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rSK\Desktop\"/>
    </mc:Choice>
  </mc:AlternateContent>
  <bookViews>
    <workbookView xWindow="0" yWindow="0" windowWidth="25200" windowHeight="112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1969" i="1" l="1"/>
  <c r="F1968" i="1"/>
  <c r="R196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2" i="1"/>
  <c r="R371" i="1"/>
  <c r="R499" i="1"/>
  <c r="R605" i="1"/>
  <c r="R669" i="1"/>
  <c r="R733" i="1"/>
  <c r="R797" i="1"/>
  <c r="R861" i="1"/>
  <c r="R905" i="1"/>
  <c r="R937" i="1"/>
  <c r="R969" i="1"/>
  <c r="R1001" i="1"/>
  <c r="R1032" i="1"/>
  <c r="R1048" i="1"/>
  <c r="R1053" i="1"/>
  <c r="R1075" i="1"/>
  <c r="R1091" i="1"/>
  <c r="R1095" i="1"/>
  <c r="R1107" i="1"/>
  <c r="R1111" i="1"/>
  <c r="R1123" i="1"/>
  <c r="R1127" i="1"/>
  <c r="R1139" i="1"/>
  <c r="R1143" i="1"/>
  <c r="R1155" i="1"/>
  <c r="R1159" i="1"/>
  <c r="R1171" i="1"/>
  <c r="R1175" i="1"/>
  <c r="R1187" i="1"/>
  <c r="R1191" i="1"/>
  <c r="R1203" i="1"/>
  <c r="R1207" i="1"/>
  <c r="R1219" i="1"/>
  <c r="R1223" i="1"/>
  <c r="R1235" i="1"/>
  <c r="R1239" i="1"/>
  <c r="R1251" i="1"/>
  <c r="R1255" i="1"/>
  <c r="R1267" i="1"/>
  <c r="R1271" i="1"/>
  <c r="R1283" i="1"/>
  <c r="R1287" i="1"/>
  <c r="R1299" i="1"/>
  <c r="R1303" i="1"/>
  <c r="R1315" i="1"/>
  <c r="R1319" i="1"/>
  <c r="R1331" i="1"/>
  <c r="R1335" i="1"/>
  <c r="R1347" i="1"/>
  <c r="R1351" i="1"/>
  <c r="R1363" i="1"/>
  <c r="R1367" i="1"/>
  <c r="R1379" i="1"/>
  <c r="R1383" i="1"/>
  <c r="R1395" i="1"/>
  <c r="R1399" i="1"/>
  <c r="R1411" i="1"/>
  <c r="R1415" i="1"/>
  <c r="R1427" i="1"/>
  <c r="R1431" i="1"/>
  <c r="R1443" i="1"/>
  <c r="R1447" i="1"/>
  <c r="R1459" i="1"/>
  <c r="R1463" i="1"/>
  <c r="R1475" i="1"/>
  <c r="R1479" i="1"/>
  <c r="R1491" i="1"/>
  <c r="R1495" i="1"/>
  <c r="R1507" i="1"/>
  <c r="R1508" i="1"/>
  <c r="R1515" i="1"/>
  <c r="R1516" i="1"/>
  <c r="R1523" i="1"/>
  <c r="R1524" i="1"/>
  <c r="R1531" i="1"/>
  <c r="R1532" i="1"/>
  <c r="G1968" i="1"/>
  <c r="O85" i="1"/>
  <c r="R85" i="1" s="1"/>
  <c r="O429" i="1"/>
  <c r="R429" i="1" s="1"/>
  <c r="N3" i="1"/>
  <c r="O3" i="1" s="1"/>
  <c r="R3" i="1" s="1"/>
  <c r="N4" i="1"/>
  <c r="O4" i="1" s="1"/>
  <c r="R4" i="1" s="1"/>
  <c r="N5" i="1"/>
  <c r="O5" i="1" s="1"/>
  <c r="R5" i="1" s="1"/>
  <c r="N6" i="1"/>
  <c r="O6" i="1" s="1"/>
  <c r="R6" i="1" s="1"/>
  <c r="N7" i="1"/>
  <c r="O7" i="1" s="1"/>
  <c r="R7" i="1" s="1"/>
  <c r="N8" i="1"/>
  <c r="O8" i="1" s="1"/>
  <c r="R8" i="1" s="1"/>
  <c r="N9" i="1"/>
  <c r="O9" i="1" s="1"/>
  <c r="R9" i="1" s="1"/>
  <c r="N10" i="1"/>
  <c r="O10" i="1" s="1"/>
  <c r="R10" i="1" s="1"/>
  <c r="N11" i="1"/>
  <c r="O11" i="1" s="1"/>
  <c r="R11" i="1" s="1"/>
  <c r="N12" i="1"/>
  <c r="O12" i="1" s="1"/>
  <c r="R12" i="1" s="1"/>
  <c r="N13" i="1"/>
  <c r="O13" i="1" s="1"/>
  <c r="R13" i="1" s="1"/>
  <c r="N14" i="1"/>
  <c r="O14" i="1" s="1"/>
  <c r="R14" i="1" s="1"/>
  <c r="N15" i="1"/>
  <c r="O15" i="1" s="1"/>
  <c r="R15" i="1" s="1"/>
  <c r="N16" i="1"/>
  <c r="O16" i="1" s="1"/>
  <c r="R16" i="1" s="1"/>
  <c r="N17" i="1"/>
  <c r="O17" i="1" s="1"/>
  <c r="R17" i="1" s="1"/>
  <c r="N18" i="1"/>
  <c r="O18" i="1" s="1"/>
  <c r="R18" i="1" s="1"/>
  <c r="N19" i="1"/>
  <c r="O19" i="1" s="1"/>
  <c r="R19" i="1" s="1"/>
  <c r="N20" i="1"/>
  <c r="O20" i="1" s="1"/>
  <c r="R20" i="1" s="1"/>
  <c r="N21" i="1"/>
  <c r="O21" i="1" s="1"/>
  <c r="R21" i="1" s="1"/>
  <c r="N22" i="1"/>
  <c r="O22" i="1" s="1"/>
  <c r="R22" i="1" s="1"/>
  <c r="N23" i="1"/>
  <c r="O23" i="1" s="1"/>
  <c r="R23" i="1" s="1"/>
  <c r="N24" i="1"/>
  <c r="O24" i="1" s="1"/>
  <c r="R24" i="1" s="1"/>
  <c r="N25" i="1"/>
  <c r="O25" i="1" s="1"/>
  <c r="R25" i="1" s="1"/>
  <c r="N26" i="1"/>
  <c r="O26" i="1" s="1"/>
  <c r="R26" i="1" s="1"/>
  <c r="N27" i="1"/>
  <c r="O27" i="1" s="1"/>
  <c r="R27" i="1" s="1"/>
  <c r="N28" i="1"/>
  <c r="O28" i="1" s="1"/>
  <c r="R28" i="1" s="1"/>
  <c r="N29" i="1"/>
  <c r="O29" i="1" s="1"/>
  <c r="R29" i="1" s="1"/>
  <c r="N30" i="1"/>
  <c r="O30" i="1" s="1"/>
  <c r="R30" i="1" s="1"/>
  <c r="N31" i="1"/>
  <c r="O31" i="1" s="1"/>
  <c r="R31" i="1" s="1"/>
  <c r="N32" i="1"/>
  <c r="O32" i="1" s="1"/>
  <c r="R32" i="1" s="1"/>
  <c r="N33" i="1"/>
  <c r="O33" i="1" s="1"/>
  <c r="R33" i="1" s="1"/>
  <c r="N34" i="1"/>
  <c r="O34" i="1" s="1"/>
  <c r="R34" i="1" s="1"/>
  <c r="N35" i="1"/>
  <c r="O35" i="1" s="1"/>
  <c r="R35" i="1" s="1"/>
  <c r="N36" i="1"/>
  <c r="O36" i="1" s="1"/>
  <c r="R36" i="1" s="1"/>
  <c r="N37" i="1"/>
  <c r="O37" i="1" s="1"/>
  <c r="R37" i="1" s="1"/>
  <c r="N38" i="1"/>
  <c r="O38" i="1" s="1"/>
  <c r="R38" i="1" s="1"/>
  <c r="N39" i="1"/>
  <c r="O39" i="1" s="1"/>
  <c r="R39" i="1" s="1"/>
  <c r="N40" i="1"/>
  <c r="O40" i="1" s="1"/>
  <c r="R40" i="1" s="1"/>
  <c r="N41" i="1"/>
  <c r="O41" i="1" s="1"/>
  <c r="R41" i="1" s="1"/>
  <c r="N42" i="1"/>
  <c r="O42" i="1" s="1"/>
  <c r="R42" i="1" s="1"/>
  <c r="N43" i="1"/>
  <c r="O43" i="1" s="1"/>
  <c r="R43" i="1" s="1"/>
  <c r="N44" i="1"/>
  <c r="O44" i="1" s="1"/>
  <c r="R44" i="1" s="1"/>
  <c r="N45" i="1"/>
  <c r="O45" i="1" s="1"/>
  <c r="R45" i="1" s="1"/>
  <c r="N46" i="1"/>
  <c r="O46" i="1" s="1"/>
  <c r="R46" i="1" s="1"/>
  <c r="N47" i="1"/>
  <c r="O47" i="1" s="1"/>
  <c r="R47" i="1" s="1"/>
  <c r="N48" i="1"/>
  <c r="O48" i="1" s="1"/>
  <c r="R48" i="1" s="1"/>
  <c r="N49" i="1"/>
  <c r="O49" i="1" s="1"/>
  <c r="R49" i="1" s="1"/>
  <c r="N50" i="1"/>
  <c r="O50" i="1" s="1"/>
  <c r="R50" i="1" s="1"/>
  <c r="N51" i="1"/>
  <c r="O51" i="1" s="1"/>
  <c r="R51" i="1" s="1"/>
  <c r="N52" i="1"/>
  <c r="O52" i="1" s="1"/>
  <c r="R52" i="1" s="1"/>
  <c r="N53" i="1"/>
  <c r="O53" i="1" s="1"/>
  <c r="R53" i="1" s="1"/>
  <c r="N54" i="1"/>
  <c r="O54" i="1" s="1"/>
  <c r="R54" i="1" s="1"/>
  <c r="N55" i="1"/>
  <c r="O55" i="1" s="1"/>
  <c r="R55" i="1" s="1"/>
  <c r="N56" i="1"/>
  <c r="O56" i="1" s="1"/>
  <c r="R56" i="1" s="1"/>
  <c r="N57" i="1"/>
  <c r="O57" i="1" s="1"/>
  <c r="R57" i="1" s="1"/>
  <c r="N58" i="1"/>
  <c r="O58" i="1" s="1"/>
  <c r="R58" i="1" s="1"/>
  <c r="N59" i="1"/>
  <c r="O59" i="1" s="1"/>
  <c r="R59" i="1" s="1"/>
  <c r="N60" i="1"/>
  <c r="O60" i="1" s="1"/>
  <c r="R60" i="1" s="1"/>
  <c r="N61" i="1"/>
  <c r="O61" i="1" s="1"/>
  <c r="R61" i="1" s="1"/>
  <c r="N62" i="1"/>
  <c r="O62" i="1" s="1"/>
  <c r="R62" i="1" s="1"/>
  <c r="N63" i="1"/>
  <c r="O63" i="1" s="1"/>
  <c r="R63" i="1" s="1"/>
  <c r="N64" i="1"/>
  <c r="O64" i="1" s="1"/>
  <c r="R64" i="1" s="1"/>
  <c r="N65" i="1"/>
  <c r="O65" i="1" s="1"/>
  <c r="R65" i="1" s="1"/>
  <c r="N66" i="1"/>
  <c r="O66" i="1" s="1"/>
  <c r="R66" i="1" s="1"/>
  <c r="N67" i="1"/>
  <c r="O67" i="1" s="1"/>
  <c r="R67" i="1" s="1"/>
  <c r="N68" i="1"/>
  <c r="O68" i="1" s="1"/>
  <c r="R68" i="1" s="1"/>
  <c r="N69" i="1"/>
  <c r="O69" i="1" s="1"/>
  <c r="R69" i="1" s="1"/>
  <c r="N70" i="1"/>
  <c r="O70" i="1" s="1"/>
  <c r="R70" i="1" s="1"/>
  <c r="N71" i="1"/>
  <c r="O71" i="1" s="1"/>
  <c r="R71" i="1" s="1"/>
  <c r="N72" i="1"/>
  <c r="O72" i="1" s="1"/>
  <c r="R72" i="1" s="1"/>
  <c r="N73" i="1"/>
  <c r="O73" i="1" s="1"/>
  <c r="R73" i="1" s="1"/>
  <c r="N74" i="1"/>
  <c r="O74" i="1" s="1"/>
  <c r="R74" i="1" s="1"/>
  <c r="N75" i="1"/>
  <c r="O75" i="1" s="1"/>
  <c r="R75" i="1" s="1"/>
  <c r="N76" i="1"/>
  <c r="O76" i="1" s="1"/>
  <c r="R76" i="1" s="1"/>
  <c r="N77" i="1"/>
  <c r="O77" i="1" s="1"/>
  <c r="R77" i="1" s="1"/>
  <c r="N78" i="1"/>
  <c r="O78" i="1" s="1"/>
  <c r="R78" i="1" s="1"/>
  <c r="N79" i="1"/>
  <c r="O79" i="1" s="1"/>
  <c r="R79" i="1" s="1"/>
  <c r="N80" i="1"/>
  <c r="O80" i="1" s="1"/>
  <c r="R80" i="1" s="1"/>
  <c r="N81" i="1"/>
  <c r="O81" i="1" s="1"/>
  <c r="R81" i="1" s="1"/>
  <c r="N82" i="1"/>
  <c r="O82" i="1" s="1"/>
  <c r="R82" i="1" s="1"/>
  <c r="N83" i="1"/>
  <c r="O83" i="1" s="1"/>
  <c r="R83" i="1" s="1"/>
  <c r="N84" i="1"/>
  <c r="O84" i="1" s="1"/>
  <c r="R84" i="1" s="1"/>
  <c r="N85" i="1"/>
  <c r="N86" i="1"/>
  <c r="O86" i="1" s="1"/>
  <c r="R86" i="1" s="1"/>
  <c r="N87" i="1"/>
  <c r="O87" i="1" s="1"/>
  <c r="R87" i="1" s="1"/>
  <c r="N88" i="1"/>
  <c r="O88" i="1" s="1"/>
  <c r="R88" i="1" s="1"/>
  <c r="N89" i="1"/>
  <c r="O89" i="1" s="1"/>
  <c r="R89" i="1" s="1"/>
  <c r="N90" i="1"/>
  <c r="O90" i="1" s="1"/>
  <c r="R90" i="1" s="1"/>
  <c r="N91" i="1"/>
  <c r="O91" i="1" s="1"/>
  <c r="R91" i="1" s="1"/>
  <c r="N92" i="1"/>
  <c r="O92" i="1" s="1"/>
  <c r="R92" i="1" s="1"/>
  <c r="N93" i="1"/>
  <c r="O93" i="1" s="1"/>
  <c r="R93" i="1" s="1"/>
  <c r="N94" i="1"/>
  <c r="O94" i="1" s="1"/>
  <c r="R94" i="1" s="1"/>
  <c r="N95" i="1"/>
  <c r="O95" i="1" s="1"/>
  <c r="R95" i="1" s="1"/>
  <c r="N96" i="1"/>
  <c r="O96" i="1" s="1"/>
  <c r="R96" i="1" s="1"/>
  <c r="N97" i="1"/>
  <c r="O97" i="1" s="1"/>
  <c r="R97" i="1" s="1"/>
  <c r="N98" i="1"/>
  <c r="O98" i="1" s="1"/>
  <c r="R98" i="1" s="1"/>
  <c r="N99" i="1"/>
  <c r="O99" i="1" s="1"/>
  <c r="R99" i="1" s="1"/>
  <c r="N100" i="1"/>
  <c r="O100" i="1" s="1"/>
  <c r="R100" i="1" s="1"/>
  <c r="N101" i="1"/>
  <c r="O101" i="1" s="1"/>
  <c r="R101" i="1" s="1"/>
  <c r="N102" i="1"/>
  <c r="O102" i="1" s="1"/>
  <c r="R102" i="1" s="1"/>
  <c r="N103" i="1"/>
  <c r="O103" i="1" s="1"/>
  <c r="R103" i="1" s="1"/>
  <c r="N104" i="1"/>
  <c r="O104" i="1" s="1"/>
  <c r="R104" i="1" s="1"/>
  <c r="N105" i="1"/>
  <c r="O105" i="1" s="1"/>
  <c r="R105" i="1" s="1"/>
  <c r="N106" i="1"/>
  <c r="O106" i="1" s="1"/>
  <c r="R106" i="1" s="1"/>
  <c r="N107" i="1"/>
  <c r="O107" i="1" s="1"/>
  <c r="R107" i="1" s="1"/>
  <c r="N108" i="1"/>
  <c r="O108" i="1" s="1"/>
  <c r="R108" i="1" s="1"/>
  <c r="N109" i="1"/>
  <c r="O109" i="1" s="1"/>
  <c r="R109" i="1" s="1"/>
  <c r="N110" i="1"/>
  <c r="O110" i="1" s="1"/>
  <c r="R110" i="1" s="1"/>
  <c r="N111" i="1"/>
  <c r="O111" i="1" s="1"/>
  <c r="R111" i="1" s="1"/>
  <c r="N112" i="1"/>
  <c r="O112" i="1" s="1"/>
  <c r="R112" i="1" s="1"/>
  <c r="N113" i="1"/>
  <c r="O113" i="1" s="1"/>
  <c r="R113" i="1" s="1"/>
  <c r="N114" i="1"/>
  <c r="O114" i="1" s="1"/>
  <c r="R114" i="1" s="1"/>
  <c r="N115" i="1"/>
  <c r="O115" i="1" s="1"/>
  <c r="R115" i="1" s="1"/>
  <c r="N116" i="1"/>
  <c r="O116" i="1" s="1"/>
  <c r="R116" i="1" s="1"/>
  <c r="N117" i="1"/>
  <c r="O117" i="1" s="1"/>
  <c r="R117" i="1" s="1"/>
  <c r="N118" i="1"/>
  <c r="O118" i="1" s="1"/>
  <c r="R118" i="1" s="1"/>
  <c r="N119" i="1"/>
  <c r="O119" i="1" s="1"/>
  <c r="R119" i="1" s="1"/>
  <c r="N120" i="1"/>
  <c r="O120" i="1" s="1"/>
  <c r="R120" i="1" s="1"/>
  <c r="N121" i="1"/>
  <c r="O121" i="1" s="1"/>
  <c r="R121" i="1" s="1"/>
  <c r="N122" i="1"/>
  <c r="O122" i="1" s="1"/>
  <c r="R122" i="1" s="1"/>
  <c r="N123" i="1"/>
  <c r="O123" i="1" s="1"/>
  <c r="R123" i="1" s="1"/>
  <c r="N124" i="1"/>
  <c r="O124" i="1" s="1"/>
  <c r="R124" i="1" s="1"/>
  <c r="N125" i="1"/>
  <c r="O125" i="1" s="1"/>
  <c r="R125" i="1" s="1"/>
  <c r="N126" i="1"/>
  <c r="O126" i="1" s="1"/>
  <c r="R126" i="1" s="1"/>
  <c r="N127" i="1"/>
  <c r="O127" i="1" s="1"/>
  <c r="R127" i="1" s="1"/>
  <c r="N128" i="1"/>
  <c r="O128" i="1" s="1"/>
  <c r="R128" i="1" s="1"/>
  <c r="N129" i="1"/>
  <c r="O129" i="1" s="1"/>
  <c r="R129" i="1" s="1"/>
  <c r="N130" i="1"/>
  <c r="O130" i="1" s="1"/>
  <c r="R130" i="1" s="1"/>
  <c r="N131" i="1"/>
  <c r="O131" i="1" s="1"/>
  <c r="R131" i="1" s="1"/>
  <c r="N132" i="1"/>
  <c r="O132" i="1" s="1"/>
  <c r="R132" i="1" s="1"/>
  <c r="N133" i="1"/>
  <c r="O133" i="1" s="1"/>
  <c r="R133" i="1" s="1"/>
  <c r="N134" i="1"/>
  <c r="O134" i="1" s="1"/>
  <c r="R134" i="1" s="1"/>
  <c r="N135" i="1"/>
  <c r="O135" i="1" s="1"/>
  <c r="R135" i="1" s="1"/>
  <c r="N136" i="1"/>
  <c r="O136" i="1" s="1"/>
  <c r="R136" i="1" s="1"/>
  <c r="N137" i="1"/>
  <c r="O137" i="1" s="1"/>
  <c r="R137" i="1" s="1"/>
  <c r="N138" i="1"/>
  <c r="O138" i="1" s="1"/>
  <c r="R138" i="1" s="1"/>
  <c r="N139" i="1"/>
  <c r="O139" i="1" s="1"/>
  <c r="R139" i="1" s="1"/>
  <c r="N140" i="1"/>
  <c r="O140" i="1" s="1"/>
  <c r="R140" i="1" s="1"/>
  <c r="N141" i="1"/>
  <c r="O141" i="1" s="1"/>
  <c r="R141" i="1" s="1"/>
  <c r="N142" i="1"/>
  <c r="O142" i="1" s="1"/>
  <c r="R142" i="1" s="1"/>
  <c r="N143" i="1"/>
  <c r="O143" i="1" s="1"/>
  <c r="R143" i="1" s="1"/>
  <c r="N144" i="1"/>
  <c r="O144" i="1" s="1"/>
  <c r="R144" i="1" s="1"/>
  <c r="N145" i="1"/>
  <c r="O145" i="1" s="1"/>
  <c r="R145" i="1" s="1"/>
  <c r="N146" i="1"/>
  <c r="O146" i="1" s="1"/>
  <c r="R146" i="1" s="1"/>
  <c r="N147" i="1"/>
  <c r="O147" i="1" s="1"/>
  <c r="R147" i="1" s="1"/>
  <c r="N148" i="1"/>
  <c r="O148" i="1" s="1"/>
  <c r="R148" i="1" s="1"/>
  <c r="N149" i="1"/>
  <c r="O149" i="1" s="1"/>
  <c r="R149" i="1" s="1"/>
  <c r="N150" i="1"/>
  <c r="O150" i="1" s="1"/>
  <c r="R150" i="1" s="1"/>
  <c r="N151" i="1"/>
  <c r="O151" i="1" s="1"/>
  <c r="R151" i="1" s="1"/>
  <c r="N152" i="1"/>
  <c r="O152" i="1" s="1"/>
  <c r="R152" i="1" s="1"/>
  <c r="N153" i="1"/>
  <c r="O153" i="1" s="1"/>
  <c r="R153" i="1" s="1"/>
  <c r="N154" i="1"/>
  <c r="O154" i="1" s="1"/>
  <c r="R154" i="1" s="1"/>
  <c r="N155" i="1"/>
  <c r="O155" i="1" s="1"/>
  <c r="R155" i="1" s="1"/>
  <c r="N156" i="1"/>
  <c r="O156" i="1" s="1"/>
  <c r="R156" i="1" s="1"/>
  <c r="N157" i="1"/>
  <c r="O157" i="1" s="1"/>
  <c r="R157" i="1" s="1"/>
  <c r="N158" i="1"/>
  <c r="O158" i="1" s="1"/>
  <c r="R158" i="1" s="1"/>
  <c r="N159" i="1"/>
  <c r="O159" i="1" s="1"/>
  <c r="R159" i="1" s="1"/>
  <c r="N160" i="1"/>
  <c r="O160" i="1" s="1"/>
  <c r="R160" i="1" s="1"/>
  <c r="N161" i="1"/>
  <c r="O161" i="1" s="1"/>
  <c r="R161" i="1" s="1"/>
  <c r="N162" i="1"/>
  <c r="O162" i="1" s="1"/>
  <c r="R162" i="1" s="1"/>
  <c r="N163" i="1"/>
  <c r="O163" i="1" s="1"/>
  <c r="R163" i="1" s="1"/>
  <c r="N164" i="1"/>
  <c r="O164" i="1" s="1"/>
  <c r="R164" i="1" s="1"/>
  <c r="N165" i="1"/>
  <c r="O165" i="1" s="1"/>
  <c r="R165" i="1" s="1"/>
  <c r="N166" i="1"/>
  <c r="O166" i="1" s="1"/>
  <c r="R166" i="1" s="1"/>
  <c r="N167" i="1"/>
  <c r="O167" i="1" s="1"/>
  <c r="R167" i="1" s="1"/>
  <c r="N168" i="1"/>
  <c r="O168" i="1" s="1"/>
  <c r="R168" i="1" s="1"/>
  <c r="N169" i="1"/>
  <c r="O169" i="1" s="1"/>
  <c r="R169" i="1" s="1"/>
  <c r="N170" i="1"/>
  <c r="O170" i="1" s="1"/>
  <c r="R170" i="1" s="1"/>
  <c r="N171" i="1"/>
  <c r="O171" i="1" s="1"/>
  <c r="R171" i="1" s="1"/>
  <c r="N172" i="1"/>
  <c r="O172" i="1" s="1"/>
  <c r="R172" i="1" s="1"/>
  <c r="N173" i="1"/>
  <c r="O173" i="1" s="1"/>
  <c r="R173" i="1" s="1"/>
  <c r="N174" i="1"/>
  <c r="O174" i="1" s="1"/>
  <c r="R174" i="1" s="1"/>
  <c r="N175" i="1"/>
  <c r="O175" i="1" s="1"/>
  <c r="R175" i="1" s="1"/>
  <c r="N176" i="1"/>
  <c r="O176" i="1" s="1"/>
  <c r="R176" i="1" s="1"/>
  <c r="N177" i="1"/>
  <c r="O177" i="1" s="1"/>
  <c r="R177" i="1" s="1"/>
  <c r="N178" i="1"/>
  <c r="O178" i="1" s="1"/>
  <c r="R178" i="1" s="1"/>
  <c r="N179" i="1"/>
  <c r="O179" i="1" s="1"/>
  <c r="R179" i="1" s="1"/>
  <c r="N180" i="1"/>
  <c r="O180" i="1" s="1"/>
  <c r="R180" i="1" s="1"/>
  <c r="N181" i="1"/>
  <c r="O181" i="1" s="1"/>
  <c r="R181" i="1" s="1"/>
  <c r="N182" i="1"/>
  <c r="O182" i="1" s="1"/>
  <c r="R182" i="1" s="1"/>
  <c r="N183" i="1"/>
  <c r="O183" i="1" s="1"/>
  <c r="R183" i="1" s="1"/>
  <c r="N184" i="1"/>
  <c r="O184" i="1" s="1"/>
  <c r="R184" i="1" s="1"/>
  <c r="N185" i="1"/>
  <c r="O185" i="1" s="1"/>
  <c r="R185" i="1" s="1"/>
  <c r="N186" i="1"/>
  <c r="O186" i="1" s="1"/>
  <c r="R186" i="1" s="1"/>
  <c r="N187" i="1"/>
  <c r="O187" i="1" s="1"/>
  <c r="R187" i="1" s="1"/>
  <c r="N188" i="1"/>
  <c r="O188" i="1" s="1"/>
  <c r="R188" i="1" s="1"/>
  <c r="N189" i="1"/>
  <c r="O189" i="1" s="1"/>
  <c r="R189" i="1" s="1"/>
  <c r="N190" i="1"/>
  <c r="O190" i="1" s="1"/>
  <c r="R190" i="1" s="1"/>
  <c r="N191" i="1"/>
  <c r="O191" i="1" s="1"/>
  <c r="R191" i="1" s="1"/>
  <c r="N192" i="1"/>
  <c r="O192" i="1" s="1"/>
  <c r="R192" i="1" s="1"/>
  <c r="N193" i="1"/>
  <c r="O193" i="1" s="1"/>
  <c r="R193" i="1" s="1"/>
  <c r="N194" i="1"/>
  <c r="O194" i="1" s="1"/>
  <c r="R194" i="1" s="1"/>
  <c r="N195" i="1"/>
  <c r="O195" i="1" s="1"/>
  <c r="R195" i="1" s="1"/>
  <c r="N196" i="1"/>
  <c r="O196" i="1" s="1"/>
  <c r="R196" i="1" s="1"/>
  <c r="N197" i="1"/>
  <c r="O197" i="1" s="1"/>
  <c r="R197" i="1" s="1"/>
  <c r="N198" i="1"/>
  <c r="O198" i="1" s="1"/>
  <c r="R198" i="1" s="1"/>
  <c r="N199" i="1"/>
  <c r="O199" i="1" s="1"/>
  <c r="R199" i="1" s="1"/>
  <c r="N200" i="1"/>
  <c r="O200" i="1" s="1"/>
  <c r="R200" i="1" s="1"/>
  <c r="N201" i="1"/>
  <c r="O201" i="1" s="1"/>
  <c r="R201" i="1" s="1"/>
  <c r="N202" i="1"/>
  <c r="O202" i="1" s="1"/>
  <c r="R202" i="1" s="1"/>
  <c r="N203" i="1"/>
  <c r="O203" i="1" s="1"/>
  <c r="R203" i="1" s="1"/>
  <c r="N204" i="1"/>
  <c r="O204" i="1" s="1"/>
  <c r="R204" i="1" s="1"/>
  <c r="N205" i="1"/>
  <c r="O205" i="1" s="1"/>
  <c r="R205" i="1" s="1"/>
  <c r="N206" i="1"/>
  <c r="O206" i="1" s="1"/>
  <c r="R206" i="1" s="1"/>
  <c r="N207" i="1"/>
  <c r="O207" i="1" s="1"/>
  <c r="R207" i="1" s="1"/>
  <c r="N208" i="1"/>
  <c r="O208" i="1" s="1"/>
  <c r="R208" i="1" s="1"/>
  <c r="N209" i="1"/>
  <c r="O209" i="1" s="1"/>
  <c r="R209" i="1" s="1"/>
  <c r="N210" i="1"/>
  <c r="O210" i="1" s="1"/>
  <c r="R210" i="1" s="1"/>
  <c r="N211" i="1"/>
  <c r="O211" i="1" s="1"/>
  <c r="R211" i="1" s="1"/>
  <c r="N212" i="1"/>
  <c r="O212" i="1" s="1"/>
  <c r="R212" i="1" s="1"/>
  <c r="N213" i="1"/>
  <c r="O213" i="1" s="1"/>
  <c r="R213" i="1" s="1"/>
  <c r="N214" i="1"/>
  <c r="O214" i="1" s="1"/>
  <c r="R214" i="1" s="1"/>
  <c r="N215" i="1"/>
  <c r="O215" i="1" s="1"/>
  <c r="R215" i="1" s="1"/>
  <c r="N216" i="1"/>
  <c r="O216" i="1" s="1"/>
  <c r="R216" i="1" s="1"/>
  <c r="N217" i="1"/>
  <c r="O217" i="1" s="1"/>
  <c r="R217" i="1" s="1"/>
  <c r="N218" i="1"/>
  <c r="O218" i="1" s="1"/>
  <c r="R218" i="1" s="1"/>
  <c r="N219" i="1"/>
  <c r="O219" i="1" s="1"/>
  <c r="R219" i="1" s="1"/>
  <c r="N220" i="1"/>
  <c r="O220" i="1" s="1"/>
  <c r="R220" i="1" s="1"/>
  <c r="N221" i="1"/>
  <c r="O221" i="1" s="1"/>
  <c r="R221" i="1" s="1"/>
  <c r="N222" i="1"/>
  <c r="O222" i="1" s="1"/>
  <c r="R222" i="1" s="1"/>
  <c r="N223" i="1"/>
  <c r="O223" i="1" s="1"/>
  <c r="R223" i="1" s="1"/>
  <c r="N224" i="1"/>
  <c r="O224" i="1" s="1"/>
  <c r="R224" i="1" s="1"/>
  <c r="N225" i="1"/>
  <c r="O225" i="1" s="1"/>
  <c r="R225" i="1" s="1"/>
  <c r="N226" i="1"/>
  <c r="O226" i="1" s="1"/>
  <c r="R226" i="1" s="1"/>
  <c r="N227" i="1"/>
  <c r="O227" i="1" s="1"/>
  <c r="R227" i="1" s="1"/>
  <c r="N228" i="1"/>
  <c r="O228" i="1" s="1"/>
  <c r="R228" i="1" s="1"/>
  <c r="N229" i="1"/>
  <c r="O229" i="1" s="1"/>
  <c r="R229" i="1" s="1"/>
  <c r="N230" i="1"/>
  <c r="O230" i="1" s="1"/>
  <c r="R230" i="1" s="1"/>
  <c r="N231" i="1"/>
  <c r="O231" i="1" s="1"/>
  <c r="R231" i="1" s="1"/>
  <c r="N232" i="1"/>
  <c r="O232" i="1" s="1"/>
  <c r="R232" i="1" s="1"/>
  <c r="N233" i="1"/>
  <c r="O233" i="1" s="1"/>
  <c r="R233" i="1" s="1"/>
  <c r="N234" i="1"/>
  <c r="O234" i="1" s="1"/>
  <c r="R234" i="1" s="1"/>
  <c r="N235" i="1"/>
  <c r="O235" i="1" s="1"/>
  <c r="R235" i="1" s="1"/>
  <c r="N236" i="1"/>
  <c r="O236" i="1" s="1"/>
  <c r="R236" i="1" s="1"/>
  <c r="N237" i="1"/>
  <c r="O237" i="1" s="1"/>
  <c r="R237" i="1" s="1"/>
  <c r="N238" i="1"/>
  <c r="O238" i="1" s="1"/>
  <c r="R238" i="1" s="1"/>
  <c r="N239" i="1"/>
  <c r="O239" i="1" s="1"/>
  <c r="R239" i="1" s="1"/>
  <c r="N240" i="1"/>
  <c r="O240" i="1" s="1"/>
  <c r="R240" i="1" s="1"/>
  <c r="N241" i="1"/>
  <c r="O241" i="1" s="1"/>
  <c r="R241" i="1" s="1"/>
  <c r="N242" i="1"/>
  <c r="O242" i="1" s="1"/>
  <c r="R242" i="1" s="1"/>
  <c r="N243" i="1"/>
  <c r="O243" i="1" s="1"/>
  <c r="R243" i="1" s="1"/>
  <c r="N244" i="1"/>
  <c r="O244" i="1" s="1"/>
  <c r="R244" i="1" s="1"/>
  <c r="N245" i="1"/>
  <c r="O245" i="1" s="1"/>
  <c r="R245" i="1" s="1"/>
  <c r="N246" i="1"/>
  <c r="O246" i="1" s="1"/>
  <c r="R246" i="1" s="1"/>
  <c r="N247" i="1"/>
  <c r="O247" i="1" s="1"/>
  <c r="R247" i="1" s="1"/>
  <c r="N248" i="1"/>
  <c r="O248" i="1" s="1"/>
  <c r="R248" i="1" s="1"/>
  <c r="N249" i="1"/>
  <c r="O249" i="1" s="1"/>
  <c r="R249" i="1" s="1"/>
  <c r="N250" i="1"/>
  <c r="O250" i="1" s="1"/>
  <c r="R250" i="1" s="1"/>
  <c r="N251" i="1"/>
  <c r="O251" i="1" s="1"/>
  <c r="R251" i="1" s="1"/>
  <c r="N252" i="1"/>
  <c r="O252" i="1" s="1"/>
  <c r="R252" i="1" s="1"/>
  <c r="N253" i="1"/>
  <c r="O253" i="1" s="1"/>
  <c r="R253" i="1" s="1"/>
  <c r="N254" i="1"/>
  <c r="O254" i="1" s="1"/>
  <c r="R254" i="1" s="1"/>
  <c r="N255" i="1"/>
  <c r="O255" i="1" s="1"/>
  <c r="R255" i="1" s="1"/>
  <c r="N256" i="1"/>
  <c r="O256" i="1" s="1"/>
  <c r="R256" i="1" s="1"/>
  <c r="N257" i="1"/>
  <c r="O257" i="1" s="1"/>
  <c r="R257" i="1" s="1"/>
  <c r="N258" i="1"/>
  <c r="O258" i="1" s="1"/>
  <c r="R258" i="1" s="1"/>
  <c r="N259" i="1"/>
  <c r="O259" i="1" s="1"/>
  <c r="R259" i="1" s="1"/>
  <c r="N260" i="1"/>
  <c r="O260" i="1" s="1"/>
  <c r="R260" i="1" s="1"/>
  <c r="N261" i="1"/>
  <c r="O261" i="1" s="1"/>
  <c r="R261" i="1" s="1"/>
  <c r="N262" i="1"/>
  <c r="O262" i="1" s="1"/>
  <c r="R262" i="1" s="1"/>
  <c r="N263" i="1"/>
  <c r="O263" i="1" s="1"/>
  <c r="R263" i="1" s="1"/>
  <c r="N264" i="1"/>
  <c r="O264" i="1" s="1"/>
  <c r="R264" i="1" s="1"/>
  <c r="N265" i="1"/>
  <c r="O265" i="1" s="1"/>
  <c r="R265" i="1" s="1"/>
  <c r="N266" i="1"/>
  <c r="O266" i="1" s="1"/>
  <c r="R266" i="1" s="1"/>
  <c r="N267" i="1"/>
  <c r="O267" i="1" s="1"/>
  <c r="R267" i="1" s="1"/>
  <c r="N268" i="1"/>
  <c r="O268" i="1" s="1"/>
  <c r="R268" i="1" s="1"/>
  <c r="N269" i="1"/>
  <c r="O269" i="1" s="1"/>
  <c r="R269" i="1" s="1"/>
  <c r="N270" i="1"/>
  <c r="O270" i="1" s="1"/>
  <c r="R270" i="1" s="1"/>
  <c r="N271" i="1"/>
  <c r="O271" i="1" s="1"/>
  <c r="R271" i="1" s="1"/>
  <c r="N272" i="1"/>
  <c r="O272" i="1" s="1"/>
  <c r="R272" i="1" s="1"/>
  <c r="N273" i="1"/>
  <c r="O273" i="1" s="1"/>
  <c r="R273" i="1" s="1"/>
  <c r="N274" i="1"/>
  <c r="O274" i="1" s="1"/>
  <c r="R274" i="1" s="1"/>
  <c r="N275" i="1"/>
  <c r="O275" i="1" s="1"/>
  <c r="R275" i="1" s="1"/>
  <c r="N276" i="1"/>
  <c r="O276" i="1" s="1"/>
  <c r="R276" i="1" s="1"/>
  <c r="N277" i="1"/>
  <c r="O277" i="1" s="1"/>
  <c r="R277" i="1" s="1"/>
  <c r="N278" i="1"/>
  <c r="O278" i="1" s="1"/>
  <c r="R278" i="1" s="1"/>
  <c r="N279" i="1"/>
  <c r="O279" i="1" s="1"/>
  <c r="R279" i="1" s="1"/>
  <c r="N280" i="1"/>
  <c r="O280" i="1" s="1"/>
  <c r="R280" i="1" s="1"/>
  <c r="N281" i="1"/>
  <c r="O281" i="1" s="1"/>
  <c r="R281" i="1" s="1"/>
  <c r="N282" i="1"/>
  <c r="O282" i="1" s="1"/>
  <c r="R282" i="1" s="1"/>
  <c r="N283" i="1"/>
  <c r="O283" i="1" s="1"/>
  <c r="R283" i="1" s="1"/>
  <c r="N284" i="1"/>
  <c r="O284" i="1" s="1"/>
  <c r="R284" i="1" s="1"/>
  <c r="N285" i="1"/>
  <c r="O285" i="1" s="1"/>
  <c r="R285" i="1" s="1"/>
  <c r="N286" i="1"/>
  <c r="O286" i="1" s="1"/>
  <c r="R286" i="1" s="1"/>
  <c r="N287" i="1"/>
  <c r="O287" i="1" s="1"/>
  <c r="R287" i="1" s="1"/>
  <c r="N288" i="1"/>
  <c r="O288" i="1" s="1"/>
  <c r="R288" i="1" s="1"/>
  <c r="N289" i="1"/>
  <c r="O289" i="1" s="1"/>
  <c r="R289" i="1" s="1"/>
  <c r="N290" i="1"/>
  <c r="O290" i="1" s="1"/>
  <c r="R290" i="1" s="1"/>
  <c r="N291" i="1"/>
  <c r="O291" i="1" s="1"/>
  <c r="R291" i="1" s="1"/>
  <c r="N292" i="1"/>
  <c r="O292" i="1" s="1"/>
  <c r="R292" i="1" s="1"/>
  <c r="N293" i="1"/>
  <c r="O293" i="1" s="1"/>
  <c r="R293" i="1" s="1"/>
  <c r="N294" i="1"/>
  <c r="O294" i="1" s="1"/>
  <c r="R294" i="1" s="1"/>
  <c r="N295" i="1"/>
  <c r="O295" i="1" s="1"/>
  <c r="R295" i="1" s="1"/>
  <c r="N296" i="1"/>
  <c r="O296" i="1" s="1"/>
  <c r="R296" i="1" s="1"/>
  <c r="N297" i="1"/>
  <c r="O297" i="1" s="1"/>
  <c r="R297" i="1" s="1"/>
  <c r="N298" i="1"/>
  <c r="O298" i="1" s="1"/>
  <c r="R298" i="1" s="1"/>
  <c r="N299" i="1"/>
  <c r="O299" i="1" s="1"/>
  <c r="R299" i="1" s="1"/>
  <c r="N300" i="1"/>
  <c r="O300" i="1" s="1"/>
  <c r="R300" i="1" s="1"/>
  <c r="N301" i="1"/>
  <c r="O301" i="1" s="1"/>
  <c r="R301" i="1" s="1"/>
  <c r="N302" i="1"/>
  <c r="O302" i="1" s="1"/>
  <c r="R302" i="1" s="1"/>
  <c r="N303" i="1"/>
  <c r="O303" i="1" s="1"/>
  <c r="R303" i="1" s="1"/>
  <c r="N304" i="1"/>
  <c r="O304" i="1" s="1"/>
  <c r="R304" i="1" s="1"/>
  <c r="N305" i="1"/>
  <c r="O305" i="1" s="1"/>
  <c r="R305" i="1" s="1"/>
  <c r="N306" i="1"/>
  <c r="O306" i="1" s="1"/>
  <c r="R306" i="1" s="1"/>
  <c r="N307" i="1"/>
  <c r="O307" i="1" s="1"/>
  <c r="R307" i="1" s="1"/>
  <c r="N308" i="1"/>
  <c r="O308" i="1" s="1"/>
  <c r="R308" i="1" s="1"/>
  <c r="N309" i="1"/>
  <c r="O309" i="1" s="1"/>
  <c r="R309" i="1" s="1"/>
  <c r="N310" i="1"/>
  <c r="O310" i="1" s="1"/>
  <c r="R310" i="1" s="1"/>
  <c r="N311" i="1"/>
  <c r="O311" i="1" s="1"/>
  <c r="R311" i="1" s="1"/>
  <c r="N312" i="1"/>
  <c r="O312" i="1" s="1"/>
  <c r="R312" i="1" s="1"/>
  <c r="N313" i="1"/>
  <c r="O313" i="1" s="1"/>
  <c r="R313" i="1" s="1"/>
  <c r="N314" i="1"/>
  <c r="O314" i="1" s="1"/>
  <c r="R314" i="1" s="1"/>
  <c r="N315" i="1"/>
  <c r="O315" i="1" s="1"/>
  <c r="R315" i="1" s="1"/>
  <c r="N316" i="1"/>
  <c r="O316" i="1" s="1"/>
  <c r="R316" i="1" s="1"/>
  <c r="N317" i="1"/>
  <c r="O317" i="1" s="1"/>
  <c r="R317" i="1" s="1"/>
  <c r="N318" i="1"/>
  <c r="O318" i="1" s="1"/>
  <c r="R318" i="1" s="1"/>
  <c r="N319" i="1"/>
  <c r="O319" i="1" s="1"/>
  <c r="R319" i="1" s="1"/>
  <c r="N320" i="1"/>
  <c r="O320" i="1" s="1"/>
  <c r="R320" i="1" s="1"/>
  <c r="N321" i="1"/>
  <c r="O321" i="1" s="1"/>
  <c r="R321" i="1" s="1"/>
  <c r="N322" i="1"/>
  <c r="O322" i="1" s="1"/>
  <c r="R322" i="1" s="1"/>
  <c r="N323" i="1"/>
  <c r="O323" i="1" s="1"/>
  <c r="R323" i="1" s="1"/>
  <c r="N324" i="1"/>
  <c r="O324" i="1" s="1"/>
  <c r="R324" i="1" s="1"/>
  <c r="N325" i="1"/>
  <c r="O325" i="1" s="1"/>
  <c r="R325" i="1" s="1"/>
  <c r="N326" i="1"/>
  <c r="O326" i="1" s="1"/>
  <c r="R326" i="1" s="1"/>
  <c r="N327" i="1"/>
  <c r="O327" i="1" s="1"/>
  <c r="R327" i="1" s="1"/>
  <c r="N328" i="1"/>
  <c r="O328" i="1" s="1"/>
  <c r="R328" i="1" s="1"/>
  <c r="N329" i="1"/>
  <c r="O329" i="1" s="1"/>
  <c r="R329" i="1" s="1"/>
  <c r="N330" i="1"/>
  <c r="O330" i="1" s="1"/>
  <c r="R330" i="1" s="1"/>
  <c r="N331" i="1"/>
  <c r="O331" i="1" s="1"/>
  <c r="R331" i="1" s="1"/>
  <c r="N332" i="1"/>
  <c r="O332" i="1" s="1"/>
  <c r="R332" i="1" s="1"/>
  <c r="N333" i="1"/>
  <c r="O333" i="1" s="1"/>
  <c r="R333" i="1" s="1"/>
  <c r="N334" i="1"/>
  <c r="O334" i="1" s="1"/>
  <c r="R334" i="1" s="1"/>
  <c r="N335" i="1"/>
  <c r="O335" i="1" s="1"/>
  <c r="R335" i="1" s="1"/>
  <c r="N336" i="1"/>
  <c r="O336" i="1" s="1"/>
  <c r="R336" i="1" s="1"/>
  <c r="N337" i="1"/>
  <c r="O337" i="1" s="1"/>
  <c r="R337" i="1" s="1"/>
  <c r="N338" i="1"/>
  <c r="O338" i="1" s="1"/>
  <c r="R338" i="1" s="1"/>
  <c r="N339" i="1"/>
  <c r="O339" i="1" s="1"/>
  <c r="R339" i="1" s="1"/>
  <c r="N340" i="1"/>
  <c r="O340" i="1" s="1"/>
  <c r="R340" i="1" s="1"/>
  <c r="N341" i="1"/>
  <c r="O341" i="1" s="1"/>
  <c r="R341" i="1" s="1"/>
  <c r="N342" i="1"/>
  <c r="O342" i="1" s="1"/>
  <c r="R342" i="1" s="1"/>
  <c r="N343" i="1"/>
  <c r="O343" i="1" s="1"/>
  <c r="R343" i="1" s="1"/>
  <c r="N344" i="1"/>
  <c r="O344" i="1" s="1"/>
  <c r="R344" i="1" s="1"/>
  <c r="N345" i="1"/>
  <c r="O345" i="1" s="1"/>
  <c r="R345" i="1" s="1"/>
  <c r="N346" i="1"/>
  <c r="O346" i="1" s="1"/>
  <c r="R346" i="1" s="1"/>
  <c r="N347" i="1"/>
  <c r="O347" i="1" s="1"/>
  <c r="R347" i="1" s="1"/>
  <c r="N348" i="1"/>
  <c r="O348" i="1" s="1"/>
  <c r="R348" i="1" s="1"/>
  <c r="N349" i="1"/>
  <c r="O349" i="1" s="1"/>
  <c r="R349" i="1" s="1"/>
  <c r="N350" i="1"/>
  <c r="O350" i="1" s="1"/>
  <c r="R350" i="1" s="1"/>
  <c r="N351" i="1"/>
  <c r="O351" i="1" s="1"/>
  <c r="R351" i="1" s="1"/>
  <c r="N352" i="1"/>
  <c r="O352" i="1" s="1"/>
  <c r="R352" i="1" s="1"/>
  <c r="N353" i="1"/>
  <c r="O353" i="1" s="1"/>
  <c r="R353" i="1" s="1"/>
  <c r="N354" i="1"/>
  <c r="O354" i="1" s="1"/>
  <c r="R354" i="1" s="1"/>
  <c r="N355" i="1"/>
  <c r="O355" i="1" s="1"/>
  <c r="R355" i="1" s="1"/>
  <c r="N356" i="1"/>
  <c r="O356" i="1" s="1"/>
  <c r="R356" i="1" s="1"/>
  <c r="N357" i="1"/>
  <c r="O357" i="1" s="1"/>
  <c r="R357" i="1" s="1"/>
  <c r="N358" i="1"/>
  <c r="O358" i="1" s="1"/>
  <c r="R358" i="1" s="1"/>
  <c r="N359" i="1"/>
  <c r="O359" i="1" s="1"/>
  <c r="R359" i="1" s="1"/>
  <c r="N360" i="1"/>
  <c r="O360" i="1" s="1"/>
  <c r="R360" i="1" s="1"/>
  <c r="N361" i="1"/>
  <c r="O361" i="1" s="1"/>
  <c r="R361" i="1" s="1"/>
  <c r="N362" i="1"/>
  <c r="O362" i="1" s="1"/>
  <c r="R362" i="1" s="1"/>
  <c r="N363" i="1"/>
  <c r="O363" i="1" s="1"/>
  <c r="R363" i="1" s="1"/>
  <c r="N364" i="1"/>
  <c r="O364" i="1" s="1"/>
  <c r="R364" i="1" s="1"/>
  <c r="N365" i="1"/>
  <c r="O365" i="1" s="1"/>
  <c r="R365" i="1" s="1"/>
  <c r="N366" i="1"/>
  <c r="O366" i="1" s="1"/>
  <c r="R366" i="1" s="1"/>
  <c r="N367" i="1"/>
  <c r="O367" i="1" s="1"/>
  <c r="R367" i="1" s="1"/>
  <c r="N368" i="1"/>
  <c r="O368" i="1" s="1"/>
  <c r="R368" i="1" s="1"/>
  <c r="N369" i="1"/>
  <c r="O369" i="1" s="1"/>
  <c r="R369" i="1" s="1"/>
  <c r="N370" i="1"/>
  <c r="O370" i="1" s="1"/>
  <c r="R370" i="1" s="1"/>
  <c r="N371" i="1"/>
  <c r="O371" i="1" s="1"/>
  <c r="N372" i="1"/>
  <c r="O372" i="1" s="1"/>
  <c r="R372" i="1" s="1"/>
  <c r="N373" i="1"/>
  <c r="O373" i="1" s="1"/>
  <c r="R373" i="1" s="1"/>
  <c r="N374" i="1"/>
  <c r="O374" i="1" s="1"/>
  <c r="R374" i="1" s="1"/>
  <c r="N375" i="1"/>
  <c r="O375" i="1" s="1"/>
  <c r="R375" i="1" s="1"/>
  <c r="N376" i="1"/>
  <c r="O376" i="1" s="1"/>
  <c r="R376" i="1" s="1"/>
  <c r="N377" i="1"/>
  <c r="O377" i="1" s="1"/>
  <c r="R377" i="1" s="1"/>
  <c r="N378" i="1"/>
  <c r="O378" i="1" s="1"/>
  <c r="R378" i="1" s="1"/>
  <c r="N379" i="1"/>
  <c r="O379" i="1" s="1"/>
  <c r="R379" i="1" s="1"/>
  <c r="N380" i="1"/>
  <c r="O380" i="1" s="1"/>
  <c r="R380" i="1" s="1"/>
  <c r="N381" i="1"/>
  <c r="O381" i="1" s="1"/>
  <c r="R381" i="1" s="1"/>
  <c r="N382" i="1"/>
  <c r="O382" i="1" s="1"/>
  <c r="R382" i="1" s="1"/>
  <c r="N383" i="1"/>
  <c r="O383" i="1" s="1"/>
  <c r="R383" i="1" s="1"/>
  <c r="N384" i="1"/>
  <c r="O384" i="1" s="1"/>
  <c r="R384" i="1" s="1"/>
  <c r="N385" i="1"/>
  <c r="O385" i="1" s="1"/>
  <c r="R385" i="1" s="1"/>
  <c r="N386" i="1"/>
  <c r="O386" i="1" s="1"/>
  <c r="R386" i="1" s="1"/>
  <c r="N387" i="1"/>
  <c r="O387" i="1" s="1"/>
  <c r="R387" i="1" s="1"/>
  <c r="N388" i="1"/>
  <c r="O388" i="1" s="1"/>
  <c r="R388" i="1" s="1"/>
  <c r="N389" i="1"/>
  <c r="O389" i="1" s="1"/>
  <c r="R389" i="1" s="1"/>
  <c r="N390" i="1"/>
  <c r="O390" i="1" s="1"/>
  <c r="R390" i="1" s="1"/>
  <c r="N391" i="1"/>
  <c r="O391" i="1" s="1"/>
  <c r="R391" i="1" s="1"/>
  <c r="N392" i="1"/>
  <c r="O392" i="1" s="1"/>
  <c r="R392" i="1" s="1"/>
  <c r="N393" i="1"/>
  <c r="O393" i="1" s="1"/>
  <c r="R393" i="1" s="1"/>
  <c r="N394" i="1"/>
  <c r="O394" i="1" s="1"/>
  <c r="R394" i="1" s="1"/>
  <c r="N395" i="1"/>
  <c r="O395" i="1" s="1"/>
  <c r="R395" i="1" s="1"/>
  <c r="N396" i="1"/>
  <c r="O396" i="1" s="1"/>
  <c r="R396" i="1" s="1"/>
  <c r="N397" i="1"/>
  <c r="O397" i="1" s="1"/>
  <c r="R397" i="1" s="1"/>
  <c r="N398" i="1"/>
  <c r="O398" i="1" s="1"/>
  <c r="R398" i="1" s="1"/>
  <c r="N399" i="1"/>
  <c r="O399" i="1" s="1"/>
  <c r="R399" i="1" s="1"/>
  <c r="N400" i="1"/>
  <c r="O400" i="1" s="1"/>
  <c r="R400" i="1" s="1"/>
  <c r="N401" i="1"/>
  <c r="O401" i="1" s="1"/>
  <c r="R401" i="1" s="1"/>
  <c r="N402" i="1"/>
  <c r="O402" i="1" s="1"/>
  <c r="R402" i="1" s="1"/>
  <c r="N403" i="1"/>
  <c r="O403" i="1" s="1"/>
  <c r="R403" i="1" s="1"/>
  <c r="N404" i="1"/>
  <c r="O404" i="1" s="1"/>
  <c r="R404" i="1" s="1"/>
  <c r="N405" i="1"/>
  <c r="O405" i="1" s="1"/>
  <c r="R405" i="1" s="1"/>
  <c r="N406" i="1"/>
  <c r="O406" i="1" s="1"/>
  <c r="R406" i="1" s="1"/>
  <c r="N407" i="1"/>
  <c r="O407" i="1" s="1"/>
  <c r="R407" i="1" s="1"/>
  <c r="N408" i="1"/>
  <c r="O408" i="1" s="1"/>
  <c r="R408" i="1" s="1"/>
  <c r="N409" i="1"/>
  <c r="O409" i="1" s="1"/>
  <c r="R409" i="1" s="1"/>
  <c r="N410" i="1"/>
  <c r="O410" i="1" s="1"/>
  <c r="R410" i="1" s="1"/>
  <c r="N411" i="1"/>
  <c r="O411" i="1" s="1"/>
  <c r="R411" i="1" s="1"/>
  <c r="N412" i="1"/>
  <c r="O412" i="1" s="1"/>
  <c r="R412" i="1" s="1"/>
  <c r="N413" i="1"/>
  <c r="O413" i="1" s="1"/>
  <c r="R413" i="1" s="1"/>
  <c r="N414" i="1"/>
  <c r="O414" i="1" s="1"/>
  <c r="R414" i="1" s="1"/>
  <c r="N415" i="1"/>
  <c r="O415" i="1" s="1"/>
  <c r="R415" i="1" s="1"/>
  <c r="N416" i="1"/>
  <c r="O416" i="1" s="1"/>
  <c r="R416" i="1" s="1"/>
  <c r="N417" i="1"/>
  <c r="O417" i="1" s="1"/>
  <c r="R417" i="1" s="1"/>
  <c r="N418" i="1"/>
  <c r="O418" i="1" s="1"/>
  <c r="R418" i="1" s="1"/>
  <c r="N419" i="1"/>
  <c r="O419" i="1" s="1"/>
  <c r="R419" i="1" s="1"/>
  <c r="N420" i="1"/>
  <c r="O420" i="1" s="1"/>
  <c r="R420" i="1" s="1"/>
  <c r="N421" i="1"/>
  <c r="O421" i="1" s="1"/>
  <c r="R421" i="1" s="1"/>
  <c r="N422" i="1"/>
  <c r="O422" i="1" s="1"/>
  <c r="R422" i="1" s="1"/>
  <c r="N423" i="1"/>
  <c r="O423" i="1" s="1"/>
  <c r="R423" i="1" s="1"/>
  <c r="N424" i="1"/>
  <c r="O424" i="1" s="1"/>
  <c r="R424" i="1" s="1"/>
  <c r="N425" i="1"/>
  <c r="O425" i="1" s="1"/>
  <c r="R425" i="1" s="1"/>
  <c r="N426" i="1"/>
  <c r="O426" i="1" s="1"/>
  <c r="R426" i="1" s="1"/>
  <c r="N427" i="1"/>
  <c r="O427" i="1" s="1"/>
  <c r="R427" i="1" s="1"/>
  <c r="N428" i="1"/>
  <c r="O428" i="1" s="1"/>
  <c r="R428" i="1" s="1"/>
  <c r="N429" i="1"/>
  <c r="N430" i="1"/>
  <c r="O430" i="1" s="1"/>
  <c r="R430" i="1" s="1"/>
  <c r="N431" i="1"/>
  <c r="O431" i="1" s="1"/>
  <c r="R431" i="1" s="1"/>
  <c r="N432" i="1"/>
  <c r="O432" i="1" s="1"/>
  <c r="R432" i="1" s="1"/>
  <c r="N433" i="1"/>
  <c r="O433" i="1" s="1"/>
  <c r="R433" i="1" s="1"/>
  <c r="N434" i="1"/>
  <c r="O434" i="1" s="1"/>
  <c r="R434" i="1" s="1"/>
  <c r="N435" i="1"/>
  <c r="O435" i="1" s="1"/>
  <c r="R435" i="1" s="1"/>
  <c r="N436" i="1"/>
  <c r="O436" i="1" s="1"/>
  <c r="R436" i="1" s="1"/>
  <c r="N437" i="1"/>
  <c r="O437" i="1" s="1"/>
  <c r="R437" i="1" s="1"/>
  <c r="N438" i="1"/>
  <c r="O438" i="1" s="1"/>
  <c r="R438" i="1" s="1"/>
  <c r="N439" i="1"/>
  <c r="O439" i="1" s="1"/>
  <c r="R439" i="1" s="1"/>
  <c r="N440" i="1"/>
  <c r="O440" i="1" s="1"/>
  <c r="R440" i="1" s="1"/>
  <c r="N441" i="1"/>
  <c r="O441" i="1" s="1"/>
  <c r="R441" i="1" s="1"/>
  <c r="N442" i="1"/>
  <c r="O442" i="1" s="1"/>
  <c r="R442" i="1" s="1"/>
  <c r="N443" i="1"/>
  <c r="O443" i="1" s="1"/>
  <c r="R443" i="1" s="1"/>
  <c r="N444" i="1"/>
  <c r="O444" i="1" s="1"/>
  <c r="R444" i="1" s="1"/>
  <c r="N445" i="1"/>
  <c r="O445" i="1" s="1"/>
  <c r="R445" i="1" s="1"/>
  <c r="N446" i="1"/>
  <c r="O446" i="1" s="1"/>
  <c r="R446" i="1" s="1"/>
  <c r="N447" i="1"/>
  <c r="O447" i="1" s="1"/>
  <c r="R447" i="1" s="1"/>
  <c r="N448" i="1"/>
  <c r="O448" i="1" s="1"/>
  <c r="R448" i="1" s="1"/>
  <c r="N449" i="1"/>
  <c r="O449" i="1" s="1"/>
  <c r="R449" i="1" s="1"/>
  <c r="N450" i="1"/>
  <c r="O450" i="1" s="1"/>
  <c r="R450" i="1" s="1"/>
  <c r="N451" i="1"/>
  <c r="O451" i="1" s="1"/>
  <c r="R451" i="1" s="1"/>
  <c r="N452" i="1"/>
  <c r="O452" i="1" s="1"/>
  <c r="R452" i="1" s="1"/>
  <c r="N453" i="1"/>
  <c r="O453" i="1" s="1"/>
  <c r="R453" i="1" s="1"/>
  <c r="N454" i="1"/>
  <c r="O454" i="1" s="1"/>
  <c r="R454" i="1" s="1"/>
  <c r="N455" i="1"/>
  <c r="O455" i="1" s="1"/>
  <c r="R455" i="1" s="1"/>
  <c r="N456" i="1"/>
  <c r="O456" i="1" s="1"/>
  <c r="R456" i="1" s="1"/>
  <c r="N457" i="1"/>
  <c r="O457" i="1" s="1"/>
  <c r="R457" i="1" s="1"/>
  <c r="N458" i="1"/>
  <c r="O458" i="1" s="1"/>
  <c r="R458" i="1" s="1"/>
  <c r="N459" i="1"/>
  <c r="O459" i="1" s="1"/>
  <c r="R459" i="1" s="1"/>
  <c r="N460" i="1"/>
  <c r="O460" i="1" s="1"/>
  <c r="R460" i="1" s="1"/>
  <c r="N461" i="1"/>
  <c r="O461" i="1" s="1"/>
  <c r="R461" i="1" s="1"/>
  <c r="N462" i="1"/>
  <c r="O462" i="1" s="1"/>
  <c r="R462" i="1" s="1"/>
  <c r="N463" i="1"/>
  <c r="O463" i="1" s="1"/>
  <c r="R463" i="1" s="1"/>
  <c r="N464" i="1"/>
  <c r="O464" i="1" s="1"/>
  <c r="R464" i="1" s="1"/>
  <c r="N465" i="1"/>
  <c r="O465" i="1" s="1"/>
  <c r="R465" i="1" s="1"/>
  <c r="N466" i="1"/>
  <c r="O466" i="1" s="1"/>
  <c r="R466" i="1" s="1"/>
  <c r="N467" i="1"/>
  <c r="O467" i="1" s="1"/>
  <c r="R467" i="1" s="1"/>
  <c r="N468" i="1"/>
  <c r="O468" i="1" s="1"/>
  <c r="R468" i="1" s="1"/>
  <c r="N469" i="1"/>
  <c r="O469" i="1" s="1"/>
  <c r="R469" i="1" s="1"/>
  <c r="N470" i="1"/>
  <c r="O470" i="1" s="1"/>
  <c r="R470" i="1" s="1"/>
  <c r="N471" i="1"/>
  <c r="O471" i="1" s="1"/>
  <c r="R471" i="1" s="1"/>
  <c r="N472" i="1"/>
  <c r="O472" i="1" s="1"/>
  <c r="R472" i="1" s="1"/>
  <c r="N473" i="1"/>
  <c r="O473" i="1" s="1"/>
  <c r="R473" i="1" s="1"/>
  <c r="N474" i="1"/>
  <c r="O474" i="1" s="1"/>
  <c r="R474" i="1" s="1"/>
  <c r="N475" i="1"/>
  <c r="O475" i="1" s="1"/>
  <c r="R475" i="1" s="1"/>
  <c r="N476" i="1"/>
  <c r="O476" i="1" s="1"/>
  <c r="R476" i="1" s="1"/>
  <c r="N477" i="1"/>
  <c r="O477" i="1" s="1"/>
  <c r="R477" i="1" s="1"/>
  <c r="N478" i="1"/>
  <c r="O478" i="1" s="1"/>
  <c r="R478" i="1" s="1"/>
  <c r="N479" i="1"/>
  <c r="O479" i="1" s="1"/>
  <c r="R479" i="1" s="1"/>
  <c r="N480" i="1"/>
  <c r="O480" i="1" s="1"/>
  <c r="R480" i="1" s="1"/>
  <c r="N481" i="1"/>
  <c r="O481" i="1" s="1"/>
  <c r="R481" i="1" s="1"/>
  <c r="N482" i="1"/>
  <c r="O482" i="1" s="1"/>
  <c r="R482" i="1" s="1"/>
  <c r="N483" i="1"/>
  <c r="O483" i="1" s="1"/>
  <c r="R483" i="1" s="1"/>
  <c r="N484" i="1"/>
  <c r="O484" i="1" s="1"/>
  <c r="R484" i="1" s="1"/>
  <c r="N485" i="1"/>
  <c r="O485" i="1" s="1"/>
  <c r="R485" i="1" s="1"/>
  <c r="N486" i="1"/>
  <c r="O486" i="1" s="1"/>
  <c r="R486" i="1" s="1"/>
  <c r="N487" i="1"/>
  <c r="O487" i="1" s="1"/>
  <c r="R487" i="1" s="1"/>
  <c r="N488" i="1"/>
  <c r="O488" i="1" s="1"/>
  <c r="R488" i="1" s="1"/>
  <c r="N489" i="1"/>
  <c r="O489" i="1" s="1"/>
  <c r="R489" i="1" s="1"/>
  <c r="N490" i="1"/>
  <c r="O490" i="1" s="1"/>
  <c r="R490" i="1" s="1"/>
  <c r="N491" i="1"/>
  <c r="O491" i="1" s="1"/>
  <c r="R491" i="1" s="1"/>
  <c r="N492" i="1"/>
  <c r="O492" i="1" s="1"/>
  <c r="R492" i="1" s="1"/>
  <c r="N493" i="1"/>
  <c r="O493" i="1" s="1"/>
  <c r="R493" i="1" s="1"/>
  <c r="N494" i="1"/>
  <c r="O494" i="1" s="1"/>
  <c r="R494" i="1" s="1"/>
  <c r="N495" i="1"/>
  <c r="O495" i="1" s="1"/>
  <c r="R495" i="1" s="1"/>
  <c r="N496" i="1"/>
  <c r="O496" i="1" s="1"/>
  <c r="R496" i="1" s="1"/>
  <c r="N497" i="1"/>
  <c r="O497" i="1" s="1"/>
  <c r="R497" i="1" s="1"/>
  <c r="N498" i="1"/>
  <c r="O498" i="1" s="1"/>
  <c r="R498" i="1" s="1"/>
  <c r="N499" i="1"/>
  <c r="O499" i="1" s="1"/>
  <c r="N500" i="1"/>
  <c r="O500" i="1" s="1"/>
  <c r="R500" i="1" s="1"/>
  <c r="N501" i="1"/>
  <c r="O501" i="1" s="1"/>
  <c r="R501" i="1" s="1"/>
  <c r="N502" i="1"/>
  <c r="O502" i="1" s="1"/>
  <c r="R502" i="1" s="1"/>
  <c r="N503" i="1"/>
  <c r="O503" i="1" s="1"/>
  <c r="R503" i="1" s="1"/>
  <c r="N504" i="1"/>
  <c r="O504" i="1" s="1"/>
  <c r="R504" i="1" s="1"/>
  <c r="N505" i="1"/>
  <c r="O505" i="1" s="1"/>
  <c r="R505" i="1" s="1"/>
  <c r="N506" i="1"/>
  <c r="O506" i="1" s="1"/>
  <c r="R506" i="1" s="1"/>
  <c r="N507" i="1"/>
  <c r="O507" i="1" s="1"/>
  <c r="R507" i="1" s="1"/>
  <c r="N508" i="1"/>
  <c r="O508" i="1" s="1"/>
  <c r="R508" i="1" s="1"/>
  <c r="N509" i="1"/>
  <c r="O509" i="1" s="1"/>
  <c r="R509" i="1" s="1"/>
  <c r="N510" i="1"/>
  <c r="O510" i="1" s="1"/>
  <c r="R510" i="1" s="1"/>
  <c r="N511" i="1"/>
  <c r="O511" i="1" s="1"/>
  <c r="R511" i="1" s="1"/>
  <c r="N512" i="1"/>
  <c r="O512" i="1" s="1"/>
  <c r="R512" i="1" s="1"/>
  <c r="N513" i="1"/>
  <c r="O513" i="1" s="1"/>
  <c r="R513" i="1" s="1"/>
  <c r="N514" i="1"/>
  <c r="O514" i="1" s="1"/>
  <c r="R514" i="1" s="1"/>
  <c r="N515" i="1"/>
  <c r="O515" i="1" s="1"/>
  <c r="R515" i="1" s="1"/>
  <c r="N516" i="1"/>
  <c r="O516" i="1" s="1"/>
  <c r="R516" i="1" s="1"/>
  <c r="N517" i="1"/>
  <c r="O517" i="1" s="1"/>
  <c r="R517" i="1" s="1"/>
  <c r="N518" i="1"/>
  <c r="O518" i="1" s="1"/>
  <c r="R518" i="1" s="1"/>
  <c r="N519" i="1"/>
  <c r="O519" i="1" s="1"/>
  <c r="R519" i="1" s="1"/>
  <c r="N520" i="1"/>
  <c r="O520" i="1" s="1"/>
  <c r="R520" i="1" s="1"/>
  <c r="N521" i="1"/>
  <c r="O521" i="1" s="1"/>
  <c r="R521" i="1" s="1"/>
  <c r="N522" i="1"/>
  <c r="O522" i="1" s="1"/>
  <c r="R522" i="1" s="1"/>
  <c r="N523" i="1"/>
  <c r="O523" i="1" s="1"/>
  <c r="R523" i="1" s="1"/>
  <c r="N524" i="1"/>
  <c r="O524" i="1" s="1"/>
  <c r="R524" i="1" s="1"/>
  <c r="N525" i="1"/>
  <c r="O525" i="1" s="1"/>
  <c r="R525" i="1" s="1"/>
  <c r="N526" i="1"/>
  <c r="O526" i="1" s="1"/>
  <c r="R526" i="1" s="1"/>
  <c r="N527" i="1"/>
  <c r="O527" i="1" s="1"/>
  <c r="R527" i="1" s="1"/>
  <c r="N528" i="1"/>
  <c r="O528" i="1" s="1"/>
  <c r="R528" i="1" s="1"/>
  <c r="N529" i="1"/>
  <c r="O529" i="1" s="1"/>
  <c r="R529" i="1" s="1"/>
  <c r="N530" i="1"/>
  <c r="O530" i="1" s="1"/>
  <c r="R530" i="1" s="1"/>
  <c r="N531" i="1"/>
  <c r="O531" i="1" s="1"/>
  <c r="R531" i="1" s="1"/>
  <c r="N532" i="1"/>
  <c r="O532" i="1" s="1"/>
  <c r="R532" i="1" s="1"/>
  <c r="N533" i="1"/>
  <c r="O533" i="1" s="1"/>
  <c r="R533" i="1" s="1"/>
  <c r="N534" i="1"/>
  <c r="O534" i="1" s="1"/>
  <c r="R534" i="1" s="1"/>
  <c r="N535" i="1"/>
  <c r="O535" i="1" s="1"/>
  <c r="R535" i="1" s="1"/>
  <c r="N536" i="1"/>
  <c r="O536" i="1" s="1"/>
  <c r="R536" i="1" s="1"/>
  <c r="N537" i="1"/>
  <c r="O537" i="1" s="1"/>
  <c r="R537" i="1" s="1"/>
  <c r="N538" i="1"/>
  <c r="O538" i="1" s="1"/>
  <c r="R538" i="1" s="1"/>
  <c r="N539" i="1"/>
  <c r="O539" i="1" s="1"/>
  <c r="R539" i="1" s="1"/>
  <c r="N540" i="1"/>
  <c r="O540" i="1" s="1"/>
  <c r="R540" i="1" s="1"/>
  <c r="N541" i="1"/>
  <c r="O541" i="1" s="1"/>
  <c r="R541" i="1" s="1"/>
  <c r="N542" i="1"/>
  <c r="O542" i="1" s="1"/>
  <c r="R542" i="1" s="1"/>
  <c r="N543" i="1"/>
  <c r="O543" i="1" s="1"/>
  <c r="R543" i="1" s="1"/>
  <c r="N544" i="1"/>
  <c r="O544" i="1" s="1"/>
  <c r="R544" i="1" s="1"/>
  <c r="N545" i="1"/>
  <c r="O545" i="1" s="1"/>
  <c r="R545" i="1" s="1"/>
  <c r="N546" i="1"/>
  <c r="O546" i="1" s="1"/>
  <c r="R546" i="1" s="1"/>
  <c r="N547" i="1"/>
  <c r="O547" i="1" s="1"/>
  <c r="R547" i="1" s="1"/>
  <c r="N548" i="1"/>
  <c r="O548" i="1" s="1"/>
  <c r="R548" i="1" s="1"/>
  <c r="N549" i="1"/>
  <c r="O549" i="1" s="1"/>
  <c r="R549" i="1" s="1"/>
  <c r="N550" i="1"/>
  <c r="O550" i="1" s="1"/>
  <c r="R550" i="1" s="1"/>
  <c r="N551" i="1"/>
  <c r="O551" i="1" s="1"/>
  <c r="R551" i="1" s="1"/>
  <c r="N552" i="1"/>
  <c r="O552" i="1" s="1"/>
  <c r="R552" i="1" s="1"/>
  <c r="N553" i="1"/>
  <c r="O553" i="1" s="1"/>
  <c r="R553" i="1" s="1"/>
  <c r="N554" i="1"/>
  <c r="O554" i="1" s="1"/>
  <c r="R554" i="1" s="1"/>
  <c r="N555" i="1"/>
  <c r="O555" i="1" s="1"/>
  <c r="R555" i="1" s="1"/>
  <c r="N556" i="1"/>
  <c r="O556" i="1" s="1"/>
  <c r="R556" i="1" s="1"/>
  <c r="N557" i="1"/>
  <c r="O557" i="1" s="1"/>
  <c r="R557" i="1" s="1"/>
  <c r="N558" i="1"/>
  <c r="O558" i="1" s="1"/>
  <c r="R558" i="1" s="1"/>
  <c r="N559" i="1"/>
  <c r="O559" i="1" s="1"/>
  <c r="R559" i="1" s="1"/>
  <c r="N560" i="1"/>
  <c r="O560" i="1" s="1"/>
  <c r="R560" i="1" s="1"/>
  <c r="N561" i="1"/>
  <c r="O561" i="1" s="1"/>
  <c r="R561" i="1" s="1"/>
  <c r="N562" i="1"/>
  <c r="O562" i="1" s="1"/>
  <c r="R562" i="1" s="1"/>
  <c r="N563" i="1"/>
  <c r="O563" i="1" s="1"/>
  <c r="R563" i="1" s="1"/>
  <c r="N564" i="1"/>
  <c r="O564" i="1" s="1"/>
  <c r="R564" i="1" s="1"/>
  <c r="N565" i="1"/>
  <c r="O565" i="1" s="1"/>
  <c r="R565" i="1" s="1"/>
  <c r="N566" i="1"/>
  <c r="O566" i="1" s="1"/>
  <c r="R566" i="1" s="1"/>
  <c r="N567" i="1"/>
  <c r="O567" i="1" s="1"/>
  <c r="R567" i="1" s="1"/>
  <c r="N568" i="1"/>
  <c r="O568" i="1" s="1"/>
  <c r="R568" i="1" s="1"/>
  <c r="N569" i="1"/>
  <c r="O569" i="1" s="1"/>
  <c r="R569" i="1" s="1"/>
  <c r="N570" i="1"/>
  <c r="O570" i="1" s="1"/>
  <c r="R570" i="1" s="1"/>
  <c r="N571" i="1"/>
  <c r="O571" i="1" s="1"/>
  <c r="R571" i="1" s="1"/>
  <c r="N572" i="1"/>
  <c r="O572" i="1" s="1"/>
  <c r="R572" i="1" s="1"/>
  <c r="N573" i="1"/>
  <c r="O573" i="1" s="1"/>
  <c r="R573" i="1" s="1"/>
  <c r="N574" i="1"/>
  <c r="O574" i="1" s="1"/>
  <c r="R574" i="1" s="1"/>
  <c r="N575" i="1"/>
  <c r="O575" i="1" s="1"/>
  <c r="R575" i="1" s="1"/>
  <c r="N576" i="1"/>
  <c r="O576" i="1" s="1"/>
  <c r="R576" i="1" s="1"/>
  <c r="N577" i="1"/>
  <c r="O577" i="1" s="1"/>
  <c r="R577" i="1" s="1"/>
  <c r="N578" i="1"/>
  <c r="O578" i="1" s="1"/>
  <c r="R578" i="1" s="1"/>
  <c r="N579" i="1"/>
  <c r="O579" i="1" s="1"/>
  <c r="R579" i="1" s="1"/>
  <c r="N580" i="1"/>
  <c r="O580" i="1" s="1"/>
  <c r="R580" i="1" s="1"/>
  <c r="N581" i="1"/>
  <c r="O581" i="1" s="1"/>
  <c r="R581" i="1" s="1"/>
  <c r="N582" i="1"/>
  <c r="O582" i="1" s="1"/>
  <c r="R582" i="1" s="1"/>
  <c r="N583" i="1"/>
  <c r="O583" i="1" s="1"/>
  <c r="R583" i="1" s="1"/>
  <c r="N584" i="1"/>
  <c r="O584" i="1" s="1"/>
  <c r="R584" i="1" s="1"/>
  <c r="N585" i="1"/>
  <c r="O585" i="1" s="1"/>
  <c r="R585" i="1" s="1"/>
  <c r="N586" i="1"/>
  <c r="O586" i="1" s="1"/>
  <c r="R586" i="1" s="1"/>
  <c r="N587" i="1"/>
  <c r="O587" i="1" s="1"/>
  <c r="R587" i="1" s="1"/>
  <c r="N588" i="1"/>
  <c r="O588" i="1" s="1"/>
  <c r="R588" i="1" s="1"/>
  <c r="N589" i="1"/>
  <c r="O589" i="1" s="1"/>
  <c r="R589" i="1" s="1"/>
  <c r="N590" i="1"/>
  <c r="O590" i="1" s="1"/>
  <c r="R590" i="1" s="1"/>
  <c r="N591" i="1"/>
  <c r="O591" i="1" s="1"/>
  <c r="R591" i="1" s="1"/>
  <c r="N592" i="1"/>
  <c r="O592" i="1" s="1"/>
  <c r="R592" i="1" s="1"/>
  <c r="N593" i="1"/>
  <c r="O593" i="1" s="1"/>
  <c r="R593" i="1" s="1"/>
  <c r="N594" i="1"/>
  <c r="O594" i="1" s="1"/>
  <c r="R594" i="1" s="1"/>
  <c r="N595" i="1"/>
  <c r="O595" i="1" s="1"/>
  <c r="R595" i="1" s="1"/>
  <c r="N596" i="1"/>
  <c r="O596" i="1" s="1"/>
  <c r="R596" i="1" s="1"/>
  <c r="N597" i="1"/>
  <c r="O597" i="1" s="1"/>
  <c r="R597" i="1" s="1"/>
  <c r="N598" i="1"/>
  <c r="O598" i="1" s="1"/>
  <c r="R598" i="1" s="1"/>
  <c r="N599" i="1"/>
  <c r="O599" i="1" s="1"/>
  <c r="R599" i="1" s="1"/>
  <c r="N600" i="1"/>
  <c r="O600" i="1" s="1"/>
  <c r="R600" i="1" s="1"/>
  <c r="N601" i="1"/>
  <c r="O601" i="1" s="1"/>
  <c r="R601" i="1" s="1"/>
  <c r="N602" i="1"/>
  <c r="O602" i="1" s="1"/>
  <c r="R602" i="1" s="1"/>
  <c r="N603" i="1"/>
  <c r="O603" i="1" s="1"/>
  <c r="R603" i="1" s="1"/>
  <c r="N604" i="1"/>
  <c r="O604" i="1" s="1"/>
  <c r="R604" i="1" s="1"/>
  <c r="N605" i="1"/>
  <c r="O605" i="1" s="1"/>
  <c r="N606" i="1"/>
  <c r="O606" i="1" s="1"/>
  <c r="R606" i="1" s="1"/>
  <c r="N607" i="1"/>
  <c r="O607" i="1" s="1"/>
  <c r="R607" i="1" s="1"/>
  <c r="N608" i="1"/>
  <c r="O608" i="1" s="1"/>
  <c r="R608" i="1" s="1"/>
  <c r="N609" i="1"/>
  <c r="O609" i="1" s="1"/>
  <c r="R609" i="1" s="1"/>
  <c r="N610" i="1"/>
  <c r="O610" i="1" s="1"/>
  <c r="R610" i="1" s="1"/>
  <c r="N611" i="1"/>
  <c r="O611" i="1" s="1"/>
  <c r="R611" i="1" s="1"/>
  <c r="N612" i="1"/>
  <c r="O612" i="1" s="1"/>
  <c r="R612" i="1" s="1"/>
  <c r="N613" i="1"/>
  <c r="O613" i="1" s="1"/>
  <c r="R613" i="1" s="1"/>
  <c r="N614" i="1"/>
  <c r="O614" i="1" s="1"/>
  <c r="R614" i="1" s="1"/>
  <c r="N615" i="1"/>
  <c r="O615" i="1" s="1"/>
  <c r="R615" i="1" s="1"/>
  <c r="N616" i="1"/>
  <c r="O616" i="1" s="1"/>
  <c r="R616" i="1" s="1"/>
  <c r="N617" i="1"/>
  <c r="O617" i="1" s="1"/>
  <c r="R617" i="1" s="1"/>
  <c r="N618" i="1"/>
  <c r="O618" i="1" s="1"/>
  <c r="R618" i="1" s="1"/>
  <c r="N619" i="1"/>
  <c r="O619" i="1" s="1"/>
  <c r="R619" i="1" s="1"/>
  <c r="N620" i="1"/>
  <c r="O620" i="1" s="1"/>
  <c r="R620" i="1" s="1"/>
  <c r="N621" i="1"/>
  <c r="O621" i="1" s="1"/>
  <c r="R621" i="1" s="1"/>
  <c r="N622" i="1"/>
  <c r="O622" i="1" s="1"/>
  <c r="R622" i="1" s="1"/>
  <c r="N623" i="1"/>
  <c r="O623" i="1" s="1"/>
  <c r="R623" i="1" s="1"/>
  <c r="N624" i="1"/>
  <c r="O624" i="1" s="1"/>
  <c r="R624" i="1" s="1"/>
  <c r="N625" i="1"/>
  <c r="O625" i="1" s="1"/>
  <c r="R625" i="1" s="1"/>
  <c r="N626" i="1"/>
  <c r="O626" i="1" s="1"/>
  <c r="R626" i="1" s="1"/>
  <c r="N627" i="1"/>
  <c r="O627" i="1" s="1"/>
  <c r="R627" i="1" s="1"/>
  <c r="N628" i="1"/>
  <c r="O628" i="1" s="1"/>
  <c r="R628" i="1" s="1"/>
  <c r="N629" i="1"/>
  <c r="O629" i="1" s="1"/>
  <c r="R629" i="1" s="1"/>
  <c r="N630" i="1"/>
  <c r="O630" i="1" s="1"/>
  <c r="R630" i="1" s="1"/>
  <c r="N631" i="1"/>
  <c r="O631" i="1" s="1"/>
  <c r="R631" i="1" s="1"/>
  <c r="N632" i="1"/>
  <c r="O632" i="1" s="1"/>
  <c r="R632" i="1" s="1"/>
  <c r="N633" i="1"/>
  <c r="O633" i="1" s="1"/>
  <c r="R633" i="1" s="1"/>
  <c r="N634" i="1"/>
  <c r="O634" i="1" s="1"/>
  <c r="R634" i="1" s="1"/>
  <c r="N635" i="1"/>
  <c r="O635" i="1" s="1"/>
  <c r="R635" i="1" s="1"/>
  <c r="N636" i="1"/>
  <c r="O636" i="1" s="1"/>
  <c r="R636" i="1" s="1"/>
  <c r="N637" i="1"/>
  <c r="O637" i="1" s="1"/>
  <c r="R637" i="1" s="1"/>
  <c r="N638" i="1"/>
  <c r="O638" i="1" s="1"/>
  <c r="R638" i="1" s="1"/>
  <c r="N639" i="1"/>
  <c r="O639" i="1" s="1"/>
  <c r="R639" i="1" s="1"/>
  <c r="N640" i="1"/>
  <c r="O640" i="1" s="1"/>
  <c r="R640" i="1" s="1"/>
  <c r="N641" i="1"/>
  <c r="O641" i="1" s="1"/>
  <c r="R641" i="1" s="1"/>
  <c r="N642" i="1"/>
  <c r="O642" i="1" s="1"/>
  <c r="R642" i="1" s="1"/>
  <c r="N643" i="1"/>
  <c r="O643" i="1" s="1"/>
  <c r="R643" i="1" s="1"/>
  <c r="N644" i="1"/>
  <c r="O644" i="1" s="1"/>
  <c r="R644" i="1" s="1"/>
  <c r="N645" i="1"/>
  <c r="O645" i="1" s="1"/>
  <c r="R645" i="1" s="1"/>
  <c r="N646" i="1"/>
  <c r="O646" i="1" s="1"/>
  <c r="R646" i="1" s="1"/>
  <c r="N647" i="1"/>
  <c r="O647" i="1" s="1"/>
  <c r="R647" i="1" s="1"/>
  <c r="N648" i="1"/>
  <c r="O648" i="1" s="1"/>
  <c r="R648" i="1" s="1"/>
  <c r="N649" i="1"/>
  <c r="O649" i="1" s="1"/>
  <c r="R649" i="1" s="1"/>
  <c r="N650" i="1"/>
  <c r="O650" i="1" s="1"/>
  <c r="R650" i="1" s="1"/>
  <c r="N651" i="1"/>
  <c r="O651" i="1" s="1"/>
  <c r="R651" i="1" s="1"/>
  <c r="N652" i="1"/>
  <c r="O652" i="1" s="1"/>
  <c r="R652" i="1" s="1"/>
  <c r="N653" i="1"/>
  <c r="O653" i="1" s="1"/>
  <c r="R653" i="1" s="1"/>
  <c r="N654" i="1"/>
  <c r="O654" i="1" s="1"/>
  <c r="R654" i="1" s="1"/>
  <c r="N655" i="1"/>
  <c r="O655" i="1" s="1"/>
  <c r="R655" i="1" s="1"/>
  <c r="N656" i="1"/>
  <c r="O656" i="1" s="1"/>
  <c r="R656" i="1" s="1"/>
  <c r="N657" i="1"/>
  <c r="O657" i="1" s="1"/>
  <c r="R657" i="1" s="1"/>
  <c r="N658" i="1"/>
  <c r="O658" i="1" s="1"/>
  <c r="R658" i="1" s="1"/>
  <c r="N659" i="1"/>
  <c r="O659" i="1" s="1"/>
  <c r="R659" i="1" s="1"/>
  <c r="N660" i="1"/>
  <c r="O660" i="1" s="1"/>
  <c r="R660" i="1" s="1"/>
  <c r="N661" i="1"/>
  <c r="O661" i="1" s="1"/>
  <c r="R661" i="1" s="1"/>
  <c r="N662" i="1"/>
  <c r="O662" i="1" s="1"/>
  <c r="R662" i="1" s="1"/>
  <c r="N663" i="1"/>
  <c r="O663" i="1" s="1"/>
  <c r="R663" i="1" s="1"/>
  <c r="N664" i="1"/>
  <c r="O664" i="1" s="1"/>
  <c r="R664" i="1" s="1"/>
  <c r="N665" i="1"/>
  <c r="O665" i="1" s="1"/>
  <c r="R665" i="1" s="1"/>
  <c r="N666" i="1"/>
  <c r="O666" i="1" s="1"/>
  <c r="R666" i="1" s="1"/>
  <c r="N667" i="1"/>
  <c r="O667" i="1" s="1"/>
  <c r="R667" i="1" s="1"/>
  <c r="N668" i="1"/>
  <c r="O668" i="1" s="1"/>
  <c r="R668" i="1" s="1"/>
  <c r="N669" i="1"/>
  <c r="O669" i="1" s="1"/>
  <c r="N670" i="1"/>
  <c r="O670" i="1" s="1"/>
  <c r="R670" i="1" s="1"/>
  <c r="N671" i="1"/>
  <c r="O671" i="1" s="1"/>
  <c r="R671" i="1" s="1"/>
  <c r="N672" i="1"/>
  <c r="O672" i="1" s="1"/>
  <c r="R672" i="1" s="1"/>
  <c r="N673" i="1"/>
  <c r="O673" i="1" s="1"/>
  <c r="R673" i="1" s="1"/>
  <c r="N674" i="1"/>
  <c r="O674" i="1" s="1"/>
  <c r="R674" i="1" s="1"/>
  <c r="N675" i="1"/>
  <c r="O675" i="1" s="1"/>
  <c r="R675" i="1" s="1"/>
  <c r="N676" i="1"/>
  <c r="O676" i="1" s="1"/>
  <c r="R676" i="1" s="1"/>
  <c r="N677" i="1"/>
  <c r="O677" i="1" s="1"/>
  <c r="R677" i="1" s="1"/>
  <c r="N678" i="1"/>
  <c r="O678" i="1" s="1"/>
  <c r="R678" i="1" s="1"/>
  <c r="N679" i="1"/>
  <c r="O679" i="1" s="1"/>
  <c r="R679" i="1" s="1"/>
  <c r="N680" i="1"/>
  <c r="O680" i="1" s="1"/>
  <c r="R680" i="1" s="1"/>
  <c r="N681" i="1"/>
  <c r="O681" i="1" s="1"/>
  <c r="R681" i="1" s="1"/>
  <c r="N682" i="1"/>
  <c r="O682" i="1" s="1"/>
  <c r="R682" i="1" s="1"/>
  <c r="N683" i="1"/>
  <c r="O683" i="1" s="1"/>
  <c r="R683" i="1" s="1"/>
  <c r="N684" i="1"/>
  <c r="O684" i="1" s="1"/>
  <c r="R684" i="1" s="1"/>
  <c r="N685" i="1"/>
  <c r="O685" i="1" s="1"/>
  <c r="R685" i="1" s="1"/>
  <c r="N686" i="1"/>
  <c r="O686" i="1" s="1"/>
  <c r="R686" i="1" s="1"/>
  <c r="N687" i="1"/>
  <c r="O687" i="1" s="1"/>
  <c r="R687" i="1" s="1"/>
  <c r="N688" i="1"/>
  <c r="O688" i="1" s="1"/>
  <c r="R688" i="1" s="1"/>
  <c r="N689" i="1"/>
  <c r="O689" i="1" s="1"/>
  <c r="R689" i="1" s="1"/>
  <c r="N690" i="1"/>
  <c r="O690" i="1" s="1"/>
  <c r="R690" i="1" s="1"/>
  <c r="N691" i="1"/>
  <c r="O691" i="1" s="1"/>
  <c r="R691" i="1" s="1"/>
  <c r="N692" i="1"/>
  <c r="O692" i="1" s="1"/>
  <c r="R692" i="1" s="1"/>
  <c r="N693" i="1"/>
  <c r="O693" i="1" s="1"/>
  <c r="R693" i="1" s="1"/>
  <c r="N694" i="1"/>
  <c r="O694" i="1" s="1"/>
  <c r="R694" i="1" s="1"/>
  <c r="N695" i="1"/>
  <c r="O695" i="1" s="1"/>
  <c r="R695" i="1" s="1"/>
  <c r="N696" i="1"/>
  <c r="O696" i="1" s="1"/>
  <c r="R696" i="1" s="1"/>
  <c r="N697" i="1"/>
  <c r="O697" i="1" s="1"/>
  <c r="R697" i="1" s="1"/>
  <c r="N698" i="1"/>
  <c r="O698" i="1" s="1"/>
  <c r="R698" i="1" s="1"/>
  <c r="N699" i="1"/>
  <c r="O699" i="1" s="1"/>
  <c r="R699" i="1" s="1"/>
  <c r="N700" i="1"/>
  <c r="O700" i="1" s="1"/>
  <c r="R700" i="1" s="1"/>
  <c r="N701" i="1"/>
  <c r="O701" i="1" s="1"/>
  <c r="R701" i="1" s="1"/>
  <c r="N702" i="1"/>
  <c r="O702" i="1" s="1"/>
  <c r="R702" i="1" s="1"/>
  <c r="N703" i="1"/>
  <c r="O703" i="1" s="1"/>
  <c r="R703" i="1" s="1"/>
  <c r="N704" i="1"/>
  <c r="O704" i="1" s="1"/>
  <c r="R704" i="1" s="1"/>
  <c r="N705" i="1"/>
  <c r="O705" i="1" s="1"/>
  <c r="R705" i="1" s="1"/>
  <c r="N706" i="1"/>
  <c r="O706" i="1" s="1"/>
  <c r="R706" i="1" s="1"/>
  <c r="N707" i="1"/>
  <c r="O707" i="1" s="1"/>
  <c r="R707" i="1" s="1"/>
  <c r="N708" i="1"/>
  <c r="O708" i="1" s="1"/>
  <c r="R708" i="1" s="1"/>
  <c r="N709" i="1"/>
  <c r="O709" i="1" s="1"/>
  <c r="R709" i="1" s="1"/>
  <c r="N710" i="1"/>
  <c r="O710" i="1" s="1"/>
  <c r="R710" i="1" s="1"/>
  <c r="N711" i="1"/>
  <c r="O711" i="1" s="1"/>
  <c r="R711" i="1" s="1"/>
  <c r="N712" i="1"/>
  <c r="O712" i="1" s="1"/>
  <c r="R712" i="1" s="1"/>
  <c r="N713" i="1"/>
  <c r="O713" i="1" s="1"/>
  <c r="R713" i="1" s="1"/>
  <c r="N714" i="1"/>
  <c r="O714" i="1" s="1"/>
  <c r="R714" i="1" s="1"/>
  <c r="N715" i="1"/>
  <c r="O715" i="1" s="1"/>
  <c r="R715" i="1" s="1"/>
  <c r="N716" i="1"/>
  <c r="O716" i="1" s="1"/>
  <c r="R716" i="1" s="1"/>
  <c r="N717" i="1"/>
  <c r="O717" i="1" s="1"/>
  <c r="R717" i="1" s="1"/>
  <c r="N718" i="1"/>
  <c r="O718" i="1" s="1"/>
  <c r="R718" i="1" s="1"/>
  <c r="N719" i="1"/>
  <c r="O719" i="1" s="1"/>
  <c r="R719" i="1" s="1"/>
  <c r="N720" i="1"/>
  <c r="O720" i="1" s="1"/>
  <c r="R720" i="1" s="1"/>
  <c r="N721" i="1"/>
  <c r="O721" i="1" s="1"/>
  <c r="R721" i="1" s="1"/>
  <c r="N722" i="1"/>
  <c r="O722" i="1" s="1"/>
  <c r="R722" i="1" s="1"/>
  <c r="N723" i="1"/>
  <c r="O723" i="1" s="1"/>
  <c r="R723" i="1" s="1"/>
  <c r="N724" i="1"/>
  <c r="O724" i="1" s="1"/>
  <c r="R724" i="1" s="1"/>
  <c r="N725" i="1"/>
  <c r="O725" i="1" s="1"/>
  <c r="R725" i="1" s="1"/>
  <c r="N726" i="1"/>
  <c r="O726" i="1" s="1"/>
  <c r="R726" i="1" s="1"/>
  <c r="N727" i="1"/>
  <c r="O727" i="1" s="1"/>
  <c r="R727" i="1" s="1"/>
  <c r="N728" i="1"/>
  <c r="O728" i="1" s="1"/>
  <c r="R728" i="1" s="1"/>
  <c r="N729" i="1"/>
  <c r="O729" i="1" s="1"/>
  <c r="R729" i="1" s="1"/>
  <c r="N730" i="1"/>
  <c r="O730" i="1" s="1"/>
  <c r="R730" i="1" s="1"/>
  <c r="N731" i="1"/>
  <c r="O731" i="1" s="1"/>
  <c r="R731" i="1" s="1"/>
  <c r="N732" i="1"/>
  <c r="O732" i="1" s="1"/>
  <c r="R732" i="1" s="1"/>
  <c r="N733" i="1"/>
  <c r="O733" i="1" s="1"/>
  <c r="N734" i="1"/>
  <c r="O734" i="1" s="1"/>
  <c r="R734" i="1" s="1"/>
  <c r="N735" i="1"/>
  <c r="O735" i="1" s="1"/>
  <c r="R735" i="1" s="1"/>
  <c r="N736" i="1"/>
  <c r="O736" i="1" s="1"/>
  <c r="R736" i="1" s="1"/>
  <c r="N737" i="1"/>
  <c r="O737" i="1" s="1"/>
  <c r="R737" i="1" s="1"/>
  <c r="N738" i="1"/>
  <c r="O738" i="1" s="1"/>
  <c r="R738" i="1" s="1"/>
  <c r="N739" i="1"/>
  <c r="O739" i="1" s="1"/>
  <c r="R739" i="1" s="1"/>
  <c r="N740" i="1"/>
  <c r="O740" i="1" s="1"/>
  <c r="R740" i="1" s="1"/>
  <c r="N741" i="1"/>
  <c r="O741" i="1" s="1"/>
  <c r="R741" i="1" s="1"/>
  <c r="N742" i="1"/>
  <c r="O742" i="1" s="1"/>
  <c r="R742" i="1" s="1"/>
  <c r="N743" i="1"/>
  <c r="O743" i="1" s="1"/>
  <c r="R743" i="1" s="1"/>
  <c r="N744" i="1"/>
  <c r="O744" i="1" s="1"/>
  <c r="R744" i="1" s="1"/>
  <c r="N745" i="1"/>
  <c r="O745" i="1" s="1"/>
  <c r="R745" i="1" s="1"/>
  <c r="N746" i="1"/>
  <c r="O746" i="1" s="1"/>
  <c r="R746" i="1" s="1"/>
  <c r="N747" i="1"/>
  <c r="O747" i="1" s="1"/>
  <c r="R747" i="1" s="1"/>
  <c r="N748" i="1"/>
  <c r="O748" i="1" s="1"/>
  <c r="R748" i="1" s="1"/>
  <c r="N749" i="1"/>
  <c r="O749" i="1" s="1"/>
  <c r="R749" i="1" s="1"/>
  <c r="N750" i="1"/>
  <c r="O750" i="1" s="1"/>
  <c r="R750" i="1" s="1"/>
  <c r="N751" i="1"/>
  <c r="O751" i="1" s="1"/>
  <c r="R751" i="1" s="1"/>
  <c r="N752" i="1"/>
  <c r="O752" i="1" s="1"/>
  <c r="R752" i="1" s="1"/>
  <c r="N753" i="1"/>
  <c r="O753" i="1" s="1"/>
  <c r="R753" i="1" s="1"/>
  <c r="N754" i="1"/>
  <c r="O754" i="1" s="1"/>
  <c r="R754" i="1" s="1"/>
  <c r="N755" i="1"/>
  <c r="O755" i="1" s="1"/>
  <c r="R755" i="1" s="1"/>
  <c r="N756" i="1"/>
  <c r="O756" i="1" s="1"/>
  <c r="R756" i="1" s="1"/>
  <c r="N757" i="1"/>
  <c r="O757" i="1" s="1"/>
  <c r="R757" i="1" s="1"/>
  <c r="N758" i="1"/>
  <c r="O758" i="1" s="1"/>
  <c r="R758" i="1" s="1"/>
  <c r="N759" i="1"/>
  <c r="O759" i="1" s="1"/>
  <c r="R759" i="1" s="1"/>
  <c r="N760" i="1"/>
  <c r="O760" i="1" s="1"/>
  <c r="R760" i="1" s="1"/>
  <c r="N761" i="1"/>
  <c r="O761" i="1" s="1"/>
  <c r="R761" i="1" s="1"/>
  <c r="N762" i="1"/>
  <c r="O762" i="1" s="1"/>
  <c r="R762" i="1" s="1"/>
  <c r="N763" i="1"/>
  <c r="O763" i="1" s="1"/>
  <c r="R763" i="1" s="1"/>
  <c r="N764" i="1"/>
  <c r="O764" i="1" s="1"/>
  <c r="R764" i="1" s="1"/>
  <c r="N765" i="1"/>
  <c r="O765" i="1" s="1"/>
  <c r="R765" i="1" s="1"/>
  <c r="N766" i="1"/>
  <c r="O766" i="1" s="1"/>
  <c r="R766" i="1" s="1"/>
  <c r="N767" i="1"/>
  <c r="O767" i="1" s="1"/>
  <c r="R767" i="1" s="1"/>
  <c r="N768" i="1"/>
  <c r="O768" i="1" s="1"/>
  <c r="R768" i="1" s="1"/>
  <c r="N769" i="1"/>
  <c r="O769" i="1" s="1"/>
  <c r="R769" i="1" s="1"/>
  <c r="N770" i="1"/>
  <c r="O770" i="1" s="1"/>
  <c r="R770" i="1" s="1"/>
  <c r="N771" i="1"/>
  <c r="O771" i="1" s="1"/>
  <c r="R771" i="1" s="1"/>
  <c r="N772" i="1"/>
  <c r="O772" i="1" s="1"/>
  <c r="R772" i="1" s="1"/>
  <c r="N773" i="1"/>
  <c r="O773" i="1" s="1"/>
  <c r="R773" i="1" s="1"/>
  <c r="N774" i="1"/>
  <c r="O774" i="1" s="1"/>
  <c r="R774" i="1" s="1"/>
  <c r="N775" i="1"/>
  <c r="O775" i="1" s="1"/>
  <c r="R775" i="1" s="1"/>
  <c r="N776" i="1"/>
  <c r="O776" i="1" s="1"/>
  <c r="R776" i="1" s="1"/>
  <c r="N777" i="1"/>
  <c r="O777" i="1" s="1"/>
  <c r="R777" i="1" s="1"/>
  <c r="N778" i="1"/>
  <c r="O778" i="1" s="1"/>
  <c r="R778" i="1" s="1"/>
  <c r="N779" i="1"/>
  <c r="O779" i="1" s="1"/>
  <c r="R779" i="1" s="1"/>
  <c r="N780" i="1"/>
  <c r="O780" i="1" s="1"/>
  <c r="R780" i="1" s="1"/>
  <c r="N781" i="1"/>
  <c r="O781" i="1" s="1"/>
  <c r="R781" i="1" s="1"/>
  <c r="N782" i="1"/>
  <c r="O782" i="1" s="1"/>
  <c r="R782" i="1" s="1"/>
  <c r="N783" i="1"/>
  <c r="O783" i="1" s="1"/>
  <c r="R783" i="1" s="1"/>
  <c r="N784" i="1"/>
  <c r="O784" i="1" s="1"/>
  <c r="R784" i="1" s="1"/>
  <c r="N785" i="1"/>
  <c r="O785" i="1" s="1"/>
  <c r="R785" i="1" s="1"/>
  <c r="N786" i="1"/>
  <c r="O786" i="1" s="1"/>
  <c r="R786" i="1" s="1"/>
  <c r="N787" i="1"/>
  <c r="O787" i="1" s="1"/>
  <c r="R787" i="1" s="1"/>
  <c r="N788" i="1"/>
  <c r="O788" i="1" s="1"/>
  <c r="R788" i="1" s="1"/>
  <c r="N789" i="1"/>
  <c r="O789" i="1" s="1"/>
  <c r="R789" i="1" s="1"/>
  <c r="N790" i="1"/>
  <c r="O790" i="1" s="1"/>
  <c r="R790" i="1" s="1"/>
  <c r="N791" i="1"/>
  <c r="O791" i="1" s="1"/>
  <c r="R791" i="1" s="1"/>
  <c r="N792" i="1"/>
  <c r="O792" i="1" s="1"/>
  <c r="R792" i="1" s="1"/>
  <c r="N793" i="1"/>
  <c r="O793" i="1" s="1"/>
  <c r="R793" i="1" s="1"/>
  <c r="N794" i="1"/>
  <c r="O794" i="1" s="1"/>
  <c r="R794" i="1" s="1"/>
  <c r="N795" i="1"/>
  <c r="O795" i="1" s="1"/>
  <c r="R795" i="1" s="1"/>
  <c r="N796" i="1"/>
  <c r="O796" i="1" s="1"/>
  <c r="R796" i="1" s="1"/>
  <c r="N797" i="1"/>
  <c r="O797" i="1" s="1"/>
  <c r="N798" i="1"/>
  <c r="O798" i="1" s="1"/>
  <c r="R798" i="1" s="1"/>
  <c r="N799" i="1"/>
  <c r="O799" i="1" s="1"/>
  <c r="R799" i="1" s="1"/>
  <c r="N800" i="1"/>
  <c r="O800" i="1" s="1"/>
  <c r="R800" i="1" s="1"/>
  <c r="N801" i="1"/>
  <c r="O801" i="1" s="1"/>
  <c r="R801" i="1" s="1"/>
  <c r="N802" i="1"/>
  <c r="O802" i="1" s="1"/>
  <c r="R802" i="1" s="1"/>
  <c r="N803" i="1"/>
  <c r="O803" i="1" s="1"/>
  <c r="R803" i="1" s="1"/>
  <c r="N804" i="1"/>
  <c r="O804" i="1" s="1"/>
  <c r="R804" i="1" s="1"/>
  <c r="N805" i="1"/>
  <c r="O805" i="1" s="1"/>
  <c r="R805" i="1" s="1"/>
  <c r="N806" i="1"/>
  <c r="O806" i="1" s="1"/>
  <c r="R806" i="1" s="1"/>
  <c r="N807" i="1"/>
  <c r="O807" i="1" s="1"/>
  <c r="R807" i="1" s="1"/>
  <c r="N808" i="1"/>
  <c r="O808" i="1" s="1"/>
  <c r="R808" i="1" s="1"/>
  <c r="N809" i="1"/>
  <c r="O809" i="1" s="1"/>
  <c r="R809" i="1" s="1"/>
  <c r="N810" i="1"/>
  <c r="O810" i="1" s="1"/>
  <c r="R810" i="1" s="1"/>
  <c r="N811" i="1"/>
  <c r="O811" i="1" s="1"/>
  <c r="R811" i="1" s="1"/>
  <c r="N812" i="1"/>
  <c r="O812" i="1" s="1"/>
  <c r="R812" i="1" s="1"/>
  <c r="N813" i="1"/>
  <c r="O813" i="1" s="1"/>
  <c r="R813" i="1" s="1"/>
  <c r="N814" i="1"/>
  <c r="O814" i="1" s="1"/>
  <c r="R814" i="1" s="1"/>
  <c r="N815" i="1"/>
  <c r="O815" i="1" s="1"/>
  <c r="R815" i="1" s="1"/>
  <c r="N816" i="1"/>
  <c r="O816" i="1" s="1"/>
  <c r="R816" i="1" s="1"/>
  <c r="N817" i="1"/>
  <c r="O817" i="1" s="1"/>
  <c r="R817" i="1" s="1"/>
  <c r="N818" i="1"/>
  <c r="O818" i="1" s="1"/>
  <c r="R818" i="1" s="1"/>
  <c r="N819" i="1"/>
  <c r="O819" i="1" s="1"/>
  <c r="R819" i="1" s="1"/>
  <c r="N820" i="1"/>
  <c r="O820" i="1" s="1"/>
  <c r="R820" i="1" s="1"/>
  <c r="N821" i="1"/>
  <c r="O821" i="1" s="1"/>
  <c r="R821" i="1" s="1"/>
  <c r="N822" i="1"/>
  <c r="O822" i="1" s="1"/>
  <c r="R822" i="1" s="1"/>
  <c r="N823" i="1"/>
  <c r="O823" i="1" s="1"/>
  <c r="R823" i="1" s="1"/>
  <c r="N824" i="1"/>
  <c r="O824" i="1" s="1"/>
  <c r="R824" i="1" s="1"/>
  <c r="N825" i="1"/>
  <c r="O825" i="1" s="1"/>
  <c r="R825" i="1" s="1"/>
  <c r="N826" i="1"/>
  <c r="O826" i="1" s="1"/>
  <c r="R826" i="1" s="1"/>
  <c r="N827" i="1"/>
  <c r="O827" i="1" s="1"/>
  <c r="R827" i="1" s="1"/>
  <c r="N828" i="1"/>
  <c r="O828" i="1" s="1"/>
  <c r="R828" i="1" s="1"/>
  <c r="N829" i="1"/>
  <c r="O829" i="1" s="1"/>
  <c r="R829" i="1" s="1"/>
  <c r="N830" i="1"/>
  <c r="O830" i="1" s="1"/>
  <c r="R830" i="1" s="1"/>
  <c r="N831" i="1"/>
  <c r="O831" i="1" s="1"/>
  <c r="R831" i="1" s="1"/>
  <c r="N832" i="1"/>
  <c r="O832" i="1" s="1"/>
  <c r="R832" i="1" s="1"/>
  <c r="N833" i="1"/>
  <c r="O833" i="1" s="1"/>
  <c r="R833" i="1" s="1"/>
  <c r="N834" i="1"/>
  <c r="O834" i="1" s="1"/>
  <c r="R834" i="1" s="1"/>
  <c r="N835" i="1"/>
  <c r="O835" i="1" s="1"/>
  <c r="R835" i="1" s="1"/>
  <c r="N836" i="1"/>
  <c r="O836" i="1" s="1"/>
  <c r="R836" i="1" s="1"/>
  <c r="N837" i="1"/>
  <c r="O837" i="1" s="1"/>
  <c r="R837" i="1" s="1"/>
  <c r="N838" i="1"/>
  <c r="O838" i="1" s="1"/>
  <c r="R838" i="1" s="1"/>
  <c r="N839" i="1"/>
  <c r="O839" i="1" s="1"/>
  <c r="R839" i="1" s="1"/>
  <c r="N840" i="1"/>
  <c r="O840" i="1" s="1"/>
  <c r="R840" i="1" s="1"/>
  <c r="N841" i="1"/>
  <c r="O841" i="1" s="1"/>
  <c r="R841" i="1" s="1"/>
  <c r="N842" i="1"/>
  <c r="O842" i="1" s="1"/>
  <c r="R842" i="1" s="1"/>
  <c r="N843" i="1"/>
  <c r="O843" i="1" s="1"/>
  <c r="R843" i="1" s="1"/>
  <c r="N844" i="1"/>
  <c r="O844" i="1" s="1"/>
  <c r="R844" i="1" s="1"/>
  <c r="N845" i="1"/>
  <c r="O845" i="1" s="1"/>
  <c r="R845" i="1" s="1"/>
  <c r="N846" i="1"/>
  <c r="O846" i="1" s="1"/>
  <c r="R846" i="1" s="1"/>
  <c r="N847" i="1"/>
  <c r="O847" i="1" s="1"/>
  <c r="R847" i="1" s="1"/>
  <c r="N848" i="1"/>
  <c r="O848" i="1" s="1"/>
  <c r="R848" i="1" s="1"/>
  <c r="N849" i="1"/>
  <c r="O849" i="1" s="1"/>
  <c r="R849" i="1" s="1"/>
  <c r="N850" i="1"/>
  <c r="O850" i="1" s="1"/>
  <c r="R850" i="1" s="1"/>
  <c r="N851" i="1"/>
  <c r="O851" i="1" s="1"/>
  <c r="R851" i="1" s="1"/>
  <c r="N852" i="1"/>
  <c r="O852" i="1" s="1"/>
  <c r="R852" i="1" s="1"/>
  <c r="N853" i="1"/>
  <c r="O853" i="1" s="1"/>
  <c r="R853" i="1" s="1"/>
  <c r="N854" i="1"/>
  <c r="O854" i="1" s="1"/>
  <c r="R854" i="1" s="1"/>
  <c r="N855" i="1"/>
  <c r="O855" i="1" s="1"/>
  <c r="R855" i="1" s="1"/>
  <c r="N856" i="1"/>
  <c r="O856" i="1" s="1"/>
  <c r="R856" i="1" s="1"/>
  <c r="N857" i="1"/>
  <c r="O857" i="1" s="1"/>
  <c r="R857" i="1" s="1"/>
  <c r="N858" i="1"/>
  <c r="O858" i="1" s="1"/>
  <c r="R858" i="1" s="1"/>
  <c r="N859" i="1"/>
  <c r="O859" i="1" s="1"/>
  <c r="R859" i="1" s="1"/>
  <c r="N860" i="1"/>
  <c r="O860" i="1" s="1"/>
  <c r="R860" i="1" s="1"/>
  <c r="N861" i="1"/>
  <c r="O861" i="1" s="1"/>
  <c r="N862" i="1"/>
  <c r="O862" i="1" s="1"/>
  <c r="R862" i="1" s="1"/>
  <c r="N863" i="1"/>
  <c r="O863" i="1" s="1"/>
  <c r="R863" i="1" s="1"/>
  <c r="N864" i="1"/>
  <c r="O864" i="1" s="1"/>
  <c r="R864" i="1" s="1"/>
  <c r="N865" i="1"/>
  <c r="O865" i="1" s="1"/>
  <c r="R865" i="1" s="1"/>
  <c r="N866" i="1"/>
  <c r="O866" i="1" s="1"/>
  <c r="R866" i="1" s="1"/>
  <c r="N867" i="1"/>
  <c r="O867" i="1" s="1"/>
  <c r="R867" i="1" s="1"/>
  <c r="N868" i="1"/>
  <c r="O868" i="1" s="1"/>
  <c r="R868" i="1" s="1"/>
  <c r="N869" i="1"/>
  <c r="O869" i="1" s="1"/>
  <c r="R869" i="1" s="1"/>
  <c r="N870" i="1"/>
  <c r="O870" i="1" s="1"/>
  <c r="R870" i="1" s="1"/>
  <c r="N871" i="1"/>
  <c r="O871" i="1" s="1"/>
  <c r="R871" i="1" s="1"/>
  <c r="N872" i="1"/>
  <c r="O872" i="1" s="1"/>
  <c r="R872" i="1" s="1"/>
  <c r="N873" i="1"/>
  <c r="O873" i="1" s="1"/>
  <c r="R873" i="1" s="1"/>
  <c r="N874" i="1"/>
  <c r="O874" i="1" s="1"/>
  <c r="R874" i="1" s="1"/>
  <c r="N875" i="1"/>
  <c r="O875" i="1" s="1"/>
  <c r="R875" i="1" s="1"/>
  <c r="N876" i="1"/>
  <c r="O876" i="1" s="1"/>
  <c r="R876" i="1" s="1"/>
  <c r="N877" i="1"/>
  <c r="O877" i="1" s="1"/>
  <c r="R877" i="1" s="1"/>
  <c r="N878" i="1"/>
  <c r="O878" i="1" s="1"/>
  <c r="R878" i="1" s="1"/>
  <c r="N879" i="1"/>
  <c r="O879" i="1" s="1"/>
  <c r="R879" i="1" s="1"/>
  <c r="N880" i="1"/>
  <c r="O880" i="1" s="1"/>
  <c r="R880" i="1" s="1"/>
  <c r="N881" i="1"/>
  <c r="O881" i="1" s="1"/>
  <c r="R881" i="1" s="1"/>
  <c r="N882" i="1"/>
  <c r="O882" i="1" s="1"/>
  <c r="R882" i="1" s="1"/>
  <c r="N883" i="1"/>
  <c r="O883" i="1" s="1"/>
  <c r="R883" i="1" s="1"/>
  <c r="N884" i="1"/>
  <c r="O884" i="1" s="1"/>
  <c r="R884" i="1" s="1"/>
  <c r="N885" i="1"/>
  <c r="O885" i="1" s="1"/>
  <c r="R885" i="1" s="1"/>
  <c r="N886" i="1"/>
  <c r="O886" i="1" s="1"/>
  <c r="R886" i="1" s="1"/>
  <c r="N887" i="1"/>
  <c r="O887" i="1" s="1"/>
  <c r="R887" i="1" s="1"/>
  <c r="N888" i="1"/>
  <c r="O888" i="1" s="1"/>
  <c r="R888" i="1" s="1"/>
  <c r="N889" i="1"/>
  <c r="O889" i="1" s="1"/>
  <c r="R889" i="1" s="1"/>
  <c r="N890" i="1"/>
  <c r="O890" i="1" s="1"/>
  <c r="R890" i="1" s="1"/>
  <c r="N891" i="1"/>
  <c r="O891" i="1" s="1"/>
  <c r="R891" i="1" s="1"/>
  <c r="N892" i="1"/>
  <c r="O892" i="1" s="1"/>
  <c r="R892" i="1" s="1"/>
  <c r="N893" i="1"/>
  <c r="O893" i="1" s="1"/>
  <c r="R893" i="1" s="1"/>
  <c r="N894" i="1"/>
  <c r="O894" i="1" s="1"/>
  <c r="R894" i="1" s="1"/>
  <c r="N895" i="1"/>
  <c r="O895" i="1" s="1"/>
  <c r="R895" i="1" s="1"/>
  <c r="N896" i="1"/>
  <c r="O896" i="1" s="1"/>
  <c r="R896" i="1" s="1"/>
  <c r="N897" i="1"/>
  <c r="O897" i="1" s="1"/>
  <c r="R897" i="1" s="1"/>
  <c r="N898" i="1"/>
  <c r="O898" i="1" s="1"/>
  <c r="R898" i="1" s="1"/>
  <c r="N899" i="1"/>
  <c r="O899" i="1" s="1"/>
  <c r="R899" i="1" s="1"/>
  <c r="N900" i="1"/>
  <c r="O900" i="1" s="1"/>
  <c r="R900" i="1" s="1"/>
  <c r="N901" i="1"/>
  <c r="O901" i="1" s="1"/>
  <c r="R901" i="1" s="1"/>
  <c r="N902" i="1"/>
  <c r="O902" i="1" s="1"/>
  <c r="R902" i="1" s="1"/>
  <c r="N903" i="1"/>
  <c r="O903" i="1" s="1"/>
  <c r="R903" i="1" s="1"/>
  <c r="N904" i="1"/>
  <c r="O904" i="1" s="1"/>
  <c r="R904" i="1" s="1"/>
  <c r="N905" i="1"/>
  <c r="O905" i="1" s="1"/>
  <c r="N906" i="1"/>
  <c r="O906" i="1" s="1"/>
  <c r="R906" i="1" s="1"/>
  <c r="N907" i="1"/>
  <c r="O907" i="1" s="1"/>
  <c r="R907" i="1" s="1"/>
  <c r="N908" i="1"/>
  <c r="O908" i="1" s="1"/>
  <c r="R908" i="1" s="1"/>
  <c r="N909" i="1"/>
  <c r="O909" i="1" s="1"/>
  <c r="R909" i="1" s="1"/>
  <c r="N910" i="1"/>
  <c r="O910" i="1" s="1"/>
  <c r="R910" i="1" s="1"/>
  <c r="N911" i="1"/>
  <c r="O911" i="1" s="1"/>
  <c r="R911" i="1" s="1"/>
  <c r="N912" i="1"/>
  <c r="O912" i="1" s="1"/>
  <c r="R912" i="1" s="1"/>
  <c r="N913" i="1"/>
  <c r="O913" i="1" s="1"/>
  <c r="R913" i="1" s="1"/>
  <c r="N914" i="1"/>
  <c r="O914" i="1" s="1"/>
  <c r="R914" i="1" s="1"/>
  <c r="N915" i="1"/>
  <c r="O915" i="1" s="1"/>
  <c r="R915" i="1" s="1"/>
  <c r="N916" i="1"/>
  <c r="O916" i="1" s="1"/>
  <c r="R916" i="1" s="1"/>
  <c r="N917" i="1"/>
  <c r="O917" i="1" s="1"/>
  <c r="R917" i="1" s="1"/>
  <c r="N918" i="1"/>
  <c r="O918" i="1" s="1"/>
  <c r="R918" i="1" s="1"/>
  <c r="N919" i="1"/>
  <c r="O919" i="1" s="1"/>
  <c r="R919" i="1" s="1"/>
  <c r="N920" i="1"/>
  <c r="O920" i="1" s="1"/>
  <c r="R920" i="1" s="1"/>
  <c r="N921" i="1"/>
  <c r="O921" i="1" s="1"/>
  <c r="R921" i="1" s="1"/>
  <c r="N922" i="1"/>
  <c r="O922" i="1" s="1"/>
  <c r="R922" i="1" s="1"/>
  <c r="N923" i="1"/>
  <c r="O923" i="1" s="1"/>
  <c r="R923" i="1" s="1"/>
  <c r="N924" i="1"/>
  <c r="O924" i="1" s="1"/>
  <c r="R924" i="1" s="1"/>
  <c r="N925" i="1"/>
  <c r="O925" i="1" s="1"/>
  <c r="R925" i="1" s="1"/>
  <c r="N926" i="1"/>
  <c r="O926" i="1" s="1"/>
  <c r="R926" i="1" s="1"/>
  <c r="N927" i="1"/>
  <c r="O927" i="1" s="1"/>
  <c r="R927" i="1" s="1"/>
  <c r="N928" i="1"/>
  <c r="O928" i="1" s="1"/>
  <c r="R928" i="1" s="1"/>
  <c r="N929" i="1"/>
  <c r="O929" i="1" s="1"/>
  <c r="R929" i="1" s="1"/>
  <c r="N930" i="1"/>
  <c r="O930" i="1" s="1"/>
  <c r="R930" i="1" s="1"/>
  <c r="N931" i="1"/>
  <c r="O931" i="1" s="1"/>
  <c r="R931" i="1" s="1"/>
  <c r="N932" i="1"/>
  <c r="O932" i="1" s="1"/>
  <c r="R932" i="1" s="1"/>
  <c r="N933" i="1"/>
  <c r="O933" i="1" s="1"/>
  <c r="R933" i="1" s="1"/>
  <c r="N934" i="1"/>
  <c r="O934" i="1" s="1"/>
  <c r="R934" i="1" s="1"/>
  <c r="N935" i="1"/>
  <c r="O935" i="1" s="1"/>
  <c r="R935" i="1" s="1"/>
  <c r="N936" i="1"/>
  <c r="O936" i="1" s="1"/>
  <c r="R936" i="1" s="1"/>
  <c r="N937" i="1"/>
  <c r="O937" i="1" s="1"/>
  <c r="N938" i="1"/>
  <c r="O938" i="1" s="1"/>
  <c r="R938" i="1" s="1"/>
  <c r="N939" i="1"/>
  <c r="O939" i="1" s="1"/>
  <c r="R939" i="1" s="1"/>
  <c r="N940" i="1"/>
  <c r="O940" i="1" s="1"/>
  <c r="R940" i="1" s="1"/>
  <c r="N941" i="1"/>
  <c r="O941" i="1" s="1"/>
  <c r="R941" i="1" s="1"/>
  <c r="N942" i="1"/>
  <c r="O942" i="1" s="1"/>
  <c r="R942" i="1" s="1"/>
  <c r="N943" i="1"/>
  <c r="O943" i="1" s="1"/>
  <c r="R943" i="1" s="1"/>
  <c r="N944" i="1"/>
  <c r="O944" i="1" s="1"/>
  <c r="R944" i="1" s="1"/>
  <c r="N945" i="1"/>
  <c r="O945" i="1" s="1"/>
  <c r="R945" i="1" s="1"/>
  <c r="N946" i="1"/>
  <c r="O946" i="1" s="1"/>
  <c r="R946" i="1" s="1"/>
  <c r="N947" i="1"/>
  <c r="O947" i="1" s="1"/>
  <c r="R947" i="1" s="1"/>
  <c r="N948" i="1"/>
  <c r="O948" i="1" s="1"/>
  <c r="R948" i="1" s="1"/>
  <c r="N949" i="1"/>
  <c r="O949" i="1" s="1"/>
  <c r="R949" i="1" s="1"/>
  <c r="N950" i="1"/>
  <c r="O950" i="1" s="1"/>
  <c r="R950" i="1" s="1"/>
  <c r="N951" i="1"/>
  <c r="O951" i="1" s="1"/>
  <c r="R951" i="1" s="1"/>
  <c r="N952" i="1"/>
  <c r="O952" i="1" s="1"/>
  <c r="R952" i="1" s="1"/>
  <c r="N953" i="1"/>
  <c r="O953" i="1" s="1"/>
  <c r="R953" i="1" s="1"/>
  <c r="N954" i="1"/>
  <c r="O954" i="1" s="1"/>
  <c r="R954" i="1" s="1"/>
  <c r="N955" i="1"/>
  <c r="O955" i="1" s="1"/>
  <c r="R955" i="1" s="1"/>
  <c r="N956" i="1"/>
  <c r="O956" i="1" s="1"/>
  <c r="R956" i="1" s="1"/>
  <c r="N957" i="1"/>
  <c r="O957" i="1" s="1"/>
  <c r="R957" i="1" s="1"/>
  <c r="N958" i="1"/>
  <c r="O958" i="1" s="1"/>
  <c r="R958" i="1" s="1"/>
  <c r="N959" i="1"/>
  <c r="O959" i="1" s="1"/>
  <c r="R959" i="1" s="1"/>
  <c r="N960" i="1"/>
  <c r="O960" i="1" s="1"/>
  <c r="R960" i="1" s="1"/>
  <c r="N961" i="1"/>
  <c r="O961" i="1" s="1"/>
  <c r="R961" i="1" s="1"/>
  <c r="N962" i="1"/>
  <c r="O962" i="1" s="1"/>
  <c r="R962" i="1" s="1"/>
  <c r="N963" i="1"/>
  <c r="O963" i="1" s="1"/>
  <c r="R963" i="1" s="1"/>
  <c r="N964" i="1"/>
  <c r="O964" i="1" s="1"/>
  <c r="R964" i="1" s="1"/>
  <c r="N965" i="1"/>
  <c r="O965" i="1" s="1"/>
  <c r="R965" i="1" s="1"/>
  <c r="N966" i="1"/>
  <c r="O966" i="1" s="1"/>
  <c r="R966" i="1" s="1"/>
  <c r="N967" i="1"/>
  <c r="O967" i="1" s="1"/>
  <c r="R967" i="1" s="1"/>
  <c r="N968" i="1"/>
  <c r="O968" i="1" s="1"/>
  <c r="R968" i="1" s="1"/>
  <c r="N969" i="1"/>
  <c r="O969" i="1" s="1"/>
  <c r="N970" i="1"/>
  <c r="O970" i="1" s="1"/>
  <c r="R970" i="1" s="1"/>
  <c r="N971" i="1"/>
  <c r="O971" i="1" s="1"/>
  <c r="R971" i="1" s="1"/>
  <c r="N972" i="1"/>
  <c r="O972" i="1" s="1"/>
  <c r="R972" i="1" s="1"/>
  <c r="N973" i="1"/>
  <c r="O973" i="1" s="1"/>
  <c r="R973" i="1" s="1"/>
  <c r="N974" i="1"/>
  <c r="O974" i="1" s="1"/>
  <c r="R974" i="1" s="1"/>
  <c r="N975" i="1"/>
  <c r="O975" i="1" s="1"/>
  <c r="R975" i="1" s="1"/>
  <c r="N976" i="1"/>
  <c r="O976" i="1" s="1"/>
  <c r="R976" i="1" s="1"/>
  <c r="N977" i="1"/>
  <c r="O977" i="1" s="1"/>
  <c r="R977" i="1" s="1"/>
  <c r="N978" i="1"/>
  <c r="O978" i="1" s="1"/>
  <c r="R978" i="1" s="1"/>
  <c r="N979" i="1"/>
  <c r="O979" i="1" s="1"/>
  <c r="R979" i="1" s="1"/>
  <c r="N980" i="1"/>
  <c r="O980" i="1" s="1"/>
  <c r="R980" i="1" s="1"/>
  <c r="N981" i="1"/>
  <c r="O981" i="1" s="1"/>
  <c r="R981" i="1" s="1"/>
  <c r="N982" i="1"/>
  <c r="O982" i="1" s="1"/>
  <c r="R982" i="1" s="1"/>
  <c r="N983" i="1"/>
  <c r="O983" i="1" s="1"/>
  <c r="R983" i="1" s="1"/>
  <c r="N984" i="1"/>
  <c r="O984" i="1" s="1"/>
  <c r="R984" i="1" s="1"/>
  <c r="N985" i="1"/>
  <c r="O985" i="1" s="1"/>
  <c r="R985" i="1" s="1"/>
  <c r="N986" i="1"/>
  <c r="O986" i="1" s="1"/>
  <c r="R986" i="1" s="1"/>
  <c r="N987" i="1"/>
  <c r="O987" i="1" s="1"/>
  <c r="R987" i="1" s="1"/>
  <c r="N988" i="1"/>
  <c r="O988" i="1" s="1"/>
  <c r="R988" i="1" s="1"/>
  <c r="N989" i="1"/>
  <c r="O989" i="1" s="1"/>
  <c r="R989" i="1" s="1"/>
  <c r="N990" i="1"/>
  <c r="O990" i="1" s="1"/>
  <c r="R990" i="1" s="1"/>
  <c r="N991" i="1"/>
  <c r="O991" i="1" s="1"/>
  <c r="R991" i="1" s="1"/>
  <c r="N992" i="1"/>
  <c r="O992" i="1" s="1"/>
  <c r="R992" i="1" s="1"/>
  <c r="N993" i="1"/>
  <c r="O993" i="1" s="1"/>
  <c r="R993" i="1" s="1"/>
  <c r="N994" i="1"/>
  <c r="O994" i="1" s="1"/>
  <c r="R994" i="1" s="1"/>
  <c r="N995" i="1"/>
  <c r="O995" i="1" s="1"/>
  <c r="R995" i="1" s="1"/>
  <c r="N996" i="1"/>
  <c r="O996" i="1" s="1"/>
  <c r="R996" i="1" s="1"/>
  <c r="N997" i="1"/>
  <c r="O997" i="1" s="1"/>
  <c r="R997" i="1" s="1"/>
  <c r="N998" i="1"/>
  <c r="O998" i="1" s="1"/>
  <c r="R998" i="1" s="1"/>
  <c r="N999" i="1"/>
  <c r="O999" i="1" s="1"/>
  <c r="R999" i="1" s="1"/>
  <c r="N1000" i="1"/>
  <c r="O1000" i="1" s="1"/>
  <c r="R1000" i="1" s="1"/>
  <c r="N1001" i="1"/>
  <c r="O1001" i="1" s="1"/>
  <c r="N1002" i="1"/>
  <c r="O1002" i="1" s="1"/>
  <c r="R1002" i="1" s="1"/>
  <c r="N1003" i="1"/>
  <c r="O1003" i="1" s="1"/>
  <c r="R1003" i="1" s="1"/>
  <c r="N1004" i="1"/>
  <c r="O1004" i="1" s="1"/>
  <c r="R1004" i="1" s="1"/>
  <c r="N1005" i="1"/>
  <c r="O1005" i="1" s="1"/>
  <c r="R1005" i="1" s="1"/>
  <c r="N1006" i="1"/>
  <c r="O1006" i="1" s="1"/>
  <c r="R1006" i="1" s="1"/>
  <c r="N1007" i="1"/>
  <c r="O1007" i="1" s="1"/>
  <c r="R1007" i="1" s="1"/>
  <c r="N1008" i="1"/>
  <c r="O1008" i="1" s="1"/>
  <c r="R1008" i="1" s="1"/>
  <c r="N1009" i="1"/>
  <c r="O1009" i="1" s="1"/>
  <c r="R1009" i="1" s="1"/>
  <c r="N1010" i="1"/>
  <c r="O1010" i="1" s="1"/>
  <c r="R1010" i="1" s="1"/>
  <c r="N1011" i="1"/>
  <c r="O1011" i="1" s="1"/>
  <c r="R1011" i="1" s="1"/>
  <c r="N1012" i="1"/>
  <c r="O1012" i="1" s="1"/>
  <c r="R1012" i="1" s="1"/>
  <c r="N1013" i="1"/>
  <c r="O1013" i="1" s="1"/>
  <c r="R1013" i="1" s="1"/>
  <c r="N1014" i="1"/>
  <c r="O1014" i="1" s="1"/>
  <c r="R1014" i="1" s="1"/>
  <c r="N1015" i="1"/>
  <c r="O1015" i="1" s="1"/>
  <c r="R1015" i="1" s="1"/>
  <c r="N1016" i="1"/>
  <c r="O1016" i="1" s="1"/>
  <c r="R1016" i="1" s="1"/>
  <c r="N1017" i="1"/>
  <c r="O1017" i="1" s="1"/>
  <c r="R1017" i="1" s="1"/>
  <c r="N1018" i="1"/>
  <c r="O1018" i="1" s="1"/>
  <c r="R1018" i="1" s="1"/>
  <c r="N1019" i="1"/>
  <c r="O1019" i="1" s="1"/>
  <c r="R1019" i="1" s="1"/>
  <c r="N1020" i="1"/>
  <c r="O1020" i="1" s="1"/>
  <c r="R1020" i="1" s="1"/>
  <c r="N1021" i="1"/>
  <c r="O1021" i="1" s="1"/>
  <c r="R1021" i="1" s="1"/>
  <c r="N1022" i="1"/>
  <c r="O1022" i="1" s="1"/>
  <c r="R1022" i="1" s="1"/>
  <c r="N1023" i="1"/>
  <c r="O1023" i="1" s="1"/>
  <c r="R1023" i="1" s="1"/>
  <c r="N1024" i="1"/>
  <c r="O1024" i="1" s="1"/>
  <c r="R1024" i="1" s="1"/>
  <c r="N1025" i="1"/>
  <c r="O1025" i="1" s="1"/>
  <c r="R1025" i="1" s="1"/>
  <c r="N1026" i="1"/>
  <c r="O1026" i="1" s="1"/>
  <c r="R1026" i="1" s="1"/>
  <c r="N1027" i="1"/>
  <c r="O1027" i="1" s="1"/>
  <c r="R1027" i="1" s="1"/>
  <c r="N1028" i="1"/>
  <c r="O1028" i="1" s="1"/>
  <c r="R1028" i="1" s="1"/>
  <c r="N1029" i="1"/>
  <c r="O1029" i="1" s="1"/>
  <c r="R1029" i="1" s="1"/>
  <c r="N1030" i="1"/>
  <c r="O1030" i="1" s="1"/>
  <c r="R1030" i="1" s="1"/>
  <c r="N1031" i="1"/>
  <c r="O1031" i="1" s="1"/>
  <c r="R1031" i="1" s="1"/>
  <c r="N1032" i="1"/>
  <c r="O1032" i="1" s="1"/>
  <c r="N1033" i="1"/>
  <c r="O1033" i="1" s="1"/>
  <c r="R1033" i="1" s="1"/>
  <c r="N1034" i="1"/>
  <c r="O1034" i="1" s="1"/>
  <c r="R1034" i="1" s="1"/>
  <c r="N1035" i="1"/>
  <c r="O1035" i="1" s="1"/>
  <c r="R1035" i="1" s="1"/>
  <c r="N1036" i="1"/>
  <c r="O1036" i="1" s="1"/>
  <c r="R1036" i="1" s="1"/>
  <c r="N1037" i="1"/>
  <c r="O1037" i="1" s="1"/>
  <c r="R1037" i="1" s="1"/>
  <c r="N1038" i="1"/>
  <c r="O1038" i="1" s="1"/>
  <c r="R1038" i="1" s="1"/>
  <c r="N1039" i="1"/>
  <c r="O1039" i="1" s="1"/>
  <c r="R1039" i="1" s="1"/>
  <c r="N1040" i="1"/>
  <c r="O1040" i="1" s="1"/>
  <c r="R1040" i="1" s="1"/>
  <c r="N1041" i="1"/>
  <c r="O1041" i="1" s="1"/>
  <c r="R1041" i="1" s="1"/>
  <c r="N1042" i="1"/>
  <c r="O1042" i="1" s="1"/>
  <c r="R1042" i="1" s="1"/>
  <c r="N1043" i="1"/>
  <c r="O1043" i="1" s="1"/>
  <c r="R1043" i="1" s="1"/>
  <c r="N1044" i="1"/>
  <c r="O1044" i="1" s="1"/>
  <c r="R1044" i="1" s="1"/>
  <c r="N1045" i="1"/>
  <c r="O1045" i="1" s="1"/>
  <c r="R1045" i="1" s="1"/>
  <c r="N1046" i="1"/>
  <c r="O1046" i="1" s="1"/>
  <c r="R1046" i="1" s="1"/>
  <c r="N1047" i="1"/>
  <c r="O1047" i="1" s="1"/>
  <c r="R1047" i="1" s="1"/>
  <c r="N1048" i="1"/>
  <c r="O1048" i="1" s="1"/>
  <c r="N1049" i="1"/>
  <c r="O1049" i="1" s="1"/>
  <c r="R1049" i="1" s="1"/>
  <c r="N1050" i="1"/>
  <c r="O1050" i="1" s="1"/>
  <c r="R1050" i="1" s="1"/>
  <c r="N1051" i="1"/>
  <c r="O1051" i="1" s="1"/>
  <c r="R1051" i="1" s="1"/>
  <c r="N1052" i="1"/>
  <c r="O1052" i="1" s="1"/>
  <c r="R1052" i="1" s="1"/>
  <c r="N1053" i="1"/>
  <c r="O1053" i="1" s="1"/>
  <c r="N1054" i="1"/>
  <c r="O1054" i="1" s="1"/>
  <c r="R1054" i="1" s="1"/>
  <c r="N1055" i="1"/>
  <c r="O1055" i="1" s="1"/>
  <c r="R1055" i="1" s="1"/>
  <c r="N1056" i="1"/>
  <c r="O1056" i="1" s="1"/>
  <c r="R1056" i="1" s="1"/>
  <c r="N1057" i="1"/>
  <c r="O1057" i="1" s="1"/>
  <c r="R1057" i="1" s="1"/>
  <c r="N1058" i="1"/>
  <c r="O1058" i="1" s="1"/>
  <c r="R1058" i="1" s="1"/>
  <c r="N1059" i="1"/>
  <c r="O1059" i="1" s="1"/>
  <c r="R1059" i="1" s="1"/>
  <c r="N1060" i="1"/>
  <c r="O1060" i="1" s="1"/>
  <c r="R1060" i="1" s="1"/>
  <c r="N1061" i="1"/>
  <c r="O1061" i="1" s="1"/>
  <c r="R1061" i="1" s="1"/>
  <c r="N1062" i="1"/>
  <c r="O1062" i="1" s="1"/>
  <c r="R1062" i="1" s="1"/>
  <c r="N1063" i="1"/>
  <c r="O1063" i="1" s="1"/>
  <c r="R1063" i="1" s="1"/>
  <c r="N1064" i="1"/>
  <c r="O1064" i="1" s="1"/>
  <c r="R1064" i="1" s="1"/>
  <c r="N1065" i="1"/>
  <c r="O1065" i="1" s="1"/>
  <c r="R1065" i="1" s="1"/>
  <c r="N1066" i="1"/>
  <c r="O1066" i="1" s="1"/>
  <c r="R1066" i="1" s="1"/>
  <c r="N1067" i="1"/>
  <c r="O1067" i="1" s="1"/>
  <c r="R1067" i="1" s="1"/>
  <c r="N1068" i="1"/>
  <c r="O1068" i="1" s="1"/>
  <c r="R1068" i="1" s="1"/>
  <c r="N1069" i="1"/>
  <c r="O1069" i="1" s="1"/>
  <c r="R1069" i="1" s="1"/>
  <c r="N1070" i="1"/>
  <c r="O1070" i="1" s="1"/>
  <c r="R1070" i="1" s="1"/>
  <c r="N1071" i="1"/>
  <c r="O1071" i="1" s="1"/>
  <c r="R1071" i="1" s="1"/>
  <c r="N1072" i="1"/>
  <c r="O1072" i="1" s="1"/>
  <c r="R1072" i="1" s="1"/>
  <c r="N1073" i="1"/>
  <c r="O1073" i="1" s="1"/>
  <c r="R1073" i="1" s="1"/>
  <c r="N1074" i="1"/>
  <c r="O1074" i="1" s="1"/>
  <c r="R1074" i="1" s="1"/>
  <c r="N1075" i="1"/>
  <c r="O1075" i="1" s="1"/>
  <c r="N1076" i="1"/>
  <c r="O1076" i="1" s="1"/>
  <c r="R1076" i="1" s="1"/>
  <c r="N1077" i="1"/>
  <c r="O1077" i="1" s="1"/>
  <c r="R1077" i="1" s="1"/>
  <c r="N1078" i="1"/>
  <c r="O1078" i="1" s="1"/>
  <c r="R1078" i="1" s="1"/>
  <c r="N1079" i="1"/>
  <c r="O1079" i="1" s="1"/>
  <c r="R1079" i="1" s="1"/>
  <c r="N1080" i="1"/>
  <c r="O1080" i="1" s="1"/>
  <c r="R1080" i="1" s="1"/>
  <c r="N1081" i="1"/>
  <c r="O1081" i="1" s="1"/>
  <c r="R1081" i="1" s="1"/>
  <c r="N1082" i="1"/>
  <c r="O1082" i="1" s="1"/>
  <c r="R1082" i="1" s="1"/>
  <c r="N1083" i="1"/>
  <c r="O1083" i="1" s="1"/>
  <c r="R1083" i="1" s="1"/>
  <c r="N1084" i="1"/>
  <c r="O1084" i="1" s="1"/>
  <c r="R1084" i="1" s="1"/>
  <c r="N1085" i="1"/>
  <c r="O1085" i="1" s="1"/>
  <c r="R1085" i="1" s="1"/>
  <c r="N1086" i="1"/>
  <c r="O1086" i="1" s="1"/>
  <c r="R1086" i="1" s="1"/>
  <c r="N1087" i="1"/>
  <c r="O1087" i="1" s="1"/>
  <c r="R1087" i="1" s="1"/>
  <c r="N1088" i="1"/>
  <c r="O1088" i="1" s="1"/>
  <c r="R1088" i="1" s="1"/>
  <c r="N1089" i="1"/>
  <c r="O1089" i="1" s="1"/>
  <c r="R1089" i="1" s="1"/>
  <c r="N1090" i="1"/>
  <c r="O1090" i="1" s="1"/>
  <c r="R1090" i="1" s="1"/>
  <c r="N1091" i="1"/>
  <c r="O1091" i="1" s="1"/>
  <c r="N1092" i="1"/>
  <c r="O1092" i="1" s="1"/>
  <c r="R1092" i="1" s="1"/>
  <c r="N1093" i="1"/>
  <c r="O1093" i="1" s="1"/>
  <c r="R1093" i="1" s="1"/>
  <c r="N1094" i="1"/>
  <c r="O1094" i="1" s="1"/>
  <c r="R1094" i="1" s="1"/>
  <c r="N1095" i="1"/>
  <c r="O1095" i="1" s="1"/>
  <c r="N1096" i="1"/>
  <c r="O1096" i="1" s="1"/>
  <c r="R1096" i="1" s="1"/>
  <c r="N1097" i="1"/>
  <c r="O1097" i="1" s="1"/>
  <c r="R1097" i="1" s="1"/>
  <c r="N1098" i="1"/>
  <c r="O1098" i="1" s="1"/>
  <c r="R1098" i="1" s="1"/>
  <c r="N1099" i="1"/>
  <c r="O1099" i="1" s="1"/>
  <c r="R1099" i="1" s="1"/>
  <c r="N1100" i="1"/>
  <c r="O1100" i="1" s="1"/>
  <c r="R1100" i="1" s="1"/>
  <c r="N1101" i="1"/>
  <c r="O1101" i="1" s="1"/>
  <c r="R1101" i="1" s="1"/>
  <c r="N1102" i="1"/>
  <c r="O1102" i="1" s="1"/>
  <c r="R1102" i="1" s="1"/>
  <c r="N1103" i="1"/>
  <c r="O1103" i="1" s="1"/>
  <c r="R1103" i="1" s="1"/>
  <c r="N1104" i="1"/>
  <c r="O1104" i="1" s="1"/>
  <c r="R1104" i="1" s="1"/>
  <c r="N1105" i="1"/>
  <c r="O1105" i="1" s="1"/>
  <c r="R1105" i="1" s="1"/>
  <c r="N1106" i="1"/>
  <c r="O1106" i="1" s="1"/>
  <c r="R1106" i="1" s="1"/>
  <c r="N1107" i="1"/>
  <c r="O1107" i="1" s="1"/>
  <c r="N1108" i="1"/>
  <c r="O1108" i="1" s="1"/>
  <c r="R1108" i="1" s="1"/>
  <c r="N1109" i="1"/>
  <c r="O1109" i="1" s="1"/>
  <c r="R1109" i="1" s="1"/>
  <c r="N1110" i="1"/>
  <c r="O1110" i="1" s="1"/>
  <c r="R1110" i="1" s="1"/>
  <c r="N1111" i="1"/>
  <c r="O1111" i="1" s="1"/>
  <c r="N1112" i="1"/>
  <c r="O1112" i="1" s="1"/>
  <c r="R1112" i="1" s="1"/>
  <c r="N1113" i="1"/>
  <c r="O1113" i="1" s="1"/>
  <c r="R1113" i="1" s="1"/>
  <c r="N1114" i="1"/>
  <c r="O1114" i="1" s="1"/>
  <c r="R1114" i="1" s="1"/>
  <c r="N1115" i="1"/>
  <c r="O1115" i="1" s="1"/>
  <c r="R1115" i="1" s="1"/>
  <c r="N1116" i="1"/>
  <c r="O1116" i="1" s="1"/>
  <c r="R1116" i="1" s="1"/>
  <c r="N1117" i="1"/>
  <c r="O1117" i="1" s="1"/>
  <c r="R1117" i="1" s="1"/>
  <c r="N1118" i="1"/>
  <c r="O1118" i="1" s="1"/>
  <c r="R1118" i="1" s="1"/>
  <c r="N1119" i="1"/>
  <c r="O1119" i="1" s="1"/>
  <c r="R1119" i="1" s="1"/>
  <c r="N1120" i="1"/>
  <c r="O1120" i="1" s="1"/>
  <c r="R1120" i="1" s="1"/>
  <c r="N1121" i="1"/>
  <c r="O1121" i="1" s="1"/>
  <c r="R1121" i="1" s="1"/>
  <c r="N1122" i="1"/>
  <c r="O1122" i="1" s="1"/>
  <c r="R1122" i="1" s="1"/>
  <c r="N1123" i="1"/>
  <c r="O1123" i="1" s="1"/>
  <c r="N1124" i="1"/>
  <c r="O1124" i="1" s="1"/>
  <c r="R1124" i="1" s="1"/>
  <c r="N1125" i="1"/>
  <c r="O1125" i="1" s="1"/>
  <c r="R1125" i="1" s="1"/>
  <c r="N1126" i="1"/>
  <c r="O1126" i="1" s="1"/>
  <c r="R1126" i="1" s="1"/>
  <c r="N1127" i="1"/>
  <c r="O1127" i="1" s="1"/>
  <c r="N1128" i="1"/>
  <c r="O1128" i="1" s="1"/>
  <c r="R1128" i="1" s="1"/>
  <c r="N1129" i="1"/>
  <c r="O1129" i="1" s="1"/>
  <c r="R1129" i="1" s="1"/>
  <c r="N1130" i="1"/>
  <c r="O1130" i="1" s="1"/>
  <c r="R1130" i="1" s="1"/>
  <c r="N1131" i="1"/>
  <c r="O1131" i="1" s="1"/>
  <c r="R1131" i="1" s="1"/>
  <c r="N1132" i="1"/>
  <c r="O1132" i="1" s="1"/>
  <c r="R1132" i="1" s="1"/>
  <c r="N1133" i="1"/>
  <c r="O1133" i="1" s="1"/>
  <c r="R1133" i="1" s="1"/>
  <c r="N1134" i="1"/>
  <c r="O1134" i="1" s="1"/>
  <c r="R1134" i="1" s="1"/>
  <c r="N1135" i="1"/>
  <c r="O1135" i="1" s="1"/>
  <c r="R1135" i="1" s="1"/>
  <c r="N1136" i="1"/>
  <c r="O1136" i="1" s="1"/>
  <c r="R1136" i="1" s="1"/>
  <c r="N1137" i="1"/>
  <c r="O1137" i="1" s="1"/>
  <c r="R1137" i="1" s="1"/>
  <c r="N1138" i="1"/>
  <c r="O1138" i="1" s="1"/>
  <c r="R1138" i="1" s="1"/>
  <c r="N1139" i="1"/>
  <c r="O1139" i="1" s="1"/>
  <c r="N1140" i="1"/>
  <c r="O1140" i="1" s="1"/>
  <c r="R1140" i="1" s="1"/>
  <c r="N1141" i="1"/>
  <c r="O1141" i="1" s="1"/>
  <c r="R1141" i="1" s="1"/>
  <c r="N1142" i="1"/>
  <c r="O1142" i="1" s="1"/>
  <c r="R1142" i="1" s="1"/>
  <c r="N1143" i="1"/>
  <c r="O1143" i="1" s="1"/>
  <c r="N1144" i="1"/>
  <c r="O1144" i="1" s="1"/>
  <c r="R1144" i="1" s="1"/>
  <c r="N1145" i="1"/>
  <c r="O1145" i="1" s="1"/>
  <c r="R1145" i="1" s="1"/>
  <c r="N1146" i="1"/>
  <c r="O1146" i="1" s="1"/>
  <c r="R1146" i="1" s="1"/>
  <c r="N1147" i="1"/>
  <c r="O1147" i="1" s="1"/>
  <c r="R1147" i="1" s="1"/>
  <c r="N1148" i="1"/>
  <c r="O1148" i="1" s="1"/>
  <c r="R1148" i="1" s="1"/>
  <c r="N1149" i="1"/>
  <c r="O1149" i="1" s="1"/>
  <c r="R1149" i="1" s="1"/>
  <c r="N1150" i="1"/>
  <c r="O1150" i="1" s="1"/>
  <c r="R1150" i="1" s="1"/>
  <c r="N1151" i="1"/>
  <c r="O1151" i="1" s="1"/>
  <c r="R1151" i="1" s="1"/>
  <c r="N1152" i="1"/>
  <c r="O1152" i="1" s="1"/>
  <c r="R1152" i="1" s="1"/>
  <c r="N1153" i="1"/>
  <c r="O1153" i="1" s="1"/>
  <c r="R1153" i="1" s="1"/>
  <c r="N1154" i="1"/>
  <c r="O1154" i="1" s="1"/>
  <c r="R1154" i="1" s="1"/>
  <c r="N1155" i="1"/>
  <c r="O1155" i="1" s="1"/>
  <c r="N1156" i="1"/>
  <c r="O1156" i="1" s="1"/>
  <c r="R1156" i="1" s="1"/>
  <c r="N1157" i="1"/>
  <c r="O1157" i="1" s="1"/>
  <c r="R1157" i="1" s="1"/>
  <c r="N1158" i="1"/>
  <c r="O1158" i="1" s="1"/>
  <c r="R1158" i="1" s="1"/>
  <c r="N1159" i="1"/>
  <c r="O1159" i="1" s="1"/>
  <c r="N1160" i="1"/>
  <c r="O1160" i="1" s="1"/>
  <c r="R1160" i="1" s="1"/>
  <c r="N1161" i="1"/>
  <c r="O1161" i="1" s="1"/>
  <c r="R1161" i="1" s="1"/>
  <c r="N1162" i="1"/>
  <c r="O1162" i="1" s="1"/>
  <c r="R1162" i="1" s="1"/>
  <c r="N1163" i="1"/>
  <c r="O1163" i="1" s="1"/>
  <c r="R1163" i="1" s="1"/>
  <c r="N1164" i="1"/>
  <c r="O1164" i="1" s="1"/>
  <c r="R1164" i="1" s="1"/>
  <c r="N1165" i="1"/>
  <c r="O1165" i="1" s="1"/>
  <c r="R1165" i="1" s="1"/>
  <c r="N1166" i="1"/>
  <c r="O1166" i="1" s="1"/>
  <c r="R1166" i="1" s="1"/>
  <c r="N1167" i="1"/>
  <c r="O1167" i="1" s="1"/>
  <c r="R1167" i="1" s="1"/>
  <c r="N1168" i="1"/>
  <c r="O1168" i="1" s="1"/>
  <c r="R1168" i="1" s="1"/>
  <c r="N1169" i="1"/>
  <c r="O1169" i="1" s="1"/>
  <c r="R1169" i="1" s="1"/>
  <c r="N1170" i="1"/>
  <c r="O1170" i="1" s="1"/>
  <c r="R1170" i="1" s="1"/>
  <c r="N1171" i="1"/>
  <c r="O1171" i="1" s="1"/>
  <c r="N1172" i="1"/>
  <c r="O1172" i="1" s="1"/>
  <c r="R1172" i="1" s="1"/>
  <c r="N1173" i="1"/>
  <c r="O1173" i="1" s="1"/>
  <c r="R1173" i="1" s="1"/>
  <c r="N1174" i="1"/>
  <c r="O1174" i="1" s="1"/>
  <c r="R1174" i="1" s="1"/>
  <c r="N1175" i="1"/>
  <c r="O1175" i="1" s="1"/>
  <c r="N1176" i="1"/>
  <c r="O1176" i="1" s="1"/>
  <c r="R1176" i="1" s="1"/>
  <c r="N1177" i="1"/>
  <c r="O1177" i="1" s="1"/>
  <c r="R1177" i="1" s="1"/>
  <c r="N1178" i="1"/>
  <c r="O1178" i="1" s="1"/>
  <c r="R1178" i="1" s="1"/>
  <c r="N1179" i="1"/>
  <c r="O1179" i="1" s="1"/>
  <c r="R1179" i="1" s="1"/>
  <c r="N1180" i="1"/>
  <c r="O1180" i="1" s="1"/>
  <c r="R1180" i="1" s="1"/>
  <c r="N1181" i="1"/>
  <c r="O1181" i="1" s="1"/>
  <c r="R1181" i="1" s="1"/>
  <c r="N1182" i="1"/>
  <c r="O1182" i="1" s="1"/>
  <c r="R1182" i="1" s="1"/>
  <c r="N1183" i="1"/>
  <c r="O1183" i="1" s="1"/>
  <c r="R1183" i="1" s="1"/>
  <c r="N1184" i="1"/>
  <c r="O1184" i="1" s="1"/>
  <c r="R1184" i="1" s="1"/>
  <c r="N1185" i="1"/>
  <c r="O1185" i="1" s="1"/>
  <c r="R1185" i="1" s="1"/>
  <c r="N1186" i="1"/>
  <c r="O1186" i="1" s="1"/>
  <c r="R1186" i="1" s="1"/>
  <c r="N1187" i="1"/>
  <c r="O1187" i="1" s="1"/>
  <c r="N1188" i="1"/>
  <c r="O1188" i="1" s="1"/>
  <c r="R1188" i="1" s="1"/>
  <c r="N1189" i="1"/>
  <c r="O1189" i="1" s="1"/>
  <c r="R1189" i="1" s="1"/>
  <c r="N1190" i="1"/>
  <c r="O1190" i="1" s="1"/>
  <c r="R1190" i="1" s="1"/>
  <c r="N1191" i="1"/>
  <c r="O1191" i="1" s="1"/>
  <c r="N1192" i="1"/>
  <c r="O1192" i="1" s="1"/>
  <c r="R1192" i="1" s="1"/>
  <c r="N1193" i="1"/>
  <c r="O1193" i="1" s="1"/>
  <c r="R1193" i="1" s="1"/>
  <c r="N1194" i="1"/>
  <c r="O1194" i="1" s="1"/>
  <c r="R1194" i="1" s="1"/>
  <c r="N1195" i="1"/>
  <c r="O1195" i="1" s="1"/>
  <c r="R1195" i="1" s="1"/>
  <c r="N1196" i="1"/>
  <c r="O1196" i="1" s="1"/>
  <c r="R1196" i="1" s="1"/>
  <c r="N1197" i="1"/>
  <c r="O1197" i="1" s="1"/>
  <c r="R1197" i="1" s="1"/>
  <c r="N1198" i="1"/>
  <c r="O1198" i="1" s="1"/>
  <c r="R1198" i="1" s="1"/>
  <c r="N1199" i="1"/>
  <c r="O1199" i="1" s="1"/>
  <c r="R1199" i="1" s="1"/>
  <c r="N1200" i="1"/>
  <c r="O1200" i="1" s="1"/>
  <c r="R1200" i="1" s="1"/>
  <c r="N1201" i="1"/>
  <c r="O1201" i="1" s="1"/>
  <c r="R1201" i="1" s="1"/>
  <c r="N1202" i="1"/>
  <c r="O1202" i="1" s="1"/>
  <c r="R1202" i="1" s="1"/>
  <c r="N1203" i="1"/>
  <c r="O1203" i="1" s="1"/>
  <c r="N1204" i="1"/>
  <c r="O1204" i="1" s="1"/>
  <c r="R1204" i="1" s="1"/>
  <c r="N1205" i="1"/>
  <c r="O1205" i="1" s="1"/>
  <c r="R1205" i="1" s="1"/>
  <c r="N1206" i="1"/>
  <c r="O1206" i="1" s="1"/>
  <c r="R1206" i="1" s="1"/>
  <c r="N1207" i="1"/>
  <c r="O1207" i="1" s="1"/>
  <c r="N1208" i="1"/>
  <c r="O1208" i="1" s="1"/>
  <c r="R1208" i="1" s="1"/>
  <c r="N1209" i="1"/>
  <c r="O1209" i="1" s="1"/>
  <c r="R1209" i="1" s="1"/>
  <c r="N1210" i="1"/>
  <c r="O1210" i="1" s="1"/>
  <c r="R1210" i="1" s="1"/>
  <c r="N1211" i="1"/>
  <c r="O1211" i="1" s="1"/>
  <c r="R1211" i="1" s="1"/>
  <c r="N1212" i="1"/>
  <c r="O1212" i="1" s="1"/>
  <c r="R1212" i="1" s="1"/>
  <c r="N1213" i="1"/>
  <c r="O1213" i="1" s="1"/>
  <c r="R1213" i="1" s="1"/>
  <c r="N1214" i="1"/>
  <c r="O1214" i="1" s="1"/>
  <c r="R1214" i="1" s="1"/>
  <c r="N1215" i="1"/>
  <c r="O1215" i="1" s="1"/>
  <c r="R1215" i="1" s="1"/>
  <c r="N1216" i="1"/>
  <c r="O1216" i="1" s="1"/>
  <c r="R1216" i="1" s="1"/>
  <c r="N1217" i="1"/>
  <c r="O1217" i="1" s="1"/>
  <c r="R1217" i="1" s="1"/>
  <c r="N1218" i="1"/>
  <c r="O1218" i="1" s="1"/>
  <c r="R1218" i="1" s="1"/>
  <c r="N1219" i="1"/>
  <c r="O1219" i="1" s="1"/>
  <c r="N1220" i="1"/>
  <c r="O1220" i="1" s="1"/>
  <c r="R1220" i="1" s="1"/>
  <c r="N1221" i="1"/>
  <c r="O1221" i="1" s="1"/>
  <c r="R1221" i="1" s="1"/>
  <c r="N1222" i="1"/>
  <c r="O1222" i="1" s="1"/>
  <c r="R1222" i="1" s="1"/>
  <c r="N1223" i="1"/>
  <c r="O1223" i="1" s="1"/>
  <c r="N1224" i="1"/>
  <c r="O1224" i="1" s="1"/>
  <c r="R1224" i="1" s="1"/>
  <c r="N1225" i="1"/>
  <c r="O1225" i="1" s="1"/>
  <c r="R1225" i="1" s="1"/>
  <c r="N1226" i="1"/>
  <c r="O1226" i="1" s="1"/>
  <c r="R1226" i="1" s="1"/>
  <c r="N1227" i="1"/>
  <c r="O1227" i="1" s="1"/>
  <c r="R1227" i="1" s="1"/>
  <c r="N1228" i="1"/>
  <c r="O1228" i="1" s="1"/>
  <c r="R1228" i="1" s="1"/>
  <c r="N1229" i="1"/>
  <c r="O1229" i="1" s="1"/>
  <c r="R1229" i="1" s="1"/>
  <c r="N1230" i="1"/>
  <c r="O1230" i="1" s="1"/>
  <c r="R1230" i="1" s="1"/>
  <c r="N1231" i="1"/>
  <c r="O1231" i="1" s="1"/>
  <c r="R1231" i="1" s="1"/>
  <c r="N1232" i="1"/>
  <c r="O1232" i="1" s="1"/>
  <c r="R1232" i="1" s="1"/>
  <c r="N1233" i="1"/>
  <c r="O1233" i="1" s="1"/>
  <c r="R1233" i="1" s="1"/>
  <c r="N1234" i="1"/>
  <c r="O1234" i="1" s="1"/>
  <c r="R1234" i="1" s="1"/>
  <c r="N1235" i="1"/>
  <c r="O1235" i="1" s="1"/>
  <c r="N1236" i="1"/>
  <c r="O1236" i="1" s="1"/>
  <c r="R1236" i="1" s="1"/>
  <c r="N1237" i="1"/>
  <c r="O1237" i="1" s="1"/>
  <c r="R1237" i="1" s="1"/>
  <c r="N1238" i="1"/>
  <c r="O1238" i="1" s="1"/>
  <c r="R1238" i="1" s="1"/>
  <c r="N1239" i="1"/>
  <c r="O1239" i="1" s="1"/>
  <c r="N1240" i="1"/>
  <c r="O1240" i="1" s="1"/>
  <c r="R1240" i="1" s="1"/>
  <c r="N1241" i="1"/>
  <c r="O1241" i="1" s="1"/>
  <c r="R1241" i="1" s="1"/>
  <c r="N1242" i="1"/>
  <c r="O1242" i="1" s="1"/>
  <c r="R1242" i="1" s="1"/>
  <c r="N1243" i="1"/>
  <c r="O1243" i="1" s="1"/>
  <c r="R1243" i="1" s="1"/>
  <c r="N1244" i="1"/>
  <c r="O1244" i="1" s="1"/>
  <c r="R1244" i="1" s="1"/>
  <c r="N1245" i="1"/>
  <c r="O1245" i="1" s="1"/>
  <c r="R1245" i="1" s="1"/>
  <c r="N1246" i="1"/>
  <c r="O1246" i="1" s="1"/>
  <c r="R1246" i="1" s="1"/>
  <c r="N1247" i="1"/>
  <c r="O1247" i="1" s="1"/>
  <c r="R1247" i="1" s="1"/>
  <c r="N1248" i="1"/>
  <c r="O1248" i="1" s="1"/>
  <c r="R1248" i="1" s="1"/>
  <c r="N1249" i="1"/>
  <c r="O1249" i="1" s="1"/>
  <c r="R1249" i="1" s="1"/>
  <c r="N1250" i="1"/>
  <c r="O1250" i="1" s="1"/>
  <c r="R1250" i="1" s="1"/>
  <c r="N1251" i="1"/>
  <c r="O1251" i="1" s="1"/>
  <c r="N1252" i="1"/>
  <c r="O1252" i="1" s="1"/>
  <c r="R1252" i="1" s="1"/>
  <c r="N1253" i="1"/>
  <c r="O1253" i="1" s="1"/>
  <c r="R1253" i="1" s="1"/>
  <c r="N1254" i="1"/>
  <c r="O1254" i="1" s="1"/>
  <c r="R1254" i="1" s="1"/>
  <c r="N1255" i="1"/>
  <c r="O1255" i="1" s="1"/>
  <c r="N1256" i="1"/>
  <c r="O1256" i="1" s="1"/>
  <c r="R1256" i="1" s="1"/>
  <c r="N1257" i="1"/>
  <c r="O1257" i="1" s="1"/>
  <c r="R1257" i="1" s="1"/>
  <c r="N1258" i="1"/>
  <c r="O1258" i="1" s="1"/>
  <c r="R1258" i="1" s="1"/>
  <c r="N1259" i="1"/>
  <c r="O1259" i="1" s="1"/>
  <c r="R1259" i="1" s="1"/>
  <c r="N1260" i="1"/>
  <c r="O1260" i="1" s="1"/>
  <c r="R1260" i="1" s="1"/>
  <c r="N1261" i="1"/>
  <c r="O1261" i="1" s="1"/>
  <c r="R1261" i="1" s="1"/>
  <c r="N1262" i="1"/>
  <c r="O1262" i="1" s="1"/>
  <c r="R1262" i="1" s="1"/>
  <c r="N1263" i="1"/>
  <c r="O1263" i="1" s="1"/>
  <c r="R1263" i="1" s="1"/>
  <c r="N1264" i="1"/>
  <c r="O1264" i="1" s="1"/>
  <c r="R1264" i="1" s="1"/>
  <c r="N1265" i="1"/>
  <c r="O1265" i="1" s="1"/>
  <c r="R1265" i="1" s="1"/>
  <c r="N1266" i="1"/>
  <c r="O1266" i="1" s="1"/>
  <c r="R1266" i="1" s="1"/>
  <c r="N1267" i="1"/>
  <c r="O1267" i="1" s="1"/>
  <c r="N1268" i="1"/>
  <c r="O1268" i="1" s="1"/>
  <c r="R1268" i="1" s="1"/>
  <c r="N1269" i="1"/>
  <c r="O1269" i="1" s="1"/>
  <c r="R1269" i="1" s="1"/>
  <c r="N1270" i="1"/>
  <c r="O1270" i="1" s="1"/>
  <c r="R1270" i="1" s="1"/>
  <c r="N1271" i="1"/>
  <c r="O1271" i="1" s="1"/>
  <c r="N1272" i="1"/>
  <c r="O1272" i="1" s="1"/>
  <c r="R1272" i="1" s="1"/>
  <c r="N1273" i="1"/>
  <c r="O1273" i="1" s="1"/>
  <c r="R1273" i="1" s="1"/>
  <c r="N1274" i="1"/>
  <c r="O1274" i="1" s="1"/>
  <c r="R1274" i="1" s="1"/>
  <c r="N1275" i="1"/>
  <c r="O1275" i="1" s="1"/>
  <c r="R1275" i="1" s="1"/>
  <c r="N1276" i="1"/>
  <c r="O1276" i="1" s="1"/>
  <c r="R1276" i="1" s="1"/>
  <c r="N1277" i="1"/>
  <c r="O1277" i="1" s="1"/>
  <c r="R1277" i="1" s="1"/>
  <c r="N1278" i="1"/>
  <c r="O1278" i="1" s="1"/>
  <c r="R1278" i="1" s="1"/>
  <c r="N1279" i="1"/>
  <c r="O1279" i="1" s="1"/>
  <c r="R1279" i="1" s="1"/>
  <c r="N1280" i="1"/>
  <c r="O1280" i="1" s="1"/>
  <c r="R1280" i="1" s="1"/>
  <c r="N1281" i="1"/>
  <c r="O1281" i="1" s="1"/>
  <c r="R1281" i="1" s="1"/>
  <c r="N1282" i="1"/>
  <c r="O1282" i="1" s="1"/>
  <c r="R1282" i="1" s="1"/>
  <c r="N1283" i="1"/>
  <c r="O1283" i="1" s="1"/>
  <c r="N1284" i="1"/>
  <c r="O1284" i="1" s="1"/>
  <c r="R1284" i="1" s="1"/>
  <c r="N1285" i="1"/>
  <c r="O1285" i="1" s="1"/>
  <c r="R1285" i="1" s="1"/>
  <c r="N1286" i="1"/>
  <c r="O1286" i="1" s="1"/>
  <c r="R1286" i="1" s="1"/>
  <c r="N1287" i="1"/>
  <c r="O1287" i="1" s="1"/>
  <c r="N1288" i="1"/>
  <c r="O1288" i="1" s="1"/>
  <c r="R1288" i="1" s="1"/>
  <c r="N1289" i="1"/>
  <c r="O1289" i="1" s="1"/>
  <c r="R1289" i="1" s="1"/>
  <c r="N1290" i="1"/>
  <c r="O1290" i="1" s="1"/>
  <c r="R1290" i="1" s="1"/>
  <c r="N1291" i="1"/>
  <c r="O1291" i="1" s="1"/>
  <c r="R1291" i="1" s="1"/>
  <c r="N1292" i="1"/>
  <c r="O1292" i="1" s="1"/>
  <c r="R1292" i="1" s="1"/>
  <c r="N1293" i="1"/>
  <c r="O1293" i="1" s="1"/>
  <c r="R1293" i="1" s="1"/>
  <c r="N1294" i="1"/>
  <c r="O1294" i="1" s="1"/>
  <c r="R1294" i="1" s="1"/>
  <c r="N1295" i="1"/>
  <c r="O1295" i="1" s="1"/>
  <c r="R1295" i="1" s="1"/>
  <c r="N1296" i="1"/>
  <c r="O1296" i="1" s="1"/>
  <c r="R1296" i="1" s="1"/>
  <c r="N1297" i="1"/>
  <c r="O1297" i="1" s="1"/>
  <c r="R1297" i="1" s="1"/>
  <c r="N1298" i="1"/>
  <c r="O1298" i="1" s="1"/>
  <c r="R1298" i="1" s="1"/>
  <c r="N1299" i="1"/>
  <c r="O1299" i="1" s="1"/>
  <c r="N1300" i="1"/>
  <c r="O1300" i="1" s="1"/>
  <c r="R1300" i="1" s="1"/>
  <c r="N1301" i="1"/>
  <c r="O1301" i="1" s="1"/>
  <c r="R1301" i="1" s="1"/>
  <c r="N1302" i="1"/>
  <c r="O1302" i="1" s="1"/>
  <c r="R1302" i="1" s="1"/>
  <c r="N1303" i="1"/>
  <c r="O1303" i="1" s="1"/>
  <c r="N1304" i="1"/>
  <c r="O1304" i="1" s="1"/>
  <c r="R1304" i="1" s="1"/>
  <c r="N1305" i="1"/>
  <c r="O1305" i="1" s="1"/>
  <c r="R1305" i="1" s="1"/>
  <c r="N1306" i="1"/>
  <c r="O1306" i="1" s="1"/>
  <c r="R1306" i="1" s="1"/>
  <c r="N1307" i="1"/>
  <c r="O1307" i="1" s="1"/>
  <c r="R1307" i="1" s="1"/>
  <c r="N1308" i="1"/>
  <c r="O1308" i="1" s="1"/>
  <c r="R1308" i="1" s="1"/>
  <c r="N1309" i="1"/>
  <c r="O1309" i="1" s="1"/>
  <c r="R1309" i="1" s="1"/>
  <c r="N1310" i="1"/>
  <c r="O1310" i="1" s="1"/>
  <c r="R1310" i="1" s="1"/>
  <c r="N1311" i="1"/>
  <c r="O1311" i="1" s="1"/>
  <c r="R1311" i="1" s="1"/>
  <c r="N1312" i="1"/>
  <c r="O1312" i="1" s="1"/>
  <c r="R1312" i="1" s="1"/>
  <c r="N1313" i="1"/>
  <c r="O1313" i="1" s="1"/>
  <c r="R1313" i="1" s="1"/>
  <c r="N1314" i="1"/>
  <c r="O1314" i="1" s="1"/>
  <c r="R1314" i="1" s="1"/>
  <c r="N1315" i="1"/>
  <c r="O1315" i="1" s="1"/>
  <c r="N1316" i="1"/>
  <c r="O1316" i="1" s="1"/>
  <c r="R1316" i="1" s="1"/>
  <c r="N1317" i="1"/>
  <c r="O1317" i="1" s="1"/>
  <c r="R1317" i="1" s="1"/>
  <c r="N1318" i="1"/>
  <c r="O1318" i="1" s="1"/>
  <c r="R1318" i="1" s="1"/>
  <c r="N1319" i="1"/>
  <c r="O1319" i="1" s="1"/>
  <c r="N1320" i="1"/>
  <c r="O1320" i="1" s="1"/>
  <c r="R1320" i="1" s="1"/>
  <c r="N1321" i="1"/>
  <c r="O1321" i="1" s="1"/>
  <c r="R1321" i="1" s="1"/>
  <c r="N1322" i="1"/>
  <c r="O1322" i="1" s="1"/>
  <c r="R1322" i="1" s="1"/>
  <c r="N1323" i="1"/>
  <c r="O1323" i="1" s="1"/>
  <c r="R1323" i="1" s="1"/>
  <c r="N1324" i="1"/>
  <c r="O1324" i="1" s="1"/>
  <c r="R1324" i="1" s="1"/>
  <c r="N1325" i="1"/>
  <c r="O1325" i="1" s="1"/>
  <c r="R1325" i="1" s="1"/>
  <c r="N1326" i="1"/>
  <c r="O1326" i="1" s="1"/>
  <c r="R1326" i="1" s="1"/>
  <c r="N1327" i="1"/>
  <c r="O1327" i="1" s="1"/>
  <c r="R1327" i="1" s="1"/>
  <c r="N1328" i="1"/>
  <c r="O1328" i="1" s="1"/>
  <c r="R1328" i="1" s="1"/>
  <c r="N1329" i="1"/>
  <c r="O1329" i="1" s="1"/>
  <c r="R1329" i="1" s="1"/>
  <c r="N1330" i="1"/>
  <c r="O1330" i="1" s="1"/>
  <c r="R1330" i="1" s="1"/>
  <c r="N1331" i="1"/>
  <c r="O1331" i="1" s="1"/>
  <c r="N1332" i="1"/>
  <c r="O1332" i="1" s="1"/>
  <c r="R1332" i="1" s="1"/>
  <c r="N1333" i="1"/>
  <c r="O1333" i="1" s="1"/>
  <c r="R1333" i="1" s="1"/>
  <c r="N1334" i="1"/>
  <c r="O1334" i="1" s="1"/>
  <c r="R1334" i="1" s="1"/>
  <c r="N1335" i="1"/>
  <c r="O1335" i="1" s="1"/>
  <c r="N1336" i="1"/>
  <c r="O1336" i="1" s="1"/>
  <c r="R1336" i="1" s="1"/>
  <c r="N1337" i="1"/>
  <c r="O1337" i="1" s="1"/>
  <c r="R1337" i="1" s="1"/>
  <c r="N1338" i="1"/>
  <c r="O1338" i="1" s="1"/>
  <c r="R1338" i="1" s="1"/>
  <c r="N1339" i="1"/>
  <c r="O1339" i="1" s="1"/>
  <c r="R1339" i="1" s="1"/>
  <c r="N1340" i="1"/>
  <c r="O1340" i="1" s="1"/>
  <c r="R1340" i="1" s="1"/>
  <c r="N1341" i="1"/>
  <c r="O1341" i="1" s="1"/>
  <c r="R1341" i="1" s="1"/>
  <c r="N1342" i="1"/>
  <c r="O1342" i="1" s="1"/>
  <c r="R1342" i="1" s="1"/>
  <c r="N1343" i="1"/>
  <c r="O1343" i="1" s="1"/>
  <c r="R1343" i="1" s="1"/>
  <c r="N1344" i="1"/>
  <c r="O1344" i="1" s="1"/>
  <c r="R1344" i="1" s="1"/>
  <c r="N1345" i="1"/>
  <c r="O1345" i="1" s="1"/>
  <c r="R1345" i="1" s="1"/>
  <c r="N1346" i="1"/>
  <c r="O1346" i="1" s="1"/>
  <c r="R1346" i="1" s="1"/>
  <c r="N1347" i="1"/>
  <c r="O1347" i="1" s="1"/>
  <c r="N1348" i="1"/>
  <c r="O1348" i="1" s="1"/>
  <c r="R1348" i="1" s="1"/>
  <c r="N1349" i="1"/>
  <c r="O1349" i="1" s="1"/>
  <c r="R1349" i="1" s="1"/>
  <c r="N1350" i="1"/>
  <c r="O1350" i="1" s="1"/>
  <c r="R1350" i="1" s="1"/>
  <c r="N1351" i="1"/>
  <c r="O1351" i="1" s="1"/>
  <c r="N1352" i="1"/>
  <c r="O1352" i="1" s="1"/>
  <c r="R1352" i="1" s="1"/>
  <c r="N1353" i="1"/>
  <c r="O1353" i="1" s="1"/>
  <c r="R1353" i="1" s="1"/>
  <c r="N1354" i="1"/>
  <c r="O1354" i="1" s="1"/>
  <c r="R1354" i="1" s="1"/>
  <c r="N1355" i="1"/>
  <c r="O1355" i="1" s="1"/>
  <c r="R1355" i="1" s="1"/>
  <c r="N1356" i="1"/>
  <c r="O1356" i="1" s="1"/>
  <c r="R1356" i="1" s="1"/>
  <c r="N1357" i="1"/>
  <c r="O1357" i="1" s="1"/>
  <c r="R1357" i="1" s="1"/>
  <c r="N1358" i="1"/>
  <c r="O1358" i="1" s="1"/>
  <c r="R1358" i="1" s="1"/>
  <c r="N1359" i="1"/>
  <c r="O1359" i="1" s="1"/>
  <c r="R1359" i="1" s="1"/>
  <c r="N1360" i="1"/>
  <c r="O1360" i="1" s="1"/>
  <c r="R1360" i="1" s="1"/>
  <c r="N1361" i="1"/>
  <c r="O1361" i="1" s="1"/>
  <c r="R1361" i="1" s="1"/>
  <c r="N1362" i="1"/>
  <c r="O1362" i="1" s="1"/>
  <c r="R1362" i="1" s="1"/>
  <c r="N1363" i="1"/>
  <c r="O1363" i="1" s="1"/>
  <c r="N1364" i="1"/>
  <c r="O1364" i="1" s="1"/>
  <c r="R1364" i="1" s="1"/>
  <c r="N1365" i="1"/>
  <c r="O1365" i="1" s="1"/>
  <c r="R1365" i="1" s="1"/>
  <c r="N1366" i="1"/>
  <c r="O1366" i="1" s="1"/>
  <c r="R1366" i="1" s="1"/>
  <c r="N1367" i="1"/>
  <c r="O1367" i="1" s="1"/>
  <c r="N1368" i="1"/>
  <c r="O1368" i="1" s="1"/>
  <c r="R1368" i="1" s="1"/>
  <c r="N1369" i="1"/>
  <c r="O1369" i="1" s="1"/>
  <c r="R1369" i="1" s="1"/>
  <c r="N1370" i="1"/>
  <c r="O1370" i="1" s="1"/>
  <c r="R1370" i="1" s="1"/>
  <c r="N1371" i="1"/>
  <c r="O1371" i="1" s="1"/>
  <c r="R1371" i="1" s="1"/>
  <c r="N1372" i="1"/>
  <c r="O1372" i="1" s="1"/>
  <c r="R1372" i="1" s="1"/>
  <c r="N1373" i="1"/>
  <c r="O1373" i="1" s="1"/>
  <c r="R1373" i="1" s="1"/>
  <c r="N1374" i="1"/>
  <c r="O1374" i="1" s="1"/>
  <c r="R1374" i="1" s="1"/>
  <c r="N1375" i="1"/>
  <c r="O1375" i="1" s="1"/>
  <c r="R1375" i="1" s="1"/>
  <c r="N1376" i="1"/>
  <c r="O1376" i="1" s="1"/>
  <c r="R1376" i="1" s="1"/>
  <c r="N1377" i="1"/>
  <c r="O1377" i="1" s="1"/>
  <c r="R1377" i="1" s="1"/>
  <c r="N1378" i="1"/>
  <c r="O1378" i="1" s="1"/>
  <c r="R1378" i="1" s="1"/>
  <c r="N1379" i="1"/>
  <c r="O1379" i="1" s="1"/>
  <c r="N1380" i="1"/>
  <c r="O1380" i="1" s="1"/>
  <c r="R1380" i="1" s="1"/>
  <c r="N1381" i="1"/>
  <c r="O1381" i="1" s="1"/>
  <c r="R1381" i="1" s="1"/>
  <c r="N1382" i="1"/>
  <c r="O1382" i="1" s="1"/>
  <c r="R1382" i="1" s="1"/>
  <c r="N1383" i="1"/>
  <c r="O1383" i="1" s="1"/>
  <c r="N1384" i="1"/>
  <c r="O1384" i="1" s="1"/>
  <c r="R1384" i="1" s="1"/>
  <c r="N1385" i="1"/>
  <c r="O1385" i="1" s="1"/>
  <c r="R1385" i="1" s="1"/>
  <c r="N1386" i="1"/>
  <c r="O1386" i="1" s="1"/>
  <c r="R1386" i="1" s="1"/>
  <c r="N1387" i="1"/>
  <c r="O1387" i="1" s="1"/>
  <c r="R1387" i="1" s="1"/>
  <c r="N1388" i="1"/>
  <c r="O1388" i="1" s="1"/>
  <c r="R1388" i="1" s="1"/>
  <c r="N1389" i="1"/>
  <c r="O1389" i="1" s="1"/>
  <c r="R1389" i="1" s="1"/>
  <c r="N1390" i="1"/>
  <c r="O1390" i="1" s="1"/>
  <c r="R1390" i="1" s="1"/>
  <c r="N1391" i="1"/>
  <c r="O1391" i="1" s="1"/>
  <c r="R1391" i="1" s="1"/>
  <c r="N1392" i="1"/>
  <c r="O1392" i="1" s="1"/>
  <c r="R1392" i="1" s="1"/>
  <c r="N1393" i="1"/>
  <c r="O1393" i="1" s="1"/>
  <c r="R1393" i="1" s="1"/>
  <c r="N1394" i="1"/>
  <c r="O1394" i="1" s="1"/>
  <c r="R1394" i="1" s="1"/>
  <c r="N1395" i="1"/>
  <c r="O1395" i="1" s="1"/>
  <c r="N1396" i="1"/>
  <c r="O1396" i="1" s="1"/>
  <c r="R1396" i="1" s="1"/>
  <c r="N1397" i="1"/>
  <c r="O1397" i="1" s="1"/>
  <c r="R1397" i="1" s="1"/>
  <c r="N1398" i="1"/>
  <c r="O1398" i="1" s="1"/>
  <c r="R1398" i="1" s="1"/>
  <c r="N1399" i="1"/>
  <c r="O1399" i="1" s="1"/>
  <c r="N1400" i="1"/>
  <c r="O1400" i="1" s="1"/>
  <c r="R1400" i="1" s="1"/>
  <c r="N1401" i="1"/>
  <c r="O1401" i="1" s="1"/>
  <c r="R1401" i="1" s="1"/>
  <c r="N1402" i="1"/>
  <c r="O1402" i="1" s="1"/>
  <c r="R1402" i="1" s="1"/>
  <c r="N1403" i="1"/>
  <c r="O1403" i="1" s="1"/>
  <c r="R1403" i="1" s="1"/>
  <c r="N1404" i="1"/>
  <c r="O1404" i="1" s="1"/>
  <c r="R1404" i="1" s="1"/>
  <c r="N1405" i="1"/>
  <c r="O1405" i="1" s="1"/>
  <c r="R1405" i="1" s="1"/>
  <c r="N1406" i="1"/>
  <c r="O1406" i="1" s="1"/>
  <c r="R1406" i="1" s="1"/>
  <c r="N1407" i="1"/>
  <c r="O1407" i="1" s="1"/>
  <c r="R1407" i="1" s="1"/>
  <c r="N1408" i="1"/>
  <c r="O1408" i="1" s="1"/>
  <c r="R1408" i="1" s="1"/>
  <c r="N1409" i="1"/>
  <c r="O1409" i="1" s="1"/>
  <c r="R1409" i="1" s="1"/>
  <c r="N1410" i="1"/>
  <c r="O1410" i="1" s="1"/>
  <c r="R1410" i="1" s="1"/>
  <c r="N1411" i="1"/>
  <c r="O1411" i="1" s="1"/>
  <c r="N1412" i="1"/>
  <c r="O1412" i="1" s="1"/>
  <c r="R1412" i="1" s="1"/>
  <c r="N1413" i="1"/>
  <c r="O1413" i="1" s="1"/>
  <c r="R1413" i="1" s="1"/>
  <c r="N1414" i="1"/>
  <c r="O1414" i="1" s="1"/>
  <c r="R1414" i="1" s="1"/>
  <c r="N1415" i="1"/>
  <c r="O1415" i="1" s="1"/>
  <c r="N1416" i="1"/>
  <c r="O1416" i="1" s="1"/>
  <c r="R1416" i="1" s="1"/>
  <c r="N1417" i="1"/>
  <c r="O1417" i="1" s="1"/>
  <c r="R1417" i="1" s="1"/>
  <c r="N1418" i="1"/>
  <c r="O1418" i="1" s="1"/>
  <c r="R1418" i="1" s="1"/>
  <c r="N1419" i="1"/>
  <c r="O1419" i="1" s="1"/>
  <c r="R1419" i="1" s="1"/>
  <c r="N1420" i="1"/>
  <c r="O1420" i="1" s="1"/>
  <c r="R1420" i="1" s="1"/>
  <c r="N1421" i="1"/>
  <c r="O1421" i="1" s="1"/>
  <c r="R1421" i="1" s="1"/>
  <c r="N1422" i="1"/>
  <c r="O1422" i="1" s="1"/>
  <c r="R1422" i="1" s="1"/>
  <c r="N1423" i="1"/>
  <c r="O1423" i="1" s="1"/>
  <c r="R1423" i="1" s="1"/>
  <c r="N1424" i="1"/>
  <c r="O1424" i="1" s="1"/>
  <c r="R1424" i="1" s="1"/>
  <c r="N1425" i="1"/>
  <c r="O1425" i="1" s="1"/>
  <c r="R1425" i="1" s="1"/>
  <c r="N1426" i="1"/>
  <c r="O1426" i="1" s="1"/>
  <c r="R1426" i="1" s="1"/>
  <c r="N1427" i="1"/>
  <c r="O1427" i="1" s="1"/>
  <c r="N1428" i="1"/>
  <c r="O1428" i="1" s="1"/>
  <c r="R1428" i="1" s="1"/>
  <c r="N1429" i="1"/>
  <c r="O1429" i="1" s="1"/>
  <c r="R1429" i="1" s="1"/>
  <c r="N1430" i="1"/>
  <c r="O1430" i="1" s="1"/>
  <c r="R1430" i="1" s="1"/>
  <c r="N1431" i="1"/>
  <c r="O1431" i="1" s="1"/>
  <c r="N1432" i="1"/>
  <c r="O1432" i="1" s="1"/>
  <c r="R1432" i="1" s="1"/>
  <c r="N1433" i="1"/>
  <c r="O1433" i="1" s="1"/>
  <c r="R1433" i="1" s="1"/>
  <c r="N1434" i="1"/>
  <c r="O1434" i="1" s="1"/>
  <c r="R1434" i="1" s="1"/>
  <c r="N1435" i="1"/>
  <c r="O1435" i="1" s="1"/>
  <c r="R1435" i="1" s="1"/>
  <c r="N1436" i="1"/>
  <c r="O1436" i="1" s="1"/>
  <c r="R1436" i="1" s="1"/>
  <c r="N1437" i="1"/>
  <c r="O1437" i="1" s="1"/>
  <c r="R1437" i="1" s="1"/>
  <c r="N1438" i="1"/>
  <c r="O1438" i="1" s="1"/>
  <c r="R1438" i="1" s="1"/>
  <c r="N1439" i="1"/>
  <c r="O1439" i="1" s="1"/>
  <c r="R1439" i="1" s="1"/>
  <c r="N1440" i="1"/>
  <c r="O1440" i="1" s="1"/>
  <c r="R1440" i="1" s="1"/>
  <c r="N1441" i="1"/>
  <c r="O1441" i="1" s="1"/>
  <c r="R1441" i="1" s="1"/>
  <c r="N1442" i="1"/>
  <c r="O1442" i="1" s="1"/>
  <c r="R1442" i="1" s="1"/>
  <c r="N1443" i="1"/>
  <c r="O1443" i="1" s="1"/>
  <c r="N1444" i="1"/>
  <c r="O1444" i="1" s="1"/>
  <c r="R1444" i="1" s="1"/>
  <c r="N1445" i="1"/>
  <c r="O1445" i="1" s="1"/>
  <c r="R1445" i="1" s="1"/>
  <c r="N1446" i="1"/>
  <c r="O1446" i="1" s="1"/>
  <c r="R1446" i="1" s="1"/>
  <c r="N1447" i="1"/>
  <c r="O1447" i="1" s="1"/>
  <c r="N1448" i="1"/>
  <c r="O1448" i="1" s="1"/>
  <c r="R1448" i="1" s="1"/>
  <c r="N1449" i="1"/>
  <c r="O1449" i="1" s="1"/>
  <c r="R1449" i="1" s="1"/>
  <c r="N1450" i="1"/>
  <c r="O1450" i="1" s="1"/>
  <c r="R1450" i="1" s="1"/>
  <c r="N1451" i="1"/>
  <c r="O1451" i="1" s="1"/>
  <c r="R1451" i="1" s="1"/>
  <c r="N1452" i="1"/>
  <c r="O1452" i="1" s="1"/>
  <c r="R1452" i="1" s="1"/>
  <c r="N1453" i="1"/>
  <c r="O1453" i="1" s="1"/>
  <c r="R1453" i="1" s="1"/>
  <c r="N1454" i="1"/>
  <c r="O1454" i="1" s="1"/>
  <c r="R1454" i="1" s="1"/>
  <c r="N1455" i="1"/>
  <c r="O1455" i="1" s="1"/>
  <c r="R1455" i="1" s="1"/>
  <c r="N1456" i="1"/>
  <c r="O1456" i="1" s="1"/>
  <c r="R1456" i="1" s="1"/>
  <c r="N1457" i="1"/>
  <c r="O1457" i="1" s="1"/>
  <c r="R1457" i="1" s="1"/>
  <c r="N1458" i="1"/>
  <c r="O1458" i="1" s="1"/>
  <c r="R1458" i="1" s="1"/>
  <c r="N1459" i="1"/>
  <c r="O1459" i="1" s="1"/>
  <c r="N1460" i="1"/>
  <c r="O1460" i="1" s="1"/>
  <c r="R1460" i="1" s="1"/>
  <c r="N1461" i="1"/>
  <c r="O1461" i="1" s="1"/>
  <c r="R1461" i="1" s="1"/>
  <c r="N1462" i="1"/>
  <c r="O1462" i="1" s="1"/>
  <c r="R1462" i="1" s="1"/>
  <c r="N1463" i="1"/>
  <c r="O1463" i="1" s="1"/>
  <c r="N1464" i="1"/>
  <c r="O1464" i="1" s="1"/>
  <c r="R1464" i="1" s="1"/>
  <c r="N1465" i="1"/>
  <c r="O1465" i="1" s="1"/>
  <c r="R1465" i="1" s="1"/>
  <c r="N1466" i="1"/>
  <c r="O1466" i="1" s="1"/>
  <c r="R1466" i="1" s="1"/>
  <c r="N1467" i="1"/>
  <c r="O1467" i="1" s="1"/>
  <c r="R1467" i="1" s="1"/>
  <c r="N1468" i="1"/>
  <c r="O1468" i="1" s="1"/>
  <c r="R1468" i="1" s="1"/>
  <c r="N1469" i="1"/>
  <c r="O1469" i="1" s="1"/>
  <c r="R1469" i="1" s="1"/>
  <c r="N1470" i="1"/>
  <c r="O1470" i="1" s="1"/>
  <c r="R1470" i="1" s="1"/>
  <c r="N1471" i="1"/>
  <c r="O1471" i="1" s="1"/>
  <c r="R1471" i="1" s="1"/>
  <c r="N1472" i="1"/>
  <c r="O1472" i="1" s="1"/>
  <c r="R1472" i="1" s="1"/>
  <c r="N1473" i="1"/>
  <c r="O1473" i="1" s="1"/>
  <c r="R1473" i="1" s="1"/>
  <c r="N1474" i="1"/>
  <c r="O1474" i="1" s="1"/>
  <c r="R1474" i="1" s="1"/>
  <c r="N1475" i="1"/>
  <c r="O1475" i="1" s="1"/>
  <c r="N1476" i="1"/>
  <c r="O1476" i="1" s="1"/>
  <c r="R1476" i="1" s="1"/>
  <c r="N1477" i="1"/>
  <c r="O1477" i="1" s="1"/>
  <c r="R1477" i="1" s="1"/>
  <c r="N1478" i="1"/>
  <c r="O1478" i="1" s="1"/>
  <c r="R1478" i="1" s="1"/>
  <c r="N1479" i="1"/>
  <c r="O1479" i="1" s="1"/>
  <c r="N1480" i="1"/>
  <c r="O1480" i="1" s="1"/>
  <c r="R1480" i="1" s="1"/>
  <c r="N1481" i="1"/>
  <c r="O1481" i="1" s="1"/>
  <c r="R1481" i="1" s="1"/>
  <c r="N1482" i="1"/>
  <c r="O1482" i="1" s="1"/>
  <c r="R1482" i="1" s="1"/>
  <c r="N1483" i="1"/>
  <c r="O1483" i="1" s="1"/>
  <c r="R1483" i="1" s="1"/>
  <c r="N1484" i="1"/>
  <c r="O1484" i="1" s="1"/>
  <c r="R1484" i="1" s="1"/>
  <c r="N1485" i="1"/>
  <c r="O1485" i="1" s="1"/>
  <c r="R1485" i="1" s="1"/>
  <c r="N1486" i="1"/>
  <c r="O1486" i="1" s="1"/>
  <c r="R1486" i="1" s="1"/>
  <c r="N1487" i="1"/>
  <c r="O1487" i="1" s="1"/>
  <c r="R1487" i="1" s="1"/>
  <c r="N1488" i="1"/>
  <c r="O1488" i="1" s="1"/>
  <c r="R1488" i="1" s="1"/>
  <c r="N1489" i="1"/>
  <c r="O1489" i="1" s="1"/>
  <c r="R1489" i="1" s="1"/>
  <c r="N1490" i="1"/>
  <c r="O1490" i="1" s="1"/>
  <c r="R1490" i="1" s="1"/>
  <c r="N1491" i="1"/>
  <c r="O1491" i="1" s="1"/>
  <c r="N1492" i="1"/>
  <c r="O1492" i="1" s="1"/>
  <c r="R1492" i="1" s="1"/>
  <c r="N1493" i="1"/>
  <c r="O1493" i="1" s="1"/>
  <c r="R1493" i="1" s="1"/>
  <c r="N1494" i="1"/>
  <c r="O1494" i="1" s="1"/>
  <c r="R1494" i="1" s="1"/>
  <c r="N1495" i="1"/>
  <c r="O1495" i="1" s="1"/>
  <c r="N1496" i="1"/>
  <c r="O1496" i="1" s="1"/>
  <c r="R1496" i="1" s="1"/>
  <c r="N1497" i="1"/>
  <c r="O1497" i="1" s="1"/>
  <c r="R1497" i="1" s="1"/>
  <c r="N1498" i="1"/>
  <c r="O1498" i="1" s="1"/>
  <c r="R1498" i="1" s="1"/>
  <c r="N1499" i="1"/>
  <c r="O1499" i="1" s="1"/>
  <c r="R1499" i="1" s="1"/>
  <c r="N1500" i="1"/>
  <c r="O1500" i="1" s="1"/>
  <c r="R1500" i="1" s="1"/>
  <c r="N1501" i="1"/>
  <c r="O1501" i="1" s="1"/>
  <c r="R1501" i="1" s="1"/>
  <c r="N1502" i="1"/>
  <c r="O1502" i="1" s="1"/>
  <c r="R1502" i="1" s="1"/>
  <c r="N1503" i="1"/>
  <c r="O1503" i="1" s="1"/>
  <c r="R1503" i="1" s="1"/>
  <c r="N1504" i="1"/>
  <c r="O1504" i="1" s="1"/>
  <c r="R1504" i="1" s="1"/>
  <c r="N1505" i="1"/>
  <c r="O1505" i="1" s="1"/>
  <c r="R1505" i="1" s="1"/>
  <c r="N1506" i="1"/>
  <c r="O1506" i="1" s="1"/>
  <c r="R1506" i="1" s="1"/>
  <c r="N1507" i="1"/>
  <c r="O1507" i="1" s="1"/>
  <c r="N1508" i="1"/>
  <c r="O1508" i="1" s="1"/>
  <c r="N1509" i="1"/>
  <c r="O1509" i="1" s="1"/>
  <c r="R1509" i="1" s="1"/>
  <c r="N1510" i="1"/>
  <c r="O1510" i="1" s="1"/>
  <c r="R1510" i="1" s="1"/>
  <c r="N1511" i="1"/>
  <c r="O1511" i="1" s="1"/>
  <c r="R1511" i="1" s="1"/>
  <c r="N1512" i="1"/>
  <c r="O1512" i="1" s="1"/>
  <c r="R1512" i="1" s="1"/>
  <c r="N1513" i="1"/>
  <c r="O1513" i="1" s="1"/>
  <c r="R1513" i="1" s="1"/>
  <c r="N1514" i="1"/>
  <c r="O1514" i="1" s="1"/>
  <c r="R1514" i="1" s="1"/>
  <c r="N1515" i="1"/>
  <c r="O1515" i="1" s="1"/>
  <c r="N1516" i="1"/>
  <c r="O1516" i="1" s="1"/>
  <c r="N1517" i="1"/>
  <c r="O1517" i="1" s="1"/>
  <c r="R1517" i="1" s="1"/>
  <c r="N1518" i="1"/>
  <c r="O1518" i="1" s="1"/>
  <c r="R1518" i="1" s="1"/>
  <c r="N1519" i="1"/>
  <c r="O1519" i="1" s="1"/>
  <c r="R1519" i="1" s="1"/>
  <c r="N1520" i="1"/>
  <c r="O1520" i="1" s="1"/>
  <c r="R1520" i="1" s="1"/>
  <c r="N1521" i="1"/>
  <c r="O1521" i="1" s="1"/>
  <c r="R1521" i="1" s="1"/>
  <c r="N1522" i="1"/>
  <c r="O1522" i="1" s="1"/>
  <c r="R1522" i="1" s="1"/>
  <c r="N1523" i="1"/>
  <c r="O1523" i="1" s="1"/>
  <c r="N1524" i="1"/>
  <c r="O1524" i="1" s="1"/>
  <c r="N1525" i="1"/>
  <c r="O1525" i="1" s="1"/>
  <c r="R1525" i="1" s="1"/>
  <c r="N1526" i="1"/>
  <c r="O1526" i="1" s="1"/>
  <c r="R1526" i="1" s="1"/>
  <c r="N1527" i="1"/>
  <c r="O1527" i="1" s="1"/>
  <c r="R1527" i="1" s="1"/>
  <c r="N1528" i="1"/>
  <c r="O1528" i="1" s="1"/>
  <c r="R1528" i="1" s="1"/>
  <c r="N1529" i="1"/>
  <c r="O1529" i="1" s="1"/>
  <c r="R1529" i="1" s="1"/>
  <c r="N1530" i="1"/>
  <c r="O1530" i="1" s="1"/>
  <c r="R1530" i="1" s="1"/>
  <c r="N1531" i="1"/>
  <c r="O1531" i="1" s="1"/>
  <c r="N1532" i="1"/>
  <c r="O1532" i="1" s="1"/>
  <c r="N1533" i="1"/>
  <c r="O1533" i="1" s="1"/>
  <c r="R1533" i="1" s="1"/>
  <c r="N1534" i="1"/>
  <c r="O1534" i="1" s="1"/>
  <c r="R1534" i="1" s="1"/>
  <c r="N1535" i="1"/>
  <c r="O1535" i="1" s="1"/>
  <c r="R1535" i="1" s="1"/>
  <c r="N1536" i="1"/>
  <c r="O1536" i="1" s="1"/>
  <c r="R1536" i="1" s="1"/>
  <c r="N1537" i="1"/>
  <c r="O1537" i="1" s="1"/>
  <c r="R1537" i="1" s="1"/>
  <c r="N1538" i="1"/>
  <c r="O1538" i="1" s="1"/>
  <c r="R1538" i="1" s="1"/>
  <c r="N1539" i="1"/>
  <c r="O1539" i="1" s="1"/>
  <c r="R1539" i="1" s="1"/>
  <c r="N1540" i="1"/>
  <c r="O1540" i="1" s="1"/>
  <c r="R1540" i="1" s="1"/>
  <c r="N1541" i="1"/>
  <c r="O1541" i="1" s="1"/>
  <c r="R1541" i="1" s="1"/>
  <c r="N1542" i="1"/>
  <c r="O1542" i="1" s="1"/>
  <c r="R1542" i="1" s="1"/>
  <c r="N1543" i="1"/>
  <c r="O1543" i="1" s="1"/>
  <c r="R1543" i="1" s="1"/>
  <c r="N1544" i="1"/>
  <c r="O1544" i="1" s="1"/>
  <c r="R1544" i="1" s="1"/>
  <c r="N1545" i="1"/>
  <c r="O1545" i="1" s="1"/>
  <c r="R1545" i="1" s="1"/>
  <c r="N1546" i="1"/>
  <c r="O1546" i="1" s="1"/>
  <c r="R1546" i="1" s="1"/>
  <c r="N1547" i="1"/>
  <c r="O1547" i="1" s="1"/>
  <c r="R1547" i="1" s="1"/>
  <c r="N1548" i="1"/>
  <c r="O1548" i="1" s="1"/>
  <c r="R1548" i="1" s="1"/>
  <c r="N1549" i="1"/>
  <c r="O1549" i="1" s="1"/>
  <c r="R1549" i="1" s="1"/>
  <c r="N1550" i="1"/>
  <c r="O1550" i="1" s="1"/>
  <c r="R1550" i="1" s="1"/>
  <c r="N1551" i="1"/>
  <c r="O1551" i="1" s="1"/>
  <c r="R1551" i="1" s="1"/>
  <c r="N1552" i="1"/>
  <c r="O1552" i="1" s="1"/>
  <c r="R1552" i="1" s="1"/>
  <c r="N1553" i="1"/>
  <c r="O1553" i="1" s="1"/>
  <c r="R1553" i="1" s="1"/>
  <c r="N1554" i="1"/>
  <c r="O1554" i="1" s="1"/>
  <c r="R1554" i="1" s="1"/>
  <c r="N1555" i="1"/>
  <c r="O1555" i="1" s="1"/>
  <c r="R1555" i="1" s="1"/>
  <c r="N1556" i="1"/>
  <c r="O1556" i="1" s="1"/>
  <c r="R1556" i="1" s="1"/>
  <c r="N1557" i="1"/>
  <c r="O1557" i="1" s="1"/>
  <c r="R1557" i="1" s="1"/>
  <c r="N1558" i="1"/>
  <c r="O1558" i="1" s="1"/>
  <c r="R1558" i="1" s="1"/>
  <c r="N1559" i="1"/>
  <c r="O1559" i="1" s="1"/>
  <c r="R1559" i="1" s="1"/>
  <c r="N1560" i="1"/>
  <c r="O1560" i="1" s="1"/>
  <c r="R1560" i="1" s="1"/>
  <c r="N1561" i="1"/>
  <c r="O1561" i="1" s="1"/>
  <c r="R1561" i="1" s="1"/>
  <c r="N1562" i="1"/>
  <c r="O1562" i="1" s="1"/>
  <c r="R1562" i="1" s="1"/>
  <c r="N1563" i="1"/>
  <c r="O1563" i="1" s="1"/>
  <c r="R1563" i="1" s="1"/>
  <c r="N1564" i="1"/>
  <c r="O1564" i="1" s="1"/>
  <c r="R1564" i="1" s="1"/>
  <c r="N1565" i="1"/>
  <c r="O1565" i="1" s="1"/>
  <c r="R1565" i="1" s="1"/>
  <c r="N1566" i="1"/>
  <c r="O1566" i="1" s="1"/>
  <c r="R1566" i="1" s="1"/>
  <c r="N1567" i="1"/>
  <c r="O1567" i="1" s="1"/>
  <c r="R1567" i="1" s="1"/>
  <c r="N1568" i="1"/>
  <c r="O1568" i="1" s="1"/>
  <c r="R1568" i="1" s="1"/>
  <c r="N1569" i="1"/>
  <c r="O1569" i="1" s="1"/>
  <c r="R1569" i="1" s="1"/>
  <c r="N1570" i="1"/>
  <c r="O1570" i="1" s="1"/>
  <c r="R1570" i="1" s="1"/>
  <c r="N1571" i="1"/>
  <c r="O1571" i="1" s="1"/>
  <c r="R1571" i="1" s="1"/>
  <c r="N1572" i="1"/>
  <c r="O1572" i="1" s="1"/>
  <c r="R1572" i="1" s="1"/>
  <c r="N1573" i="1"/>
  <c r="O1573" i="1" s="1"/>
  <c r="R1573" i="1" s="1"/>
  <c r="N1574" i="1"/>
  <c r="O1574" i="1" s="1"/>
  <c r="R1574" i="1" s="1"/>
  <c r="N1575" i="1"/>
  <c r="O1575" i="1" s="1"/>
  <c r="R1575" i="1" s="1"/>
  <c r="N1576" i="1"/>
  <c r="O1576" i="1" s="1"/>
  <c r="R1576" i="1" s="1"/>
  <c r="N1577" i="1"/>
  <c r="O1577" i="1" s="1"/>
  <c r="R1577" i="1" s="1"/>
  <c r="N1578" i="1"/>
  <c r="O1578" i="1" s="1"/>
  <c r="R1578" i="1" s="1"/>
  <c r="N1579" i="1"/>
  <c r="O1579" i="1" s="1"/>
  <c r="R1579" i="1" s="1"/>
  <c r="N1580" i="1"/>
  <c r="O1580" i="1" s="1"/>
  <c r="R1580" i="1" s="1"/>
  <c r="N1581" i="1"/>
  <c r="O1581" i="1" s="1"/>
  <c r="R1581" i="1" s="1"/>
  <c r="N1582" i="1"/>
  <c r="O1582" i="1" s="1"/>
  <c r="R1582" i="1" s="1"/>
  <c r="N1583" i="1"/>
  <c r="O1583" i="1" s="1"/>
  <c r="R1583" i="1" s="1"/>
  <c r="N1584" i="1"/>
  <c r="O1584" i="1" s="1"/>
  <c r="R1584" i="1" s="1"/>
  <c r="N1585" i="1"/>
  <c r="O1585" i="1" s="1"/>
  <c r="R1585" i="1" s="1"/>
  <c r="N1586" i="1"/>
  <c r="O1586" i="1" s="1"/>
  <c r="R1586" i="1" s="1"/>
  <c r="N1587" i="1"/>
  <c r="O1587" i="1" s="1"/>
  <c r="R1587" i="1" s="1"/>
  <c r="N1588" i="1"/>
  <c r="O1588" i="1" s="1"/>
  <c r="R1588" i="1" s="1"/>
  <c r="N1589" i="1"/>
  <c r="O1589" i="1" s="1"/>
  <c r="R1589" i="1" s="1"/>
  <c r="N1590" i="1"/>
  <c r="O1590" i="1" s="1"/>
  <c r="R1590" i="1" s="1"/>
  <c r="N1591" i="1"/>
  <c r="O1591" i="1" s="1"/>
  <c r="R1591" i="1" s="1"/>
  <c r="N1592" i="1"/>
  <c r="O1592" i="1" s="1"/>
  <c r="R1592" i="1" s="1"/>
  <c r="N1593" i="1"/>
  <c r="O1593" i="1" s="1"/>
  <c r="R1593" i="1" s="1"/>
  <c r="N1594" i="1"/>
  <c r="O1594" i="1" s="1"/>
  <c r="R1594" i="1" s="1"/>
  <c r="N1595" i="1"/>
  <c r="O1595" i="1" s="1"/>
  <c r="R1595" i="1" s="1"/>
  <c r="N1596" i="1"/>
  <c r="O1596" i="1" s="1"/>
  <c r="R1596" i="1" s="1"/>
  <c r="N1597" i="1"/>
  <c r="O1597" i="1" s="1"/>
  <c r="R1597" i="1" s="1"/>
  <c r="N1598" i="1"/>
  <c r="O1598" i="1" s="1"/>
  <c r="R1598" i="1" s="1"/>
  <c r="N1599" i="1"/>
  <c r="O1599" i="1" s="1"/>
  <c r="R1599" i="1" s="1"/>
  <c r="N1600" i="1"/>
  <c r="O1600" i="1" s="1"/>
  <c r="R1600" i="1" s="1"/>
  <c r="N1601" i="1"/>
  <c r="O1601" i="1" s="1"/>
  <c r="R1601" i="1" s="1"/>
  <c r="N1602" i="1"/>
  <c r="O1602" i="1" s="1"/>
  <c r="R1602" i="1" s="1"/>
  <c r="N1603" i="1"/>
  <c r="O1603" i="1" s="1"/>
  <c r="R1603" i="1" s="1"/>
  <c r="N1604" i="1"/>
  <c r="O1604" i="1" s="1"/>
  <c r="R1604" i="1" s="1"/>
  <c r="N1605" i="1"/>
  <c r="O1605" i="1" s="1"/>
  <c r="R1605" i="1" s="1"/>
  <c r="N1606" i="1"/>
  <c r="O1606" i="1" s="1"/>
  <c r="R1606" i="1" s="1"/>
  <c r="N1607" i="1"/>
  <c r="O1607" i="1" s="1"/>
  <c r="R1607" i="1" s="1"/>
  <c r="N1608" i="1"/>
  <c r="O1608" i="1" s="1"/>
  <c r="R1608" i="1" s="1"/>
  <c r="N1609" i="1"/>
  <c r="O1609" i="1" s="1"/>
  <c r="R1609" i="1" s="1"/>
  <c r="N1610" i="1"/>
  <c r="O1610" i="1" s="1"/>
  <c r="R1610" i="1" s="1"/>
  <c r="N1611" i="1"/>
  <c r="O1611" i="1" s="1"/>
  <c r="R1611" i="1" s="1"/>
  <c r="N1612" i="1"/>
  <c r="O1612" i="1" s="1"/>
  <c r="R1612" i="1" s="1"/>
  <c r="N1613" i="1"/>
  <c r="O1613" i="1" s="1"/>
  <c r="R1613" i="1" s="1"/>
  <c r="N1614" i="1"/>
  <c r="O1614" i="1" s="1"/>
  <c r="R1614" i="1" s="1"/>
  <c r="N1615" i="1"/>
  <c r="O1615" i="1" s="1"/>
  <c r="R1615" i="1" s="1"/>
  <c r="N1616" i="1"/>
  <c r="O1616" i="1" s="1"/>
  <c r="R1616" i="1" s="1"/>
  <c r="N1617" i="1"/>
  <c r="O1617" i="1" s="1"/>
  <c r="R1617" i="1" s="1"/>
  <c r="N1618" i="1"/>
  <c r="O1618" i="1" s="1"/>
  <c r="R1618" i="1" s="1"/>
  <c r="N1619" i="1"/>
  <c r="O1619" i="1" s="1"/>
  <c r="R1619" i="1" s="1"/>
  <c r="N1620" i="1"/>
  <c r="O1620" i="1" s="1"/>
  <c r="R1620" i="1" s="1"/>
  <c r="N1621" i="1"/>
  <c r="O1621" i="1" s="1"/>
  <c r="R1621" i="1" s="1"/>
  <c r="N1622" i="1"/>
  <c r="O1622" i="1" s="1"/>
  <c r="R1622" i="1" s="1"/>
  <c r="N1623" i="1"/>
  <c r="O1623" i="1" s="1"/>
  <c r="R1623" i="1" s="1"/>
  <c r="N1624" i="1"/>
  <c r="O1624" i="1" s="1"/>
  <c r="R1624" i="1" s="1"/>
  <c r="N1625" i="1"/>
  <c r="O1625" i="1" s="1"/>
  <c r="R1625" i="1" s="1"/>
  <c r="N1626" i="1"/>
  <c r="O1626" i="1" s="1"/>
  <c r="R1626" i="1" s="1"/>
  <c r="N1627" i="1"/>
  <c r="O1627" i="1" s="1"/>
  <c r="R1627" i="1" s="1"/>
  <c r="N1628" i="1"/>
  <c r="O1628" i="1" s="1"/>
  <c r="R1628" i="1" s="1"/>
  <c r="N1629" i="1"/>
  <c r="O1629" i="1" s="1"/>
  <c r="R1629" i="1" s="1"/>
  <c r="N1630" i="1"/>
  <c r="O1630" i="1" s="1"/>
  <c r="R1630" i="1" s="1"/>
  <c r="N1631" i="1"/>
  <c r="O1631" i="1" s="1"/>
  <c r="R1631" i="1" s="1"/>
  <c r="N1632" i="1"/>
  <c r="O1632" i="1" s="1"/>
  <c r="R1632" i="1" s="1"/>
  <c r="N1633" i="1"/>
  <c r="O1633" i="1" s="1"/>
  <c r="R1633" i="1" s="1"/>
  <c r="N1634" i="1"/>
  <c r="O1634" i="1" s="1"/>
  <c r="R1634" i="1" s="1"/>
  <c r="N1635" i="1"/>
  <c r="O1635" i="1" s="1"/>
  <c r="R1635" i="1" s="1"/>
  <c r="N1636" i="1"/>
  <c r="O1636" i="1" s="1"/>
  <c r="R1636" i="1" s="1"/>
  <c r="N1637" i="1"/>
  <c r="O1637" i="1" s="1"/>
  <c r="R1637" i="1" s="1"/>
  <c r="N1638" i="1"/>
  <c r="O1638" i="1" s="1"/>
  <c r="R1638" i="1" s="1"/>
  <c r="N1639" i="1"/>
  <c r="O1639" i="1" s="1"/>
  <c r="R1639" i="1" s="1"/>
  <c r="N1640" i="1"/>
  <c r="O1640" i="1" s="1"/>
  <c r="R1640" i="1" s="1"/>
  <c r="N1641" i="1"/>
  <c r="O1641" i="1" s="1"/>
  <c r="R1641" i="1" s="1"/>
  <c r="N1642" i="1"/>
  <c r="O1642" i="1" s="1"/>
  <c r="R1642" i="1" s="1"/>
  <c r="N1643" i="1"/>
  <c r="O1643" i="1" s="1"/>
  <c r="R1643" i="1" s="1"/>
  <c r="N1644" i="1"/>
  <c r="O1644" i="1" s="1"/>
  <c r="R1644" i="1" s="1"/>
  <c r="N1645" i="1"/>
  <c r="O1645" i="1" s="1"/>
  <c r="R1645" i="1" s="1"/>
  <c r="N1646" i="1"/>
  <c r="O1646" i="1" s="1"/>
  <c r="R1646" i="1" s="1"/>
  <c r="N1647" i="1"/>
  <c r="O1647" i="1" s="1"/>
  <c r="R1647" i="1" s="1"/>
  <c r="N1648" i="1"/>
  <c r="O1648" i="1" s="1"/>
  <c r="R1648" i="1" s="1"/>
  <c r="N1649" i="1"/>
  <c r="O1649" i="1" s="1"/>
  <c r="R1649" i="1" s="1"/>
  <c r="N1650" i="1"/>
  <c r="O1650" i="1" s="1"/>
  <c r="R1650" i="1" s="1"/>
  <c r="N1651" i="1"/>
  <c r="O1651" i="1" s="1"/>
  <c r="R1651" i="1" s="1"/>
  <c r="N1652" i="1"/>
  <c r="O1652" i="1" s="1"/>
  <c r="R1652" i="1" s="1"/>
  <c r="N1653" i="1"/>
  <c r="O1653" i="1" s="1"/>
  <c r="R1653" i="1" s="1"/>
  <c r="N1654" i="1"/>
  <c r="O1654" i="1" s="1"/>
  <c r="R1654" i="1" s="1"/>
  <c r="N1655" i="1"/>
  <c r="O1655" i="1" s="1"/>
  <c r="R1655" i="1" s="1"/>
  <c r="N1656" i="1"/>
  <c r="O1656" i="1" s="1"/>
  <c r="R1656" i="1" s="1"/>
  <c r="N1657" i="1"/>
  <c r="O1657" i="1" s="1"/>
  <c r="R1657" i="1" s="1"/>
  <c r="N1658" i="1"/>
  <c r="O1658" i="1" s="1"/>
  <c r="R1658" i="1" s="1"/>
  <c r="N1659" i="1"/>
  <c r="O1659" i="1" s="1"/>
  <c r="R1659" i="1" s="1"/>
  <c r="N1660" i="1"/>
  <c r="O1660" i="1" s="1"/>
  <c r="R1660" i="1" s="1"/>
  <c r="N1661" i="1"/>
  <c r="O1661" i="1" s="1"/>
  <c r="R1661" i="1" s="1"/>
  <c r="N1662" i="1"/>
  <c r="O1662" i="1" s="1"/>
  <c r="R1662" i="1" s="1"/>
  <c r="N1663" i="1"/>
  <c r="O1663" i="1" s="1"/>
  <c r="R1663" i="1" s="1"/>
  <c r="N1664" i="1"/>
  <c r="O1664" i="1" s="1"/>
  <c r="R1664" i="1" s="1"/>
  <c r="N1665" i="1"/>
  <c r="O1665" i="1" s="1"/>
  <c r="R1665" i="1" s="1"/>
  <c r="N1666" i="1"/>
  <c r="O1666" i="1" s="1"/>
  <c r="R1666" i="1" s="1"/>
  <c r="N1667" i="1"/>
  <c r="O1667" i="1" s="1"/>
  <c r="R1667" i="1" s="1"/>
  <c r="N1668" i="1"/>
  <c r="O1668" i="1" s="1"/>
  <c r="R1668" i="1" s="1"/>
  <c r="N1669" i="1"/>
  <c r="O1669" i="1" s="1"/>
  <c r="R1669" i="1" s="1"/>
  <c r="N1670" i="1"/>
  <c r="O1670" i="1" s="1"/>
  <c r="R1670" i="1" s="1"/>
  <c r="N1671" i="1"/>
  <c r="O1671" i="1" s="1"/>
  <c r="R1671" i="1" s="1"/>
  <c r="N1672" i="1"/>
  <c r="O1672" i="1" s="1"/>
  <c r="R1672" i="1" s="1"/>
  <c r="N1673" i="1"/>
  <c r="O1673" i="1" s="1"/>
  <c r="R1673" i="1" s="1"/>
  <c r="N1674" i="1"/>
  <c r="O1674" i="1" s="1"/>
  <c r="R1674" i="1" s="1"/>
  <c r="N1675" i="1"/>
  <c r="O1675" i="1" s="1"/>
  <c r="R1675" i="1" s="1"/>
  <c r="N1676" i="1"/>
  <c r="O1676" i="1" s="1"/>
  <c r="R1676" i="1" s="1"/>
  <c r="N1677" i="1"/>
  <c r="O1677" i="1" s="1"/>
  <c r="R1677" i="1" s="1"/>
  <c r="N1678" i="1"/>
  <c r="O1678" i="1" s="1"/>
  <c r="R1678" i="1" s="1"/>
  <c r="N1679" i="1"/>
  <c r="O1679" i="1" s="1"/>
  <c r="R1679" i="1" s="1"/>
  <c r="N1680" i="1"/>
  <c r="O1680" i="1" s="1"/>
  <c r="R1680" i="1" s="1"/>
  <c r="N1681" i="1"/>
  <c r="O1681" i="1" s="1"/>
  <c r="R1681" i="1" s="1"/>
  <c r="N1682" i="1"/>
  <c r="O1682" i="1" s="1"/>
  <c r="R1682" i="1" s="1"/>
  <c r="N1683" i="1"/>
  <c r="O1683" i="1" s="1"/>
  <c r="R1683" i="1" s="1"/>
  <c r="N1684" i="1"/>
  <c r="O1684" i="1" s="1"/>
  <c r="R1684" i="1" s="1"/>
  <c r="N1685" i="1"/>
  <c r="O1685" i="1" s="1"/>
  <c r="R1685" i="1" s="1"/>
  <c r="N1686" i="1"/>
  <c r="O1686" i="1" s="1"/>
  <c r="R1686" i="1" s="1"/>
  <c r="N1687" i="1"/>
  <c r="O1687" i="1" s="1"/>
  <c r="R1687" i="1" s="1"/>
  <c r="N1688" i="1"/>
  <c r="O1688" i="1" s="1"/>
  <c r="R1688" i="1" s="1"/>
  <c r="N1689" i="1"/>
  <c r="O1689" i="1" s="1"/>
  <c r="R1689" i="1" s="1"/>
  <c r="N1690" i="1"/>
  <c r="O1690" i="1" s="1"/>
  <c r="R1690" i="1" s="1"/>
  <c r="N1691" i="1"/>
  <c r="O1691" i="1" s="1"/>
  <c r="R1691" i="1" s="1"/>
  <c r="N1692" i="1"/>
  <c r="O1692" i="1" s="1"/>
  <c r="R1692" i="1" s="1"/>
  <c r="N1693" i="1"/>
  <c r="O1693" i="1" s="1"/>
  <c r="R1693" i="1" s="1"/>
  <c r="N1694" i="1"/>
  <c r="O1694" i="1" s="1"/>
  <c r="R1694" i="1" s="1"/>
  <c r="N1695" i="1"/>
  <c r="O1695" i="1" s="1"/>
  <c r="R1695" i="1" s="1"/>
  <c r="N1696" i="1"/>
  <c r="O1696" i="1" s="1"/>
  <c r="R1696" i="1" s="1"/>
  <c r="N1697" i="1"/>
  <c r="O1697" i="1" s="1"/>
  <c r="R1697" i="1" s="1"/>
  <c r="N1698" i="1"/>
  <c r="O1698" i="1" s="1"/>
  <c r="R1698" i="1" s="1"/>
  <c r="N1699" i="1"/>
  <c r="O1699" i="1" s="1"/>
  <c r="R1699" i="1" s="1"/>
  <c r="N1700" i="1"/>
  <c r="O1700" i="1" s="1"/>
  <c r="R1700" i="1" s="1"/>
  <c r="N1701" i="1"/>
  <c r="O1701" i="1" s="1"/>
  <c r="R1701" i="1" s="1"/>
  <c r="N1702" i="1"/>
  <c r="O1702" i="1" s="1"/>
  <c r="R1702" i="1" s="1"/>
  <c r="N1703" i="1"/>
  <c r="O1703" i="1" s="1"/>
  <c r="R1703" i="1" s="1"/>
  <c r="N1704" i="1"/>
  <c r="O1704" i="1" s="1"/>
  <c r="R1704" i="1" s="1"/>
  <c r="N1705" i="1"/>
  <c r="O1705" i="1" s="1"/>
  <c r="R1705" i="1" s="1"/>
  <c r="N1706" i="1"/>
  <c r="O1706" i="1" s="1"/>
  <c r="R1706" i="1" s="1"/>
  <c r="N1707" i="1"/>
  <c r="O1707" i="1" s="1"/>
  <c r="R1707" i="1" s="1"/>
  <c r="N1708" i="1"/>
  <c r="O1708" i="1" s="1"/>
  <c r="R1708" i="1" s="1"/>
  <c r="N1709" i="1"/>
  <c r="O1709" i="1" s="1"/>
  <c r="R1709" i="1" s="1"/>
  <c r="N1710" i="1"/>
  <c r="O1710" i="1" s="1"/>
  <c r="R1710" i="1" s="1"/>
  <c r="N1711" i="1"/>
  <c r="O1711" i="1" s="1"/>
  <c r="R1711" i="1" s="1"/>
  <c r="N1712" i="1"/>
  <c r="O1712" i="1" s="1"/>
  <c r="R1712" i="1" s="1"/>
  <c r="N1713" i="1"/>
  <c r="O1713" i="1" s="1"/>
  <c r="R1713" i="1" s="1"/>
  <c r="N1714" i="1"/>
  <c r="O1714" i="1" s="1"/>
  <c r="R1714" i="1" s="1"/>
  <c r="N1715" i="1"/>
  <c r="O1715" i="1" s="1"/>
  <c r="R1715" i="1" s="1"/>
  <c r="N1716" i="1"/>
  <c r="O1716" i="1" s="1"/>
  <c r="R1716" i="1" s="1"/>
  <c r="N1717" i="1"/>
  <c r="O1717" i="1" s="1"/>
  <c r="R1717" i="1" s="1"/>
  <c r="N1718" i="1"/>
  <c r="O1718" i="1" s="1"/>
  <c r="R1718" i="1" s="1"/>
  <c r="N1719" i="1"/>
  <c r="O1719" i="1" s="1"/>
  <c r="R1719" i="1" s="1"/>
  <c r="N1720" i="1"/>
  <c r="O1720" i="1" s="1"/>
  <c r="R1720" i="1" s="1"/>
  <c r="N1721" i="1"/>
  <c r="O1721" i="1" s="1"/>
  <c r="R1721" i="1" s="1"/>
  <c r="N1722" i="1"/>
  <c r="O1722" i="1" s="1"/>
  <c r="R1722" i="1" s="1"/>
  <c r="N1723" i="1"/>
  <c r="O1723" i="1" s="1"/>
  <c r="R1723" i="1" s="1"/>
  <c r="N1724" i="1"/>
  <c r="O1724" i="1" s="1"/>
  <c r="R1724" i="1" s="1"/>
  <c r="N1725" i="1"/>
  <c r="O1725" i="1" s="1"/>
  <c r="R1725" i="1" s="1"/>
  <c r="N1726" i="1"/>
  <c r="O1726" i="1" s="1"/>
  <c r="R1726" i="1" s="1"/>
  <c r="N1727" i="1"/>
  <c r="O1727" i="1" s="1"/>
  <c r="R1727" i="1" s="1"/>
  <c r="N1728" i="1"/>
  <c r="O1728" i="1" s="1"/>
  <c r="R1728" i="1" s="1"/>
  <c r="N1729" i="1"/>
  <c r="O1729" i="1" s="1"/>
  <c r="R1729" i="1" s="1"/>
  <c r="N1730" i="1"/>
  <c r="O1730" i="1" s="1"/>
  <c r="R1730" i="1" s="1"/>
  <c r="N1731" i="1"/>
  <c r="O1731" i="1" s="1"/>
  <c r="R1731" i="1" s="1"/>
  <c r="N1732" i="1"/>
  <c r="O1732" i="1" s="1"/>
  <c r="R1732" i="1" s="1"/>
  <c r="N1733" i="1"/>
  <c r="O1733" i="1" s="1"/>
  <c r="R1733" i="1" s="1"/>
  <c r="N1734" i="1"/>
  <c r="O1734" i="1" s="1"/>
  <c r="R1734" i="1" s="1"/>
  <c r="N1735" i="1"/>
  <c r="O1735" i="1" s="1"/>
  <c r="R1735" i="1" s="1"/>
  <c r="N1736" i="1"/>
  <c r="O1736" i="1" s="1"/>
  <c r="R1736" i="1" s="1"/>
  <c r="N1737" i="1"/>
  <c r="O1737" i="1" s="1"/>
  <c r="R1737" i="1" s="1"/>
  <c r="N1738" i="1"/>
  <c r="O1738" i="1" s="1"/>
  <c r="R1738" i="1" s="1"/>
  <c r="N1739" i="1"/>
  <c r="O1739" i="1" s="1"/>
  <c r="R1739" i="1" s="1"/>
  <c r="N1740" i="1"/>
  <c r="O1740" i="1" s="1"/>
  <c r="R1740" i="1" s="1"/>
  <c r="N1741" i="1"/>
  <c r="O1741" i="1" s="1"/>
  <c r="R1741" i="1" s="1"/>
  <c r="N1742" i="1"/>
  <c r="O1742" i="1" s="1"/>
  <c r="R1742" i="1" s="1"/>
  <c r="N1743" i="1"/>
  <c r="O1743" i="1" s="1"/>
  <c r="R1743" i="1" s="1"/>
  <c r="N1744" i="1"/>
  <c r="O1744" i="1" s="1"/>
  <c r="R1744" i="1" s="1"/>
  <c r="N1745" i="1"/>
  <c r="O1745" i="1" s="1"/>
  <c r="R1745" i="1" s="1"/>
  <c r="N1746" i="1"/>
  <c r="O1746" i="1" s="1"/>
  <c r="R1746" i="1" s="1"/>
  <c r="N1747" i="1"/>
  <c r="O1747" i="1" s="1"/>
  <c r="R1747" i="1" s="1"/>
  <c r="N1748" i="1"/>
  <c r="O1748" i="1" s="1"/>
  <c r="R1748" i="1" s="1"/>
  <c r="N1749" i="1"/>
  <c r="O1749" i="1" s="1"/>
  <c r="R1749" i="1" s="1"/>
  <c r="N1750" i="1"/>
  <c r="O1750" i="1" s="1"/>
  <c r="R1750" i="1" s="1"/>
  <c r="N1751" i="1"/>
  <c r="O1751" i="1" s="1"/>
  <c r="R1751" i="1" s="1"/>
  <c r="N1752" i="1"/>
  <c r="O1752" i="1" s="1"/>
  <c r="R1752" i="1" s="1"/>
  <c r="N1753" i="1"/>
  <c r="O1753" i="1" s="1"/>
  <c r="R1753" i="1" s="1"/>
  <c r="N1754" i="1"/>
  <c r="O1754" i="1" s="1"/>
  <c r="R1754" i="1" s="1"/>
  <c r="N1755" i="1"/>
  <c r="O1755" i="1" s="1"/>
  <c r="R1755" i="1" s="1"/>
  <c r="N1756" i="1"/>
  <c r="O1756" i="1" s="1"/>
  <c r="R1756" i="1" s="1"/>
  <c r="N1757" i="1"/>
  <c r="O1757" i="1" s="1"/>
  <c r="R1757" i="1" s="1"/>
  <c r="N1758" i="1"/>
  <c r="O1758" i="1" s="1"/>
  <c r="R1758" i="1" s="1"/>
  <c r="N1759" i="1"/>
  <c r="O1759" i="1" s="1"/>
  <c r="R1759" i="1" s="1"/>
  <c r="N1760" i="1"/>
  <c r="O1760" i="1" s="1"/>
  <c r="R1760" i="1" s="1"/>
  <c r="N1761" i="1"/>
  <c r="O1761" i="1" s="1"/>
  <c r="R1761" i="1" s="1"/>
  <c r="N1762" i="1"/>
  <c r="O1762" i="1" s="1"/>
  <c r="R1762" i="1" s="1"/>
  <c r="N1763" i="1"/>
  <c r="O1763" i="1" s="1"/>
  <c r="R1763" i="1" s="1"/>
  <c r="N1764" i="1"/>
  <c r="O1764" i="1" s="1"/>
  <c r="R1764" i="1" s="1"/>
  <c r="N1765" i="1"/>
  <c r="O1765" i="1" s="1"/>
  <c r="R1765" i="1" s="1"/>
  <c r="N1766" i="1"/>
  <c r="O1766" i="1" s="1"/>
  <c r="R1766" i="1" s="1"/>
  <c r="N1767" i="1"/>
  <c r="O1767" i="1" s="1"/>
  <c r="R1767" i="1" s="1"/>
  <c r="N1768" i="1"/>
  <c r="O1768" i="1" s="1"/>
  <c r="R1768" i="1" s="1"/>
  <c r="N1769" i="1"/>
  <c r="O1769" i="1" s="1"/>
  <c r="R1769" i="1" s="1"/>
  <c r="N1770" i="1"/>
  <c r="O1770" i="1" s="1"/>
  <c r="R1770" i="1" s="1"/>
  <c r="N1771" i="1"/>
  <c r="O1771" i="1" s="1"/>
  <c r="R1771" i="1" s="1"/>
  <c r="N1772" i="1"/>
  <c r="O1772" i="1" s="1"/>
  <c r="R1772" i="1" s="1"/>
  <c r="N1773" i="1"/>
  <c r="O1773" i="1" s="1"/>
  <c r="R1773" i="1" s="1"/>
  <c r="N1774" i="1"/>
  <c r="O1774" i="1" s="1"/>
  <c r="R1774" i="1" s="1"/>
  <c r="N1775" i="1"/>
  <c r="O1775" i="1" s="1"/>
  <c r="R1775" i="1" s="1"/>
  <c r="N1776" i="1"/>
  <c r="O1776" i="1" s="1"/>
  <c r="R1776" i="1" s="1"/>
  <c r="N1777" i="1"/>
  <c r="O1777" i="1" s="1"/>
  <c r="R1777" i="1" s="1"/>
  <c r="N1778" i="1"/>
  <c r="O1778" i="1" s="1"/>
  <c r="R1778" i="1" s="1"/>
  <c r="N1779" i="1"/>
  <c r="O1779" i="1" s="1"/>
  <c r="R1779" i="1" s="1"/>
  <c r="N1780" i="1"/>
  <c r="O1780" i="1" s="1"/>
  <c r="R1780" i="1" s="1"/>
  <c r="N1781" i="1"/>
  <c r="O1781" i="1" s="1"/>
  <c r="R1781" i="1" s="1"/>
  <c r="N1782" i="1"/>
  <c r="O1782" i="1" s="1"/>
  <c r="R1782" i="1" s="1"/>
  <c r="N1783" i="1"/>
  <c r="O1783" i="1" s="1"/>
  <c r="R1783" i="1" s="1"/>
  <c r="N1784" i="1"/>
  <c r="O1784" i="1" s="1"/>
  <c r="R1784" i="1" s="1"/>
  <c r="N1785" i="1"/>
  <c r="O1785" i="1" s="1"/>
  <c r="R1785" i="1" s="1"/>
  <c r="N1786" i="1"/>
  <c r="O1786" i="1" s="1"/>
  <c r="R1786" i="1" s="1"/>
  <c r="N1787" i="1"/>
  <c r="O1787" i="1" s="1"/>
  <c r="R1787" i="1" s="1"/>
  <c r="N1788" i="1"/>
  <c r="O1788" i="1" s="1"/>
  <c r="R1788" i="1" s="1"/>
  <c r="N1789" i="1"/>
  <c r="O1789" i="1" s="1"/>
  <c r="R1789" i="1" s="1"/>
  <c r="N1790" i="1"/>
  <c r="O1790" i="1" s="1"/>
  <c r="R1790" i="1" s="1"/>
  <c r="N1791" i="1"/>
  <c r="O1791" i="1" s="1"/>
  <c r="R1791" i="1" s="1"/>
  <c r="N1792" i="1"/>
  <c r="O1792" i="1" s="1"/>
  <c r="R1792" i="1" s="1"/>
  <c r="N1793" i="1"/>
  <c r="O1793" i="1" s="1"/>
  <c r="R1793" i="1" s="1"/>
  <c r="N1794" i="1"/>
  <c r="O1794" i="1" s="1"/>
  <c r="R1794" i="1" s="1"/>
  <c r="N1795" i="1"/>
  <c r="O1795" i="1" s="1"/>
  <c r="R1795" i="1" s="1"/>
  <c r="N1796" i="1"/>
  <c r="O1796" i="1" s="1"/>
  <c r="R1796" i="1" s="1"/>
  <c r="N1797" i="1"/>
  <c r="O1797" i="1" s="1"/>
  <c r="R1797" i="1" s="1"/>
  <c r="N1798" i="1"/>
  <c r="O1798" i="1" s="1"/>
  <c r="R1798" i="1" s="1"/>
  <c r="N1799" i="1"/>
  <c r="O1799" i="1" s="1"/>
  <c r="R1799" i="1" s="1"/>
  <c r="N1800" i="1"/>
  <c r="O1800" i="1" s="1"/>
  <c r="R1800" i="1" s="1"/>
  <c r="N1801" i="1"/>
  <c r="O1801" i="1" s="1"/>
  <c r="R1801" i="1" s="1"/>
  <c r="N1802" i="1"/>
  <c r="O1802" i="1" s="1"/>
  <c r="R1802" i="1" s="1"/>
  <c r="N1803" i="1"/>
  <c r="O1803" i="1" s="1"/>
  <c r="R1803" i="1" s="1"/>
  <c r="N1804" i="1"/>
  <c r="O1804" i="1" s="1"/>
  <c r="R1804" i="1" s="1"/>
  <c r="N1805" i="1"/>
  <c r="O1805" i="1" s="1"/>
  <c r="R1805" i="1" s="1"/>
  <c r="N1806" i="1"/>
  <c r="O1806" i="1" s="1"/>
  <c r="R1806" i="1" s="1"/>
  <c r="N1807" i="1"/>
  <c r="O1807" i="1" s="1"/>
  <c r="R1807" i="1" s="1"/>
  <c r="N1808" i="1"/>
  <c r="O1808" i="1" s="1"/>
  <c r="R1808" i="1" s="1"/>
  <c r="N1809" i="1"/>
  <c r="O1809" i="1" s="1"/>
  <c r="R1809" i="1" s="1"/>
  <c r="N1810" i="1"/>
  <c r="O1810" i="1" s="1"/>
  <c r="R1810" i="1" s="1"/>
  <c r="N1811" i="1"/>
  <c r="O1811" i="1" s="1"/>
  <c r="R1811" i="1" s="1"/>
  <c r="N1812" i="1"/>
  <c r="O1812" i="1" s="1"/>
  <c r="R1812" i="1" s="1"/>
  <c r="N1813" i="1"/>
  <c r="O1813" i="1" s="1"/>
  <c r="R1813" i="1" s="1"/>
  <c r="N1814" i="1"/>
  <c r="O1814" i="1" s="1"/>
  <c r="R1814" i="1" s="1"/>
  <c r="N1815" i="1"/>
  <c r="O1815" i="1" s="1"/>
  <c r="R1815" i="1" s="1"/>
  <c r="N1816" i="1"/>
  <c r="O1816" i="1" s="1"/>
  <c r="R1816" i="1" s="1"/>
  <c r="N1817" i="1"/>
  <c r="O1817" i="1" s="1"/>
  <c r="R1817" i="1" s="1"/>
  <c r="N1818" i="1"/>
  <c r="O1818" i="1" s="1"/>
  <c r="R1818" i="1" s="1"/>
  <c r="N1819" i="1"/>
  <c r="O1819" i="1" s="1"/>
  <c r="R1819" i="1" s="1"/>
  <c r="N1820" i="1"/>
  <c r="O1820" i="1" s="1"/>
  <c r="R1820" i="1" s="1"/>
  <c r="N1821" i="1"/>
  <c r="O1821" i="1" s="1"/>
  <c r="R1821" i="1" s="1"/>
  <c r="N1822" i="1"/>
  <c r="O1822" i="1" s="1"/>
  <c r="R1822" i="1" s="1"/>
  <c r="N1823" i="1"/>
  <c r="O1823" i="1" s="1"/>
  <c r="R1823" i="1" s="1"/>
  <c r="N1824" i="1"/>
  <c r="O1824" i="1" s="1"/>
  <c r="R1824" i="1" s="1"/>
  <c r="N1825" i="1"/>
  <c r="O1825" i="1" s="1"/>
  <c r="R1825" i="1" s="1"/>
  <c r="N1826" i="1"/>
  <c r="O1826" i="1" s="1"/>
  <c r="R1826" i="1" s="1"/>
  <c r="N1827" i="1"/>
  <c r="O1827" i="1" s="1"/>
  <c r="R1827" i="1" s="1"/>
  <c r="N1828" i="1"/>
  <c r="O1828" i="1" s="1"/>
  <c r="R1828" i="1" s="1"/>
  <c r="N1829" i="1"/>
  <c r="O1829" i="1" s="1"/>
  <c r="R1829" i="1" s="1"/>
  <c r="N1830" i="1"/>
  <c r="O1830" i="1" s="1"/>
  <c r="R1830" i="1" s="1"/>
  <c r="N1831" i="1"/>
  <c r="O1831" i="1" s="1"/>
  <c r="R1831" i="1" s="1"/>
  <c r="N1832" i="1"/>
  <c r="O1832" i="1" s="1"/>
  <c r="R1832" i="1" s="1"/>
  <c r="N1833" i="1"/>
  <c r="O1833" i="1" s="1"/>
  <c r="R1833" i="1" s="1"/>
  <c r="N1834" i="1"/>
  <c r="O1834" i="1" s="1"/>
  <c r="R1834" i="1" s="1"/>
  <c r="N1835" i="1"/>
  <c r="O1835" i="1" s="1"/>
  <c r="R1835" i="1" s="1"/>
  <c r="N1836" i="1"/>
  <c r="O1836" i="1" s="1"/>
  <c r="R1836" i="1" s="1"/>
  <c r="N1837" i="1"/>
  <c r="O1837" i="1" s="1"/>
  <c r="R1837" i="1" s="1"/>
  <c r="N1838" i="1"/>
  <c r="O1838" i="1" s="1"/>
  <c r="R1838" i="1" s="1"/>
  <c r="N1839" i="1"/>
  <c r="O1839" i="1" s="1"/>
  <c r="R1839" i="1" s="1"/>
  <c r="N1840" i="1"/>
  <c r="O1840" i="1" s="1"/>
  <c r="R1840" i="1" s="1"/>
  <c r="N1841" i="1"/>
  <c r="O1841" i="1" s="1"/>
  <c r="R1841" i="1" s="1"/>
  <c r="N1842" i="1"/>
  <c r="O1842" i="1" s="1"/>
  <c r="R1842" i="1" s="1"/>
  <c r="N1843" i="1"/>
  <c r="O1843" i="1" s="1"/>
  <c r="R1843" i="1" s="1"/>
  <c r="N1844" i="1"/>
  <c r="O1844" i="1" s="1"/>
  <c r="R1844" i="1" s="1"/>
  <c r="N1845" i="1"/>
  <c r="O1845" i="1" s="1"/>
  <c r="R1845" i="1" s="1"/>
  <c r="N1846" i="1"/>
  <c r="O1846" i="1" s="1"/>
  <c r="R1846" i="1" s="1"/>
  <c r="N1847" i="1"/>
  <c r="O1847" i="1" s="1"/>
  <c r="R1847" i="1" s="1"/>
  <c r="N1848" i="1"/>
  <c r="O1848" i="1" s="1"/>
  <c r="R1848" i="1" s="1"/>
  <c r="N1849" i="1"/>
  <c r="O1849" i="1" s="1"/>
  <c r="R1849" i="1" s="1"/>
  <c r="N1850" i="1"/>
  <c r="O1850" i="1" s="1"/>
  <c r="R1850" i="1" s="1"/>
  <c r="N1851" i="1"/>
  <c r="O1851" i="1" s="1"/>
  <c r="R1851" i="1" s="1"/>
  <c r="N1852" i="1"/>
  <c r="O1852" i="1" s="1"/>
  <c r="R1852" i="1" s="1"/>
  <c r="N1853" i="1"/>
  <c r="O1853" i="1" s="1"/>
  <c r="R1853" i="1" s="1"/>
  <c r="N1854" i="1"/>
  <c r="O1854" i="1" s="1"/>
  <c r="R1854" i="1" s="1"/>
  <c r="N1855" i="1"/>
  <c r="O1855" i="1" s="1"/>
  <c r="R1855" i="1" s="1"/>
  <c r="N1856" i="1"/>
  <c r="O1856" i="1" s="1"/>
  <c r="R1856" i="1" s="1"/>
  <c r="N1857" i="1"/>
  <c r="O1857" i="1" s="1"/>
  <c r="R1857" i="1" s="1"/>
  <c r="N1858" i="1"/>
  <c r="O1858" i="1" s="1"/>
  <c r="R1858" i="1" s="1"/>
  <c r="N1859" i="1"/>
  <c r="O1859" i="1" s="1"/>
  <c r="R1859" i="1" s="1"/>
  <c r="N1860" i="1"/>
  <c r="O1860" i="1" s="1"/>
  <c r="R1860" i="1" s="1"/>
  <c r="N1861" i="1"/>
  <c r="O1861" i="1" s="1"/>
  <c r="R1861" i="1" s="1"/>
  <c r="N1862" i="1"/>
  <c r="O1862" i="1" s="1"/>
  <c r="R1862" i="1" s="1"/>
  <c r="N1863" i="1"/>
  <c r="O1863" i="1" s="1"/>
  <c r="R1863" i="1" s="1"/>
  <c r="N1864" i="1"/>
  <c r="O1864" i="1" s="1"/>
  <c r="R1864" i="1" s="1"/>
  <c r="N1865" i="1"/>
  <c r="O1865" i="1" s="1"/>
  <c r="R1865" i="1" s="1"/>
  <c r="N1866" i="1"/>
  <c r="O1866" i="1" s="1"/>
  <c r="R1866" i="1" s="1"/>
  <c r="N1867" i="1"/>
  <c r="O1867" i="1" s="1"/>
  <c r="R1867" i="1" s="1"/>
  <c r="N1868" i="1"/>
  <c r="O1868" i="1" s="1"/>
  <c r="R1868" i="1" s="1"/>
  <c r="N1869" i="1"/>
  <c r="O1869" i="1" s="1"/>
  <c r="R1869" i="1" s="1"/>
  <c r="N1870" i="1"/>
  <c r="O1870" i="1" s="1"/>
  <c r="R1870" i="1" s="1"/>
  <c r="N1871" i="1"/>
  <c r="O1871" i="1" s="1"/>
  <c r="R1871" i="1" s="1"/>
  <c r="N1872" i="1"/>
  <c r="O1872" i="1" s="1"/>
  <c r="R1872" i="1" s="1"/>
  <c r="N1873" i="1"/>
  <c r="O1873" i="1" s="1"/>
  <c r="R1873" i="1" s="1"/>
  <c r="N1874" i="1"/>
  <c r="O1874" i="1" s="1"/>
  <c r="R1874" i="1" s="1"/>
  <c r="N1875" i="1"/>
  <c r="O1875" i="1" s="1"/>
  <c r="R1875" i="1" s="1"/>
  <c r="N1876" i="1"/>
  <c r="O1876" i="1" s="1"/>
  <c r="R1876" i="1" s="1"/>
  <c r="N1877" i="1"/>
  <c r="O1877" i="1" s="1"/>
  <c r="R1877" i="1" s="1"/>
  <c r="N1878" i="1"/>
  <c r="O1878" i="1" s="1"/>
  <c r="R1878" i="1" s="1"/>
  <c r="N1879" i="1"/>
  <c r="O1879" i="1" s="1"/>
  <c r="R1879" i="1" s="1"/>
  <c r="N1880" i="1"/>
  <c r="O1880" i="1" s="1"/>
  <c r="R1880" i="1" s="1"/>
  <c r="N1881" i="1"/>
  <c r="O1881" i="1" s="1"/>
  <c r="R1881" i="1" s="1"/>
  <c r="N1882" i="1"/>
  <c r="O1882" i="1" s="1"/>
  <c r="R1882" i="1" s="1"/>
  <c r="N1883" i="1"/>
  <c r="O1883" i="1" s="1"/>
  <c r="R1883" i="1" s="1"/>
  <c r="N1884" i="1"/>
  <c r="O1884" i="1" s="1"/>
  <c r="R1884" i="1" s="1"/>
  <c r="N1885" i="1"/>
  <c r="O1885" i="1" s="1"/>
  <c r="R1885" i="1" s="1"/>
  <c r="N1886" i="1"/>
  <c r="O1886" i="1" s="1"/>
  <c r="R1886" i="1" s="1"/>
  <c r="N1887" i="1"/>
  <c r="O1887" i="1" s="1"/>
  <c r="R1887" i="1" s="1"/>
  <c r="N1888" i="1"/>
  <c r="O1888" i="1" s="1"/>
  <c r="R1888" i="1" s="1"/>
  <c r="N1889" i="1"/>
  <c r="O1889" i="1" s="1"/>
  <c r="R1889" i="1" s="1"/>
  <c r="N1890" i="1"/>
  <c r="O1890" i="1" s="1"/>
  <c r="R1890" i="1" s="1"/>
  <c r="N1891" i="1"/>
  <c r="O1891" i="1" s="1"/>
  <c r="R1891" i="1" s="1"/>
  <c r="N1892" i="1"/>
  <c r="O1892" i="1" s="1"/>
  <c r="R1892" i="1" s="1"/>
  <c r="N1893" i="1"/>
  <c r="O1893" i="1" s="1"/>
  <c r="R1893" i="1" s="1"/>
  <c r="N1894" i="1"/>
  <c r="O1894" i="1" s="1"/>
  <c r="R1894" i="1" s="1"/>
  <c r="N1895" i="1"/>
  <c r="O1895" i="1" s="1"/>
  <c r="R1895" i="1" s="1"/>
  <c r="N1896" i="1"/>
  <c r="O1896" i="1" s="1"/>
  <c r="R1896" i="1" s="1"/>
  <c r="N1897" i="1"/>
  <c r="O1897" i="1" s="1"/>
  <c r="R1897" i="1" s="1"/>
  <c r="N1898" i="1"/>
  <c r="O1898" i="1" s="1"/>
  <c r="R1898" i="1" s="1"/>
  <c r="N1899" i="1"/>
  <c r="O1899" i="1" s="1"/>
  <c r="R1899" i="1" s="1"/>
  <c r="N1900" i="1"/>
  <c r="O1900" i="1" s="1"/>
  <c r="R1900" i="1" s="1"/>
  <c r="N1901" i="1"/>
  <c r="O1901" i="1" s="1"/>
  <c r="R1901" i="1" s="1"/>
  <c r="N1902" i="1"/>
  <c r="O1902" i="1" s="1"/>
  <c r="R1902" i="1" s="1"/>
  <c r="N1903" i="1"/>
  <c r="O1903" i="1" s="1"/>
  <c r="R1903" i="1" s="1"/>
  <c r="N1904" i="1"/>
  <c r="O1904" i="1" s="1"/>
  <c r="R1904" i="1" s="1"/>
  <c r="N1905" i="1"/>
  <c r="O1905" i="1" s="1"/>
  <c r="R1905" i="1" s="1"/>
  <c r="N1906" i="1"/>
  <c r="O1906" i="1" s="1"/>
  <c r="R1906" i="1" s="1"/>
  <c r="N1907" i="1"/>
  <c r="O1907" i="1" s="1"/>
  <c r="R1907" i="1" s="1"/>
  <c r="N1908" i="1"/>
  <c r="O1908" i="1" s="1"/>
  <c r="R1908" i="1" s="1"/>
  <c r="N1909" i="1"/>
  <c r="O1909" i="1" s="1"/>
  <c r="R1909" i="1" s="1"/>
  <c r="N1910" i="1"/>
  <c r="O1910" i="1" s="1"/>
  <c r="R1910" i="1" s="1"/>
  <c r="N1911" i="1"/>
  <c r="O1911" i="1" s="1"/>
  <c r="R1911" i="1" s="1"/>
  <c r="N1912" i="1"/>
  <c r="O1912" i="1" s="1"/>
  <c r="R1912" i="1" s="1"/>
  <c r="N1913" i="1"/>
  <c r="O1913" i="1" s="1"/>
  <c r="R1913" i="1" s="1"/>
  <c r="N1914" i="1"/>
  <c r="O1914" i="1" s="1"/>
  <c r="R1914" i="1" s="1"/>
  <c r="N1915" i="1"/>
  <c r="O1915" i="1" s="1"/>
  <c r="R1915" i="1" s="1"/>
  <c r="N1916" i="1"/>
  <c r="O1916" i="1" s="1"/>
  <c r="R1916" i="1" s="1"/>
  <c r="N1917" i="1"/>
  <c r="O1917" i="1" s="1"/>
  <c r="R1917" i="1" s="1"/>
  <c r="N1918" i="1"/>
  <c r="O1918" i="1" s="1"/>
  <c r="R1918" i="1" s="1"/>
  <c r="N1919" i="1"/>
  <c r="O1919" i="1" s="1"/>
  <c r="R1919" i="1" s="1"/>
  <c r="N1920" i="1"/>
  <c r="O1920" i="1" s="1"/>
  <c r="R1920" i="1" s="1"/>
  <c r="N1921" i="1"/>
  <c r="O1921" i="1" s="1"/>
  <c r="R1921" i="1" s="1"/>
  <c r="N1922" i="1"/>
  <c r="O1922" i="1" s="1"/>
  <c r="R1922" i="1" s="1"/>
  <c r="N1923" i="1"/>
  <c r="O1923" i="1" s="1"/>
  <c r="R1923" i="1" s="1"/>
  <c r="N1924" i="1"/>
  <c r="O1924" i="1" s="1"/>
  <c r="R1924" i="1" s="1"/>
  <c r="N1925" i="1"/>
  <c r="O1925" i="1" s="1"/>
  <c r="R1925" i="1" s="1"/>
  <c r="N1926" i="1"/>
  <c r="O1926" i="1" s="1"/>
  <c r="R1926" i="1" s="1"/>
  <c r="N1927" i="1"/>
  <c r="O1927" i="1" s="1"/>
  <c r="R1927" i="1" s="1"/>
  <c r="N1928" i="1"/>
  <c r="O1928" i="1" s="1"/>
  <c r="R1928" i="1" s="1"/>
  <c r="N1929" i="1"/>
  <c r="O1929" i="1" s="1"/>
  <c r="R1929" i="1" s="1"/>
  <c r="N1930" i="1"/>
  <c r="O1930" i="1" s="1"/>
  <c r="R1930" i="1" s="1"/>
  <c r="N1931" i="1"/>
  <c r="O1931" i="1" s="1"/>
  <c r="R1931" i="1" s="1"/>
  <c r="N1932" i="1"/>
  <c r="O1932" i="1" s="1"/>
  <c r="R1932" i="1" s="1"/>
  <c r="N1933" i="1"/>
  <c r="O1933" i="1" s="1"/>
  <c r="R1933" i="1" s="1"/>
  <c r="N1934" i="1"/>
  <c r="O1934" i="1" s="1"/>
  <c r="R1934" i="1" s="1"/>
  <c r="N1935" i="1"/>
  <c r="O1935" i="1" s="1"/>
  <c r="R1935" i="1" s="1"/>
  <c r="N1936" i="1"/>
  <c r="O1936" i="1" s="1"/>
  <c r="R1936" i="1" s="1"/>
  <c r="N1937" i="1"/>
  <c r="O1937" i="1" s="1"/>
  <c r="R1937" i="1" s="1"/>
  <c r="N1938" i="1"/>
  <c r="O1938" i="1" s="1"/>
  <c r="R1938" i="1" s="1"/>
  <c r="N1939" i="1"/>
  <c r="O1939" i="1" s="1"/>
  <c r="R1939" i="1" s="1"/>
  <c r="N1940" i="1"/>
  <c r="O1940" i="1" s="1"/>
  <c r="R1940" i="1" s="1"/>
  <c r="N1941" i="1"/>
  <c r="O1941" i="1" s="1"/>
  <c r="R1941" i="1" s="1"/>
  <c r="N1942" i="1"/>
  <c r="O1942" i="1" s="1"/>
  <c r="R1942" i="1" s="1"/>
  <c r="N1943" i="1"/>
  <c r="O1943" i="1" s="1"/>
  <c r="R1943" i="1" s="1"/>
  <c r="N1944" i="1"/>
  <c r="O1944" i="1" s="1"/>
  <c r="R1944" i="1" s="1"/>
  <c r="N1945" i="1"/>
  <c r="O1945" i="1" s="1"/>
  <c r="R1945" i="1" s="1"/>
  <c r="N1946" i="1"/>
  <c r="O1946" i="1" s="1"/>
  <c r="R1946" i="1" s="1"/>
  <c r="N1947" i="1"/>
  <c r="O1947" i="1" s="1"/>
  <c r="R1947" i="1" s="1"/>
  <c r="N1948" i="1"/>
  <c r="O1948" i="1" s="1"/>
  <c r="R1948" i="1" s="1"/>
  <c r="N1949" i="1"/>
  <c r="O1949" i="1" s="1"/>
  <c r="R1949" i="1" s="1"/>
  <c r="N1950" i="1"/>
  <c r="O1950" i="1" s="1"/>
  <c r="R1950" i="1" s="1"/>
  <c r="N1951" i="1"/>
  <c r="O1951" i="1" s="1"/>
  <c r="R1951" i="1" s="1"/>
  <c r="N1952" i="1"/>
  <c r="O1952" i="1" s="1"/>
  <c r="R1952" i="1" s="1"/>
  <c r="N1953" i="1"/>
  <c r="O1953" i="1" s="1"/>
  <c r="R1953" i="1" s="1"/>
  <c r="N1954" i="1"/>
  <c r="O1954" i="1" s="1"/>
  <c r="R1954" i="1" s="1"/>
  <c r="N1955" i="1"/>
  <c r="O1955" i="1" s="1"/>
  <c r="R1955" i="1" s="1"/>
  <c r="N1956" i="1"/>
  <c r="O1956" i="1" s="1"/>
  <c r="R1956" i="1" s="1"/>
  <c r="N1957" i="1"/>
  <c r="O1957" i="1" s="1"/>
  <c r="R1957" i="1" s="1"/>
  <c r="N1958" i="1"/>
  <c r="O1958" i="1" s="1"/>
  <c r="R1958" i="1" s="1"/>
  <c r="N1959" i="1"/>
  <c r="O1959" i="1" s="1"/>
  <c r="R1959" i="1" s="1"/>
  <c r="N1960" i="1"/>
  <c r="O1960" i="1" s="1"/>
  <c r="R1960" i="1" s="1"/>
  <c r="N1961" i="1"/>
  <c r="O1961" i="1" s="1"/>
  <c r="R1961" i="1" s="1"/>
  <c r="N1962" i="1"/>
  <c r="O1962" i="1" s="1"/>
  <c r="R1962" i="1" s="1"/>
  <c r="N1963" i="1"/>
  <c r="O1963" i="1" s="1"/>
  <c r="R1963" i="1" s="1"/>
  <c r="N1964" i="1"/>
  <c r="O1964" i="1" s="1"/>
  <c r="R1964" i="1" s="1"/>
  <c r="N1965" i="1"/>
  <c r="O1965" i="1" s="1"/>
  <c r="R1965" i="1" s="1"/>
  <c r="N1966" i="1"/>
  <c r="O1966" i="1" s="1"/>
  <c r="R1966" i="1" s="1"/>
  <c r="N1967" i="1"/>
  <c r="O1967" i="1" s="1"/>
  <c r="R1967" i="1" s="1"/>
  <c r="N2" i="1"/>
  <c r="O2" i="1" s="1"/>
  <c r="R2" i="1" s="1"/>
  <c r="J1968" i="1"/>
</calcChain>
</file>

<file path=xl/sharedStrings.xml><?xml version="1.0" encoding="utf-8"?>
<sst xmlns="http://schemas.openxmlformats.org/spreadsheetml/2006/main" count="3943" uniqueCount="13">
  <si>
    <t>AccType</t>
  </si>
  <si>
    <t>ClientId</t>
  </si>
  <si>
    <t>BeginDate</t>
  </si>
  <si>
    <t>EndDate</t>
  </si>
  <si>
    <t>BeginQ</t>
  </si>
  <si>
    <t>EndQ</t>
  </si>
  <si>
    <t>PD</t>
  </si>
  <si>
    <t>LGD</t>
  </si>
  <si>
    <t>Interest rate</t>
  </si>
  <si>
    <t>Status</t>
  </si>
  <si>
    <t>L</t>
  </si>
  <si>
    <t>Closed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</si>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</sst>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₽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0" fontId="0" fillId="0" borderId="0" xfId="0" applyNumberFormat="1"/>
    <xf numFmtId="0" fontId="2" fillId="0" borderId="2" xfId="0" applyFont="1" applyBorder="1" applyAlignment="1">
      <alignment horizontal="center" vertical="top"/>
    </xf>
    <xf numFmtId="0" fontId="0" fillId="0" borderId="0" xfId="0" applyBorder="1"/>
    <xf numFmtId="10" fontId="0" fillId="0" borderId="0" xfId="0" applyNumberFormat="1" applyBorder="1"/>
    <xf numFmtId="0" fontId="1" fillId="2" borderId="1" xfId="0" applyFont="1" applyFill="1" applyBorder="1" applyAlignment="1">
      <alignment horizontal="center" vertical="top"/>
    </xf>
    <xf numFmtId="165" fontId="0" fillId="2" borderId="0" xfId="0" applyNumberFormat="1" applyFill="1"/>
    <xf numFmtId="165" fontId="0" fillId="2" borderId="0" xfId="0" applyNumberFormat="1" applyFill="1" applyBorder="1"/>
    <xf numFmtId="0" fontId="0" fillId="2" borderId="0" xfId="0" applyFill="1"/>
  </cellXfs>
  <cellStyles count="1">
    <cellStyle name="Обычный" xfId="0" builtinId="0"/>
  </cellStyles>
  <dxfs count="16">
    <dxf>
      <numFmt numFmtId="165" formatCode="#,##0.00\ &quot;₽&quot;"/>
    </dxf>
    <dxf>
      <border diagonalUp="0" diagonalDown="0" outline="0">
        <left/>
        <right/>
        <top/>
        <bottom/>
      </border>
    </dxf>
    <dxf>
      <numFmt numFmtId="14" formatCode="0.00%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#,##0.00\ &quot;₽&quot;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numFmt numFmtId="165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.00\ &quot;₽&quot;"/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K1968" totalsRowCount="1" headerRowDxfId="13">
  <autoFilter ref="A1:K1968"/>
  <sortState ref="A2:K1967">
    <sortCondition ref="A1:A1968"/>
  </sortState>
  <tableColumns count="11">
    <tableColumn id="1" name="Столбец1" dataDxfId="15" totalsRowDxfId="11"/>
    <tableColumn id="2" name="AccType" totalsRowDxfId="10"/>
    <tableColumn id="3" name="ClientId" totalsRowDxfId="9"/>
    <tableColumn id="4" name="BeginDate" totalsRowDxfId="8"/>
    <tableColumn id="5" name="EndDate" totalsRowDxfId="7"/>
    <tableColumn id="6" name="BeginQ" totalsRowFunction="sum" dataDxfId="0" totalsRowDxfId="6"/>
    <tableColumn id="7" name="EndQ" totalsRowFunction="sum" dataDxfId="12" totalsRowDxfId="5"/>
    <tableColumn id="8" name="PD" totalsRowDxfId="4"/>
    <tableColumn id="9" name="LGD" totalsRowDxfId="3"/>
    <tableColumn id="10" name="Interest rate" totalsRowFunction="average" dataDxfId="14" totalsRowDxfId="2"/>
    <tableColumn id="11" name="Status" totals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69"/>
  <sheetViews>
    <sheetView tabSelected="1" workbookViewId="0">
      <selection activeCell="R1970" sqref="R1970"/>
    </sheetView>
  </sheetViews>
  <sheetFormatPr defaultRowHeight="15" x14ac:dyDescent="0.25"/>
  <cols>
    <col min="1" max="1" width="11.85546875" customWidth="1"/>
    <col min="2" max="3" width="10.42578125" customWidth="1"/>
    <col min="4" max="4" width="12.28515625" customWidth="1"/>
    <col min="5" max="5" width="10.5703125" customWidth="1"/>
    <col min="6" max="6" width="13.5703125" customWidth="1"/>
    <col min="7" max="7" width="14.140625" style="10" bestFit="1" customWidth="1"/>
    <col min="8" max="9" width="10.42578125" customWidth="1"/>
    <col min="10" max="10" width="15" customWidth="1"/>
    <col min="11" max="11" width="10.42578125" customWidth="1"/>
    <col min="18" max="18" width="14.140625" bestFit="1" customWidth="1"/>
  </cols>
  <sheetData>
    <row r="1" spans="1:18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7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8" x14ac:dyDescent="0.25">
      <c r="A2" s="1">
        <v>0</v>
      </c>
      <c r="B2" t="s">
        <v>10</v>
      </c>
      <c r="C2">
        <v>1</v>
      </c>
      <c r="D2">
        <v>1</v>
      </c>
      <c r="E2">
        <v>6</v>
      </c>
      <c r="F2" s="2">
        <v>3100</v>
      </c>
      <c r="G2" s="8">
        <v>3547.7777777777769</v>
      </c>
      <c r="H2">
        <v>0.1</v>
      </c>
      <c r="I2">
        <v>0.7</v>
      </c>
      <c r="J2" s="3">
        <v>0.14444444444444449</v>
      </c>
      <c r="K2" t="s">
        <v>11</v>
      </c>
      <c r="M2">
        <v>0.15</v>
      </c>
      <c r="N2">
        <f>EXP(Таблица1[[#This Row],[PD]])</f>
        <v>1.1051709180756477</v>
      </c>
      <c r="O2">
        <f>M2*N2</f>
        <v>0.16577563771134715</v>
      </c>
      <c r="P2" t="str">
        <f>IF(O2&gt;=1, "Дефолт!", "")</f>
        <v/>
      </c>
      <c r="R2" s="2">
        <f>IF(O2&gt;=1, Таблица1[[#This Row],[BeginQ]]*Таблица1[[#This Row],[LGD]], Таблица1[[#This Row],[EndQ]])</f>
        <v>3547.7777777777769</v>
      </c>
    </row>
    <row r="3" spans="1:18" x14ac:dyDescent="0.25">
      <c r="A3" s="1">
        <v>1</v>
      </c>
      <c r="B3" t="s">
        <v>10</v>
      </c>
      <c r="C3">
        <v>2</v>
      </c>
      <c r="D3">
        <v>1</v>
      </c>
      <c r="E3">
        <v>6</v>
      </c>
      <c r="F3" s="2">
        <v>4600</v>
      </c>
      <c r="G3" s="8">
        <v>5330.588235294118</v>
      </c>
      <c r="H3">
        <v>0.15</v>
      </c>
      <c r="I3">
        <v>0.5</v>
      </c>
      <c r="J3" s="3">
        <v>0.1588235294117647</v>
      </c>
      <c r="K3" t="s">
        <v>11</v>
      </c>
      <c r="M3">
        <v>0.84</v>
      </c>
      <c r="N3">
        <f>EXP(Таблица1[[#This Row],[PD]])</f>
        <v>1.1618342427282831</v>
      </c>
      <c r="O3">
        <f t="shared" ref="O3:O66" si="0">M3*N3</f>
        <v>0.97594076389175777</v>
      </c>
      <c r="P3" t="str">
        <f t="shared" ref="P3:P66" si="1">IF(O3&gt;=1, "Дефолт!", "")</f>
        <v/>
      </c>
      <c r="R3" s="2">
        <f>IF(O3&gt;=1, Таблица1[[#This Row],[BeginQ]]*Таблица1[[#This Row],[LGD]], Таблица1[[#This Row],[EndQ]])</f>
        <v>5330.588235294118</v>
      </c>
    </row>
    <row r="4" spans="1:18" x14ac:dyDescent="0.25">
      <c r="A4" s="1">
        <v>2</v>
      </c>
      <c r="B4" t="s">
        <v>10</v>
      </c>
      <c r="C4">
        <v>3</v>
      </c>
      <c r="D4">
        <v>1</v>
      </c>
      <c r="E4">
        <v>6</v>
      </c>
      <c r="F4" s="2">
        <v>500</v>
      </c>
      <c r="G4" s="8">
        <v>576.96629213483152</v>
      </c>
      <c r="H4">
        <v>0.11</v>
      </c>
      <c r="I4">
        <v>0.7</v>
      </c>
      <c r="J4" s="3">
        <v>0.15393258426966289</v>
      </c>
      <c r="K4" t="s">
        <v>11</v>
      </c>
      <c r="M4">
        <v>0.01</v>
      </c>
      <c r="N4">
        <f>EXP(Таблица1[[#This Row],[PD]])</f>
        <v>1.1162780704588713</v>
      </c>
      <c r="O4">
        <f t="shared" si="0"/>
        <v>1.1162780704588713E-2</v>
      </c>
      <c r="P4" t="str">
        <f t="shared" si="1"/>
        <v/>
      </c>
      <c r="R4" s="2">
        <f>IF(O4&gt;=1, Таблица1[[#This Row],[BeginQ]]*Таблица1[[#This Row],[LGD]], Таблица1[[#This Row],[EndQ]])</f>
        <v>576.96629213483152</v>
      </c>
    </row>
    <row r="5" spans="1:18" x14ac:dyDescent="0.25">
      <c r="A5" s="1">
        <v>3</v>
      </c>
      <c r="B5" t="s">
        <v>10</v>
      </c>
      <c r="C5">
        <v>4</v>
      </c>
      <c r="D5">
        <v>1</v>
      </c>
      <c r="E5">
        <v>6</v>
      </c>
      <c r="F5" s="2">
        <v>4500</v>
      </c>
      <c r="G5" s="8">
        <v>5213.7931034482763</v>
      </c>
      <c r="H5">
        <v>0.13</v>
      </c>
      <c r="I5">
        <v>0.6</v>
      </c>
      <c r="J5" s="3">
        <v>0.1586206896551724</v>
      </c>
      <c r="K5" t="s">
        <v>11</v>
      </c>
      <c r="M5">
        <v>0.93</v>
      </c>
      <c r="N5">
        <f>EXP(Таблица1[[#This Row],[PD]])</f>
        <v>1.1388283833246218</v>
      </c>
      <c r="O5">
        <f t="shared" si="0"/>
        <v>1.0591103964918982</v>
      </c>
      <c r="P5" t="str">
        <f t="shared" si="1"/>
        <v>Дефолт!</v>
      </c>
      <c r="R5" s="2">
        <f>IF(O5&gt;=1, Таблица1[[#This Row],[BeginQ]]*Таблица1[[#This Row],[LGD]], Таблица1[[#This Row],[EndQ]])</f>
        <v>2700</v>
      </c>
    </row>
    <row r="6" spans="1:18" x14ac:dyDescent="0.25">
      <c r="A6" s="1">
        <v>4</v>
      </c>
      <c r="B6" t="s">
        <v>10</v>
      </c>
      <c r="C6">
        <v>5</v>
      </c>
      <c r="D6">
        <v>1</v>
      </c>
      <c r="E6">
        <v>6</v>
      </c>
      <c r="F6" s="2">
        <v>400</v>
      </c>
      <c r="G6" s="8">
        <v>438.2417582417583</v>
      </c>
      <c r="H6">
        <v>0.09</v>
      </c>
      <c r="I6">
        <v>0.3</v>
      </c>
      <c r="J6" s="3">
        <v>9.5604395604395598E-2</v>
      </c>
      <c r="K6" t="s">
        <v>11</v>
      </c>
      <c r="M6">
        <v>0.87</v>
      </c>
      <c r="N6">
        <f>EXP(Таблица1[[#This Row],[PD]])</f>
        <v>1.0941742837052104</v>
      </c>
      <c r="O6">
        <f t="shared" si="0"/>
        <v>0.95193162682353305</v>
      </c>
      <c r="P6" t="str">
        <f t="shared" si="1"/>
        <v/>
      </c>
      <c r="R6" s="2">
        <f>IF(O6&gt;=1, Таблица1[[#This Row],[BeginQ]]*Таблица1[[#This Row],[LGD]], Таблица1[[#This Row],[EndQ]])</f>
        <v>438.2417582417583</v>
      </c>
    </row>
    <row r="7" spans="1:18" x14ac:dyDescent="0.25">
      <c r="A7" s="1">
        <v>5</v>
      </c>
      <c r="B7" t="s">
        <v>10</v>
      </c>
      <c r="C7">
        <v>6</v>
      </c>
      <c r="D7">
        <v>1</v>
      </c>
      <c r="E7">
        <v>6</v>
      </c>
      <c r="F7" s="2">
        <v>3900</v>
      </c>
      <c r="G7" s="8">
        <v>4920.7407407407409</v>
      </c>
      <c r="H7">
        <v>0.19</v>
      </c>
      <c r="I7">
        <v>0.8</v>
      </c>
      <c r="J7" s="3">
        <v>0.2617283950617284</v>
      </c>
      <c r="K7" t="s">
        <v>11</v>
      </c>
      <c r="M7">
        <v>0.75</v>
      </c>
      <c r="N7">
        <f>EXP(Таблица1[[#This Row],[PD]])</f>
        <v>1.2092495976572515</v>
      </c>
      <c r="O7">
        <f t="shared" si="0"/>
        <v>0.90693719824293861</v>
      </c>
      <c r="P7" t="str">
        <f t="shared" si="1"/>
        <v/>
      </c>
      <c r="R7" s="2">
        <f>IF(O7&gt;=1, Таблица1[[#This Row],[BeginQ]]*Таблица1[[#This Row],[LGD]], Таблица1[[#This Row],[EndQ]])</f>
        <v>4920.7407407407409</v>
      </c>
    </row>
    <row r="8" spans="1:18" x14ac:dyDescent="0.25">
      <c r="A8" s="1">
        <v>6</v>
      </c>
      <c r="B8" t="s">
        <v>10</v>
      </c>
      <c r="C8">
        <v>7</v>
      </c>
      <c r="D8">
        <v>1</v>
      </c>
      <c r="E8">
        <v>6</v>
      </c>
      <c r="F8" s="2">
        <v>5900</v>
      </c>
      <c r="G8" s="8">
        <v>6391.6666666666661</v>
      </c>
      <c r="H8">
        <v>0.04</v>
      </c>
      <c r="I8">
        <v>0.5</v>
      </c>
      <c r="J8" s="3">
        <v>8.3333333333333343E-2</v>
      </c>
      <c r="K8" t="s">
        <v>11</v>
      </c>
      <c r="M8">
        <v>0.54</v>
      </c>
      <c r="N8">
        <f>EXP(Таблица1[[#This Row],[PD]])</f>
        <v>1.0408107741923882</v>
      </c>
      <c r="O8">
        <f t="shared" si="0"/>
        <v>0.56203781806388964</v>
      </c>
      <c r="P8" t="str">
        <f t="shared" si="1"/>
        <v/>
      </c>
      <c r="R8" s="2">
        <f>IF(O8&gt;=1, Таблица1[[#This Row],[BeginQ]]*Таблица1[[#This Row],[LGD]], Таблица1[[#This Row],[EndQ]])</f>
        <v>6391.6666666666661</v>
      </c>
    </row>
    <row r="9" spans="1:18" x14ac:dyDescent="0.25">
      <c r="A9" s="1">
        <v>7</v>
      </c>
      <c r="B9" t="s">
        <v>10</v>
      </c>
      <c r="C9">
        <v>8</v>
      </c>
      <c r="D9">
        <v>1</v>
      </c>
      <c r="E9">
        <v>6</v>
      </c>
      <c r="F9" s="2">
        <v>9900</v>
      </c>
      <c r="G9" s="8">
        <v>11235.3488372093</v>
      </c>
      <c r="H9">
        <v>0.14000000000000001</v>
      </c>
      <c r="I9">
        <v>0.4</v>
      </c>
      <c r="J9" s="3">
        <v>0.1348837209302326</v>
      </c>
      <c r="K9" t="s">
        <v>11</v>
      </c>
      <c r="M9">
        <v>0.14000000000000001</v>
      </c>
      <c r="N9">
        <f>EXP(Таблица1[[#This Row],[PD]])</f>
        <v>1.1502737988572274</v>
      </c>
      <c r="O9">
        <f t="shared" si="0"/>
        <v>0.16103833184001184</v>
      </c>
      <c r="P9" t="str">
        <f t="shared" si="1"/>
        <v/>
      </c>
      <c r="R9" s="2">
        <f>IF(O9&gt;=1, Таблица1[[#This Row],[BeginQ]]*Таблица1[[#This Row],[LGD]], Таблица1[[#This Row],[EndQ]])</f>
        <v>11235.3488372093</v>
      </c>
    </row>
    <row r="10" spans="1:18" x14ac:dyDescent="0.25">
      <c r="A10" s="1">
        <v>8</v>
      </c>
      <c r="B10" t="s">
        <v>10</v>
      </c>
      <c r="C10">
        <v>9</v>
      </c>
      <c r="D10">
        <v>1</v>
      </c>
      <c r="E10">
        <v>6</v>
      </c>
      <c r="F10" s="2">
        <v>1200</v>
      </c>
      <c r="G10" s="8">
        <v>1454.117647058823</v>
      </c>
      <c r="H10">
        <v>0.15</v>
      </c>
      <c r="I10">
        <v>0.8</v>
      </c>
      <c r="J10" s="3">
        <v>0.21176470588235291</v>
      </c>
      <c r="K10" t="s">
        <v>11</v>
      </c>
      <c r="M10">
        <v>0.22</v>
      </c>
      <c r="N10">
        <f>EXP(Таблица1[[#This Row],[PD]])</f>
        <v>1.1618342427282831</v>
      </c>
      <c r="O10">
        <f t="shared" si="0"/>
        <v>0.25560353340022229</v>
      </c>
      <c r="P10" t="str">
        <f t="shared" si="1"/>
        <v/>
      </c>
      <c r="R10" s="2">
        <f>IF(O10&gt;=1, Таблица1[[#This Row],[BeginQ]]*Таблица1[[#This Row],[LGD]], Таблица1[[#This Row],[EndQ]])</f>
        <v>1454.117647058823</v>
      </c>
    </row>
    <row r="11" spans="1:18" x14ac:dyDescent="0.25">
      <c r="A11" s="1">
        <v>9</v>
      </c>
      <c r="B11" t="s">
        <v>10</v>
      </c>
      <c r="C11">
        <v>10</v>
      </c>
      <c r="D11">
        <v>1</v>
      </c>
      <c r="E11">
        <v>6</v>
      </c>
      <c r="F11" s="2">
        <v>5800</v>
      </c>
      <c r="G11" s="8">
        <v>7407.2289156626503</v>
      </c>
      <c r="H11">
        <v>0.17</v>
      </c>
      <c r="I11">
        <v>1</v>
      </c>
      <c r="J11" s="3">
        <v>0.27710843373493982</v>
      </c>
      <c r="K11" t="s">
        <v>11</v>
      </c>
      <c r="M11">
        <v>0.77</v>
      </c>
      <c r="N11">
        <f>EXP(Таблица1[[#This Row],[PD]])</f>
        <v>1.1853048513203654</v>
      </c>
      <c r="O11">
        <f t="shared" si="0"/>
        <v>0.91268473551668139</v>
      </c>
      <c r="P11" t="str">
        <f t="shared" si="1"/>
        <v/>
      </c>
      <c r="R11" s="2">
        <f>IF(O11&gt;=1, Таблица1[[#This Row],[BeginQ]]*Таблица1[[#This Row],[LGD]], Таблица1[[#This Row],[EndQ]])</f>
        <v>7407.2289156626503</v>
      </c>
    </row>
    <row r="12" spans="1:18" x14ac:dyDescent="0.25">
      <c r="A12" s="1">
        <v>10</v>
      </c>
      <c r="B12" t="s">
        <v>10</v>
      </c>
      <c r="C12">
        <v>11</v>
      </c>
      <c r="D12">
        <v>1</v>
      </c>
      <c r="E12">
        <v>6</v>
      </c>
      <c r="F12" s="2">
        <v>2500</v>
      </c>
      <c r="G12" s="8">
        <v>2875</v>
      </c>
      <c r="H12">
        <v>0.12</v>
      </c>
      <c r="I12">
        <v>0.6</v>
      </c>
      <c r="J12" s="3">
        <v>0.15</v>
      </c>
      <c r="K12" t="s">
        <v>11</v>
      </c>
      <c r="M12">
        <v>0.81</v>
      </c>
      <c r="N12">
        <f>EXP(Таблица1[[#This Row],[PD]])</f>
        <v>1.1274968515793757</v>
      </c>
      <c r="O12">
        <f t="shared" si="0"/>
        <v>0.91327244977929445</v>
      </c>
      <c r="P12" t="str">
        <f t="shared" si="1"/>
        <v/>
      </c>
      <c r="R12" s="2">
        <f>IF(O12&gt;=1, Таблица1[[#This Row],[BeginQ]]*Таблица1[[#This Row],[LGD]], Таблица1[[#This Row],[EndQ]])</f>
        <v>2875</v>
      </c>
    </row>
    <row r="13" spans="1:18" x14ac:dyDescent="0.25">
      <c r="A13" s="1">
        <v>11</v>
      </c>
      <c r="B13" t="s">
        <v>10</v>
      </c>
      <c r="C13">
        <v>12</v>
      </c>
      <c r="D13">
        <v>1</v>
      </c>
      <c r="E13">
        <v>6</v>
      </c>
      <c r="F13" s="2">
        <v>8300</v>
      </c>
      <c r="G13" s="8">
        <v>9271.707317073171</v>
      </c>
      <c r="H13">
        <v>0.18</v>
      </c>
      <c r="I13">
        <v>0.2</v>
      </c>
      <c r="J13" s="3">
        <v>0.1170731707317073</v>
      </c>
      <c r="K13" t="s">
        <v>11</v>
      </c>
      <c r="M13">
        <v>0.17</v>
      </c>
      <c r="N13">
        <f>EXP(Таблица1[[#This Row],[PD]])</f>
        <v>1.1972173631218102</v>
      </c>
      <c r="O13">
        <f t="shared" si="0"/>
        <v>0.20352695173070773</v>
      </c>
      <c r="P13" t="str">
        <f t="shared" si="1"/>
        <v/>
      </c>
      <c r="R13" s="2">
        <f>IF(O13&gt;=1, Таблица1[[#This Row],[BeginQ]]*Таблица1[[#This Row],[LGD]], Таблица1[[#This Row],[EndQ]])</f>
        <v>9271.707317073171</v>
      </c>
    </row>
    <row r="14" spans="1:18" x14ac:dyDescent="0.25">
      <c r="A14" s="1">
        <v>12</v>
      </c>
      <c r="B14" t="s">
        <v>10</v>
      </c>
      <c r="C14">
        <v>13</v>
      </c>
      <c r="D14">
        <v>1</v>
      </c>
      <c r="E14">
        <v>6</v>
      </c>
      <c r="F14" s="2">
        <v>5700</v>
      </c>
      <c r="G14" s="8">
        <v>6654.4186046511622</v>
      </c>
      <c r="H14">
        <v>0.14000000000000001</v>
      </c>
      <c r="I14">
        <v>0.6</v>
      </c>
      <c r="J14" s="3">
        <v>0.1674418604651163</v>
      </c>
      <c r="K14" t="s">
        <v>11</v>
      </c>
      <c r="M14">
        <v>0.66</v>
      </c>
      <c r="N14">
        <f>EXP(Таблица1[[#This Row],[PD]])</f>
        <v>1.1502737988572274</v>
      </c>
      <c r="O14">
        <f t="shared" si="0"/>
        <v>0.75918070724577014</v>
      </c>
      <c r="P14" t="str">
        <f t="shared" si="1"/>
        <v/>
      </c>
      <c r="R14" s="2">
        <f>IF(O14&gt;=1, Таблица1[[#This Row],[BeginQ]]*Таблица1[[#This Row],[LGD]], Таблица1[[#This Row],[EndQ]])</f>
        <v>6654.4186046511622</v>
      </c>
    </row>
    <row r="15" spans="1:18" x14ac:dyDescent="0.25">
      <c r="A15" s="1">
        <v>13</v>
      </c>
      <c r="B15" t="s">
        <v>10</v>
      </c>
      <c r="C15">
        <v>14</v>
      </c>
      <c r="D15">
        <v>1</v>
      </c>
      <c r="E15">
        <v>6</v>
      </c>
      <c r="F15" s="2">
        <v>8300</v>
      </c>
      <c r="G15" s="8">
        <v>8922.5</v>
      </c>
      <c r="H15">
        <v>0.04</v>
      </c>
      <c r="I15">
        <v>0.3</v>
      </c>
      <c r="J15" s="3">
        <v>7.4999999999999997E-2</v>
      </c>
      <c r="K15" t="s">
        <v>11</v>
      </c>
      <c r="M15">
        <v>0.53</v>
      </c>
      <c r="N15">
        <f>EXP(Таблица1[[#This Row],[PD]])</f>
        <v>1.0408107741923882</v>
      </c>
      <c r="O15">
        <f t="shared" si="0"/>
        <v>0.55162971032196573</v>
      </c>
      <c r="P15" t="str">
        <f t="shared" si="1"/>
        <v/>
      </c>
      <c r="R15" s="2">
        <f>IF(O15&gt;=1, Таблица1[[#This Row],[BeginQ]]*Таблица1[[#This Row],[LGD]], Таблица1[[#This Row],[EndQ]])</f>
        <v>8922.5</v>
      </c>
    </row>
    <row r="16" spans="1:18" x14ac:dyDescent="0.25">
      <c r="A16" s="1">
        <v>14</v>
      </c>
      <c r="B16" t="s">
        <v>10</v>
      </c>
      <c r="C16">
        <v>15</v>
      </c>
      <c r="D16">
        <v>1</v>
      </c>
      <c r="E16">
        <v>6</v>
      </c>
      <c r="F16" s="2">
        <v>200</v>
      </c>
      <c r="G16" s="8">
        <v>252.38095238095241</v>
      </c>
      <c r="H16">
        <v>0.16</v>
      </c>
      <c r="I16">
        <v>1</v>
      </c>
      <c r="J16" s="3">
        <v>0.26190476190476192</v>
      </c>
      <c r="K16" t="s">
        <v>11</v>
      </c>
      <c r="M16">
        <v>0.27</v>
      </c>
      <c r="N16">
        <f>EXP(Таблица1[[#This Row],[PD]])</f>
        <v>1.1735108709918103</v>
      </c>
      <c r="O16">
        <f t="shared" si="0"/>
        <v>0.31684793516778881</v>
      </c>
      <c r="P16" t="str">
        <f t="shared" si="1"/>
        <v/>
      </c>
      <c r="R16" s="2">
        <f>IF(O16&gt;=1, Таблица1[[#This Row],[BeginQ]]*Таблица1[[#This Row],[LGD]], Таблица1[[#This Row],[EndQ]])</f>
        <v>252.38095238095241</v>
      </c>
    </row>
    <row r="17" spans="1:18" x14ac:dyDescent="0.25">
      <c r="A17" s="1">
        <v>15</v>
      </c>
      <c r="B17" t="s">
        <v>10</v>
      </c>
      <c r="C17">
        <v>16</v>
      </c>
      <c r="D17">
        <v>1</v>
      </c>
      <c r="E17">
        <v>6</v>
      </c>
      <c r="F17" s="2">
        <v>5700</v>
      </c>
      <c r="G17" s="8">
        <v>6840</v>
      </c>
      <c r="H17">
        <v>0.14000000000000001</v>
      </c>
      <c r="I17">
        <v>0.8</v>
      </c>
      <c r="J17" s="3">
        <v>0.2</v>
      </c>
      <c r="K17" t="s">
        <v>11</v>
      </c>
      <c r="M17">
        <v>0.98</v>
      </c>
      <c r="N17">
        <f>EXP(Таблица1[[#This Row],[PD]])</f>
        <v>1.1502737988572274</v>
      </c>
      <c r="O17">
        <f t="shared" si="0"/>
        <v>1.1272683228800828</v>
      </c>
      <c r="P17" t="str">
        <f t="shared" si="1"/>
        <v>Дефолт!</v>
      </c>
      <c r="R17" s="2">
        <f>IF(O17&gt;=1, Таблица1[[#This Row],[BeginQ]]*Таблица1[[#This Row],[LGD]], Таблица1[[#This Row],[EndQ]])</f>
        <v>4560</v>
      </c>
    </row>
    <row r="18" spans="1:18" x14ac:dyDescent="0.25">
      <c r="A18" s="1">
        <v>16</v>
      </c>
      <c r="B18" t="s">
        <v>10</v>
      </c>
      <c r="C18">
        <v>17</v>
      </c>
      <c r="D18">
        <v>1</v>
      </c>
      <c r="E18">
        <v>6</v>
      </c>
      <c r="F18" s="2">
        <v>2700</v>
      </c>
      <c r="G18" s="8">
        <v>2906.8085106382978</v>
      </c>
      <c r="H18">
        <v>0.06</v>
      </c>
      <c r="I18">
        <v>0.2</v>
      </c>
      <c r="J18" s="3">
        <v>7.6595744680851063E-2</v>
      </c>
      <c r="K18" t="s">
        <v>11</v>
      </c>
      <c r="M18">
        <v>0.3</v>
      </c>
      <c r="N18">
        <f>EXP(Таблица1[[#This Row],[PD]])</f>
        <v>1.0618365465453596</v>
      </c>
      <c r="O18">
        <f t="shared" si="0"/>
        <v>0.31855096396360788</v>
      </c>
      <c r="P18" t="str">
        <f t="shared" si="1"/>
        <v/>
      </c>
      <c r="R18" s="2">
        <f>IF(O18&gt;=1, Таблица1[[#This Row],[BeginQ]]*Таблица1[[#This Row],[LGD]], Таблица1[[#This Row],[EndQ]])</f>
        <v>2906.8085106382978</v>
      </c>
    </row>
    <row r="19" spans="1:18" x14ac:dyDescent="0.25">
      <c r="A19" s="1">
        <v>17</v>
      </c>
      <c r="B19" t="s">
        <v>10</v>
      </c>
      <c r="C19">
        <v>18</v>
      </c>
      <c r="D19">
        <v>1</v>
      </c>
      <c r="E19">
        <v>6</v>
      </c>
      <c r="F19" s="2">
        <v>900</v>
      </c>
      <c r="G19" s="8">
        <v>998.57142857142867</v>
      </c>
      <c r="H19">
        <v>0.16</v>
      </c>
      <c r="I19">
        <v>0.2</v>
      </c>
      <c r="J19" s="3">
        <v>0.1095238095238095</v>
      </c>
      <c r="K19" t="s">
        <v>11</v>
      </c>
      <c r="M19">
        <v>0.99</v>
      </c>
      <c r="N19">
        <f>EXP(Таблица1[[#This Row],[PD]])</f>
        <v>1.1735108709918103</v>
      </c>
      <c r="O19">
        <f t="shared" si="0"/>
        <v>1.1617757622818923</v>
      </c>
      <c r="P19" t="str">
        <f t="shared" si="1"/>
        <v>Дефолт!</v>
      </c>
      <c r="R19" s="2">
        <f>IF(O19&gt;=1, Таблица1[[#This Row],[BeginQ]]*Таблица1[[#This Row],[LGD]], Таблица1[[#This Row],[EndQ]])</f>
        <v>180</v>
      </c>
    </row>
    <row r="20" spans="1:18" x14ac:dyDescent="0.25">
      <c r="A20" s="1">
        <v>18</v>
      </c>
      <c r="B20" t="s">
        <v>10</v>
      </c>
      <c r="C20">
        <v>19</v>
      </c>
      <c r="D20">
        <v>1</v>
      </c>
      <c r="E20">
        <v>6</v>
      </c>
      <c r="F20" s="2">
        <v>3900</v>
      </c>
      <c r="G20" s="8">
        <v>4167.878787878788</v>
      </c>
      <c r="H20">
        <v>0.01</v>
      </c>
      <c r="I20">
        <v>0.8</v>
      </c>
      <c r="J20" s="3">
        <v>6.8686868686868699E-2</v>
      </c>
      <c r="K20" t="s">
        <v>11</v>
      </c>
      <c r="M20">
        <v>0.56999999999999995</v>
      </c>
      <c r="N20">
        <f>EXP(Таблица1[[#This Row],[PD]])</f>
        <v>1.0100501670841679</v>
      </c>
      <c r="O20">
        <f t="shared" si="0"/>
        <v>0.5757285952379757</v>
      </c>
      <c r="P20" t="str">
        <f t="shared" si="1"/>
        <v/>
      </c>
      <c r="R20" s="2">
        <f>IF(O20&gt;=1, Таблица1[[#This Row],[BeginQ]]*Таблица1[[#This Row],[LGD]], Таблица1[[#This Row],[EndQ]])</f>
        <v>4167.878787878788</v>
      </c>
    </row>
    <row r="21" spans="1:18" x14ac:dyDescent="0.25">
      <c r="A21" s="1">
        <v>19</v>
      </c>
      <c r="B21" t="s">
        <v>10</v>
      </c>
      <c r="C21">
        <v>20</v>
      </c>
      <c r="D21">
        <v>1</v>
      </c>
      <c r="E21">
        <v>6</v>
      </c>
      <c r="F21" s="2">
        <v>3000</v>
      </c>
      <c r="G21" s="8">
        <v>3614.2857142857142</v>
      </c>
      <c r="H21">
        <v>0.16</v>
      </c>
      <c r="I21">
        <v>0.7</v>
      </c>
      <c r="J21" s="3">
        <v>0.20476190476190481</v>
      </c>
      <c r="K21" t="s">
        <v>11</v>
      </c>
      <c r="M21">
        <v>0.69</v>
      </c>
      <c r="N21">
        <f>EXP(Таблица1[[#This Row],[PD]])</f>
        <v>1.1735108709918103</v>
      </c>
      <c r="O21">
        <f t="shared" si="0"/>
        <v>0.80972250098434906</v>
      </c>
      <c r="P21" t="str">
        <f t="shared" si="1"/>
        <v/>
      </c>
      <c r="R21" s="2">
        <f>IF(O21&gt;=1, Таблица1[[#This Row],[BeginQ]]*Таблица1[[#This Row],[LGD]], Таблица1[[#This Row],[EndQ]])</f>
        <v>3614.2857142857142</v>
      </c>
    </row>
    <row r="22" spans="1:18" x14ac:dyDescent="0.25">
      <c r="A22" s="1">
        <v>20</v>
      </c>
      <c r="B22" t="s">
        <v>10</v>
      </c>
      <c r="C22">
        <v>21</v>
      </c>
      <c r="D22">
        <v>1</v>
      </c>
      <c r="E22">
        <v>6</v>
      </c>
      <c r="F22" s="2">
        <v>100</v>
      </c>
      <c r="G22" s="8">
        <v>107.1428571428571</v>
      </c>
      <c r="H22">
        <v>0.02</v>
      </c>
      <c r="I22">
        <v>0.5</v>
      </c>
      <c r="J22" s="3">
        <v>7.1428571428571425E-2</v>
      </c>
      <c r="K22" t="s">
        <v>11</v>
      </c>
      <c r="M22">
        <v>0.26</v>
      </c>
      <c r="N22">
        <f>EXP(Таблица1[[#This Row],[PD]])</f>
        <v>1.0202013400267558</v>
      </c>
      <c r="O22">
        <f t="shared" si="0"/>
        <v>0.2652523484069565</v>
      </c>
      <c r="P22" t="str">
        <f t="shared" si="1"/>
        <v/>
      </c>
      <c r="R22" s="2">
        <f>IF(O22&gt;=1, Таблица1[[#This Row],[BeginQ]]*Таблица1[[#This Row],[LGD]], Таблица1[[#This Row],[EndQ]])</f>
        <v>107.1428571428571</v>
      </c>
    </row>
    <row r="23" spans="1:18" x14ac:dyDescent="0.25">
      <c r="A23" s="1">
        <v>21</v>
      </c>
      <c r="B23" t="s">
        <v>10</v>
      </c>
      <c r="C23">
        <v>22</v>
      </c>
      <c r="D23">
        <v>1</v>
      </c>
      <c r="E23">
        <v>6</v>
      </c>
      <c r="F23" s="2">
        <v>3300</v>
      </c>
      <c r="G23" s="8">
        <v>3544.9484536082468</v>
      </c>
      <c r="H23">
        <v>0.03</v>
      </c>
      <c r="I23">
        <v>0.4</v>
      </c>
      <c r="J23" s="3">
        <v>7.422680412371134E-2</v>
      </c>
      <c r="K23" t="s">
        <v>11</v>
      </c>
      <c r="M23">
        <v>0.55000000000000004</v>
      </c>
      <c r="N23">
        <f>EXP(Таблица1[[#This Row],[PD]])</f>
        <v>1.0304545339535169</v>
      </c>
      <c r="O23">
        <f t="shared" si="0"/>
        <v>0.56674999367443435</v>
      </c>
      <c r="P23" t="str">
        <f t="shared" si="1"/>
        <v/>
      </c>
      <c r="R23" s="2">
        <f>IF(O23&gt;=1, Таблица1[[#This Row],[BeginQ]]*Таблица1[[#This Row],[LGD]], Таблица1[[#This Row],[EndQ]])</f>
        <v>3544.9484536082468</v>
      </c>
    </row>
    <row r="24" spans="1:18" x14ac:dyDescent="0.25">
      <c r="A24" s="1">
        <v>22</v>
      </c>
      <c r="B24" t="s">
        <v>10</v>
      </c>
      <c r="C24">
        <v>23</v>
      </c>
      <c r="D24">
        <v>1</v>
      </c>
      <c r="E24">
        <v>6</v>
      </c>
      <c r="F24" s="2">
        <v>5200</v>
      </c>
      <c r="G24" s="8">
        <v>5720.0000000000009</v>
      </c>
      <c r="H24">
        <v>0.1</v>
      </c>
      <c r="I24">
        <v>0.3</v>
      </c>
      <c r="J24" s="3">
        <v>9.9999999999999992E-2</v>
      </c>
      <c r="K24" t="s">
        <v>11</v>
      </c>
      <c r="M24">
        <v>0.17</v>
      </c>
      <c r="N24">
        <f>EXP(Таблица1[[#This Row],[PD]])</f>
        <v>1.1051709180756477</v>
      </c>
      <c r="O24">
        <f t="shared" si="0"/>
        <v>0.18787905607286012</v>
      </c>
      <c r="P24" t="str">
        <f t="shared" si="1"/>
        <v/>
      </c>
      <c r="R24" s="2">
        <f>IF(O24&gt;=1, Таблица1[[#This Row],[BeginQ]]*Таблица1[[#This Row],[LGD]], Таблица1[[#This Row],[EndQ]])</f>
        <v>5720.0000000000009</v>
      </c>
    </row>
    <row r="25" spans="1:18" x14ac:dyDescent="0.25">
      <c r="A25" s="1">
        <v>23</v>
      </c>
      <c r="B25" t="s">
        <v>10</v>
      </c>
      <c r="C25">
        <v>24</v>
      </c>
      <c r="D25">
        <v>1</v>
      </c>
      <c r="E25">
        <v>6</v>
      </c>
      <c r="F25" s="2">
        <v>3500</v>
      </c>
      <c r="G25" s="8">
        <v>4029.0697674418611</v>
      </c>
      <c r="H25">
        <v>0.14000000000000001</v>
      </c>
      <c r="I25">
        <v>0.5</v>
      </c>
      <c r="J25" s="3">
        <v>0.15116279069767441</v>
      </c>
      <c r="K25" t="s">
        <v>11</v>
      </c>
      <c r="M25">
        <v>0.28000000000000003</v>
      </c>
      <c r="N25">
        <f>EXP(Таблица1[[#This Row],[PD]])</f>
        <v>1.1502737988572274</v>
      </c>
      <c r="O25">
        <f t="shared" si="0"/>
        <v>0.32207666368002369</v>
      </c>
      <c r="P25" t="str">
        <f t="shared" si="1"/>
        <v/>
      </c>
      <c r="R25" s="2">
        <f>IF(O25&gt;=1, Таблица1[[#This Row],[BeginQ]]*Таблица1[[#This Row],[LGD]], Таблица1[[#This Row],[EndQ]])</f>
        <v>4029.0697674418611</v>
      </c>
    </row>
    <row r="26" spans="1:18" x14ac:dyDescent="0.25">
      <c r="A26" s="1">
        <v>24</v>
      </c>
      <c r="B26" t="s">
        <v>10</v>
      </c>
      <c r="C26">
        <v>25</v>
      </c>
      <c r="D26">
        <v>1</v>
      </c>
      <c r="E26">
        <v>6</v>
      </c>
      <c r="F26" s="2">
        <v>4800</v>
      </c>
      <c r="G26" s="8">
        <v>5228.9361702127662</v>
      </c>
      <c r="H26">
        <v>0.06</v>
      </c>
      <c r="I26">
        <v>0.4</v>
      </c>
      <c r="J26" s="3">
        <v>8.9361702127659565E-2</v>
      </c>
      <c r="K26" t="s">
        <v>11</v>
      </c>
      <c r="M26">
        <v>0.99</v>
      </c>
      <c r="N26">
        <f>EXP(Таблица1[[#This Row],[PD]])</f>
        <v>1.0618365465453596</v>
      </c>
      <c r="O26">
        <f t="shared" si="0"/>
        <v>1.0512181810799059</v>
      </c>
      <c r="P26" t="str">
        <f t="shared" si="1"/>
        <v>Дефолт!</v>
      </c>
      <c r="R26" s="2">
        <f>IF(O26&gt;=1, Таблица1[[#This Row],[BeginQ]]*Таблица1[[#This Row],[LGD]], Таблица1[[#This Row],[EndQ]])</f>
        <v>1920</v>
      </c>
    </row>
    <row r="27" spans="1:18" x14ac:dyDescent="0.25">
      <c r="A27" s="1">
        <v>25</v>
      </c>
      <c r="B27" t="s">
        <v>10</v>
      </c>
      <c r="C27">
        <v>26</v>
      </c>
      <c r="D27">
        <v>1</v>
      </c>
      <c r="E27">
        <v>6</v>
      </c>
      <c r="F27" s="2">
        <v>1700</v>
      </c>
      <c r="G27" s="8">
        <v>1840.434782608696</v>
      </c>
      <c r="H27">
        <v>0.08</v>
      </c>
      <c r="I27">
        <v>0.2</v>
      </c>
      <c r="J27" s="3">
        <v>8.2608695652173908E-2</v>
      </c>
      <c r="K27" t="s">
        <v>11</v>
      </c>
      <c r="M27">
        <v>0.27</v>
      </c>
      <c r="N27">
        <f>EXP(Таблица1[[#This Row],[PD]])</f>
        <v>1.0832870676749586</v>
      </c>
      <c r="O27">
        <f t="shared" si="0"/>
        <v>0.29248750827223885</v>
      </c>
      <c r="P27" t="str">
        <f t="shared" si="1"/>
        <v/>
      </c>
      <c r="R27" s="2">
        <f>IF(O27&gt;=1, Таблица1[[#This Row],[BeginQ]]*Таблица1[[#This Row],[LGD]], Таблица1[[#This Row],[EndQ]])</f>
        <v>1840.434782608696</v>
      </c>
    </row>
    <row r="28" spans="1:18" x14ac:dyDescent="0.25">
      <c r="A28" s="1">
        <v>26</v>
      </c>
      <c r="B28" t="s">
        <v>10</v>
      </c>
      <c r="C28">
        <v>27</v>
      </c>
      <c r="D28">
        <v>1</v>
      </c>
      <c r="E28">
        <v>6</v>
      </c>
      <c r="F28" s="2">
        <v>300</v>
      </c>
      <c r="G28" s="8">
        <v>335.16129032258061</v>
      </c>
      <c r="H28">
        <v>7.0000000000000007E-2</v>
      </c>
      <c r="I28">
        <v>0.7</v>
      </c>
      <c r="J28" s="3">
        <v>0.1172043010752688</v>
      </c>
      <c r="K28" t="s">
        <v>11</v>
      </c>
      <c r="M28">
        <v>0.68</v>
      </c>
      <c r="N28">
        <f>EXP(Таблица1[[#This Row],[PD]])</f>
        <v>1.0725081812542165</v>
      </c>
      <c r="O28">
        <f t="shared" si="0"/>
        <v>0.72930556325286733</v>
      </c>
      <c r="P28" t="str">
        <f t="shared" si="1"/>
        <v/>
      </c>
      <c r="R28" s="2">
        <f>IF(O28&gt;=1, Таблица1[[#This Row],[BeginQ]]*Таблица1[[#This Row],[LGD]], Таблица1[[#This Row],[EndQ]])</f>
        <v>335.16129032258061</v>
      </c>
    </row>
    <row r="29" spans="1:18" x14ac:dyDescent="0.25">
      <c r="A29" s="1">
        <v>27</v>
      </c>
      <c r="B29" t="s">
        <v>10</v>
      </c>
      <c r="C29">
        <v>120</v>
      </c>
      <c r="D29">
        <v>2</v>
      </c>
      <c r="E29">
        <v>7</v>
      </c>
      <c r="F29" s="2">
        <v>3300</v>
      </c>
      <c r="G29" s="8">
        <v>3594.893617021276</v>
      </c>
      <c r="H29">
        <v>0.06</v>
      </c>
      <c r="I29">
        <v>0.4</v>
      </c>
      <c r="J29" s="3">
        <v>8.9361702127659565E-2</v>
      </c>
      <c r="K29" t="s">
        <v>11</v>
      </c>
      <c r="M29">
        <v>0.26</v>
      </c>
      <c r="N29">
        <f>EXP(Таблица1[[#This Row],[PD]])</f>
        <v>1.0618365465453596</v>
      </c>
      <c r="O29">
        <f t="shared" si="0"/>
        <v>0.27607750210179349</v>
      </c>
      <c r="P29" t="str">
        <f t="shared" si="1"/>
        <v/>
      </c>
      <c r="R29" s="2">
        <f>IF(O29&gt;=1, Таблица1[[#This Row],[BeginQ]]*Таблица1[[#This Row],[LGD]], Таблица1[[#This Row],[EndQ]])</f>
        <v>3594.893617021276</v>
      </c>
    </row>
    <row r="30" spans="1:18" x14ac:dyDescent="0.25">
      <c r="A30" s="1">
        <v>28</v>
      </c>
      <c r="B30" t="s">
        <v>10</v>
      </c>
      <c r="C30">
        <v>121</v>
      </c>
      <c r="D30">
        <v>2</v>
      </c>
      <c r="E30">
        <v>7</v>
      </c>
      <c r="F30" s="2">
        <v>1700</v>
      </c>
      <c r="G30" s="8">
        <v>1855.217391304348</v>
      </c>
      <c r="H30">
        <v>0.08</v>
      </c>
      <c r="I30">
        <v>0.3</v>
      </c>
      <c r="J30" s="3">
        <v>9.1304347826086943E-2</v>
      </c>
      <c r="K30" t="s">
        <v>11</v>
      </c>
      <c r="M30">
        <v>0.79</v>
      </c>
      <c r="N30">
        <f>EXP(Таблица1[[#This Row],[PD]])</f>
        <v>1.0832870676749586</v>
      </c>
      <c r="O30">
        <f t="shared" si="0"/>
        <v>0.85579678346321741</v>
      </c>
      <c r="P30" t="str">
        <f t="shared" si="1"/>
        <v/>
      </c>
      <c r="R30" s="2">
        <f>IF(O30&gt;=1, Таблица1[[#This Row],[BeginQ]]*Таблица1[[#This Row],[LGD]], Таблица1[[#This Row],[EndQ]])</f>
        <v>1855.217391304348</v>
      </c>
    </row>
    <row r="31" spans="1:18" x14ac:dyDescent="0.25">
      <c r="A31" s="1">
        <v>29</v>
      </c>
      <c r="B31" t="s">
        <v>10</v>
      </c>
      <c r="C31">
        <v>122</v>
      </c>
      <c r="D31">
        <v>2</v>
      </c>
      <c r="E31">
        <v>7</v>
      </c>
      <c r="F31" s="2">
        <v>5500</v>
      </c>
      <c r="G31" s="8">
        <v>6208.0459770114949</v>
      </c>
      <c r="H31">
        <v>0.13</v>
      </c>
      <c r="I31">
        <v>0.4</v>
      </c>
      <c r="J31" s="3">
        <v>0.12873563218390799</v>
      </c>
      <c r="K31" t="s">
        <v>11</v>
      </c>
      <c r="M31">
        <v>0.84</v>
      </c>
      <c r="N31">
        <f>EXP(Таблица1[[#This Row],[PD]])</f>
        <v>1.1388283833246218</v>
      </c>
      <c r="O31">
        <f t="shared" si="0"/>
        <v>0.95661584199268224</v>
      </c>
      <c r="P31" t="str">
        <f t="shared" si="1"/>
        <v/>
      </c>
      <c r="R31" s="2">
        <f>IF(O31&gt;=1, Таблица1[[#This Row],[BeginQ]]*Таблица1[[#This Row],[LGD]], Таблица1[[#This Row],[EndQ]])</f>
        <v>6208.0459770114949</v>
      </c>
    </row>
    <row r="32" spans="1:18" x14ac:dyDescent="0.25">
      <c r="A32" s="1">
        <v>30</v>
      </c>
      <c r="B32" t="s">
        <v>10</v>
      </c>
      <c r="C32">
        <v>123</v>
      </c>
      <c r="D32">
        <v>2</v>
      </c>
      <c r="E32">
        <v>7</v>
      </c>
      <c r="F32" s="2">
        <v>5300</v>
      </c>
      <c r="G32" s="8">
        <v>6734.8780487804879</v>
      </c>
      <c r="H32">
        <v>0.18</v>
      </c>
      <c r="I32">
        <v>0.9</v>
      </c>
      <c r="J32" s="3">
        <v>0.27073170731707308</v>
      </c>
      <c r="K32" t="s">
        <v>11</v>
      </c>
      <c r="M32">
        <v>0.92</v>
      </c>
      <c r="N32">
        <f>EXP(Таблица1[[#This Row],[PD]])</f>
        <v>1.1972173631218102</v>
      </c>
      <c r="O32">
        <f t="shared" si="0"/>
        <v>1.1014399740720653</v>
      </c>
      <c r="P32" t="str">
        <f t="shared" si="1"/>
        <v>Дефолт!</v>
      </c>
      <c r="R32" s="2">
        <f>IF(O32&gt;=1, Таблица1[[#This Row],[BeginQ]]*Таблица1[[#This Row],[LGD]], Таблица1[[#This Row],[EndQ]])</f>
        <v>4770</v>
      </c>
    </row>
    <row r="33" spans="1:18" x14ac:dyDescent="0.25">
      <c r="A33" s="1">
        <v>31</v>
      </c>
      <c r="B33" t="s">
        <v>10</v>
      </c>
      <c r="C33">
        <v>124</v>
      </c>
      <c r="D33">
        <v>2</v>
      </c>
      <c r="E33">
        <v>7</v>
      </c>
      <c r="F33" s="2">
        <v>5500</v>
      </c>
      <c r="G33" s="8">
        <v>6779.0697674418607</v>
      </c>
      <c r="H33">
        <v>0.14000000000000001</v>
      </c>
      <c r="I33">
        <v>1</v>
      </c>
      <c r="J33" s="3">
        <v>0.23255813953488369</v>
      </c>
      <c r="K33" t="s">
        <v>11</v>
      </c>
      <c r="M33">
        <v>0.04</v>
      </c>
      <c r="N33">
        <f>EXP(Таблица1[[#This Row],[PD]])</f>
        <v>1.1502737988572274</v>
      </c>
      <c r="O33">
        <f t="shared" si="0"/>
        <v>4.6010951954289094E-2</v>
      </c>
      <c r="P33" t="str">
        <f t="shared" si="1"/>
        <v/>
      </c>
      <c r="R33" s="2">
        <f>IF(O33&gt;=1, Таблица1[[#This Row],[BeginQ]]*Таблица1[[#This Row],[LGD]], Таблица1[[#This Row],[EndQ]])</f>
        <v>6779.0697674418607</v>
      </c>
    </row>
    <row r="34" spans="1:18" x14ac:dyDescent="0.25">
      <c r="A34" s="1">
        <v>32</v>
      </c>
      <c r="B34" t="s">
        <v>10</v>
      </c>
      <c r="C34">
        <v>125</v>
      </c>
      <c r="D34">
        <v>2</v>
      </c>
      <c r="E34">
        <v>7</v>
      </c>
      <c r="F34" s="2">
        <v>1600</v>
      </c>
      <c r="G34" s="8">
        <v>1794.0425531914891</v>
      </c>
      <c r="H34">
        <v>0.06</v>
      </c>
      <c r="I34">
        <v>0.9</v>
      </c>
      <c r="J34" s="3">
        <v>0.1212765957446808</v>
      </c>
      <c r="K34" t="s">
        <v>11</v>
      </c>
      <c r="M34">
        <v>0.04</v>
      </c>
      <c r="N34">
        <f>EXP(Таблица1[[#This Row],[PD]])</f>
        <v>1.0618365465453596</v>
      </c>
      <c r="O34">
        <f t="shared" si="0"/>
        <v>4.2473461861814388E-2</v>
      </c>
      <c r="P34" t="str">
        <f t="shared" si="1"/>
        <v/>
      </c>
      <c r="R34" s="2">
        <f>IF(O34&gt;=1, Таблица1[[#This Row],[BeginQ]]*Таблица1[[#This Row],[LGD]], Таблица1[[#This Row],[EndQ]])</f>
        <v>1794.0425531914891</v>
      </c>
    </row>
    <row r="35" spans="1:18" x14ac:dyDescent="0.25">
      <c r="A35" s="1">
        <v>33</v>
      </c>
      <c r="B35" t="s">
        <v>10</v>
      </c>
      <c r="C35">
        <v>126</v>
      </c>
      <c r="D35">
        <v>2</v>
      </c>
      <c r="E35">
        <v>7</v>
      </c>
      <c r="F35" s="2">
        <v>4100</v>
      </c>
      <c r="G35" s="8">
        <v>4403.04347826087</v>
      </c>
      <c r="H35">
        <v>0.08</v>
      </c>
      <c r="I35">
        <v>0.1</v>
      </c>
      <c r="J35" s="3">
        <v>7.3913043478260873E-2</v>
      </c>
      <c r="K35" t="s">
        <v>11</v>
      </c>
      <c r="M35">
        <v>0.46</v>
      </c>
      <c r="N35">
        <f>EXP(Таблица1[[#This Row],[PD]])</f>
        <v>1.0832870676749586</v>
      </c>
      <c r="O35">
        <f t="shared" si="0"/>
        <v>0.49831205113048099</v>
      </c>
      <c r="P35" t="str">
        <f t="shared" si="1"/>
        <v/>
      </c>
      <c r="R35" s="2">
        <f>IF(O35&gt;=1, Таблица1[[#This Row],[BeginQ]]*Таблица1[[#This Row],[LGD]], Таблица1[[#This Row],[EndQ]])</f>
        <v>4403.04347826087</v>
      </c>
    </row>
    <row r="36" spans="1:18" x14ac:dyDescent="0.25">
      <c r="A36" s="1">
        <v>34</v>
      </c>
      <c r="B36" t="s">
        <v>10</v>
      </c>
      <c r="C36">
        <v>127</v>
      </c>
      <c r="D36">
        <v>2</v>
      </c>
      <c r="E36">
        <v>7</v>
      </c>
      <c r="F36" s="2">
        <v>300</v>
      </c>
      <c r="G36" s="8">
        <v>346.48351648351638</v>
      </c>
      <c r="H36">
        <v>0.09</v>
      </c>
      <c r="I36">
        <v>0.9</v>
      </c>
      <c r="J36" s="3">
        <v>0.15494505494505489</v>
      </c>
      <c r="K36" t="s">
        <v>11</v>
      </c>
      <c r="M36">
        <v>0.3</v>
      </c>
      <c r="N36">
        <f>EXP(Таблица1[[#This Row],[PD]])</f>
        <v>1.0941742837052104</v>
      </c>
      <c r="O36">
        <f t="shared" si="0"/>
        <v>0.32825228511156312</v>
      </c>
      <c r="P36" t="str">
        <f t="shared" si="1"/>
        <v/>
      </c>
      <c r="R36" s="2">
        <f>IF(O36&gt;=1, Таблица1[[#This Row],[BeginQ]]*Таблица1[[#This Row],[LGD]], Таблица1[[#This Row],[EndQ]])</f>
        <v>346.48351648351638</v>
      </c>
    </row>
    <row r="37" spans="1:18" x14ac:dyDescent="0.25">
      <c r="A37" s="1">
        <v>35</v>
      </c>
      <c r="B37" t="s">
        <v>10</v>
      </c>
      <c r="C37">
        <v>128</v>
      </c>
      <c r="D37">
        <v>2</v>
      </c>
      <c r="E37">
        <v>7</v>
      </c>
      <c r="F37" s="2">
        <v>9300</v>
      </c>
      <c r="G37" s="8">
        <v>10152.5</v>
      </c>
      <c r="H37">
        <v>0.04</v>
      </c>
      <c r="I37">
        <v>0.7</v>
      </c>
      <c r="J37" s="3">
        <v>9.166666666666666E-2</v>
      </c>
      <c r="K37" t="s">
        <v>11</v>
      </c>
      <c r="M37">
        <v>0.68</v>
      </c>
      <c r="N37">
        <f>EXP(Таблица1[[#This Row],[PD]])</f>
        <v>1.0408107741923882</v>
      </c>
      <c r="O37">
        <f t="shared" si="0"/>
        <v>0.70775132645082406</v>
      </c>
      <c r="P37" t="str">
        <f t="shared" si="1"/>
        <v/>
      </c>
      <c r="R37" s="2">
        <f>IF(O37&gt;=1, Таблица1[[#This Row],[BeginQ]]*Таблица1[[#This Row],[LGD]], Таблица1[[#This Row],[EndQ]])</f>
        <v>10152.5</v>
      </c>
    </row>
    <row r="38" spans="1:18" x14ac:dyDescent="0.25">
      <c r="A38" s="1">
        <v>36</v>
      </c>
      <c r="B38" t="s">
        <v>10</v>
      </c>
      <c r="C38">
        <v>129</v>
      </c>
      <c r="D38">
        <v>2</v>
      </c>
      <c r="E38">
        <v>7</v>
      </c>
      <c r="F38" s="2">
        <v>2300</v>
      </c>
      <c r="G38" s="8">
        <v>2932.5</v>
      </c>
      <c r="H38">
        <v>0.2</v>
      </c>
      <c r="I38">
        <v>0.8</v>
      </c>
      <c r="J38" s="3">
        <v>0.27500000000000002</v>
      </c>
      <c r="K38" t="s">
        <v>11</v>
      </c>
      <c r="M38">
        <v>0.15</v>
      </c>
      <c r="N38">
        <f>EXP(Таблица1[[#This Row],[PD]])</f>
        <v>1.2214027581601699</v>
      </c>
      <c r="O38">
        <f t="shared" si="0"/>
        <v>0.18321041372402547</v>
      </c>
      <c r="P38" t="str">
        <f t="shared" si="1"/>
        <v/>
      </c>
      <c r="R38" s="2">
        <f>IF(O38&gt;=1, Таблица1[[#This Row],[BeginQ]]*Таблица1[[#This Row],[LGD]], Таблица1[[#This Row],[EndQ]])</f>
        <v>2932.5</v>
      </c>
    </row>
    <row r="39" spans="1:18" x14ac:dyDescent="0.25">
      <c r="A39" s="1">
        <v>37</v>
      </c>
      <c r="B39" t="s">
        <v>10</v>
      </c>
      <c r="C39">
        <v>130</v>
      </c>
      <c r="D39">
        <v>2</v>
      </c>
      <c r="E39">
        <v>7</v>
      </c>
      <c r="F39" s="2">
        <v>1500</v>
      </c>
      <c r="G39" s="8">
        <v>1675.6097560975611</v>
      </c>
      <c r="H39">
        <v>0.18</v>
      </c>
      <c r="I39">
        <v>0.2</v>
      </c>
      <c r="J39" s="3">
        <v>0.1170731707317073</v>
      </c>
      <c r="K39" t="s">
        <v>11</v>
      </c>
      <c r="M39">
        <v>0.39</v>
      </c>
      <c r="N39">
        <f>EXP(Таблица1[[#This Row],[PD]])</f>
        <v>1.1972173631218102</v>
      </c>
      <c r="O39">
        <f t="shared" si="0"/>
        <v>0.466914771617506</v>
      </c>
      <c r="P39" t="str">
        <f t="shared" si="1"/>
        <v/>
      </c>
      <c r="R39" s="2">
        <f>IF(O39&gt;=1, Таблица1[[#This Row],[BeginQ]]*Таблица1[[#This Row],[LGD]], Таблица1[[#This Row],[EndQ]])</f>
        <v>1675.6097560975611</v>
      </c>
    </row>
    <row r="40" spans="1:18" x14ac:dyDescent="0.25">
      <c r="A40" s="1">
        <v>38</v>
      </c>
      <c r="B40" t="s">
        <v>10</v>
      </c>
      <c r="C40">
        <v>131</v>
      </c>
      <c r="D40">
        <v>2</v>
      </c>
      <c r="E40">
        <v>7</v>
      </c>
      <c r="F40" s="2">
        <v>7900</v>
      </c>
      <c r="G40" s="8">
        <v>8597.0588235294108</v>
      </c>
      <c r="H40">
        <v>0.15</v>
      </c>
      <c r="I40">
        <v>0.1</v>
      </c>
      <c r="J40" s="3">
        <v>8.8235294117647065E-2</v>
      </c>
      <c r="K40" t="s">
        <v>11</v>
      </c>
      <c r="M40">
        <v>0.6</v>
      </c>
      <c r="N40">
        <f>EXP(Таблица1[[#This Row],[PD]])</f>
        <v>1.1618342427282831</v>
      </c>
      <c r="O40">
        <f t="shared" si="0"/>
        <v>0.69710054563696977</v>
      </c>
      <c r="P40" t="str">
        <f t="shared" si="1"/>
        <v/>
      </c>
      <c r="R40" s="2">
        <f>IF(O40&gt;=1, Таблица1[[#This Row],[BeginQ]]*Таблица1[[#This Row],[LGD]], Таблица1[[#This Row],[EndQ]])</f>
        <v>8597.0588235294108</v>
      </c>
    </row>
    <row r="41" spans="1:18" x14ac:dyDescent="0.25">
      <c r="A41" s="1">
        <v>39</v>
      </c>
      <c r="B41" t="s">
        <v>10</v>
      </c>
      <c r="C41">
        <v>132</v>
      </c>
      <c r="D41">
        <v>2</v>
      </c>
      <c r="E41">
        <v>7</v>
      </c>
      <c r="F41" s="2">
        <v>8500</v>
      </c>
      <c r="G41" s="8">
        <v>9311.363636363636</v>
      </c>
      <c r="H41">
        <v>0.12</v>
      </c>
      <c r="I41">
        <v>0.2</v>
      </c>
      <c r="J41" s="3">
        <v>9.5454545454545445E-2</v>
      </c>
      <c r="K41" t="s">
        <v>11</v>
      </c>
      <c r="M41">
        <v>0.44</v>
      </c>
      <c r="N41">
        <f>EXP(Таблица1[[#This Row],[PD]])</f>
        <v>1.1274968515793757</v>
      </c>
      <c r="O41">
        <f t="shared" si="0"/>
        <v>0.49609861469492533</v>
      </c>
      <c r="P41" t="str">
        <f t="shared" si="1"/>
        <v/>
      </c>
      <c r="R41" s="2">
        <f>IF(O41&gt;=1, Таблица1[[#This Row],[BeginQ]]*Таблица1[[#This Row],[LGD]], Таблица1[[#This Row],[EndQ]])</f>
        <v>9311.363636363636</v>
      </c>
    </row>
    <row r="42" spans="1:18" x14ac:dyDescent="0.25">
      <c r="A42" s="1">
        <v>40</v>
      </c>
      <c r="B42" t="s">
        <v>10</v>
      </c>
      <c r="C42">
        <v>133</v>
      </c>
      <c r="D42">
        <v>2</v>
      </c>
      <c r="E42">
        <v>7</v>
      </c>
      <c r="F42" s="2">
        <v>3200</v>
      </c>
      <c r="G42" s="8">
        <v>3613.4831460674159</v>
      </c>
      <c r="H42">
        <v>0.11</v>
      </c>
      <c r="I42">
        <v>0.5</v>
      </c>
      <c r="J42" s="3">
        <v>0.1292134831460674</v>
      </c>
      <c r="K42" t="s">
        <v>11</v>
      </c>
      <c r="M42">
        <v>0.6</v>
      </c>
      <c r="N42">
        <f>EXP(Таблица1[[#This Row],[PD]])</f>
        <v>1.1162780704588713</v>
      </c>
      <c r="O42">
        <f t="shared" si="0"/>
        <v>0.66976684227532279</v>
      </c>
      <c r="P42" t="str">
        <f t="shared" si="1"/>
        <v/>
      </c>
      <c r="R42" s="2">
        <f>IF(O42&gt;=1, Таблица1[[#This Row],[BeginQ]]*Таблица1[[#This Row],[LGD]], Таблица1[[#This Row],[EndQ]])</f>
        <v>3613.4831460674159</v>
      </c>
    </row>
    <row r="43" spans="1:18" x14ac:dyDescent="0.25">
      <c r="A43" s="1">
        <v>41</v>
      </c>
      <c r="B43" t="s">
        <v>10</v>
      </c>
      <c r="C43">
        <v>134</v>
      </c>
      <c r="D43">
        <v>2</v>
      </c>
      <c r="E43">
        <v>7</v>
      </c>
      <c r="F43" s="2">
        <v>7800</v>
      </c>
      <c r="G43" s="8">
        <v>8451.3402061855668</v>
      </c>
      <c r="H43">
        <v>0.03</v>
      </c>
      <c r="I43">
        <v>0.7</v>
      </c>
      <c r="J43" s="3">
        <v>8.3505154639175252E-2</v>
      </c>
      <c r="K43" t="s">
        <v>11</v>
      </c>
      <c r="M43">
        <v>0.13</v>
      </c>
      <c r="N43">
        <f>EXP(Таблица1[[#This Row],[PD]])</f>
        <v>1.0304545339535169</v>
      </c>
      <c r="O43">
        <f t="shared" si="0"/>
        <v>0.13395908941395721</v>
      </c>
      <c r="P43" t="str">
        <f t="shared" si="1"/>
        <v/>
      </c>
      <c r="R43" s="2">
        <f>IF(O43&gt;=1, Таблица1[[#This Row],[BeginQ]]*Таблица1[[#This Row],[LGD]], Таблица1[[#This Row],[EndQ]])</f>
        <v>8451.3402061855668</v>
      </c>
    </row>
    <row r="44" spans="1:18" x14ac:dyDescent="0.25">
      <c r="A44" s="1">
        <v>42</v>
      </c>
      <c r="B44" t="s">
        <v>10</v>
      </c>
      <c r="C44">
        <v>135</v>
      </c>
      <c r="D44">
        <v>2</v>
      </c>
      <c r="E44">
        <v>7</v>
      </c>
      <c r="F44" s="2">
        <v>8800</v>
      </c>
      <c r="G44" s="8">
        <v>9680</v>
      </c>
      <c r="H44">
        <v>0.1</v>
      </c>
      <c r="I44">
        <v>0.3</v>
      </c>
      <c r="J44" s="3">
        <v>9.9999999999999992E-2</v>
      </c>
      <c r="K44" t="s">
        <v>11</v>
      </c>
      <c r="M44">
        <v>0.28999999999999998</v>
      </c>
      <c r="N44">
        <f>EXP(Таблица1[[#This Row],[PD]])</f>
        <v>1.1051709180756477</v>
      </c>
      <c r="O44">
        <f t="shared" si="0"/>
        <v>0.32049956624193782</v>
      </c>
      <c r="P44" t="str">
        <f t="shared" si="1"/>
        <v/>
      </c>
      <c r="R44" s="2">
        <f>IF(O44&gt;=1, Таблица1[[#This Row],[BeginQ]]*Таблица1[[#This Row],[LGD]], Таблица1[[#This Row],[EndQ]])</f>
        <v>9680</v>
      </c>
    </row>
    <row r="45" spans="1:18" x14ac:dyDescent="0.25">
      <c r="A45" s="1">
        <v>43</v>
      </c>
      <c r="B45" t="s">
        <v>10</v>
      </c>
      <c r="C45">
        <v>136</v>
      </c>
      <c r="D45">
        <v>2</v>
      </c>
      <c r="E45">
        <v>7</v>
      </c>
      <c r="F45" s="2">
        <v>8000</v>
      </c>
      <c r="G45" s="8">
        <v>8800</v>
      </c>
      <c r="H45">
        <v>0.04</v>
      </c>
      <c r="I45">
        <v>0.9</v>
      </c>
      <c r="J45" s="3">
        <v>0.1</v>
      </c>
      <c r="K45" t="s">
        <v>11</v>
      </c>
      <c r="M45">
        <v>0.76</v>
      </c>
      <c r="N45">
        <f>EXP(Таблица1[[#This Row],[PD]])</f>
        <v>1.0408107741923882</v>
      </c>
      <c r="O45">
        <f t="shared" si="0"/>
        <v>0.79101618838621501</v>
      </c>
      <c r="P45" t="str">
        <f t="shared" si="1"/>
        <v/>
      </c>
      <c r="R45" s="2">
        <f>IF(O45&gt;=1, Таблица1[[#This Row],[BeginQ]]*Таблица1[[#This Row],[LGD]], Таблица1[[#This Row],[EndQ]])</f>
        <v>8800</v>
      </c>
    </row>
    <row r="46" spans="1:18" x14ac:dyDescent="0.25">
      <c r="A46" s="1">
        <v>44</v>
      </c>
      <c r="B46" t="s">
        <v>10</v>
      </c>
      <c r="C46">
        <v>137</v>
      </c>
      <c r="D46">
        <v>2</v>
      </c>
      <c r="E46">
        <v>7</v>
      </c>
      <c r="F46" s="2">
        <v>2200</v>
      </c>
      <c r="G46" s="8">
        <v>2410.329670329671</v>
      </c>
      <c r="H46">
        <v>0.09</v>
      </c>
      <c r="I46">
        <v>0.3</v>
      </c>
      <c r="J46" s="3">
        <v>9.5604395604395598E-2</v>
      </c>
      <c r="K46" t="s">
        <v>11</v>
      </c>
      <c r="M46">
        <v>0.1</v>
      </c>
      <c r="N46">
        <f>EXP(Таблица1[[#This Row],[PD]])</f>
        <v>1.0941742837052104</v>
      </c>
      <c r="O46">
        <f t="shared" si="0"/>
        <v>0.10941742837052104</v>
      </c>
      <c r="P46" t="str">
        <f t="shared" si="1"/>
        <v/>
      </c>
      <c r="R46" s="2">
        <f>IF(O46&gt;=1, Таблица1[[#This Row],[BeginQ]]*Таблица1[[#This Row],[LGD]], Таблица1[[#This Row],[EndQ]])</f>
        <v>2410.329670329671</v>
      </c>
    </row>
    <row r="47" spans="1:18" x14ac:dyDescent="0.25">
      <c r="A47" s="1">
        <v>45</v>
      </c>
      <c r="B47" t="s">
        <v>10</v>
      </c>
      <c r="C47">
        <v>138</v>
      </c>
      <c r="D47">
        <v>2</v>
      </c>
      <c r="E47">
        <v>7</v>
      </c>
      <c r="F47" s="2">
        <v>6900</v>
      </c>
      <c r="G47" s="8">
        <v>7791.5730337078649</v>
      </c>
      <c r="H47">
        <v>0.11</v>
      </c>
      <c r="I47">
        <v>0.5</v>
      </c>
      <c r="J47" s="3">
        <v>0.1292134831460674</v>
      </c>
      <c r="K47" t="s">
        <v>11</v>
      </c>
      <c r="M47">
        <v>0.22</v>
      </c>
      <c r="N47">
        <f>EXP(Таблица1[[#This Row],[PD]])</f>
        <v>1.1162780704588713</v>
      </c>
      <c r="O47">
        <f t="shared" si="0"/>
        <v>0.24558117550095168</v>
      </c>
      <c r="P47" t="str">
        <f t="shared" si="1"/>
        <v/>
      </c>
      <c r="R47" s="2">
        <f>IF(O47&gt;=1, Таблица1[[#This Row],[BeginQ]]*Таблица1[[#This Row],[LGD]], Таблица1[[#This Row],[EndQ]])</f>
        <v>7791.5730337078649</v>
      </c>
    </row>
    <row r="48" spans="1:18" x14ac:dyDescent="0.25">
      <c r="A48" s="1">
        <v>46</v>
      </c>
      <c r="B48" t="s">
        <v>10</v>
      </c>
      <c r="C48">
        <v>139</v>
      </c>
      <c r="D48">
        <v>2</v>
      </c>
      <c r="E48">
        <v>7</v>
      </c>
      <c r="F48" s="2">
        <v>5100</v>
      </c>
      <c r="G48" s="8">
        <v>5695.9550561797751</v>
      </c>
      <c r="H48">
        <v>0.11</v>
      </c>
      <c r="I48">
        <v>0.4</v>
      </c>
      <c r="J48" s="3">
        <v>0.1168539325842697</v>
      </c>
      <c r="K48" t="s">
        <v>11</v>
      </c>
      <c r="M48">
        <v>0.85</v>
      </c>
      <c r="N48">
        <f>EXP(Таблица1[[#This Row],[PD]])</f>
        <v>1.1162780704588713</v>
      </c>
      <c r="O48">
        <f t="shared" si="0"/>
        <v>0.94883635989004056</v>
      </c>
      <c r="P48" t="str">
        <f t="shared" si="1"/>
        <v/>
      </c>
      <c r="R48" s="2">
        <f>IF(O48&gt;=1, Таблица1[[#This Row],[BeginQ]]*Таблица1[[#This Row],[LGD]], Таблица1[[#This Row],[EndQ]])</f>
        <v>5695.9550561797751</v>
      </c>
    </row>
    <row r="49" spans="1:18" x14ac:dyDescent="0.25">
      <c r="A49" s="1">
        <v>47</v>
      </c>
      <c r="B49" t="s">
        <v>10</v>
      </c>
      <c r="C49">
        <v>140</v>
      </c>
      <c r="D49">
        <v>2</v>
      </c>
      <c r="E49">
        <v>7</v>
      </c>
      <c r="F49" s="2">
        <v>9700</v>
      </c>
      <c r="G49" s="8">
        <v>11048.53658536585</v>
      </c>
      <c r="H49">
        <v>0.18</v>
      </c>
      <c r="I49">
        <v>0.3</v>
      </c>
      <c r="J49" s="3">
        <v>0.1390243902439024</v>
      </c>
      <c r="K49" t="s">
        <v>11</v>
      </c>
      <c r="M49">
        <v>0.87</v>
      </c>
      <c r="N49">
        <f>EXP(Таблица1[[#This Row],[PD]])</f>
        <v>1.1972173631218102</v>
      </c>
      <c r="O49">
        <f t="shared" si="0"/>
        <v>1.0415791059159749</v>
      </c>
      <c r="P49" t="str">
        <f t="shared" si="1"/>
        <v>Дефолт!</v>
      </c>
      <c r="R49" s="2">
        <f>IF(O49&gt;=1, Таблица1[[#This Row],[BeginQ]]*Таблица1[[#This Row],[LGD]], Таблица1[[#This Row],[EndQ]])</f>
        <v>2910</v>
      </c>
    </row>
    <row r="50" spans="1:18" x14ac:dyDescent="0.25">
      <c r="A50" s="1">
        <v>48</v>
      </c>
      <c r="B50" t="s">
        <v>10</v>
      </c>
      <c r="C50">
        <v>240</v>
      </c>
      <c r="D50">
        <v>3</v>
      </c>
      <c r="E50">
        <v>8</v>
      </c>
      <c r="F50" s="2">
        <v>1200</v>
      </c>
      <c r="G50" s="8">
        <v>1475.294117647059</v>
      </c>
      <c r="H50">
        <v>0.15</v>
      </c>
      <c r="I50">
        <v>0.9</v>
      </c>
      <c r="J50" s="3">
        <v>0.2294117647058824</v>
      </c>
      <c r="K50" t="s">
        <v>11</v>
      </c>
      <c r="M50">
        <v>0.28000000000000003</v>
      </c>
      <c r="N50">
        <f>EXP(Таблица1[[#This Row],[PD]])</f>
        <v>1.1618342427282831</v>
      </c>
      <c r="O50">
        <f t="shared" si="0"/>
        <v>0.32531358796391929</v>
      </c>
      <c r="P50" t="str">
        <f t="shared" si="1"/>
        <v/>
      </c>
      <c r="R50" s="2">
        <f>IF(O50&gt;=1, Таблица1[[#This Row],[BeginQ]]*Таблица1[[#This Row],[LGD]], Таблица1[[#This Row],[EndQ]])</f>
        <v>1475.294117647059</v>
      </c>
    </row>
    <row r="51" spans="1:18" x14ac:dyDescent="0.25">
      <c r="A51" s="1">
        <v>49</v>
      </c>
      <c r="B51" t="s">
        <v>10</v>
      </c>
      <c r="C51">
        <v>241</v>
      </c>
      <c r="D51">
        <v>3</v>
      </c>
      <c r="E51">
        <v>8</v>
      </c>
      <c r="F51" s="2">
        <v>3000</v>
      </c>
      <c r="G51" s="8">
        <v>3317.6470588235302</v>
      </c>
      <c r="H51">
        <v>0.15</v>
      </c>
      <c r="I51">
        <v>0.2</v>
      </c>
      <c r="J51" s="3">
        <v>0.1058823529411765</v>
      </c>
      <c r="K51" t="s">
        <v>11</v>
      </c>
      <c r="M51">
        <v>0.11</v>
      </c>
      <c r="N51">
        <f>EXP(Таблица1[[#This Row],[PD]])</f>
        <v>1.1618342427282831</v>
      </c>
      <c r="O51">
        <f t="shared" si="0"/>
        <v>0.12780176670011115</v>
      </c>
      <c r="P51" t="str">
        <f t="shared" si="1"/>
        <v/>
      </c>
      <c r="R51" s="2">
        <f>IF(O51&gt;=1, Таблица1[[#This Row],[BeginQ]]*Таблица1[[#This Row],[LGD]], Таблица1[[#This Row],[EndQ]])</f>
        <v>3317.6470588235302</v>
      </c>
    </row>
    <row r="52" spans="1:18" x14ac:dyDescent="0.25">
      <c r="A52" s="1">
        <v>50</v>
      </c>
      <c r="B52" t="s">
        <v>10</v>
      </c>
      <c r="C52">
        <v>242</v>
      </c>
      <c r="D52">
        <v>3</v>
      </c>
      <c r="E52">
        <v>8</v>
      </c>
      <c r="F52" s="2">
        <v>2900</v>
      </c>
      <c r="G52" s="8">
        <v>3130.7526881720428</v>
      </c>
      <c r="H52">
        <v>7.0000000000000007E-2</v>
      </c>
      <c r="I52">
        <v>0.2</v>
      </c>
      <c r="J52" s="3">
        <v>7.9569892473118284E-2</v>
      </c>
      <c r="K52" t="s">
        <v>11</v>
      </c>
      <c r="M52">
        <v>0.28000000000000003</v>
      </c>
      <c r="N52">
        <f>EXP(Таблица1[[#This Row],[PD]])</f>
        <v>1.0725081812542165</v>
      </c>
      <c r="O52">
        <f t="shared" si="0"/>
        <v>0.30030229075118064</v>
      </c>
      <c r="P52" t="str">
        <f t="shared" si="1"/>
        <v/>
      </c>
      <c r="R52" s="2">
        <f>IF(O52&gt;=1, Таблица1[[#This Row],[BeginQ]]*Таблица1[[#This Row],[LGD]], Таблица1[[#This Row],[EndQ]])</f>
        <v>3130.7526881720428</v>
      </c>
    </row>
    <row r="53" spans="1:18" x14ac:dyDescent="0.25">
      <c r="A53" s="1">
        <v>51</v>
      </c>
      <c r="B53" t="s">
        <v>10</v>
      </c>
      <c r="C53">
        <v>243</v>
      </c>
      <c r="D53">
        <v>3</v>
      </c>
      <c r="E53">
        <v>8</v>
      </c>
      <c r="F53" s="2">
        <v>1100</v>
      </c>
      <c r="G53" s="8">
        <v>1185.051546391752</v>
      </c>
      <c r="H53">
        <v>0.03</v>
      </c>
      <c r="I53">
        <v>0.5</v>
      </c>
      <c r="J53" s="3">
        <v>7.7319587628865982E-2</v>
      </c>
      <c r="K53" t="s">
        <v>11</v>
      </c>
      <c r="M53">
        <v>0.11</v>
      </c>
      <c r="N53">
        <f>EXP(Таблица1[[#This Row],[PD]])</f>
        <v>1.0304545339535169</v>
      </c>
      <c r="O53">
        <f t="shared" si="0"/>
        <v>0.11334999873488687</v>
      </c>
      <c r="P53" t="str">
        <f t="shared" si="1"/>
        <v/>
      </c>
      <c r="R53" s="2">
        <f>IF(O53&gt;=1, Таблица1[[#This Row],[BeginQ]]*Таблица1[[#This Row],[LGD]], Таблица1[[#This Row],[EndQ]])</f>
        <v>1185.051546391752</v>
      </c>
    </row>
    <row r="54" spans="1:18" x14ac:dyDescent="0.25">
      <c r="A54" s="1">
        <v>52</v>
      </c>
      <c r="B54" t="s">
        <v>10</v>
      </c>
      <c r="C54">
        <v>244</v>
      </c>
      <c r="D54">
        <v>3</v>
      </c>
      <c r="E54">
        <v>8</v>
      </c>
      <c r="F54" s="2">
        <v>10000</v>
      </c>
      <c r="G54" s="8">
        <v>11347.82608695652</v>
      </c>
      <c r="H54">
        <v>0.08</v>
      </c>
      <c r="I54">
        <v>0.8</v>
      </c>
      <c r="J54" s="3">
        <v>0.1347826086956522</v>
      </c>
      <c r="K54" t="s">
        <v>11</v>
      </c>
      <c r="M54">
        <v>0.94</v>
      </c>
      <c r="N54">
        <f>EXP(Таблица1[[#This Row],[PD]])</f>
        <v>1.0832870676749586</v>
      </c>
      <c r="O54">
        <f t="shared" si="0"/>
        <v>1.018289843614461</v>
      </c>
      <c r="P54" t="str">
        <f t="shared" si="1"/>
        <v>Дефолт!</v>
      </c>
      <c r="R54" s="2">
        <f>IF(O54&gt;=1, Таблица1[[#This Row],[BeginQ]]*Таблица1[[#This Row],[LGD]], Таблица1[[#This Row],[EndQ]])</f>
        <v>8000</v>
      </c>
    </row>
    <row r="55" spans="1:18" x14ac:dyDescent="0.25">
      <c r="A55" s="1">
        <v>53</v>
      </c>
      <c r="B55" t="s">
        <v>10</v>
      </c>
      <c r="C55">
        <v>245</v>
      </c>
      <c r="D55">
        <v>3</v>
      </c>
      <c r="E55">
        <v>8</v>
      </c>
      <c r="F55" s="2">
        <v>6500</v>
      </c>
      <c r="G55" s="8">
        <v>7500.56179775281</v>
      </c>
      <c r="H55">
        <v>0.11</v>
      </c>
      <c r="I55">
        <v>0.7</v>
      </c>
      <c r="J55" s="3">
        <v>0.15393258426966289</v>
      </c>
      <c r="K55" t="s">
        <v>11</v>
      </c>
      <c r="M55">
        <v>0.01</v>
      </c>
      <c r="N55">
        <f>EXP(Таблица1[[#This Row],[PD]])</f>
        <v>1.1162780704588713</v>
      </c>
      <c r="O55">
        <f t="shared" si="0"/>
        <v>1.1162780704588713E-2</v>
      </c>
      <c r="P55" t="str">
        <f t="shared" si="1"/>
        <v/>
      </c>
      <c r="R55" s="2">
        <f>IF(O55&gt;=1, Таблица1[[#This Row],[BeginQ]]*Таблица1[[#This Row],[LGD]], Таблица1[[#This Row],[EndQ]])</f>
        <v>7500.56179775281</v>
      </c>
    </row>
    <row r="56" spans="1:18" x14ac:dyDescent="0.25">
      <c r="A56" s="1">
        <v>54</v>
      </c>
      <c r="B56" t="s">
        <v>10</v>
      </c>
      <c r="C56">
        <v>246</v>
      </c>
      <c r="D56">
        <v>3</v>
      </c>
      <c r="E56">
        <v>8</v>
      </c>
      <c r="F56" s="2">
        <v>9400</v>
      </c>
      <c r="G56" s="8">
        <v>10222.5</v>
      </c>
      <c r="H56">
        <v>0.04</v>
      </c>
      <c r="I56">
        <v>0.6</v>
      </c>
      <c r="J56" s="3">
        <v>8.7499999999999994E-2</v>
      </c>
      <c r="K56" t="s">
        <v>11</v>
      </c>
      <c r="M56">
        <v>0.35</v>
      </c>
      <c r="N56">
        <f>EXP(Таблица1[[#This Row],[PD]])</f>
        <v>1.0408107741923882</v>
      </c>
      <c r="O56">
        <f t="shared" si="0"/>
        <v>0.36428377096733583</v>
      </c>
      <c r="P56" t="str">
        <f t="shared" si="1"/>
        <v/>
      </c>
      <c r="R56" s="2">
        <f>IF(O56&gt;=1, Таблица1[[#This Row],[BeginQ]]*Таблица1[[#This Row],[LGD]], Таблица1[[#This Row],[EndQ]])</f>
        <v>10222.5</v>
      </c>
    </row>
    <row r="57" spans="1:18" x14ac:dyDescent="0.25">
      <c r="A57" s="1">
        <v>55</v>
      </c>
      <c r="B57" t="s">
        <v>10</v>
      </c>
      <c r="C57">
        <v>247</v>
      </c>
      <c r="D57">
        <v>3</v>
      </c>
      <c r="E57">
        <v>8</v>
      </c>
      <c r="F57" s="2">
        <v>4600</v>
      </c>
      <c r="G57" s="8">
        <v>4937.9591836734689</v>
      </c>
      <c r="H57">
        <v>0.02</v>
      </c>
      <c r="I57">
        <v>0.6</v>
      </c>
      <c r="J57" s="3">
        <v>7.3469387755102034E-2</v>
      </c>
      <c r="K57" t="s">
        <v>11</v>
      </c>
      <c r="M57">
        <v>0.32</v>
      </c>
      <c r="N57">
        <f>EXP(Таблица1[[#This Row],[PD]])</f>
        <v>1.0202013400267558</v>
      </c>
      <c r="O57">
        <f t="shared" si="0"/>
        <v>0.32646442880856186</v>
      </c>
      <c r="P57" t="str">
        <f t="shared" si="1"/>
        <v/>
      </c>
      <c r="R57" s="2">
        <f>IF(O57&gt;=1, Таблица1[[#This Row],[BeginQ]]*Таблица1[[#This Row],[LGD]], Таблица1[[#This Row],[EndQ]])</f>
        <v>4937.9591836734689</v>
      </c>
    </row>
    <row r="58" spans="1:18" x14ac:dyDescent="0.25">
      <c r="A58" s="1">
        <v>56</v>
      </c>
      <c r="B58" t="s">
        <v>10</v>
      </c>
      <c r="C58">
        <v>248</v>
      </c>
      <c r="D58">
        <v>3</v>
      </c>
      <c r="E58">
        <v>8</v>
      </c>
      <c r="F58" s="2">
        <v>7900</v>
      </c>
      <c r="G58" s="8">
        <v>9851.7647058823532</v>
      </c>
      <c r="H58">
        <v>0.15</v>
      </c>
      <c r="I58">
        <v>1</v>
      </c>
      <c r="J58" s="3">
        <v>0.2470588235294118</v>
      </c>
      <c r="K58" t="s">
        <v>11</v>
      </c>
      <c r="M58">
        <v>0.13</v>
      </c>
      <c r="N58">
        <f>EXP(Таблица1[[#This Row],[PD]])</f>
        <v>1.1618342427282831</v>
      </c>
      <c r="O58">
        <f t="shared" si="0"/>
        <v>0.15103845155467679</v>
      </c>
      <c r="P58" t="str">
        <f t="shared" si="1"/>
        <v/>
      </c>
      <c r="R58" s="2">
        <f>IF(O58&gt;=1, Таблица1[[#This Row],[BeginQ]]*Таблица1[[#This Row],[LGD]], Таблица1[[#This Row],[EndQ]])</f>
        <v>9851.7647058823532</v>
      </c>
    </row>
    <row r="59" spans="1:18" x14ac:dyDescent="0.25">
      <c r="A59" s="1">
        <v>57</v>
      </c>
      <c r="B59" t="s">
        <v>10</v>
      </c>
      <c r="C59">
        <v>249</v>
      </c>
      <c r="D59">
        <v>3</v>
      </c>
      <c r="E59">
        <v>8</v>
      </c>
      <c r="F59" s="2">
        <v>5500</v>
      </c>
      <c r="G59" s="8">
        <v>5973.2558139534895</v>
      </c>
      <c r="H59">
        <v>0.14000000000000001</v>
      </c>
      <c r="I59">
        <v>0.1</v>
      </c>
      <c r="J59" s="3">
        <v>8.6046511627906969E-2</v>
      </c>
      <c r="K59" t="s">
        <v>11</v>
      </c>
      <c r="M59">
        <v>0.47</v>
      </c>
      <c r="N59">
        <f>EXP(Таблица1[[#This Row],[PD]])</f>
        <v>1.1502737988572274</v>
      </c>
      <c r="O59">
        <f t="shared" si="0"/>
        <v>0.54062868546289677</v>
      </c>
      <c r="P59" t="str">
        <f t="shared" si="1"/>
        <v/>
      </c>
      <c r="R59" s="2">
        <f>IF(O59&gt;=1, Таблица1[[#This Row],[BeginQ]]*Таблица1[[#This Row],[LGD]], Таблица1[[#This Row],[EndQ]])</f>
        <v>5973.2558139534895</v>
      </c>
    </row>
    <row r="60" spans="1:18" x14ac:dyDescent="0.25">
      <c r="A60" s="1">
        <v>58</v>
      </c>
      <c r="B60" t="s">
        <v>10</v>
      </c>
      <c r="C60">
        <v>250</v>
      </c>
      <c r="D60">
        <v>3</v>
      </c>
      <c r="E60">
        <v>8</v>
      </c>
      <c r="F60" s="2">
        <v>4400</v>
      </c>
      <c r="G60" s="8">
        <v>5529.1566265060246</v>
      </c>
      <c r="H60">
        <v>0.17</v>
      </c>
      <c r="I60">
        <v>0.9</v>
      </c>
      <c r="J60" s="3">
        <v>0.25662650602409642</v>
      </c>
      <c r="K60" t="s">
        <v>11</v>
      </c>
      <c r="M60">
        <v>0.99</v>
      </c>
      <c r="N60">
        <f>EXP(Таблица1[[#This Row],[PD]])</f>
        <v>1.1853048513203654</v>
      </c>
      <c r="O60">
        <f t="shared" si="0"/>
        <v>1.1734518028071619</v>
      </c>
      <c r="P60" t="str">
        <f t="shared" si="1"/>
        <v>Дефолт!</v>
      </c>
      <c r="R60" s="2">
        <f>IF(O60&gt;=1, Таблица1[[#This Row],[BeginQ]]*Таблица1[[#This Row],[LGD]], Таблица1[[#This Row],[EndQ]])</f>
        <v>3960</v>
      </c>
    </row>
    <row r="61" spans="1:18" x14ac:dyDescent="0.25">
      <c r="A61" s="1">
        <v>59</v>
      </c>
      <c r="B61" t="s">
        <v>10</v>
      </c>
      <c r="C61">
        <v>251</v>
      </c>
      <c r="D61">
        <v>3</v>
      </c>
      <c r="E61">
        <v>8</v>
      </c>
      <c r="F61" s="2">
        <v>5900</v>
      </c>
      <c r="G61" s="8">
        <v>6689.0361445783137</v>
      </c>
      <c r="H61">
        <v>0.17</v>
      </c>
      <c r="I61">
        <v>0.3</v>
      </c>
      <c r="J61" s="3">
        <v>0.13373493975903619</v>
      </c>
      <c r="K61" t="s">
        <v>11</v>
      </c>
      <c r="M61">
        <v>0.31</v>
      </c>
      <c r="N61">
        <f>EXP(Таблица1[[#This Row],[PD]])</f>
        <v>1.1853048513203654</v>
      </c>
      <c r="O61">
        <f t="shared" si="0"/>
        <v>0.36744450390931327</v>
      </c>
      <c r="P61" t="str">
        <f t="shared" si="1"/>
        <v/>
      </c>
      <c r="R61" s="2">
        <f>IF(O61&gt;=1, Таблица1[[#This Row],[BeginQ]]*Таблица1[[#This Row],[LGD]], Таблица1[[#This Row],[EndQ]])</f>
        <v>6689.0361445783137</v>
      </c>
    </row>
    <row r="62" spans="1:18" x14ac:dyDescent="0.25">
      <c r="A62" s="1">
        <v>60</v>
      </c>
      <c r="B62" t="s">
        <v>10</v>
      </c>
      <c r="C62">
        <v>252</v>
      </c>
      <c r="D62">
        <v>3</v>
      </c>
      <c r="E62">
        <v>8</v>
      </c>
      <c r="F62" s="2">
        <v>4200</v>
      </c>
      <c r="G62" s="8">
        <v>4509.4736842105267</v>
      </c>
      <c r="H62">
        <v>0.05</v>
      </c>
      <c r="I62">
        <v>0.2</v>
      </c>
      <c r="J62" s="3">
        <v>7.3684210526315796E-2</v>
      </c>
      <c r="K62" t="s">
        <v>11</v>
      </c>
      <c r="M62">
        <v>0.26</v>
      </c>
      <c r="N62">
        <f>EXP(Таблица1[[#This Row],[PD]])</f>
        <v>1.0512710963760241</v>
      </c>
      <c r="O62">
        <f t="shared" si="0"/>
        <v>0.2733304850577663</v>
      </c>
      <c r="P62" t="str">
        <f t="shared" si="1"/>
        <v/>
      </c>
      <c r="R62" s="2">
        <f>IF(O62&gt;=1, Таблица1[[#This Row],[BeginQ]]*Таблица1[[#This Row],[LGD]], Таблица1[[#This Row],[EndQ]])</f>
        <v>4509.4736842105267</v>
      </c>
    </row>
    <row r="63" spans="1:18" x14ac:dyDescent="0.25">
      <c r="A63" s="1">
        <v>61</v>
      </c>
      <c r="B63" t="s">
        <v>10</v>
      </c>
      <c r="C63">
        <v>253</v>
      </c>
      <c r="D63">
        <v>3</v>
      </c>
      <c r="E63">
        <v>8</v>
      </c>
      <c r="F63" s="2">
        <v>3900</v>
      </c>
      <c r="G63" s="8">
        <v>4420</v>
      </c>
      <c r="H63">
        <v>0.1</v>
      </c>
      <c r="I63">
        <v>0.6</v>
      </c>
      <c r="J63" s="3">
        <v>0.1333333333333333</v>
      </c>
      <c r="K63" t="s">
        <v>11</v>
      </c>
      <c r="M63">
        <v>0.86</v>
      </c>
      <c r="N63">
        <f>EXP(Таблица1[[#This Row],[PD]])</f>
        <v>1.1051709180756477</v>
      </c>
      <c r="O63">
        <f t="shared" si="0"/>
        <v>0.95044698954505702</v>
      </c>
      <c r="P63" t="str">
        <f t="shared" si="1"/>
        <v/>
      </c>
      <c r="R63" s="2">
        <f>IF(O63&gt;=1, Таблица1[[#This Row],[BeginQ]]*Таблица1[[#This Row],[LGD]], Таблица1[[#This Row],[EndQ]])</f>
        <v>4420</v>
      </c>
    </row>
    <row r="64" spans="1:18" x14ac:dyDescent="0.25">
      <c r="A64" s="1">
        <v>62</v>
      </c>
      <c r="B64" t="s">
        <v>10</v>
      </c>
      <c r="C64">
        <v>254</v>
      </c>
      <c r="D64">
        <v>3</v>
      </c>
      <c r="E64">
        <v>8</v>
      </c>
      <c r="F64" s="2">
        <v>600</v>
      </c>
      <c r="G64" s="8">
        <v>692.35955056179785</v>
      </c>
      <c r="H64">
        <v>0.11</v>
      </c>
      <c r="I64">
        <v>0.7</v>
      </c>
      <c r="J64" s="3">
        <v>0.15393258426966289</v>
      </c>
      <c r="K64" t="s">
        <v>11</v>
      </c>
      <c r="M64">
        <v>0.68</v>
      </c>
      <c r="N64">
        <f>EXP(Таблица1[[#This Row],[PD]])</f>
        <v>1.1162780704588713</v>
      </c>
      <c r="O64">
        <f t="shared" si="0"/>
        <v>0.75906908791203254</v>
      </c>
      <c r="P64" t="str">
        <f t="shared" si="1"/>
        <v/>
      </c>
      <c r="R64" s="2">
        <f>IF(O64&gt;=1, Таблица1[[#This Row],[BeginQ]]*Таблица1[[#This Row],[LGD]], Таблица1[[#This Row],[EndQ]])</f>
        <v>692.35955056179785</v>
      </c>
    </row>
    <row r="65" spans="1:18" x14ac:dyDescent="0.25">
      <c r="A65" s="1">
        <v>63</v>
      </c>
      <c r="B65" t="s">
        <v>10</v>
      </c>
      <c r="C65">
        <v>255</v>
      </c>
      <c r="D65">
        <v>3</v>
      </c>
      <c r="E65">
        <v>8</v>
      </c>
      <c r="F65" s="2">
        <v>4000</v>
      </c>
      <c r="G65" s="8">
        <v>4669.7674418604647</v>
      </c>
      <c r="H65">
        <v>0.14000000000000001</v>
      </c>
      <c r="I65">
        <v>0.6</v>
      </c>
      <c r="J65" s="3">
        <v>0.1674418604651163</v>
      </c>
      <c r="K65" t="s">
        <v>11</v>
      </c>
      <c r="M65">
        <v>0.45</v>
      </c>
      <c r="N65">
        <f>EXP(Таблица1[[#This Row],[PD]])</f>
        <v>1.1502737988572274</v>
      </c>
      <c r="O65">
        <f t="shared" si="0"/>
        <v>0.51762320948575236</v>
      </c>
      <c r="P65" t="str">
        <f t="shared" si="1"/>
        <v/>
      </c>
      <c r="R65" s="2">
        <f>IF(O65&gt;=1, Таблица1[[#This Row],[BeginQ]]*Таблица1[[#This Row],[LGD]], Таблица1[[#This Row],[EndQ]])</f>
        <v>4669.7674418604647</v>
      </c>
    </row>
    <row r="66" spans="1:18" x14ac:dyDescent="0.25">
      <c r="A66" s="1">
        <v>64</v>
      </c>
      <c r="B66" t="s">
        <v>10</v>
      </c>
      <c r="C66">
        <v>256</v>
      </c>
      <c r="D66">
        <v>3</v>
      </c>
      <c r="E66">
        <v>8</v>
      </c>
      <c r="F66" s="2">
        <v>6200</v>
      </c>
      <c r="G66" s="8">
        <v>6607.0707070707076</v>
      </c>
      <c r="H66">
        <v>0.01</v>
      </c>
      <c r="I66">
        <v>0.5</v>
      </c>
      <c r="J66" s="3">
        <v>6.5656565656565663E-2</v>
      </c>
      <c r="K66" t="s">
        <v>11</v>
      </c>
      <c r="M66">
        <v>0.03</v>
      </c>
      <c r="N66">
        <f>EXP(Таблица1[[#This Row],[PD]])</f>
        <v>1.0100501670841679</v>
      </c>
      <c r="O66">
        <f t="shared" si="0"/>
        <v>3.0301505012525036E-2</v>
      </c>
      <c r="P66" t="str">
        <f t="shared" si="1"/>
        <v/>
      </c>
      <c r="R66" s="2">
        <f>IF(O66&gt;=1, Таблица1[[#This Row],[BeginQ]]*Таблица1[[#This Row],[LGD]], Таблица1[[#This Row],[EndQ]])</f>
        <v>6607.0707070707076</v>
      </c>
    </row>
    <row r="67" spans="1:18" x14ac:dyDescent="0.25">
      <c r="A67" s="1">
        <v>65</v>
      </c>
      <c r="B67" t="s">
        <v>10</v>
      </c>
      <c r="C67">
        <v>257</v>
      </c>
      <c r="D67">
        <v>3</v>
      </c>
      <c r="E67">
        <v>8</v>
      </c>
      <c r="F67" s="2">
        <v>3700</v>
      </c>
      <c r="G67" s="8">
        <v>4357.7777777777783</v>
      </c>
      <c r="H67">
        <v>0.1</v>
      </c>
      <c r="I67">
        <v>1</v>
      </c>
      <c r="J67" s="3">
        <v>0.17777777777777781</v>
      </c>
      <c r="K67" t="s">
        <v>11</v>
      </c>
      <c r="M67">
        <v>0.93</v>
      </c>
      <c r="N67">
        <f>EXP(Таблица1[[#This Row],[PD]])</f>
        <v>1.1051709180756477</v>
      </c>
      <c r="O67">
        <f t="shared" ref="O67:O130" si="2">M67*N67</f>
        <v>1.0278089538103525</v>
      </c>
      <c r="P67" t="str">
        <f t="shared" ref="P67:P130" si="3">IF(O67&gt;=1, "Дефолт!", "")</f>
        <v>Дефолт!</v>
      </c>
      <c r="R67" s="2">
        <f>IF(O67&gt;=1, Таблица1[[#This Row],[BeginQ]]*Таблица1[[#This Row],[LGD]], Таблица1[[#This Row],[EndQ]])</f>
        <v>3700</v>
      </c>
    </row>
    <row r="68" spans="1:18" x14ac:dyDescent="0.25">
      <c r="A68" s="1">
        <v>66</v>
      </c>
      <c r="B68" t="s">
        <v>10</v>
      </c>
      <c r="C68">
        <v>258</v>
      </c>
      <c r="D68">
        <v>3</v>
      </c>
      <c r="E68">
        <v>8</v>
      </c>
      <c r="F68" s="2">
        <v>8200</v>
      </c>
      <c r="G68" s="8">
        <v>9360.8988764044934</v>
      </c>
      <c r="H68">
        <v>0.11</v>
      </c>
      <c r="I68">
        <v>0.6</v>
      </c>
      <c r="J68" s="3">
        <v>0.1415730337078652</v>
      </c>
      <c r="K68" t="s">
        <v>11</v>
      </c>
      <c r="M68">
        <v>0.47</v>
      </c>
      <c r="N68">
        <f>EXP(Таблица1[[#This Row],[PD]])</f>
        <v>1.1162780704588713</v>
      </c>
      <c r="O68">
        <f t="shared" si="2"/>
        <v>0.52465069311566948</v>
      </c>
      <c r="P68" t="str">
        <f t="shared" si="3"/>
        <v/>
      </c>
      <c r="R68" s="2">
        <f>IF(O68&gt;=1, Таблица1[[#This Row],[BeginQ]]*Таблица1[[#This Row],[LGD]], Таблица1[[#This Row],[EndQ]])</f>
        <v>9360.8988764044934</v>
      </c>
    </row>
    <row r="69" spans="1:18" x14ac:dyDescent="0.25">
      <c r="A69" s="1">
        <v>67</v>
      </c>
      <c r="B69" t="s">
        <v>10</v>
      </c>
      <c r="C69">
        <v>259</v>
      </c>
      <c r="D69">
        <v>3</v>
      </c>
      <c r="E69">
        <v>8</v>
      </c>
      <c r="F69" s="2">
        <v>5300</v>
      </c>
      <c r="G69" s="8">
        <v>6299.0804597701153</v>
      </c>
      <c r="H69">
        <v>0.13</v>
      </c>
      <c r="I69">
        <v>0.8</v>
      </c>
      <c r="J69" s="3">
        <v>0.18850574712643681</v>
      </c>
      <c r="K69" t="s">
        <v>11</v>
      </c>
      <c r="M69">
        <v>0.28000000000000003</v>
      </c>
      <c r="N69">
        <f>EXP(Таблица1[[#This Row],[PD]])</f>
        <v>1.1388283833246218</v>
      </c>
      <c r="O69">
        <f t="shared" si="2"/>
        <v>0.31887194733089413</v>
      </c>
      <c r="P69" t="str">
        <f t="shared" si="3"/>
        <v/>
      </c>
      <c r="R69" s="2">
        <f>IF(O69&gt;=1, Таблица1[[#This Row],[BeginQ]]*Таблица1[[#This Row],[LGD]], Таблица1[[#This Row],[EndQ]])</f>
        <v>6299.0804597701153</v>
      </c>
    </row>
    <row r="70" spans="1:18" x14ac:dyDescent="0.25">
      <c r="A70" s="1">
        <v>68</v>
      </c>
      <c r="B70" t="s">
        <v>10</v>
      </c>
      <c r="C70">
        <v>260</v>
      </c>
      <c r="D70">
        <v>3</v>
      </c>
      <c r="E70">
        <v>8</v>
      </c>
      <c r="F70" s="2">
        <v>2500</v>
      </c>
      <c r="G70" s="8">
        <v>2731.9277108433739</v>
      </c>
      <c r="H70">
        <v>0.17</v>
      </c>
      <c r="I70">
        <v>0.1</v>
      </c>
      <c r="J70" s="3">
        <v>9.2771084337349402E-2</v>
      </c>
      <c r="K70" t="s">
        <v>11</v>
      </c>
      <c r="M70">
        <v>0.55000000000000004</v>
      </c>
      <c r="N70">
        <f>EXP(Таблица1[[#This Row],[PD]])</f>
        <v>1.1853048513203654</v>
      </c>
      <c r="O70">
        <f t="shared" si="2"/>
        <v>0.65191766822620101</v>
      </c>
      <c r="P70" t="str">
        <f t="shared" si="3"/>
        <v/>
      </c>
      <c r="R70" s="2">
        <f>IF(O70&gt;=1, Таблица1[[#This Row],[BeginQ]]*Таблица1[[#This Row],[LGD]], Таблица1[[#This Row],[EndQ]])</f>
        <v>2731.9277108433739</v>
      </c>
    </row>
    <row r="71" spans="1:18" x14ac:dyDescent="0.25">
      <c r="A71" s="1">
        <v>69</v>
      </c>
      <c r="B71" t="s">
        <v>10</v>
      </c>
      <c r="C71">
        <v>261</v>
      </c>
      <c r="D71">
        <v>3</v>
      </c>
      <c r="E71">
        <v>8</v>
      </c>
      <c r="F71" s="2">
        <v>1100</v>
      </c>
      <c r="G71" s="8">
        <v>1325</v>
      </c>
      <c r="H71">
        <v>0.12</v>
      </c>
      <c r="I71">
        <v>1</v>
      </c>
      <c r="J71" s="3">
        <v>0.2045454545454545</v>
      </c>
      <c r="K71" t="s">
        <v>11</v>
      </c>
      <c r="M71">
        <v>0.2</v>
      </c>
      <c r="N71">
        <f>EXP(Таблица1[[#This Row],[PD]])</f>
        <v>1.1274968515793757</v>
      </c>
      <c r="O71">
        <f t="shared" si="2"/>
        <v>0.22549937031587516</v>
      </c>
      <c r="P71" t="str">
        <f t="shared" si="3"/>
        <v/>
      </c>
      <c r="R71" s="2">
        <f>IF(O71&gt;=1, Таблица1[[#This Row],[BeginQ]]*Таблица1[[#This Row],[LGD]], Таблица1[[#This Row],[EndQ]])</f>
        <v>1325</v>
      </c>
    </row>
    <row r="72" spans="1:18" x14ac:dyDescent="0.25">
      <c r="A72" s="1">
        <v>70</v>
      </c>
      <c r="B72" t="s">
        <v>10</v>
      </c>
      <c r="C72">
        <v>262</v>
      </c>
      <c r="D72">
        <v>3</v>
      </c>
      <c r="E72">
        <v>8</v>
      </c>
      <c r="F72" s="2">
        <v>7700</v>
      </c>
      <c r="G72" s="8">
        <v>9276.6666666666661</v>
      </c>
      <c r="H72">
        <v>0.16</v>
      </c>
      <c r="I72">
        <v>0.7</v>
      </c>
      <c r="J72" s="3">
        <v>0.20476190476190481</v>
      </c>
      <c r="K72" t="s">
        <v>11</v>
      </c>
      <c r="M72">
        <v>0.97</v>
      </c>
      <c r="N72">
        <f>EXP(Таблица1[[#This Row],[PD]])</f>
        <v>1.1735108709918103</v>
      </c>
      <c r="O72">
        <f t="shared" si="2"/>
        <v>1.138305544862056</v>
      </c>
      <c r="P72" t="str">
        <f t="shared" si="3"/>
        <v>Дефолт!</v>
      </c>
      <c r="R72" s="2">
        <f>IF(O72&gt;=1, Таблица1[[#This Row],[BeginQ]]*Таблица1[[#This Row],[LGD]], Таблица1[[#This Row],[EndQ]])</f>
        <v>5390</v>
      </c>
    </row>
    <row r="73" spans="1:18" x14ac:dyDescent="0.25">
      <c r="A73" s="1">
        <v>71</v>
      </c>
      <c r="B73" t="s">
        <v>10</v>
      </c>
      <c r="C73">
        <v>263</v>
      </c>
      <c r="D73">
        <v>3</v>
      </c>
      <c r="E73">
        <v>8</v>
      </c>
      <c r="F73" s="2">
        <v>8900</v>
      </c>
      <c r="G73" s="8">
        <v>9608.3673469387759</v>
      </c>
      <c r="H73">
        <v>0.02</v>
      </c>
      <c r="I73">
        <v>0.9</v>
      </c>
      <c r="J73" s="3">
        <v>7.9591836734693874E-2</v>
      </c>
      <c r="K73" t="s">
        <v>11</v>
      </c>
      <c r="M73">
        <v>0.6</v>
      </c>
      <c r="N73">
        <f>EXP(Таблица1[[#This Row],[PD]])</f>
        <v>1.0202013400267558</v>
      </c>
      <c r="O73">
        <f t="shared" si="2"/>
        <v>0.6121208040160534</v>
      </c>
      <c r="P73" t="str">
        <f t="shared" si="3"/>
        <v/>
      </c>
      <c r="R73" s="2">
        <f>IF(O73&gt;=1, Таблица1[[#This Row],[BeginQ]]*Таблица1[[#This Row],[LGD]], Таблица1[[#This Row],[EndQ]])</f>
        <v>9608.3673469387759</v>
      </c>
    </row>
    <row r="74" spans="1:18" x14ac:dyDescent="0.25">
      <c r="A74" s="1">
        <v>72</v>
      </c>
      <c r="B74" t="s">
        <v>10</v>
      </c>
      <c r="C74">
        <v>264</v>
      </c>
      <c r="D74">
        <v>3</v>
      </c>
      <c r="E74">
        <v>8</v>
      </c>
      <c r="F74" s="2">
        <v>3300</v>
      </c>
      <c r="G74" s="8">
        <v>4042.5</v>
      </c>
      <c r="H74">
        <v>0.2</v>
      </c>
      <c r="I74">
        <v>0.6</v>
      </c>
      <c r="J74" s="3">
        <v>0.22500000000000001</v>
      </c>
      <c r="K74" t="s">
        <v>11</v>
      </c>
      <c r="M74">
        <v>0.95</v>
      </c>
      <c r="N74">
        <f>EXP(Таблица1[[#This Row],[PD]])</f>
        <v>1.2214027581601699</v>
      </c>
      <c r="O74">
        <f t="shared" si="2"/>
        <v>1.1603326202521613</v>
      </c>
      <c r="P74" t="str">
        <f t="shared" si="3"/>
        <v>Дефолт!</v>
      </c>
      <c r="R74" s="2">
        <f>IF(O74&gt;=1, Таблица1[[#This Row],[BeginQ]]*Таблица1[[#This Row],[LGD]], Таблица1[[#This Row],[EndQ]])</f>
        <v>1980</v>
      </c>
    </row>
    <row r="75" spans="1:18" x14ac:dyDescent="0.25">
      <c r="A75" s="1">
        <v>73</v>
      </c>
      <c r="B75" t="s">
        <v>10</v>
      </c>
      <c r="C75">
        <v>265</v>
      </c>
      <c r="D75">
        <v>3</v>
      </c>
      <c r="E75">
        <v>8</v>
      </c>
      <c r="F75" s="2">
        <v>5900</v>
      </c>
      <c r="G75" s="8">
        <v>6571.3793103448279</v>
      </c>
      <c r="H75">
        <v>0.13</v>
      </c>
      <c r="I75">
        <v>0.3</v>
      </c>
      <c r="J75" s="3">
        <v>0.1137931034482759</v>
      </c>
      <c r="K75" t="s">
        <v>11</v>
      </c>
      <c r="M75">
        <v>0.67</v>
      </c>
      <c r="N75">
        <f>EXP(Таблица1[[#This Row],[PD]])</f>
        <v>1.1388283833246218</v>
      </c>
      <c r="O75">
        <f t="shared" si="2"/>
        <v>0.76301501682749662</v>
      </c>
      <c r="P75" t="str">
        <f t="shared" si="3"/>
        <v/>
      </c>
      <c r="R75" s="2">
        <f>IF(O75&gt;=1, Таблица1[[#This Row],[BeginQ]]*Таблица1[[#This Row],[LGD]], Таблица1[[#This Row],[EndQ]])</f>
        <v>6571.3793103448279</v>
      </c>
    </row>
    <row r="76" spans="1:18" x14ac:dyDescent="0.25">
      <c r="A76" s="1">
        <v>74</v>
      </c>
      <c r="B76" t="s">
        <v>10</v>
      </c>
      <c r="C76">
        <v>266</v>
      </c>
      <c r="D76">
        <v>3</v>
      </c>
      <c r="E76">
        <v>8</v>
      </c>
      <c r="F76" s="2">
        <v>7700</v>
      </c>
      <c r="G76" s="8">
        <v>8613.2558139534885</v>
      </c>
      <c r="H76">
        <v>0.14000000000000001</v>
      </c>
      <c r="I76">
        <v>0.3</v>
      </c>
      <c r="J76" s="3">
        <v>0.1186046511627907</v>
      </c>
      <c r="K76" t="s">
        <v>11</v>
      </c>
      <c r="M76">
        <v>0.87</v>
      </c>
      <c r="N76">
        <f>EXP(Таблица1[[#This Row],[PD]])</f>
        <v>1.1502737988572274</v>
      </c>
      <c r="O76">
        <f t="shared" si="2"/>
        <v>1.0007382050057878</v>
      </c>
      <c r="P76" t="str">
        <f t="shared" si="3"/>
        <v>Дефолт!</v>
      </c>
      <c r="R76" s="2">
        <f>IF(O76&gt;=1, Таблица1[[#This Row],[BeginQ]]*Таблица1[[#This Row],[LGD]], Таблица1[[#This Row],[EndQ]])</f>
        <v>2310</v>
      </c>
    </row>
    <row r="77" spans="1:18" x14ac:dyDescent="0.25">
      <c r="A77" s="1">
        <v>75</v>
      </c>
      <c r="B77" t="s">
        <v>10</v>
      </c>
      <c r="C77">
        <v>267</v>
      </c>
      <c r="D77">
        <v>3</v>
      </c>
      <c r="E77">
        <v>8</v>
      </c>
      <c r="F77" s="2">
        <v>3400</v>
      </c>
      <c r="G77" s="8">
        <v>3966.666666666667</v>
      </c>
      <c r="H77">
        <v>0.16</v>
      </c>
      <c r="I77">
        <v>0.5</v>
      </c>
      <c r="J77" s="3">
        <v>0.16666666666666671</v>
      </c>
      <c r="K77" t="s">
        <v>11</v>
      </c>
      <c r="M77">
        <v>0.43</v>
      </c>
      <c r="N77">
        <f>EXP(Таблица1[[#This Row],[PD]])</f>
        <v>1.1735108709918103</v>
      </c>
      <c r="O77">
        <f t="shared" si="2"/>
        <v>0.50460967452647842</v>
      </c>
      <c r="P77" t="str">
        <f t="shared" si="3"/>
        <v/>
      </c>
      <c r="R77" s="2">
        <f>IF(O77&gt;=1, Таблица1[[#This Row],[BeginQ]]*Таблица1[[#This Row],[LGD]], Таблица1[[#This Row],[EndQ]])</f>
        <v>3966.666666666667</v>
      </c>
    </row>
    <row r="78" spans="1:18" x14ac:dyDescent="0.25">
      <c r="A78" s="1">
        <v>76</v>
      </c>
      <c r="B78" t="s">
        <v>10</v>
      </c>
      <c r="C78">
        <v>268</v>
      </c>
      <c r="D78">
        <v>3</v>
      </c>
      <c r="E78">
        <v>8</v>
      </c>
      <c r="F78" s="2">
        <v>3300</v>
      </c>
      <c r="G78" s="8">
        <v>3606.18556701031</v>
      </c>
      <c r="H78">
        <v>0.03</v>
      </c>
      <c r="I78">
        <v>1</v>
      </c>
      <c r="J78" s="3">
        <v>9.2783505154639179E-2</v>
      </c>
      <c r="K78" t="s">
        <v>11</v>
      </c>
      <c r="M78">
        <v>0.69</v>
      </c>
      <c r="N78">
        <f>EXP(Таблица1[[#This Row],[PD]])</f>
        <v>1.0304545339535169</v>
      </c>
      <c r="O78">
        <f t="shared" si="2"/>
        <v>0.71101362842792659</v>
      </c>
      <c r="P78" t="str">
        <f t="shared" si="3"/>
        <v/>
      </c>
      <c r="R78" s="2">
        <f>IF(O78&gt;=1, Таблица1[[#This Row],[BeginQ]]*Таблица1[[#This Row],[LGD]], Таблица1[[#This Row],[EndQ]])</f>
        <v>3606.18556701031</v>
      </c>
    </row>
    <row r="79" spans="1:18" x14ac:dyDescent="0.25">
      <c r="A79" s="1">
        <v>77</v>
      </c>
      <c r="B79" t="s">
        <v>10</v>
      </c>
      <c r="C79">
        <v>269</v>
      </c>
      <c r="D79">
        <v>3</v>
      </c>
      <c r="E79">
        <v>8</v>
      </c>
      <c r="F79" s="2">
        <v>8300</v>
      </c>
      <c r="G79" s="8">
        <v>9011.4285714285706</v>
      </c>
      <c r="H79">
        <v>0.09</v>
      </c>
      <c r="I79">
        <v>0.2</v>
      </c>
      <c r="J79" s="3">
        <v>8.5714285714285715E-2</v>
      </c>
      <c r="K79" t="s">
        <v>11</v>
      </c>
      <c r="M79">
        <v>0.74</v>
      </c>
      <c r="N79">
        <f>EXP(Таблица1[[#This Row],[PD]])</f>
        <v>1.0941742837052104</v>
      </c>
      <c r="O79">
        <f t="shared" si="2"/>
        <v>0.80968896994185569</v>
      </c>
      <c r="P79" t="str">
        <f t="shared" si="3"/>
        <v/>
      </c>
      <c r="R79" s="2">
        <f>IF(O79&gt;=1, Таблица1[[#This Row],[BeginQ]]*Таблица1[[#This Row],[LGD]], Таблица1[[#This Row],[EndQ]])</f>
        <v>9011.4285714285706</v>
      </c>
    </row>
    <row r="80" spans="1:18" x14ac:dyDescent="0.25">
      <c r="A80" s="1">
        <v>78</v>
      </c>
      <c r="B80" t="s">
        <v>10</v>
      </c>
      <c r="C80">
        <v>270</v>
      </c>
      <c r="D80">
        <v>3</v>
      </c>
      <c r="E80">
        <v>8</v>
      </c>
      <c r="F80" s="2">
        <v>400</v>
      </c>
      <c r="G80" s="8">
        <v>486.5116279069768</v>
      </c>
      <c r="H80">
        <v>0.14000000000000001</v>
      </c>
      <c r="I80">
        <v>0.9</v>
      </c>
      <c r="J80" s="3">
        <v>0.21627906976744191</v>
      </c>
      <c r="K80" t="s">
        <v>11</v>
      </c>
      <c r="M80">
        <v>0.83</v>
      </c>
      <c r="N80">
        <f>EXP(Таблица1[[#This Row],[PD]])</f>
        <v>1.1502737988572274</v>
      </c>
      <c r="O80">
        <f t="shared" si="2"/>
        <v>0.95472725305149864</v>
      </c>
      <c r="P80" t="str">
        <f t="shared" si="3"/>
        <v/>
      </c>
      <c r="R80" s="2">
        <f>IF(O80&gt;=1, Таблица1[[#This Row],[BeginQ]]*Таблица1[[#This Row],[LGD]], Таблица1[[#This Row],[EndQ]])</f>
        <v>486.5116279069768</v>
      </c>
    </row>
    <row r="81" spans="1:18" x14ac:dyDescent="0.25">
      <c r="A81" s="1">
        <v>79</v>
      </c>
      <c r="B81" t="s">
        <v>10</v>
      </c>
      <c r="C81">
        <v>271</v>
      </c>
      <c r="D81">
        <v>3</v>
      </c>
      <c r="E81">
        <v>8</v>
      </c>
      <c r="F81" s="2">
        <v>700</v>
      </c>
      <c r="G81" s="8">
        <v>842.41379310344837</v>
      </c>
      <c r="H81">
        <v>0.13</v>
      </c>
      <c r="I81">
        <v>0.9</v>
      </c>
      <c r="J81" s="3">
        <v>0.20344827586206901</v>
      </c>
      <c r="K81" t="s">
        <v>11</v>
      </c>
      <c r="M81">
        <v>0.19</v>
      </c>
      <c r="N81">
        <f>EXP(Таблица1[[#This Row],[PD]])</f>
        <v>1.1388283833246218</v>
      </c>
      <c r="O81">
        <f t="shared" si="2"/>
        <v>0.21637739283167814</v>
      </c>
      <c r="P81" t="str">
        <f t="shared" si="3"/>
        <v/>
      </c>
      <c r="R81" s="2">
        <f>IF(O81&gt;=1, Таблица1[[#This Row],[BeginQ]]*Таблица1[[#This Row],[LGD]], Таблица1[[#This Row],[EndQ]])</f>
        <v>842.41379310344837</v>
      </c>
    </row>
    <row r="82" spans="1:18" x14ac:dyDescent="0.25">
      <c r="A82" s="1">
        <v>80</v>
      </c>
      <c r="B82" t="s">
        <v>10</v>
      </c>
      <c r="C82">
        <v>272</v>
      </c>
      <c r="D82">
        <v>3</v>
      </c>
      <c r="E82">
        <v>8</v>
      </c>
      <c r="F82" s="2">
        <v>3600</v>
      </c>
      <c r="G82" s="8">
        <v>3994.2857142857151</v>
      </c>
      <c r="H82">
        <v>0.16</v>
      </c>
      <c r="I82">
        <v>0.2</v>
      </c>
      <c r="J82" s="3">
        <v>0.1095238095238095</v>
      </c>
      <c r="K82" t="s">
        <v>11</v>
      </c>
      <c r="M82">
        <v>0.26</v>
      </c>
      <c r="N82">
        <f>EXP(Таблица1[[#This Row],[PD]])</f>
        <v>1.1735108709918103</v>
      </c>
      <c r="O82">
        <f t="shared" si="2"/>
        <v>0.30511282645787069</v>
      </c>
      <c r="P82" t="str">
        <f t="shared" si="3"/>
        <v/>
      </c>
      <c r="R82" s="2">
        <f>IF(O82&gt;=1, Таблица1[[#This Row],[BeginQ]]*Таблица1[[#This Row],[LGD]], Таблица1[[#This Row],[EndQ]])</f>
        <v>3994.2857142857151</v>
      </c>
    </row>
    <row r="83" spans="1:18" x14ac:dyDescent="0.25">
      <c r="A83" s="1">
        <v>81</v>
      </c>
      <c r="B83" t="s">
        <v>10</v>
      </c>
      <c r="C83">
        <v>273</v>
      </c>
      <c r="D83">
        <v>3</v>
      </c>
      <c r="E83">
        <v>8</v>
      </c>
      <c r="F83" s="2">
        <v>3500</v>
      </c>
      <c r="G83" s="8">
        <v>3778.5714285714289</v>
      </c>
      <c r="H83">
        <v>0.02</v>
      </c>
      <c r="I83">
        <v>0.9</v>
      </c>
      <c r="J83" s="3">
        <v>7.9591836734693874E-2</v>
      </c>
      <c r="K83" t="s">
        <v>11</v>
      </c>
      <c r="M83">
        <v>0</v>
      </c>
      <c r="N83">
        <f>EXP(Таблица1[[#This Row],[PD]])</f>
        <v>1.0202013400267558</v>
      </c>
      <c r="O83">
        <f t="shared" si="2"/>
        <v>0</v>
      </c>
      <c r="P83" t="str">
        <f t="shared" si="3"/>
        <v/>
      </c>
      <c r="R83" s="2">
        <f>IF(O83&gt;=1, Таблица1[[#This Row],[BeginQ]]*Таблица1[[#This Row],[LGD]], Таблица1[[#This Row],[EndQ]])</f>
        <v>3778.5714285714289</v>
      </c>
    </row>
    <row r="84" spans="1:18" x14ac:dyDescent="0.25">
      <c r="A84" s="1">
        <v>82</v>
      </c>
      <c r="B84" t="s">
        <v>10</v>
      </c>
      <c r="C84">
        <v>274</v>
      </c>
      <c r="D84">
        <v>3</v>
      </c>
      <c r="E84">
        <v>8</v>
      </c>
      <c r="F84" s="2">
        <v>700</v>
      </c>
      <c r="G84" s="8">
        <v>758.33333333333326</v>
      </c>
      <c r="H84">
        <v>0.04</v>
      </c>
      <c r="I84">
        <v>0.5</v>
      </c>
      <c r="J84" s="3">
        <v>8.3333333333333343E-2</v>
      </c>
      <c r="K84" t="s">
        <v>11</v>
      </c>
      <c r="M84">
        <v>0.37</v>
      </c>
      <c r="N84">
        <f>EXP(Таблица1[[#This Row],[PD]])</f>
        <v>1.0408107741923882</v>
      </c>
      <c r="O84">
        <f t="shared" si="2"/>
        <v>0.38509998645118365</v>
      </c>
      <c r="P84" t="str">
        <f t="shared" si="3"/>
        <v/>
      </c>
      <c r="R84" s="2">
        <f>IF(O84&gt;=1, Таблица1[[#This Row],[BeginQ]]*Таблица1[[#This Row],[LGD]], Таблица1[[#This Row],[EndQ]])</f>
        <v>758.33333333333326</v>
      </c>
    </row>
    <row r="85" spans="1:18" x14ac:dyDescent="0.25">
      <c r="A85" s="1">
        <v>83</v>
      </c>
      <c r="B85" t="s">
        <v>10</v>
      </c>
      <c r="C85">
        <v>275</v>
      </c>
      <c r="D85">
        <v>3</v>
      </c>
      <c r="E85">
        <v>8</v>
      </c>
      <c r="F85" s="2">
        <v>2900</v>
      </c>
      <c r="G85" s="8">
        <v>3527.209302325582</v>
      </c>
      <c r="H85">
        <v>0.14000000000000001</v>
      </c>
      <c r="I85">
        <v>0.9</v>
      </c>
      <c r="J85" s="3">
        <v>0.21627906976744191</v>
      </c>
      <c r="K85" t="s">
        <v>11</v>
      </c>
      <c r="M85">
        <v>0.9</v>
      </c>
      <c r="N85">
        <f>EXP(Таблица1[[#This Row],[PD]])</f>
        <v>1.1502737988572274</v>
      </c>
      <c r="O85">
        <f t="shared" si="2"/>
        <v>1.0352464189715047</v>
      </c>
      <c r="P85" t="str">
        <f t="shared" si="3"/>
        <v>Дефолт!</v>
      </c>
      <c r="R85" s="2">
        <f>IF(O85&gt;=1, Таблица1[[#This Row],[BeginQ]]*Таблица1[[#This Row],[LGD]], Таблица1[[#This Row],[EndQ]])</f>
        <v>2610</v>
      </c>
    </row>
    <row r="86" spans="1:18" x14ac:dyDescent="0.25">
      <c r="A86" s="1">
        <v>84</v>
      </c>
      <c r="B86" t="s">
        <v>10</v>
      </c>
      <c r="C86">
        <v>276</v>
      </c>
      <c r="D86">
        <v>3</v>
      </c>
      <c r="E86">
        <v>8</v>
      </c>
      <c r="F86" s="2">
        <v>6700</v>
      </c>
      <c r="G86" s="8">
        <v>7370.0000000000009</v>
      </c>
      <c r="H86">
        <v>0.05</v>
      </c>
      <c r="I86">
        <v>0.7</v>
      </c>
      <c r="J86" s="3">
        <v>0.1</v>
      </c>
      <c r="K86" t="s">
        <v>11</v>
      </c>
      <c r="M86">
        <v>0.69</v>
      </c>
      <c r="N86">
        <f>EXP(Таблица1[[#This Row],[PD]])</f>
        <v>1.0512710963760241</v>
      </c>
      <c r="O86">
        <f t="shared" si="2"/>
        <v>0.72537705649945661</v>
      </c>
      <c r="P86" t="str">
        <f t="shared" si="3"/>
        <v/>
      </c>
      <c r="R86" s="2">
        <f>IF(O86&gt;=1, Таблица1[[#This Row],[BeginQ]]*Таблица1[[#This Row],[LGD]], Таблица1[[#This Row],[EndQ]])</f>
        <v>7370.0000000000009</v>
      </c>
    </row>
    <row r="87" spans="1:18" x14ac:dyDescent="0.25">
      <c r="A87" s="1">
        <v>85</v>
      </c>
      <c r="B87" t="s">
        <v>10</v>
      </c>
      <c r="C87">
        <v>277</v>
      </c>
      <c r="D87">
        <v>3</v>
      </c>
      <c r="E87">
        <v>8</v>
      </c>
      <c r="F87" s="2">
        <v>10000</v>
      </c>
      <c r="G87" s="8">
        <v>11363.63636363636</v>
      </c>
      <c r="H87">
        <v>0.12</v>
      </c>
      <c r="I87">
        <v>0.5</v>
      </c>
      <c r="J87" s="3">
        <v>0.13636363636363641</v>
      </c>
      <c r="K87" t="s">
        <v>11</v>
      </c>
      <c r="M87">
        <v>0.24</v>
      </c>
      <c r="N87">
        <f>EXP(Таблица1[[#This Row],[PD]])</f>
        <v>1.1274968515793757</v>
      </c>
      <c r="O87">
        <f t="shared" si="2"/>
        <v>0.27059924437905014</v>
      </c>
      <c r="P87" t="str">
        <f t="shared" si="3"/>
        <v/>
      </c>
      <c r="R87" s="2">
        <f>IF(O87&gt;=1, Таблица1[[#This Row],[BeginQ]]*Таблица1[[#This Row],[LGD]], Таблица1[[#This Row],[EndQ]])</f>
        <v>11363.63636363636</v>
      </c>
    </row>
    <row r="88" spans="1:18" x14ac:dyDescent="0.25">
      <c r="A88" s="1">
        <v>86</v>
      </c>
      <c r="B88" t="s">
        <v>10</v>
      </c>
      <c r="C88">
        <v>301</v>
      </c>
      <c r="D88">
        <v>4</v>
      </c>
      <c r="E88">
        <v>9</v>
      </c>
      <c r="F88" s="2">
        <v>7000</v>
      </c>
      <c r="G88" s="8">
        <v>7848.9361702127662</v>
      </c>
      <c r="H88">
        <v>0.06</v>
      </c>
      <c r="I88">
        <v>0.9</v>
      </c>
      <c r="J88" s="3">
        <v>0.1212765957446808</v>
      </c>
      <c r="K88" t="s">
        <v>11</v>
      </c>
      <c r="M88">
        <v>0.28000000000000003</v>
      </c>
      <c r="N88">
        <f>EXP(Таблица1[[#This Row],[PD]])</f>
        <v>1.0618365465453596</v>
      </c>
      <c r="O88">
        <f t="shared" si="2"/>
        <v>0.29731423303270071</v>
      </c>
      <c r="P88" t="str">
        <f t="shared" si="3"/>
        <v/>
      </c>
      <c r="R88" s="2">
        <f>IF(O88&gt;=1, Таблица1[[#This Row],[BeginQ]]*Таблица1[[#This Row],[LGD]], Таблица1[[#This Row],[EndQ]])</f>
        <v>7848.9361702127662</v>
      </c>
    </row>
    <row r="89" spans="1:18" x14ac:dyDescent="0.25">
      <c r="A89" s="1">
        <v>87</v>
      </c>
      <c r="B89" t="s">
        <v>10</v>
      </c>
      <c r="C89">
        <v>302</v>
      </c>
      <c r="D89">
        <v>4</v>
      </c>
      <c r="E89">
        <v>9</v>
      </c>
      <c r="F89" s="2">
        <v>700</v>
      </c>
      <c r="G89" s="8">
        <v>804.99999999999989</v>
      </c>
      <c r="H89">
        <v>0.12</v>
      </c>
      <c r="I89">
        <v>0.6</v>
      </c>
      <c r="J89" s="3">
        <v>0.15</v>
      </c>
      <c r="K89" t="s">
        <v>11</v>
      </c>
      <c r="M89">
        <v>0.47</v>
      </c>
      <c r="N89">
        <f>EXP(Таблица1[[#This Row],[PD]])</f>
        <v>1.1274968515793757</v>
      </c>
      <c r="O89">
        <f t="shared" si="2"/>
        <v>0.5299235202423066</v>
      </c>
      <c r="P89" t="str">
        <f t="shared" si="3"/>
        <v/>
      </c>
      <c r="R89" s="2">
        <f>IF(O89&gt;=1, Таблица1[[#This Row],[BeginQ]]*Таблица1[[#This Row],[LGD]], Таблица1[[#This Row],[EndQ]])</f>
        <v>804.99999999999989</v>
      </c>
    </row>
    <row r="90" spans="1:18" x14ac:dyDescent="0.25">
      <c r="A90" s="1">
        <v>88</v>
      </c>
      <c r="B90" t="s">
        <v>10</v>
      </c>
      <c r="C90">
        <v>303</v>
      </c>
      <c r="D90">
        <v>4</v>
      </c>
      <c r="E90">
        <v>9</v>
      </c>
      <c r="F90" s="2">
        <v>4300</v>
      </c>
      <c r="G90" s="8">
        <v>4655.217391304348</v>
      </c>
      <c r="H90">
        <v>0.08</v>
      </c>
      <c r="I90">
        <v>0.2</v>
      </c>
      <c r="J90" s="3">
        <v>8.2608695652173908E-2</v>
      </c>
      <c r="K90" t="s">
        <v>11</v>
      </c>
      <c r="M90">
        <v>0.81</v>
      </c>
      <c r="N90">
        <f>EXP(Таблица1[[#This Row],[PD]])</f>
        <v>1.0832870676749586</v>
      </c>
      <c r="O90">
        <f t="shared" si="2"/>
        <v>0.8774625248167166</v>
      </c>
      <c r="P90" t="str">
        <f t="shared" si="3"/>
        <v/>
      </c>
      <c r="R90" s="2">
        <f>IF(O90&gt;=1, Таблица1[[#This Row],[BeginQ]]*Таблица1[[#This Row],[LGD]], Таблица1[[#This Row],[EndQ]])</f>
        <v>4655.217391304348</v>
      </c>
    </row>
    <row r="91" spans="1:18" x14ac:dyDescent="0.25">
      <c r="A91" s="1">
        <v>89</v>
      </c>
      <c r="B91" t="s">
        <v>10</v>
      </c>
      <c r="C91">
        <v>304</v>
      </c>
      <c r="D91">
        <v>4</v>
      </c>
      <c r="E91">
        <v>9</v>
      </c>
      <c r="F91" s="2">
        <v>8800</v>
      </c>
      <c r="G91" s="8">
        <v>9428.5714285714275</v>
      </c>
      <c r="H91">
        <v>0.02</v>
      </c>
      <c r="I91">
        <v>0.5</v>
      </c>
      <c r="J91" s="3">
        <v>7.1428571428571425E-2</v>
      </c>
      <c r="K91" t="s">
        <v>11</v>
      </c>
      <c r="M91">
        <v>0.1</v>
      </c>
      <c r="N91">
        <f>EXP(Таблица1[[#This Row],[PD]])</f>
        <v>1.0202013400267558</v>
      </c>
      <c r="O91">
        <f t="shared" si="2"/>
        <v>0.10202013400267558</v>
      </c>
      <c r="P91" t="str">
        <f t="shared" si="3"/>
        <v/>
      </c>
      <c r="R91" s="2">
        <f>IF(O91&gt;=1, Таблица1[[#This Row],[BeginQ]]*Таблица1[[#This Row],[LGD]], Таблица1[[#This Row],[EndQ]])</f>
        <v>9428.5714285714275</v>
      </c>
    </row>
    <row r="92" spans="1:18" x14ac:dyDescent="0.25">
      <c r="A92" s="1">
        <v>90</v>
      </c>
      <c r="B92" t="s">
        <v>10</v>
      </c>
      <c r="C92">
        <v>305</v>
      </c>
      <c r="D92">
        <v>4</v>
      </c>
      <c r="E92">
        <v>9</v>
      </c>
      <c r="F92" s="2">
        <v>7000</v>
      </c>
      <c r="G92" s="8">
        <v>8667.9012345679021</v>
      </c>
      <c r="H92">
        <v>0.19</v>
      </c>
      <c r="I92">
        <v>0.7</v>
      </c>
      <c r="J92" s="3">
        <v>0.2382716049382716</v>
      </c>
      <c r="K92" t="s">
        <v>11</v>
      </c>
      <c r="M92">
        <v>0.21</v>
      </c>
      <c r="N92">
        <f>EXP(Таблица1[[#This Row],[PD]])</f>
        <v>1.2092495976572515</v>
      </c>
      <c r="O92">
        <f t="shared" si="2"/>
        <v>0.25394241550802282</v>
      </c>
      <c r="P92" t="str">
        <f t="shared" si="3"/>
        <v/>
      </c>
      <c r="R92" s="2">
        <f>IF(O92&gt;=1, Таблица1[[#This Row],[BeginQ]]*Таблица1[[#This Row],[LGD]], Таблица1[[#This Row],[EndQ]])</f>
        <v>8667.9012345679021</v>
      </c>
    </row>
    <row r="93" spans="1:18" x14ac:dyDescent="0.25">
      <c r="A93" s="1">
        <v>91</v>
      </c>
      <c r="B93" t="s">
        <v>10</v>
      </c>
      <c r="C93">
        <v>306</v>
      </c>
      <c r="D93">
        <v>4</v>
      </c>
      <c r="E93">
        <v>9</v>
      </c>
      <c r="F93" s="2">
        <v>6400</v>
      </c>
      <c r="G93" s="8">
        <v>7318.2608695652179</v>
      </c>
      <c r="H93">
        <v>0.08</v>
      </c>
      <c r="I93">
        <v>0.9</v>
      </c>
      <c r="J93" s="3">
        <v>0.14347826086956519</v>
      </c>
      <c r="K93" t="s">
        <v>11</v>
      </c>
      <c r="M93">
        <v>0.37</v>
      </c>
      <c r="N93">
        <f>EXP(Таблица1[[#This Row],[PD]])</f>
        <v>1.0832870676749586</v>
      </c>
      <c r="O93">
        <f t="shared" si="2"/>
        <v>0.40081621503973469</v>
      </c>
      <c r="P93" t="str">
        <f t="shared" si="3"/>
        <v/>
      </c>
      <c r="R93" s="2">
        <f>IF(O93&gt;=1, Таблица1[[#This Row],[BeginQ]]*Таблица1[[#This Row],[LGD]], Таблица1[[#This Row],[EndQ]])</f>
        <v>7318.2608695652179</v>
      </c>
    </row>
    <row r="94" spans="1:18" x14ac:dyDescent="0.25">
      <c r="A94" s="1">
        <v>92</v>
      </c>
      <c r="B94" t="s">
        <v>10</v>
      </c>
      <c r="C94">
        <v>307</v>
      </c>
      <c r="D94">
        <v>4</v>
      </c>
      <c r="E94">
        <v>9</v>
      </c>
      <c r="F94" s="2">
        <v>5300</v>
      </c>
      <c r="G94" s="8">
        <v>6061.4942528735637</v>
      </c>
      <c r="H94">
        <v>0.13</v>
      </c>
      <c r="I94">
        <v>0.5</v>
      </c>
      <c r="J94" s="3">
        <v>0.14367816091954019</v>
      </c>
      <c r="K94" t="s">
        <v>11</v>
      </c>
      <c r="M94">
        <v>0.77</v>
      </c>
      <c r="N94">
        <f>EXP(Таблица1[[#This Row],[PD]])</f>
        <v>1.1388283833246218</v>
      </c>
      <c r="O94">
        <f t="shared" si="2"/>
        <v>0.87689785515995877</v>
      </c>
      <c r="P94" t="str">
        <f t="shared" si="3"/>
        <v/>
      </c>
      <c r="R94" s="2">
        <f>IF(O94&gt;=1, Таблица1[[#This Row],[BeginQ]]*Таблица1[[#This Row],[LGD]], Таблица1[[#This Row],[EndQ]])</f>
        <v>6061.4942528735637</v>
      </c>
    </row>
    <row r="95" spans="1:18" x14ac:dyDescent="0.25">
      <c r="A95" s="1">
        <v>93</v>
      </c>
      <c r="B95" t="s">
        <v>10</v>
      </c>
      <c r="C95">
        <v>308</v>
      </c>
      <c r="D95">
        <v>4</v>
      </c>
      <c r="E95">
        <v>9</v>
      </c>
      <c r="F95" s="2">
        <v>2700</v>
      </c>
      <c r="G95" s="8">
        <v>3577.5</v>
      </c>
      <c r="H95">
        <v>0.2</v>
      </c>
      <c r="I95">
        <v>1</v>
      </c>
      <c r="J95" s="3">
        <v>0.32500000000000001</v>
      </c>
      <c r="K95" t="s">
        <v>11</v>
      </c>
      <c r="M95">
        <v>0.43</v>
      </c>
      <c r="N95">
        <f>EXP(Таблица1[[#This Row],[PD]])</f>
        <v>1.2214027581601699</v>
      </c>
      <c r="O95">
        <f t="shared" si="2"/>
        <v>0.52520318600887306</v>
      </c>
      <c r="P95" t="str">
        <f t="shared" si="3"/>
        <v/>
      </c>
      <c r="R95" s="2">
        <f>IF(O95&gt;=1, Таблица1[[#This Row],[BeginQ]]*Таблица1[[#This Row],[LGD]], Таблица1[[#This Row],[EndQ]])</f>
        <v>3577.5</v>
      </c>
    </row>
    <row r="96" spans="1:18" x14ac:dyDescent="0.25">
      <c r="A96" s="1">
        <v>94</v>
      </c>
      <c r="B96" t="s">
        <v>10</v>
      </c>
      <c r="C96">
        <v>309</v>
      </c>
      <c r="D96">
        <v>4</v>
      </c>
      <c r="E96">
        <v>9</v>
      </c>
      <c r="F96" s="2">
        <v>8200</v>
      </c>
      <c r="G96" s="8">
        <v>9094.545454545454</v>
      </c>
      <c r="H96">
        <v>0.12</v>
      </c>
      <c r="I96">
        <v>0.3</v>
      </c>
      <c r="J96" s="3">
        <v>0.1090909090909091</v>
      </c>
      <c r="K96" t="s">
        <v>11</v>
      </c>
      <c r="M96">
        <v>0.27</v>
      </c>
      <c r="N96">
        <f>EXP(Таблица1[[#This Row],[PD]])</f>
        <v>1.1274968515793757</v>
      </c>
      <c r="O96">
        <f t="shared" si="2"/>
        <v>0.30442414992643146</v>
      </c>
      <c r="P96" t="str">
        <f t="shared" si="3"/>
        <v/>
      </c>
      <c r="R96" s="2">
        <f>IF(O96&gt;=1, Таблица1[[#This Row],[BeginQ]]*Таблица1[[#This Row],[LGD]], Таблица1[[#This Row],[EndQ]])</f>
        <v>9094.545454545454</v>
      </c>
    </row>
    <row r="97" spans="1:18" x14ac:dyDescent="0.25">
      <c r="A97" s="1">
        <v>95</v>
      </c>
      <c r="B97" t="s">
        <v>10</v>
      </c>
      <c r="C97">
        <v>310</v>
      </c>
      <c r="D97">
        <v>4</v>
      </c>
      <c r="E97">
        <v>9</v>
      </c>
      <c r="F97" s="2">
        <v>1700</v>
      </c>
      <c r="G97" s="8">
        <v>2090</v>
      </c>
      <c r="H97">
        <v>0.15</v>
      </c>
      <c r="I97">
        <v>0.9</v>
      </c>
      <c r="J97" s="3">
        <v>0.2294117647058824</v>
      </c>
      <c r="K97" t="s">
        <v>11</v>
      </c>
      <c r="M97">
        <v>0.71</v>
      </c>
      <c r="N97">
        <f>EXP(Таблица1[[#This Row],[PD]])</f>
        <v>1.1618342427282831</v>
      </c>
      <c r="O97">
        <f t="shared" si="2"/>
        <v>0.82490231233708089</v>
      </c>
      <c r="P97" t="str">
        <f t="shared" si="3"/>
        <v/>
      </c>
      <c r="R97" s="2">
        <f>IF(O97&gt;=1, Таблица1[[#This Row],[BeginQ]]*Таблица1[[#This Row],[LGD]], Таблица1[[#This Row],[EndQ]])</f>
        <v>2090</v>
      </c>
    </row>
    <row r="98" spans="1:18" x14ac:dyDescent="0.25">
      <c r="A98" s="1">
        <v>96</v>
      </c>
      <c r="B98" t="s">
        <v>10</v>
      </c>
      <c r="C98">
        <v>311</v>
      </c>
      <c r="D98">
        <v>4</v>
      </c>
      <c r="E98">
        <v>9</v>
      </c>
      <c r="F98" s="2">
        <v>1100</v>
      </c>
      <c r="G98" s="8">
        <v>1219.565217391304</v>
      </c>
      <c r="H98">
        <v>0.08</v>
      </c>
      <c r="I98">
        <v>0.5</v>
      </c>
      <c r="J98" s="3">
        <v>0.108695652173913</v>
      </c>
      <c r="K98" t="s">
        <v>11</v>
      </c>
      <c r="M98">
        <v>0</v>
      </c>
      <c r="N98">
        <f>EXP(Таблица1[[#This Row],[PD]])</f>
        <v>1.0832870676749586</v>
      </c>
      <c r="O98">
        <f t="shared" si="2"/>
        <v>0</v>
      </c>
      <c r="P98" t="str">
        <f t="shared" si="3"/>
        <v/>
      </c>
      <c r="R98" s="2">
        <f>IF(O98&gt;=1, Таблица1[[#This Row],[BeginQ]]*Таблица1[[#This Row],[LGD]], Таблица1[[#This Row],[EndQ]])</f>
        <v>1219.565217391304</v>
      </c>
    </row>
    <row r="99" spans="1:18" x14ac:dyDescent="0.25">
      <c r="A99" s="1">
        <v>97</v>
      </c>
      <c r="B99" t="s">
        <v>10</v>
      </c>
      <c r="C99">
        <v>312</v>
      </c>
      <c r="D99">
        <v>4</v>
      </c>
      <c r="E99">
        <v>9</v>
      </c>
      <c r="F99" s="2">
        <v>7400</v>
      </c>
      <c r="G99" s="8">
        <v>8352.6436781609209</v>
      </c>
      <c r="H99">
        <v>0.13</v>
      </c>
      <c r="I99">
        <v>0.4</v>
      </c>
      <c r="J99" s="3">
        <v>0.12873563218390799</v>
      </c>
      <c r="K99" t="s">
        <v>11</v>
      </c>
      <c r="M99">
        <v>0.38</v>
      </c>
      <c r="N99">
        <f>EXP(Таблица1[[#This Row],[PD]])</f>
        <v>1.1388283833246218</v>
      </c>
      <c r="O99">
        <f t="shared" si="2"/>
        <v>0.43275478566335629</v>
      </c>
      <c r="P99" t="str">
        <f t="shared" si="3"/>
        <v/>
      </c>
      <c r="R99" s="2">
        <f>IF(O99&gt;=1, Таблица1[[#This Row],[BeginQ]]*Таблица1[[#This Row],[LGD]], Таблица1[[#This Row],[EndQ]])</f>
        <v>8352.6436781609209</v>
      </c>
    </row>
    <row r="100" spans="1:18" x14ac:dyDescent="0.25">
      <c r="A100" s="1">
        <v>98</v>
      </c>
      <c r="B100" t="s">
        <v>10</v>
      </c>
      <c r="C100">
        <v>313</v>
      </c>
      <c r="D100">
        <v>4</v>
      </c>
      <c r="E100">
        <v>9</v>
      </c>
      <c r="F100" s="2">
        <v>6300</v>
      </c>
      <c r="G100" s="8">
        <v>6990.9677419354839</v>
      </c>
      <c r="H100">
        <v>7.0000000000000007E-2</v>
      </c>
      <c r="I100">
        <v>0.6</v>
      </c>
      <c r="J100" s="3">
        <v>0.1096774193548387</v>
      </c>
      <c r="K100" t="s">
        <v>11</v>
      </c>
      <c r="M100">
        <v>0.56000000000000005</v>
      </c>
      <c r="N100">
        <f>EXP(Таблица1[[#This Row],[PD]])</f>
        <v>1.0725081812542165</v>
      </c>
      <c r="O100">
        <f t="shared" si="2"/>
        <v>0.60060458150236129</v>
      </c>
      <c r="P100" t="str">
        <f t="shared" si="3"/>
        <v/>
      </c>
      <c r="R100" s="2">
        <f>IF(O100&gt;=1, Таблица1[[#This Row],[BeginQ]]*Таблица1[[#This Row],[LGD]], Таблица1[[#This Row],[EndQ]])</f>
        <v>6990.9677419354839</v>
      </c>
    </row>
    <row r="101" spans="1:18" x14ac:dyDescent="0.25">
      <c r="A101" s="1">
        <v>99</v>
      </c>
      <c r="B101" t="s">
        <v>10</v>
      </c>
      <c r="C101">
        <v>314</v>
      </c>
      <c r="D101">
        <v>4</v>
      </c>
      <c r="E101">
        <v>9</v>
      </c>
      <c r="F101" s="2">
        <v>1900</v>
      </c>
      <c r="G101" s="8">
        <v>2075.0561797752812</v>
      </c>
      <c r="H101">
        <v>0.11</v>
      </c>
      <c r="I101">
        <v>0.2</v>
      </c>
      <c r="J101" s="3">
        <v>9.2134831460674166E-2</v>
      </c>
      <c r="K101" t="s">
        <v>11</v>
      </c>
      <c r="M101">
        <v>0.05</v>
      </c>
      <c r="N101">
        <f>EXP(Таблица1[[#This Row],[PD]])</f>
        <v>1.1162780704588713</v>
      </c>
      <c r="O101">
        <f t="shared" si="2"/>
        <v>5.5813903522943568E-2</v>
      </c>
      <c r="P101" t="str">
        <f t="shared" si="3"/>
        <v/>
      </c>
      <c r="R101" s="2">
        <f>IF(O101&gt;=1, Таблица1[[#This Row],[BeginQ]]*Таблица1[[#This Row],[LGD]], Таблица1[[#This Row],[EndQ]])</f>
        <v>2075.0561797752812</v>
      </c>
    </row>
    <row r="102" spans="1:18" x14ac:dyDescent="0.25">
      <c r="A102" s="1">
        <v>100</v>
      </c>
      <c r="B102" t="s">
        <v>10</v>
      </c>
      <c r="C102">
        <v>315</v>
      </c>
      <c r="D102">
        <v>4</v>
      </c>
      <c r="E102">
        <v>9</v>
      </c>
      <c r="F102" s="2">
        <v>3200</v>
      </c>
      <c r="G102" s="8">
        <v>3579.5348837209299</v>
      </c>
      <c r="H102">
        <v>0.14000000000000001</v>
      </c>
      <c r="I102">
        <v>0.3</v>
      </c>
      <c r="J102" s="3">
        <v>0.1186046511627907</v>
      </c>
      <c r="K102" t="s">
        <v>11</v>
      </c>
      <c r="M102">
        <v>0.96</v>
      </c>
      <c r="N102">
        <f>EXP(Таблица1[[#This Row],[PD]])</f>
        <v>1.1502737988572274</v>
      </c>
      <c r="O102">
        <f t="shared" si="2"/>
        <v>1.1042628469029383</v>
      </c>
      <c r="P102" t="str">
        <f t="shared" si="3"/>
        <v>Дефолт!</v>
      </c>
      <c r="R102" s="2">
        <f>IF(O102&gt;=1, Таблица1[[#This Row],[BeginQ]]*Таблица1[[#This Row],[LGD]], Таблица1[[#This Row],[EndQ]])</f>
        <v>960</v>
      </c>
    </row>
    <row r="103" spans="1:18" x14ac:dyDescent="0.25">
      <c r="A103" s="1">
        <v>101</v>
      </c>
      <c r="B103" t="s">
        <v>10</v>
      </c>
      <c r="C103">
        <v>316</v>
      </c>
      <c r="D103">
        <v>4</v>
      </c>
      <c r="E103">
        <v>9</v>
      </c>
      <c r="F103" s="2">
        <v>6400</v>
      </c>
      <c r="G103" s="8">
        <v>6896.3265306122448</v>
      </c>
      <c r="H103">
        <v>0.02</v>
      </c>
      <c r="I103">
        <v>0.8</v>
      </c>
      <c r="J103" s="3">
        <v>7.7551020408163265E-2</v>
      </c>
      <c r="K103" t="s">
        <v>11</v>
      </c>
      <c r="M103">
        <v>0.16</v>
      </c>
      <c r="N103">
        <f>EXP(Таблица1[[#This Row],[PD]])</f>
        <v>1.0202013400267558</v>
      </c>
      <c r="O103">
        <f t="shared" si="2"/>
        <v>0.16323221440428093</v>
      </c>
      <c r="P103" t="str">
        <f t="shared" si="3"/>
        <v/>
      </c>
      <c r="R103" s="2">
        <f>IF(O103&gt;=1, Таблица1[[#This Row],[BeginQ]]*Таблица1[[#This Row],[LGD]], Таблица1[[#This Row],[EndQ]])</f>
        <v>6896.3265306122448</v>
      </c>
    </row>
    <row r="104" spans="1:18" x14ac:dyDescent="0.25">
      <c r="A104" s="1">
        <v>102</v>
      </c>
      <c r="B104" t="s">
        <v>10</v>
      </c>
      <c r="C104">
        <v>317</v>
      </c>
      <c r="D104">
        <v>4</v>
      </c>
      <c r="E104">
        <v>9</v>
      </c>
      <c r="F104" s="2">
        <v>7200</v>
      </c>
      <c r="G104" s="8">
        <v>7844.21052631579</v>
      </c>
      <c r="H104">
        <v>0.05</v>
      </c>
      <c r="I104">
        <v>0.5</v>
      </c>
      <c r="J104" s="3">
        <v>8.9473684210526316E-2</v>
      </c>
      <c r="K104" t="s">
        <v>11</v>
      </c>
      <c r="M104">
        <v>0.36</v>
      </c>
      <c r="N104">
        <f>EXP(Таблица1[[#This Row],[PD]])</f>
        <v>1.0512710963760241</v>
      </c>
      <c r="O104">
        <f t="shared" si="2"/>
        <v>0.37845759469536866</v>
      </c>
      <c r="P104" t="str">
        <f t="shared" si="3"/>
        <v/>
      </c>
      <c r="R104" s="2">
        <f>IF(O104&gt;=1, Таблица1[[#This Row],[BeginQ]]*Таблица1[[#This Row],[LGD]], Таблица1[[#This Row],[EndQ]])</f>
        <v>7844.21052631579</v>
      </c>
    </row>
    <row r="105" spans="1:18" x14ac:dyDescent="0.25">
      <c r="A105" s="1">
        <v>103</v>
      </c>
      <c r="B105" t="s">
        <v>10</v>
      </c>
      <c r="C105">
        <v>318</v>
      </c>
      <c r="D105">
        <v>4</v>
      </c>
      <c r="E105">
        <v>9</v>
      </c>
      <c r="F105" s="2">
        <v>100</v>
      </c>
      <c r="G105" s="8">
        <v>110.21276595744681</v>
      </c>
      <c r="H105">
        <v>0.06</v>
      </c>
      <c r="I105">
        <v>0.6</v>
      </c>
      <c r="J105" s="3">
        <v>0.10212765957446809</v>
      </c>
      <c r="K105" t="s">
        <v>11</v>
      </c>
      <c r="M105">
        <v>0.68</v>
      </c>
      <c r="N105">
        <f>EXP(Таблица1[[#This Row],[PD]])</f>
        <v>1.0618365465453596</v>
      </c>
      <c r="O105">
        <f t="shared" si="2"/>
        <v>0.72204885165084465</v>
      </c>
      <c r="P105" t="str">
        <f t="shared" si="3"/>
        <v/>
      </c>
      <c r="R105" s="2">
        <f>IF(O105&gt;=1, Таблица1[[#This Row],[BeginQ]]*Таблица1[[#This Row],[LGD]], Таблица1[[#This Row],[EndQ]])</f>
        <v>110.21276595744681</v>
      </c>
    </row>
    <row r="106" spans="1:18" x14ac:dyDescent="0.25">
      <c r="A106" s="1">
        <v>104</v>
      </c>
      <c r="B106" t="s">
        <v>10</v>
      </c>
      <c r="C106">
        <v>319</v>
      </c>
      <c r="D106">
        <v>4</v>
      </c>
      <c r="E106">
        <v>9</v>
      </c>
      <c r="F106" s="2">
        <v>4800</v>
      </c>
      <c r="G106" s="8">
        <v>5363.478260869565</v>
      </c>
      <c r="H106">
        <v>0.08</v>
      </c>
      <c r="I106">
        <v>0.6</v>
      </c>
      <c r="J106" s="3">
        <v>0.1173913043478261</v>
      </c>
      <c r="K106" t="s">
        <v>11</v>
      </c>
      <c r="M106">
        <v>0.77</v>
      </c>
      <c r="N106">
        <f>EXP(Таблица1[[#This Row],[PD]])</f>
        <v>1.0832870676749586</v>
      </c>
      <c r="O106">
        <f t="shared" si="2"/>
        <v>0.83413104210971822</v>
      </c>
      <c r="P106" t="str">
        <f t="shared" si="3"/>
        <v/>
      </c>
      <c r="R106" s="2">
        <f>IF(O106&gt;=1, Таблица1[[#This Row],[BeginQ]]*Таблица1[[#This Row],[LGD]], Таблица1[[#This Row],[EndQ]])</f>
        <v>5363.478260869565</v>
      </c>
    </row>
    <row r="107" spans="1:18" x14ac:dyDescent="0.25">
      <c r="A107" s="1">
        <v>105</v>
      </c>
      <c r="B107" t="s">
        <v>10</v>
      </c>
      <c r="C107">
        <v>320</v>
      </c>
      <c r="D107">
        <v>4</v>
      </c>
      <c r="E107">
        <v>9</v>
      </c>
      <c r="F107" s="2">
        <v>1300</v>
      </c>
      <c r="G107" s="8">
        <v>1395.7894736842111</v>
      </c>
      <c r="H107">
        <v>0.05</v>
      </c>
      <c r="I107">
        <v>0.2</v>
      </c>
      <c r="J107" s="3">
        <v>7.3684210526315796E-2</v>
      </c>
      <c r="K107" t="s">
        <v>11</v>
      </c>
      <c r="M107">
        <v>0.28999999999999998</v>
      </c>
      <c r="N107">
        <f>EXP(Таблица1[[#This Row],[PD]])</f>
        <v>1.0512710963760241</v>
      </c>
      <c r="O107">
        <f t="shared" si="2"/>
        <v>0.30486861794904696</v>
      </c>
      <c r="P107" t="str">
        <f t="shared" si="3"/>
        <v/>
      </c>
      <c r="R107" s="2">
        <f>IF(O107&gt;=1, Таблица1[[#This Row],[BeginQ]]*Таблица1[[#This Row],[LGD]], Таблица1[[#This Row],[EndQ]])</f>
        <v>1395.7894736842111</v>
      </c>
    </row>
    <row r="108" spans="1:18" x14ac:dyDescent="0.25">
      <c r="A108" s="1">
        <v>106</v>
      </c>
      <c r="B108" t="s">
        <v>10</v>
      </c>
      <c r="C108">
        <v>321</v>
      </c>
      <c r="D108">
        <v>4</v>
      </c>
      <c r="E108">
        <v>9</v>
      </c>
      <c r="F108" s="2">
        <v>2100</v>
      </c>
      <c r="G108" s="8">
        <v>2286.666666666667</v>
      </c>
      <c r="H108">
        <v>0.1</v>
      </c>
      <c r="I108">
        <v>0.2</v>
      </c>
      <c r="J108" s="3">
        <v>8.8888888888888892E-2</v>
      </c>
      <c r="K108" t="s">
        <v>11</v>
      </c>
      <c r="M108">
        <v>0.72</v>
      </c>
      <c r="N108">
        <f>EXP(Таблица1[[#This Row],[PD]])</f>
        <v>1.1051709180756477</v>
      </c>
      <c r="O108">
        <f t="shared" si="2"/>
        <v>0.79572306101446633</v>
      </c>
      <c r="P108" t="str">
        <f t="shared" si="3"/>
        <v/>
      </c>
      <c r="R108" s="2">
        <f>IF(O108&gt;=1, Таблица1[[#This Row],[BeginQ]]*Таблица1[[#This Row],[LGD]], Таблица1[[#This Row],[EndQ]])</f>
        <v>2286.666666666667</v>
      </c>
    </row>
    <row r="109" spans="1:18" x14ac:dyDescent="0.25">
      <c r="A109" s="1">
        <v>107</v>
      </c>
      <c r="B109" t="s">
        <v>10</v>
      </c>
      <c r="C109">
        <v>322</v>
      </c>
      <c r="D109">
        <v>4</v>
      </c>
      <c r="E109">
        <v>9</v>
      </c>
      <c r="F109" s="2">
        <v>1000</v>
      </c>
      <c r="G109" s="8">
        <v>1151.1627906976739</v>
      </c>
      <c r="H109">
        <v>0.14000000000000001</v>
      </c>
      <c r="I109">
        <v>0.5</v>
      </c>
      <c r="J109" s="3">
        <v>0.15116279069767441</v>
      </c>
      <c r="K109" t="s">
        <v>11</v>
      </c>
      <c r="M109">
        <v>0.77</v>
      </c>
      <c r="N109">
        <f>EXP(Таблица1[[#This Row],[PD]])</f>
        <v>1.1502737988572274</v>
      </c>
      <c r="O109">
        <f t="shared" si="2"/>
        <v>0.88571082512006505</v>
      </c>
      <c r="P109" t="str">
        <f t="shared" si="3"/>
        <v/>
      </c>
      <c r="R109" s="2">
        <f>IF(O109&gt;=1, Таблица1[[#This Row],[BeginQ]]*Таблица1[[#This Row],[LGD]], Таблица1[[#This Row],[EndQ]])</f>
        <v>1151.1627906976739</v>
      </c>
    </row>
    <row r="110" spans="1:18" x14ac:dyDescent="0.25">
      <c r="A110" s="1">
        <v>108</v>
      </c>
      <c r="B110" t="s">
        <v>10</v>
      </c>
      <c r="C110">
        <v>323</v>
      </c>
      <c r="D110">
        <v>4</v>
      </c>
      <c r="E110">
        <v>9</v>
      </c>
      <c r="F110" s="2">
        <v>100</v>
      </c>
      <c r="G110" s="8">
        <v>115.2173913043478</v>
      </c>
      <c r="H110">
        <v>0.08</v>
      </c>
      <c r="I110">
        <v>1</v>
      </c>
      <c r="J110" s="3">
        <v>0.1521739130434783</v>
      </c>
      <c r="K110" t="s">
        <v>11</v>
      </c>
      <c r="M110">
        <v>1</v>
      </c>
      <c r="N110">
        <f>EXP(Таблица1[[#This Row],[PD]])</f>
        <v>1.0832870676749586</v>
      </c>
      <c r="O110">
        <f t="shared" si="2"/>
        <v>1.0832870676749586</v>
      </c>
      <c r="P110" t="str">
        <f t="shared" si="3"/>
        <v>Дефолт!</v>
      </c>
      <c r="R110" s="2">
        <f>IF(O110&gt;=1, Таблица1[[#This Row],[BeginQ]]*Таблица1[[#This Row],[LGD]], Таблица1[[#This Row],[EndQ]])</f>
        <v>100</v>
      </c>
    </row>
    <row r="111" spans="1:18" x14ac:dyDescent="0.25">
      <c r="A111" s="1">
        <v>109</v>
      </c>
      <c r="B111" t="s">
        <v>10</v>
      </c>
      <c r="C111">
        <v>324</v>
      </c>
      <c r="D111">
        <v>4</v>
      </c>
      <c r="E111">
        <v>9</v>
      </c>
      <c r="F111" s="2">
        <v>3200</v>
      </c>
      <c r="G111" s="8">
        <v>4000</v>
      </c>
      <c r="H111">
        <v>0.2</v>
      </c>
      <c r="I111">
        <v>0.7</v>
      </c>
      <c r="J111" s="3">
        <v>0.25</v>
      </c>
      <c r="K111" t="s">
        <v>11</v>
      </c>
      <c r="M111">
        <v>0.32</v>
      </c>
      <c r="N111">
        <f>EXP(Таблица1[[#This Row],[PD]])</f>
        <v>1.2214027581601699</v>
      </c>
      <c r="O111">
        <f t="shared" si="2"/>
        <v>0.39084888261125439</v>
      </c>
      <c r="P111" t="str">
        <f t="shared" si="3"/>
        <v/>
      </c>
      <c r="R111" s="2">
        <f>IF(O111&gt;=1, Таблица1[[#This Row],[BeginQ]]*Таблица1[[#This Row],[LGD]], Таблица1[[#This Row],[EndQ]])</f>
        <v>4000</v>
      </c>
    </row>
    <row r="112" spans="1:18" x14ac:dyDescent="0.25">
      <c r="A112" s="1">
        <v>110</v>
      </c>
      <c r="B112" t="s">
        <v>10</v>
      </c>
      <c r="C112">
        <v>325</v>
      </c>
      <c r="D112">
        <v>4</v>
      </c>
      <c r="E112">
        <v>9</v>
      </c>
      <c r="F112" s="2">
        <v>2300</v>
      </c>
      <c r="G112" s="8">
        <v>2473.6734693877552</v>
      </c>
      <c r="H112">
        <v>0.02</v>
      </c>
      <c r="I112">
        <v>0.7</v>
      </c>
      <c r="J112" s="3">
        <v>7.5510204081632656E-2</v>
      </c>
      <c r="K112" t="s">
        <v>11</v>
      </c>
      <c r="M112">
        <v>0.5</v>
      </c>
      <c r="N112">
        <f>EXP(Таблица1[[#This Row],[PD]])</f>
        <v>1.0202013400267558</v>
      </c>
      <c r="O112">
        <f t="shared" si="2"/>
        <v>0.51010067001337789</v>
      </c>
      <c r="P112" t="str">
        <f t="shared" si="3"/>
        <v/>
      </c>
      <c r="R112" s="2">
        <f>IF(O112&gt;=1, Таблица1[[#This Row],[BeginQ]]*Таблица1[[#This Row],[LGD]], Таблица1[[#This Row],[EndQ]])</f>
        <v>2473.6734693877552</v>
      </c>
    </row>
    <row r="113" spans="1:18" x14ac:dyDescent="0.25">
      <c r="A113" s="1">
        <v>111</v>
      </c>
      <c r="B113" t="s">
        <v>10</v>
      </c>
      <c r="C113">
        <v>326</v>
      </c>
      <c r="D113">
        <v>4</v>
      </c>
      <c r="E113">
        <v>9</v>
      </c>
      <c r="F113" s="2">
        <v>5000</v>
      </c>
      <c r="G113" s="8">
        <v>5722.2222222222217</v>
      </c>
      <c r="H113">
        <v>0.1</v>
      </c>
      <c r="I113">
        <v>0.7</v>
      </c>
      <c r="J113" s="3">
        <v>0.14444444444444449</v>
      </c>
      <c r="K113" t="s">
        <v>11</v>
      </c>
      <c r="M113">
        <v>0.47</v>
      </c>
      <c r="N113">
        <f>EXP(Таблица1[[#This Row],[PD]])</f>
        <v>1.1051709180756477</v>
      </c>
      <c r="O113">
        <f t="shared" si="2"/>
        <v>0.5194303314955544</v>
      </c>
      <c r="P113" t="str">
        <f t="shared" si="3"/>
        <v/>
      </c>
      <c r="R113" s="2">
        <f>IF(O113&gt;=1, Таблица1[[#This Row],[BeginQ]]*Таблица1[[#This Row],[LGD]], Таблица1[[#This Row],[EndQ]])</f>
        <v>5722.2222222222217</v>
      </c>
    </row>
    <row r="114" spans="1:18" x14ac:dyDescent="0.25">
      <c r="A114" s="1">
        <v>112</v>
      </c>
      <c r="B114" t="s">
        <v>10</v>
      </c>
      <c r="C114">
        <v>327</v>
      </c>
      <c r="D114">
        <v>4</v>
      </c>
      <c r="E114">
        <v>9</v>
      </c>
      <c r="F114" s="2">
        <v>5800</v>
      </c>
      <c r="G114" s="8">
        <v>7288.4337349397592</v>
      </c>
      <c r="H114">
        <v>0.17</v>
      </c>
      <c r="I114">
        <v>0.9</v>
      </c>
      <c r="J114" s="3">
        <v>0.25662650602409642</v>
      </c>
      <c r="K114" t="s">
        <v>11</v>
      </c>
      <c r="M114">
        <v>0</v>
      </c>
      <c r="N114">
        <f>EXP(Таблица1[[#This Row],[PD]])</f>
        <v>1.1853048513203654</v>
      </c>
      <c r="O114">
        <f t="shared" si="2"/>
        <v>0</v>
      </c>
      <c r="P114" t="str">
        <f t="shared" si="3"/>
        <v/>
      </c>
      <c r="R114" s="2">
        <f>IF(O114&gt;=1, Таблица1[[#This Row],[BeginQ]]*Таблица1[[#This Row],[LGD]], Таблица1[[#This Row],[EndQ]])</f>
        <v>7288.4337349397592</v>
      </c>
    </row>
    <row r="115" spans="1:18" x14ac:dyDescent="0.25">
      <c r="A115" s="1">
        <v>113</v>
      </c>
      <c r="B115" t="s">
        <v>10</v>
      </c>
      <c r="C115">
        <v>328</v>
      </c>
      <c r="D115">
        <v>4</v>
      </c>
      <c r="E115">
        <v>9</v>
      </c>
      <c r="F115" s="2">
        <v>3700</v>
      </c>
      <c r="G115" s="8">
        <v>4030.63829787234</v>
      </c>
      <c r="H115">
        <v>0.06</v>
      </c>
      <c r="I115">
        <v>0.4</v>
      </c>
      <c r="J115" s="3">
        <v>8.9361702127659565E-2</v>
      </c>
      <c r="K115" t="s">
        <v>11</v>
      </c>
      <c r="M115">
        <v>0.18</v>
      </c>
      <c r="N115">
        <f>EXP(Таблица1[[#This Row],[PD]])</f>
        <v>1.0618365465453596</v>
      </c>
      <c r="O115">
        <f t="shared" si="2"/>
        <v>0.19113057837816472</v>
      </c>
      <c r="P115" t="str">
        <f t="shared" si="3"/>
        <v/>
      </c>
      <c r="R115" s="2">
        <f>IF(O115&gt;=1, Таблица1[[#This Row],[BeginQ]]*Таблица1[[#This Row],[LGD]], Таблица1[[#This Row],[EndQ]])</f>
        <v>4030.63829787234</v>
      </c>
    </row>
    <row r="116" spans="1:18" x14ac:dyDescent="0.25">
      <c r="A116" s="1">
        <v>114</v>
      </c>
      <c r="B116" t="s">
        <v>10</v>
      </c>
      <c r="C116">
        <v>329</v>
      </c>
      <c r="D116">
        <v>4</v>
      </c>
      <c r="E116">
        <v>9</v>
      </c>
      <c r="F116" s="2">
        <v>2600</v>
      </c>
      <c r="G116" s="8">
        <v>3160.7228915662649</v>
      </c>
      <c r="H116">
        <v>0.17</v>
      </c>
      <c r="I116">
        <v>0.7</v>
      </c>
      <c r="J116" s="3">
        <v>0.21566265060240961</v>
      </c>
      <c r="K116" t="s">
        <v>11</v>
      </c>
      <c r="M116">
        <v>0.35</v>
      </c>
      <c r="N116">
        <f>EXP(Таблица1[[#This Row],[PD]])</f>
        <v>1.1853048513203654</v>
      </c>
      <c r="O116">
        <f t="shared" si="2"/>
        <v>0.41485669796212787</v>
      </c>
      <c r="P116" t="str">
        <f t="shared" si="3"/>
        <v/>
      </c>
      <c r="R116" s="2">
        <f>IF(O116&gt;=1, Таблица1[[#This Row],[BeginQ]]*Таблица1[[#This Row],[LGD]], Таблица1[[#This Row],[EndQ]])</f>
        <v>3160.7228915662649</v>
      </c>
    </row>
    <row r="117" spans="1:18" x14ac:dyDescent="0.25">
      <c r="A117" s="1">
        <v>115</v>
      </c>
      <c r="B117" t="s">
        <v>10</v>
      </c>
      <c r="C117">
        <v>330</v>
      </c>
      <c r="D117">
        <v>4</v>
      </c>
      <c r="E117">
        <v>9</v>
      </c>
      <c r="F117" s="2">
        <v>3000</v>
      </c>
      <c r="G117" s="8">
        <v>3614.6341463414628</v>
      </c>
      <c r="H117">
        <v>0.18</v>
      </c>
      <c r="I117">
        <v>0.6</v>
      </c>
      <c r="J117" s="3">
        <v>0.20487804878048779</v>
      </c>
      <c r="K117" t="s">
        <v>11</v>
      </c>
      <c r="M117">
        <v>0.46</v>
      </c>
      <c r="N117">
        <f>EXP(Таблица1[[#This Row],[PD]])</f>
        <v>1.1972173631218102</v>
      </c>
      <c r="O117">
        <f t="shared" si="2"/>
        <v>0.55071998703603264</v>
      </c>
      <c r="P117" t="str">
        <f t="shared" si="3"/>
        <v/>
      </c>
      <c r="R117" s="2">
        <f>IF(O117&gt;=1, Таблица1[[#This Row],[BeginQ]]*Таблица1[[#This Row],[LGD]], Таблица1[[#This Row],[EndQ]])</f>
        <v>3614.6341463414628</v>
      </c>
    </row>
    <row r="118" spans="1:18" x14ac:dyDescent="0.25">
      <c r="A118" s="1">
        <v>116</v>
      </c>
      <c r="B118" t="s">
        <v>10</v>
      </c>
      <c r="C118">
        <v>331</v>
      </c>
      <c r="D118">
        <v>4</v>
      </c>
      <c r="E118">
        <v>9</v>
      </c>
      <c r="F118" s="2">
        <v>600</v>
      </c>
      <c r="G118" s="8">
        <v>645.49450549450546</v>
      </c>
      <c r="H118">
        <v>0.09</v>
      </c>
      <c r="I118">
        <v>0.1</v>
      </c>
      <c r="J118" s="3">
        <v>7.5824175824175818E-2</v>
      </c>
      <c r="K118" t="s">
        <v>11</v>
      </c>
      <c r="M118">
        <v>0.63</v>
      </c>
      <c r="N118">
        <f>EXP(Таблица1[[#This Row],[PD]])</f>
        <v>1.0941742837052104</v>
      </c>
      <c r="O118">
        <f t="shared" si="2"/>
        <v>0.68932979873428257</v>
      </c>
      <c r="P118" t="str">
        <f t="shared" si="3"/>
        <v/>
      </c>
      <c r="R118" s="2">
        <f>IF(O118&gt;=1, Таблица1[[#This Row],[BeginQ]]*Таблица1[[#This Row],[LGD]], Таблица1[[#This Row],[EndQ]])</f>
        <v>645.49450549450546</v>
      </c>
    </row>
    <row r="119" spans="1:18" x14ac:dyDescent="0.25">
      <c r="A119" s="1">
        <v>117</v>
      </c>
      <c r="B119" t="s">
        <v>10</v>
      </c>
      <c r="C119">
        <v>332</v>
      </c>
      <c r="D119">
        <v>4</v>
      </c>
      <c r="E119">
        <v>9</v>
      </c>
      <c r="F119" s="2">
        <v>3800</v>
      </c>
      <c r="G119" s="8">
        <v>4360.9523809523807</v>
      </c>
      <c r="H119">
        <v>0.16</v>
      </c>
      <c r="I119">
        <v>0.4</v>
      </c>
      <c r="J119" s="3">
        <v>0.14761904761904759</v>
      </c>
      <c r="K119" t="s">
        <v>11</v>
      </c>
      <c r="M119">
        <v>0.51</v>
      </c>
      <c r="N119">
        <f>EXP(Таблица1[[#This Row],[PD]])</f>
        <v>1.1735108709918103</v>
      </c>
      <c r="O119">
        <f t="shared" si="2"/>
        <v>0.59849054420582326</v>
      </c>
      <c r="P119" t="str">
        <f t="shared" si="3"/>
        <v/>
      </c>
      <c r="R119" s="2">
        <f>IF(O119&gt;=1, Таблица1[[#This Row],[BeginQ]]*Таблица1[[#This Row],[LGD]], Таблица1[[#This Row],[EndQ]])</f>
        <v>4360.9523809523807</v>
      </c>
    </row>
    <row r="120" spans="1:18" x14ac:dyDescent="0.25">
      <c r="A120" s="1">
        <v>118</v>
      </c>
      <c r="B120" t="s">
        <v>10</v>
      </c>
      <c r="C120">
        <v>333</v>
      </c>
      <c r="D120">
        <v>4</v>
      </c>
      <c r="E120">
        <v>9</v>
      </c>
      <c r="F120" s="2">
        <v>6200</v>
      </c>
      <c r="G120" s="8">
        <v>6902.1686746987953</v>
      </c>
      <c r="H120">
        <v>0.17</v>
      </c>
      <c r="I120">
        <v>0.2</v>
      </c>
      <c r="J120" s="3">
        <v>0.1132530120481928</v>
      </c>
      <c r="K120" t="s">
        <v>11</v>
      </c>
      <c r="M120">
        <v>0.78</v>
      </c>
      <c r="N120">
        <f>EXP(Таблица1[[#This Row],[PD]])</f>
        <v>1.1853048513203654</v>
      </c>
      <c r="O120">
        <f t="shared" si="2"/>
        <v>0.92453778402988507</v>
      </c>
      <c r="P120" t="str">
        <f t="shared" si="3"/>
        <v/>
      </c>
      <c r="R120" s="2">
        <f>IF(O120&gt;=1, Таблица1[[#This Row],[BeginQ]]*Таблица1[[#This Row],[LGD]], Таблица1[[#This Row],[EndQ]])</f>
        <v>6902.1686746987953</v>
      </c>
    </row>
    <row r="121" spans="1:18" x14ac:dyDescent="0.25">
      <c r="A121" s="1">
        <v>119</v>
      </c>
      <c r="B121" t="s">
        <v>10</v>
      </c>
      <c r="C121">
        <v>334</v>
      </c>
      <c r="D121">
        <v>4</v>
      </c>
      <c r="E121">
        <v>9</v>
      </c>
      <c r="F121" s="2">
        <v>8200</v>
      </c>
      <c r="G121" s="8">
        <v>9840</v>
      </c>
      <c r="H121">
        <v>0.2</v>
      </c>
      <c r="I121">
        <v>0.5</v>
      </c>
      <c r="J121" s="3">
        <v>0.2</v>
      </c>
      <c r="K121" t="s">
        <v>11</v>
      </c>
      <c r="M121">
        <v>0.77</v>
      </c>
      <c r="N121">
        <f>EXP(Таблица1[[#This Row],[PD]])</f>
        <v>1.2214027581601699</v>
      </c>
      <c r="O121">
        <f t="shared" si="2"/>
        <v>0.94048012378333079</v>
      </c>
      <c r="P121" t="str">
        <f t="shared" si="3"/>
        <v/>
      </c>
      <c r="R121" s="2">
        <f>IF(O121&gt;=1, Таблица1[[#This Row],[BeginQ]]*Таблица1[[#This Row],[LGD]], Таблица1[[#This Row],[EndQ]])</f>
        <v>9840</v>
      </c>
    </row>
    <row r="122" spans="1:18" x14ac:dyDescent="0.25">
      <c r="A122" s="1">
        <v>120</v>
      </c>
      <c r="B122" t="s">
        <v>10</v>
      </c>
      <c r="C122">
        <v>335</v>
      </c>
      <c r="D122">
        <v>4</v>
      </c>
      <c r="E122">
        <v>9</v>
      </c>
      <c r="F122" s="2">
        <v>3300</v>
      </c>
      <c r="G122" s="8">
        <v>3569.387755102041</v>
      </c>
      <c r="H122">
        <v>0.02</v>
      </c>
      <c r="I122">
        <v>1</v>
      </c>
      <c r="J122" s="3">
        <v>8.1632653061224497E-2</v>
      </c>
      <c r="K122" t="s">
        <v>11</v>
      </c>
      <c r="M122">
        <v>0.12</v>
      </c>
      <c r="N122">
        <f>EXP(Таблица1[[#This Row],[PD]])</f>
        <v>1.0202013400267558</v>
      </c>
      <c r="O122">
        <f t="shared" si="2"/>
        <v>0.12242416080321068</v>
      </c>
      <c r="P122" t="str">
        <f t="shared" si="3"/>
        <v/>
      </c>
      <c r="R122" s="2">
        <f>IF(O122&gt;=1, Таблица1[[#This Row],[BeginQ]]*Таблица1[[#This Row],[LGD]], Таблица1[[#This Row],[EndQ]])</f>
        <v>3569.387755102041</v>
      </c>
    </row>
    <row r="123" spans="1:18" x14ac:dyDescent="0.25">
      <c r="A123" s="1">
        <v>121</v>
      </c>
      <c r="B123" t="s">
        <v>10</v>
      </c>
      <c r="C123">
        <v>336</v>
      </c>
      <c r="D123">
        <v>4</v>
      </c>
      <c r="E123">
        <v>9</v>
      </c>
      <c r="F123" s="2">
        <v>8100</v>
      </c>
      <c r="G123" s="8">
        <v>9270</v>
      </c>
      <c r="H123">
        <v>0.19</v>
      </c>
      <c r="I123">
        <v>0.3</v>
      </c>
      <c r="J123" s="3">
        <v>0.1444444444444444</v>
      </c>
      <c r="K123" t="s">
        <v>11</v>
      </c>
      <c r="M123">
        <v>0.2</v>
      </c>
      <c r="N123">
        <f>EXP(Таблица1[[#This Row],[PD]])</f>
        <v>1.2092495976572515</v>
      </c>
      <c r="O123">
        <f t="shared" si="2"/>
        <v>0.2418499195314503</v>
      </c>
      <c r="P123" t="str">
        <f t="shared" si="3"/>
        <v/>
      </c>
      <c r="R123" s="2">
        <f>IF(O123&gt;=1, Таблица1[[#This Row],[BeginQ]]*Таблица1[[#This Row],[LGD]], Таблица1[[#This Row],[EndQ]])</f>
        <v>9270</v>
      </c>
    </row>
    <row r="124" spans="1:18" x14ac:dyDescent="0.25">
      <c r="A124" s="1">
        <v>122</v>
      </c>
      <c r="B124" t="s">
        <v>10</v>
      </c>
      <c r="C124">
        <v>337</v>
      </c>
      <c r="D124">
        <v>4</v>
      </c>
      <c r="E124">
        <v>9</v>
      </c>
      <c r="F124" s="2">
        <v>2200</v>
      </c>
      <c r="G124" s="8">
        <v>2351.1111111111109</v>
      </c>
      <c r="H124">
        <v>0.01</v>
      </c>
      <c r="I124">
        <v>0.8</v>
      </c>
      <c r="J124" s="3">
        <v>6.8686868686868699E-2</v>
      </c>
      <c r="K124" t="s">
        <v>11</v>
      </c>
      <c r="M124">
        <v>0.56000000000000005</v>
      </c>
      <c r="N124">
        <f>EXP(Таблица1[[#This Row],[PD]])</f>
        <v>1.0100501670841679</v>
      </c>
      <c r="O124">
        <f t="shared" si="2"/>
        <v>0.56562809356713406</v>
      </c>
      <c r="P124" t="str">
        <f t="shared" si="3"/>
        <v/>
      </c>
      <c r="R124" s="2">
        <f>IF(O124&gt;=1, Таблица1[[#This Row],[BeginQ]]*Таблица1[[#This Row],[LGD]], Таблица1[[#This Row],[EndQ]])</f>
        <v>2351.1111111111109</v>
      </c>
    </row>
    <row r="125" spans="1:18" x14ac:dyDescent="0.25">
      <c r="A125" s="1">
        <v>123</v>
      </c>
      <c r="B125" t="s">
        <v>10</v>
      </c>
      <c r="C125">
        <v>338</v>
      </c>
      <c r="D125">
        <v>4</v>
      </c>
      <c r="E125">
        <v>9</v>
      </c>
      <c r="F125" s="2">
        <v>5900</v>
      </c>
      <c r="G125" s="8">
        <v>6890.6172839506171</v>
      </c>
      <c r="H125">
        <v>0.19</v>
      </c>
      <c r="I125">
        <v>0.4</v>
      </c>
      <c r="J125" s="3">
        <v>0.16790123456790121</v>
      </c>
      <c r="K125" t="s">
        <v>11</v>
      </c>
      <c r="M125">
        <v>0.84</v>
      </c>
      <c r="N125">
        <f>EXP(Таблица1[[#This Row],[PD]])</f>
        <v>1.2092495976572515</v>
      </c>
      <c r="O125">
        <f t="shared" si="2"/>
        <v>1.0157696620320913</v>
      </c>
      <c r="P125" t="str">
        <f t="shared" si="3"/>
        <v>Дефолт!</v>
      </c>
      <c r="R125" s="2">
        <f>IF(O125&gt;=1, Таблица1[[#This Row],[BeginQ]]*Таблица1[[#This Row],[LGD]], Таблица1[[#This Row],[EndQ]])</f>
        <v>2360</v>
      </c>
    </row>
    <row r="126" spans="1:18" x14ac:dyDescent="0.25">
      <c r="A126" s="1">
        <v>124</v>
      </c>
      <c r="B126" t="s">
        <v>10</v>
      </c>
      <c r="C126">
        <v>339</v>
      </c>
      <c r="D126">
        <v>4</v>
      </c>
      <c r="E126">
        <v>9</v>
      </c>
      <c r="F126" s="2">
        <v>7600</v>
      </c>
      <c r="G126" s="8">
        <v>9154.545454545454</v>
      </c>
      <c r="H126">
        <v>0.12</v>
      </c>
      <c r="I126">
        <v>1</v>
      </c>
      <c r="J126" s="3">
        <v>0.2045454545454545</v>
      </c>
      <c r="K126" t="s">
        <v>11</v>
      </c>
      <c r="M126">
        <v>0.63</v>
      </c>
      <c r="N126">
        <f>EXP(Таблица1[[#This Row],[PD]])</f>
        <v>1.1274968515793757</v>
      </c>
      <c r="O126">
        <f t="shared" si="2"/>
        <v>0.71032301649500673</v>
      </c>
      <c r="P126" t="str">
        <f t="shared" si="3"/>
        <v/>
      </c>
      <c r="R126" s="2">
        <f>IF(O126&gt;=1, Таблица1[[#This Row],[BeginQ]]*Таблица1[[#This Row],[LGD]], Таблица1[[#This Row],[EndQ]])</f>
        <v>9154.545454545454</v>
      </c>
    </row>
    <row r="127" spans="1:18" x14ac:dyDescent="0.25">
      <c r="A127" s="1">
        <v>125</v>
      </c>
      <c r="B127" t="s">
        <v>10</v>
      </c>
      <c r="C127">
        <v>340</v>
      </c>
      <c r="D127">
        <v>4</v>
      </c>
      <c r="E127">
        <v>9</v>
      </c>
      <c r="F127" s="2">
        <v>1200</v>
      </c>
      <c r="G127" s="8">
        <v>1338.461538461539</v>
      </c>
      <c r="H127">
        <v>0.09</v>
      </c>
      <c r="I127">
        <v>0.5</v>
      </c>
      <c r="J127" s="3">
        <v>0.1153846153846154</v>
      </c>
      <c r="K127" t="s">
        <v>11</v>
      </c>
      <c r="M127">
        <v>0.56999999999999995</v>
      </c>
      <c r="N127">
        <f>EXP(Таблица1[[#This Row],[PD]])</f>
        <v>1.0941742837052104</v>
      </c>
      <c r="O127">
        <f t="shared" si="2"/>
        <v>0.62367934171196993</v>
      </c>
      <c r="P127" t="str">
        <f t="shared" si="3"/>
        <v/>
      </c>
      <c r="R127" s="2">
        <f>IF(O127&gt;=1, Таблица1[[#This Row],[BeginQ]]*Таблица1[[#This Row],[LGD]], Таблица1[[#This Row],[EndQ]])</f>
        <v>1338.461538461539</v>
      </c>
    </row>
    <row r="128" spans="1:18" x14ac:dyDescent="0.25">
      <c r="A128" s="1">
        <v>126</v>
      </c>
      <c r="B128" t="s">
        <v>10</v>
      </c>
      <c r="C128">
        <v>341</v>
      </c>
      <c r="D128">
        <v>4</v>
      </c>
      <c r="E128">
        <v>9</v>
      </c>
      <c r="F128" s="2">
        <v>5900</v>
      </c>
      <c r="G128" s="8">
        <v>6410.927835051546</v>
      </c>
      <c r="H128">
        <v>0.03</v>
      </c>
      <c r="I128">
        <v>0.8</v>
      </c>
      <c r="J128" s="3">
        <v>8.6597938144329895E-2</v>
      </c>
      <c r="K128" t="s">
        <v>11</v>
      </c>
      <c r="M128">
        <v>0.14000000000000001</v>
      </c>
      <c r="N128">
        <f>EXP(Таблица1[[#This Row],[PD]])</f>
        <v>1.0304545339535169</v>
      </c>
      <c r="O128">
        <f t="shared" si="2"/>
        <v>0.14426363475349238</v>
      </c>
      <c r="P128" t="str">
        <f t="shared" si="3"/>
        <v/>
      </c>
      <c r="R128" s="2">
        <f>IF(O128&gt;=1, Таблица1[[#This Row],[BeginQ]]*Таблица1[[#This Row],[LGD]], Таблица1[[#This Row],[EndQ]])</f>
        <v>6410.927835051546</v>
      </c>
    </row>
    <row r="129" spans="1:18" x14ac:dyDescent="0.25">
      <c r="A129" s="1">
        <v>127</v>
      </c>
      <c r="B129" t="s">
        <v>10</v>
      </c>
      <c r="C129">
        <v>342</v>
      </c>
      <c r="D129">
        <v>4</v>
      </c>
      <c r="E129">
        <v>9</v>
      </c>
      <c r="F129" s="2">
        <v>8100</v>
      </c>
      <c r="G129" s="8">
        <v>9425.4545454545441</v>
      </c>
      <c r="H129">
        <v>0.12</v>
      </c>
      <c r="I129">
        <v>0.7</v>
      </c>
      <c r="J129" s="3">
        <v>0.16363636363636361</v>
      </c>
      <c r="K129" t="s">
        <v>11</v>
      </c>
      <c r="M129">
        <v>0.12</v>
      </c>
      <c r="N129">
        <f>EXP(Таблица1[[#This Row],[PD]])</f>
        <v>1.1274968515793757</v>
      </c>
      <c r="O129">
        <f t="shared" si="2"/>
        <v>0.13529962218952507</v>
      </c>
      <c r="P129" t="str">
        <f t="shared" si="3"/>
        <v/>
      </c>
      <c r="R129" s="2">
        <f>IF(O129&gt;=1, Таблица1[[#This Row],[BeginQ]]*Таблица1[[#This Row],[LGD]], Таблица1[[#This Row],[EndQ]])</f>
        <v>9425.4545454545441</v>
      </c>
    </row>
    <row r="130" spans="1:18" x14ac:dyDescent="0.25">
      <c r="A130" s="1">
        <v>128</v>
      </c>
      <c r="B130" t="s">
        <v>10</v>
      </c>
      <c r="C130">
        <v>343</v>
      </c>
      <c r="D130">
        <v>4</v>
      </c>
      <c r="E130">
        <v>9</v>
      </c>
      <c r="F130" s="2">
        <v>6000</v>
      </c>
      <c r="G130" s="8">
        <v>6556.7010309278357</v>
      </c>
      <c r="H130">
        <v>0.03</v>
      </c>
      <c r="I130">
        <v>1</v>
      </c>
      <c r="J130" s="3">
        <v>9.2783505154639179E-2</v>
      </c>
      <c r="K130" t="s">
        <v>11</v>
      </c>
      <c r="M130">
        <v>0.2</v>
      </c>
      <c r="N130">
        <f>EXP(Таблица1[[#This Row],[PD]])</f>
        <v>1.0304545339535169</v>
      </c>
      <c r="O130">
        <f t="shared" si="2"/>
        <v>0.20609090679070341</v>
      </c>
      <c r="P130" t="str">
        <f t="shared" si="3"/>
        <v/>
      </c>
      <c r="R130" s="2">
        <f>IF(O130&gt;=1, Таблица1[[#This Row],[BeginQ]]*Таблица1[[#This Row],[LGD]], Таблица1[[#This Row],[EndQ]])</f>
        <v>6556.7010309278357</v>
      </c>
    </row>
    <row r="131" spans="1:18" x14ac:dyDescent="0.25">
      <c r="A131" s="1">
        <v>129</v>
      </c>
      <c r="B131" t="s">
        <v>10</v>
      </c>
      <c r="C131">
        <v>344</v>
      </c>
      <c r="D131">
        <v>4</v>
      </c>
      <c r="E131">
        <v>9</v>
      </c>
      <c r="F131" s="2">
        <v>7800</v>
      </c>
      <c r="G131" s="8">
        <v>8863.6363636363621</v>
      </c>
      <c r="H131">
        <v>0.12</v>
      </c>
      <c r="I131">
        <v>0.5</v>
      </c>
      <c r="J131" s="3">
        <v>0.13636363636363641</v>
      </c>
      <c r="K131" t="s">
        <v>11</v>
      </c>
      <c r="M131">
        <v>0.95</v>
      </c>
      <c r="N131">
        <f>EXP(Таблица1[[#This Row],[PD]])</f>
        <v>1.1274968515793757</v>
      </c>
      <c r="O131">
        <f t="shared" ref="O131:O194" si="4">M131*N131</f>
        <v>1.071122009000407</v>
      </c>
      <c r="P131" t="str">
        <f t="shared" ref="P131:P194" si="5">IF(O131&gt;=1, "Дефолт!", "")</f>
        <v>Дефолт!</v>
      </c>
      <c r="R131" s="2">
        <f>IF(O131&gt;=1, Таблица1[[#This Row],[BeginQ]]*Таблица1[[#This Row],[LGD]], Таблица1[[#This Row],[EndQ]])</f>
        <v>3900</v>
      </c>
    </row>
    <row r="132" spans="1:18" x14ac:dyDescent="0.25">
      <c r="A132" s="1">
        <v>130</v>
      </c>
      <c r="B132" t="s">
        <v>10</v>
      </c>
      <c r="C132">
        <v>345</v>
      </c>
      <c r="D132">
        <v>4</v>
      </c>
      <c r="E132">
        <v>9</v>
      </c>
      <c r="F132" s="2">
        <v>4900</v>
      </c>
      <c r="G132" s="8">
        <v>5645.652173913044</v>
      </c>
      <c r="H132">
        <v>0.08</v>
      </c>
      <c r="I132">
        <v>1</v>
      </c>
      <c r="J132" s="3">
        <v>0.1521739130434783</v>
      </c>
      <c r="K132" t="s">
        <v>11</v>
      </c>
      <c r="M132">
        <v>0.8</v>
      </c>
      <c r="N132">
        <f>EXP(Таблица1[[#This Row],[PD]])</f>
        <v>1.0832870676749586</v>
      </c>
      <c r="O132">
        <f t="shared" si="4"/>
        <v>0.86662965413996695</v>
      </c>
      <c r="P132" t="str">
        <f t="shared" si="5"/>
        <v/>
      </c>
      <c r="R132" s="2">
        <f>IF(O132&gt;=1, Таблица1[[#This Row],[BeginQ]]*Таблица1[[#This Row],[LGD]], Таблица1[[#This Row],[EndQ]])</f>
        <v>5645.652173913044</v>
      </c>
    </row>
    <row r="133" spans="1:18" x14ac:dyDescent="0.25">
      <c r="A133" s="1">
        <v>131</v>
      </c>
      <c r="B133" t="s">
        <v>10</v>
      </c>
      <c r="C133">
        <v>346</v>
      </c>
      <c r="D133">
        <v>4</v>
      </c>
      <c r="E133">
        <v>9</v>
      </c>
      <c r="F133" s="2">
        <v>5100</v>
      </c>
      <c r="G133" s="8">
        <v>5743.0434782608691</v>
      </c>
      <c r="H133">
        <v>0.08</v>
      </c>
      <c r="I133">
        <v>0.7</v>
      </c>
      <c r="J133" s="3">
        <v>0.1260869565217391</v>
      </c>
      <c r="K133" t="s">
        <v>11</v>
      </c>
      <c r="M133">
        <v>0.9</v>
      </c>
      <c r="N133">
        <f>EXP(Таблица1[[#This Row],[PD]])</f>
        <v>1.0832870676749586</v>
      </c>
      <c r="O133">
        <f t="shared" si="4"/>
        <v>0.9749583609074628</v>
      </c>
      <c r="P133" t="str">
        <f t="shared" si="5"/>
        <v/>
      </c>
      <c r="R133" s="2">
        <f>IF(O133&gt;=1, Таблица1[[#This Row],[BeginQ]]*Таблица1[[#This Row],[LGD]], Таблица1[[#This Row],[EndQ]])</f>
        <v>5743.0434782608691</v>
      </c>
    </row>
    <row r="134" spans="1:18" x14ac:dyDescent="0.25">
      <c r="A134" s="1">
        <v>132</v>
      </c>
      <c r="B134" t="s">
        <v>10</v>
      </c>
      <c r="C134">
        <v>347</v>
      </c>
      <c r="D134">
        <v>4</v>
      </c>
      <c r="E134">
        <v>9</v>
      </c>
      <c r="F134" s="2">
        <v>7700</v>
      </c>
      <c r="G134" s="8">
        <v>8312.6881720430101</v>
      </c>
      <c r="H134">
        <v>7.0000000000000007E-2</v>
      </c>
      <c r="I134">
        <v>0.2</v>
      </c>
      <c r="J134" s="3">
        <v>7.9569892473118284E-2</v>
      </c>
      <c r="K134" t="s">
        <v>11</v>
      </c>
      <c r="M134">
        <v>0.46</v>
      </c>
      <c r="N134">
        <f>EXP(Таблица1[[#This Row],[PD]])</f>
        <v>1.0725081812542165</v>
      </c>
      <c r="O134">
        <f t="shared" si="4"/>
        <v>0.49335376337693965</v>
      </c>
      <c r="P134" t="str">
        <f t="shared" si="5"/>
        <v/>
      </c>
      <c r="R134" s="2">
        <f>IF(O134&gt;=1, Таблица1[[#This Row],[BeginQ]]*Таблица1[[#This Row],[LGD]], Таблица1[[#This Row],[EndQ]])</f>
        <v>8312.6881720430101</v>
      </c>
    </row>
    <row r="135" spans="1:18" x14ac:dyDescent="0.25">
      <c r="A135" s="1">
        <v>133</v>
      </c>
      <c r="B135" t="s">
        <v>10</v>
      </c>
      <c r="C135">
        <v>348</v>
      </c>
      <c r="D135">
        <v>4</v>
      </c>
      <c r="E135">
        <v>9</v>
      </c>
      <c r="F135" s="2">
        <v>8800</v>
      </c>
      <c r="G135" s="8">
        <v>9554.2857142857138</v>
      </c>
      <c r="H135">
        <v>0.09</v>
      </c>
      <c r="I135">
        <v>0.2</v>
      </c>
      <c r="J135" s="3">
        <v>8.5714285714285715E-2</v>
      </c>
      <c r="K135" t="s">
        <v>11</v>
      </c>
      <c r="M135">
        <v>0.4</v>
      </c>
      <c r="N135">
        <f>EXP(Таблица1[[#This Row],[PD]])</f>
        <v>1.0941742837052104</v>
      </c>
      <c r="O135">
        <f t="shared" si="4"/>
        <v>0.43766971348208417</v>
      </c>
      <c r="P135" t="str">
        <f t="shared" si="5"/>
        <v/>
      </c>
      <c r="R135" s="2">
        <f>IF(O135&gt;=1, Таблица1[[#This Row],[BeginQ]]*Таблица1[[#This Row],[LGD]], Таблица1[[#This Row],[EndQ]])</f>
        <v>9554.2857142857138</v>
      </c>
    </row>
    <row r="136" spans="1:18" x14ac:dyDescent="0.25">
      <c r="A136" s="1">
        <v>134</v>
      </c>
      <c r="B136" t="s">
        <v>10</v>
      </c>
      <c r="C136">
        <v>349</v>
      </c>
      <c r="D136">
        <v>4</v>
      </c>
      <c r="E136">
        <v>9</v>
      </c>
      <c r="F136" s="2">
        <v>400</v>
      </c>
      <c r="G136" s="8">
        <v>428.33333333333331</v>
      </c>
      <c r="H136">
        <v>0.04</v>
      </c>
      <c r="I136">
        <v>0.2</v>
      </c>
      <c r="J136" s="3">
        <v>7.0833333333333345E-2</v>
      </c>
      <c r="K136" t="s">
        <v>11</v>
      </c>
      <c r="M136">
        <v>0.49</v>
      </c>
      <c r="N136">
        <f>EXP(Таблица1[[#This Row],[PD]])</f>
        <v>1.0408107741923882</v>
      </c>
      <c r="O136">
        <f t="shared" si="4"/>
        <v>0.50999727935427019</v>
      </c>
      <c r="P136" t="str">
        <f t="shared" si="5"/>
        <v/>
      </c>
      <c r="R136" s="2">
        <f>IF(O136&gt;=1, Таблица1[[#This Row],[BeginQ]]*Таблица1[[#This Row],[LGD]], Таблица1[[#This Row],[EndQ]])</f>
        <v>428.33333333333331</v>
      </c>
    </row>
    <row r="137" spans="1:18" x14ac:dyDescent="0.25">
      <c r="A137" s="1">
        <v>135</v>
      </c>
      <c r="B137" t="s">
        <v>10</v>
      </c>
      <c r="C137">
        <v>350</v>
      </c>
      <c r="D137">
        <v>4</v>
      </c>
      <c r="E137">
        <v>9</v>
      </c>
      <c r="F137" s="2">
        <v>3500</v>
      </c>
      <c r="G137" s="8">
        <v>3994.117647058823</v>
      </c>
      <c r="H137">
        <v>0.15</v>
      </c>
      <c r="I137">
        <v>0.4</v>
      </c>
      <c r="J137" s="3">
        <v>0.14117647058823529</v>
      </c>
      <c r="K137" t="s">
        <v>11</v>
      </c>
      <c r="M137">
        <v>0.36</v>
      </c>
      <c r="N137">
        <f>EXP(Таблица1[[#This Row],[PD]])</f>
        <v>1.1618342427282831</v>
      </c>
      <c r="O137">
        <f t="shared" si="4"/>
        <v>0.41826032738218188</v>
      </c>
      <c r="P137" t="str">
        <f t="shared" si="5"/>
        <v/>
      </c>
      <c r="R137" s="2">
        <f>IF(O137&gt;=1, Таблица1[[#This Row],[BeginQ]]*Таблица1[[#This Row],[LGD]], Таблица1[[#This Row],[EndQ]])</f>
        <v>3994.117647058823</v>
      </c>
    </row>
    <row r="138" spans="1:18" x14ac:dyDescent="0.25">
      <c r="A138" s="1">
        <v>136</v>
      </c>
      <c r="B138" t="s">
        <v>10</v>
      </c>
      <c r="C138">
        <v>351</v>
      </c>
      <c r="D138">
        <v>4</v>
      </c>
      <c r="E138">
        <v>9</v>
      </c>
      <c r="F138" s="2">
        <v>5800</v>
      </c>
      <c r="G138" s="8">
        <v>6380.0000000000009</v>
      </c>
      <c r="H138">
        <v>0.08</v>
      </c>
      <c r="I138">
        <v>0.4</v>
      </c>
      <c r="J138" s="3">
        <v>9.9999999999999992E-2</v>
      </c>
      <c r="K138" t="s">
        <v>11</v>
      </c>
      <c r="M138">
        <v>0.28999999999999998</v>
      </c>
      <c r="N138">
        <f>EXP(Таблица1[[#This Row],[PD]])</f>
        <v>1.0832870676749586</v>
      </c>
      <c r="O138">
        <f t="shared" si="4"/>
        <v>0.31415324962573798</v>
      </c>
      <c r="P138" t="str">
        <f t="shared" si="5"/>
        <v/>
      </c>
      <c r="R138" s="2">
        <f>IF(O138&gt;=1, Таблица1[[#This Row],[BeginQ]]*Таблица1[[#This Row],[LGD]], Таблица1[[#This Row],[EndQ]])</f>
        <v>6380.0000000000009</v>
      </c>
    </row>
    <row r="139" spans="1:18" x14ac:dyDescent="0.25">
      <c r="A139" s="1">
        <v>137</v>
      </c>
      <c r="B139" t="s">
        <v>10</v>
      </c>
      <c r="C139">
        <v>352</v>
      </c>
      <c r="D139">
        <v>4</v>
      </c>
      <c r="E139">
        <v>9</v>
      </c>
      <c r="F139" s="2">
        <v>100</v>
      </c>
      <c r="G139" s="8">
        <v>106.8421052631579</v>
      </c>
      <c r="H139">
        <v>0.05</v>
      </c>
      <c r="I139">
        <v>0.1</v>
      </c>
      <c r="J139" s="3">
        <v>6.8421052631578952E-2</v>
      </c>
      <c r="K139" t="s">
        <v>11</v>
      </c>
      <c r="M139">
        <v>0.73</v>
      </c>
      <c r="N139">
        <f>EXP(Таблица1[[#This Row],[PD]])</f>
        <v>1.0512710963760241</v>
      </c>
      <c r="O139">
        <f t="shared" si="4"/>
        <v>0.76742790035449759</v>
      </c>
      <c r="P139" t="str">
        <f t="shared" si="5"/>
        <v/>
      </c>
      <c r="R139" s="2">
        <f>IF(O139&gt;=1, Таблица1[[#This Row],[BeginQ]]*Таблица1[[#This Row],[LGD]], Таблица1[[#This Row],[EndQ]])</f>
        <v>106.8421052631579</v>
      </c>
    </row>
    <row r="140" spans="1:18" x14ac:dyDescent="0.25">
      <c r="A140" s="1">
        <v>138</v>
      </c>
      <c r="B140" t="s">
        <v>10</v>
      </c>
      <c r="C140">
        <v>353</v>
      </c>
      <c r="D140">
        <v>4</v>
      </c>
      <c r="E140">
        <v>9</v>
      </c>
      <c r="F140" s="2">
        <v>9400</v>
      </c>
      <c r="G140" s="8">
        <v>10329.19540229885</v>
      </c>
      <c r="H140">
        <v>0.13</v>
      </c>
      <c r="I140">
        <v>0.2</v>
      </c>
      <c r="J140" s="3">
        <v>9.8850574712643677E-2</v>
      </c>
      <c r="K140" t="s">
        <v>11</v>
      </c>
      <c r="M140">
        <v>0.9</v>
      </c>
      <c r="N140">
        <f>EXP(Таблица1[[#This Row],[PD]])</f>
        <v>1.1388283833246218</v>
      </c>
      <c r="O140">
        <f t="shared" si="4"/>
        <v>1.0249455449921596</v>
      </c>
      <c r="P140" t="str">
        <f t="shared" si="5"/>
        <v>Дефолт!</v>
      </c>
      <c r="R140" s="2">
        <f>IF(O140&gt;=1, Таблица1[[#This Row],[BeginQ]]*Таблица1[[#This Row],[LGD]], Таблица1[[#This Row],[EndQ]])</f>
        <v>1880</v>
      </c>
    </row>
    <row r="141" spans="1:18" x14ac:dyDescent="0.25">
      <c r="A141" s="1">
        <v>139</v>
      </c>
      <c r="B141" t="s">
        <v>10</v>
      </c>
      <c r="C141">
        <v>354</v>
      </c>
      <c r="D141">
        <v>4</v>
      </c>
      <c r="E141">
        <v>9</v>
      </c>
      <c r="F141" s="2">
        <v>9100</v>
      </c>
      <c r="G141" s="8">
        <v>10057.89473684211</v>
      </c>
      <c r="H141">
        <v>0.05</v>
      </c>
      <c r="I141">
        <v>0.8</v>
      </c>
      <c r="J141" s="3">
        <v>0.10526315789473691</v>
      </c>
      <c r="K141" t="s">
        <v>11</v>
      </c>
      <c r="M141">
        <v>0.69</v>
      </c>
      <c r="N141">
        <f>EXP(Таблица1[[#This Row],[PD]])</f>
        <v>1.0512710963760241</v>
      </c>
      <c r="O141">
        <f t="shared" si="4"/>
        <v>0.72537705649945661</v>
      </c>
      <c r="P141" t="str">
        <f t="shared" si="5"/>
        <v/>
      </c>
      <c r="R141" s="2">
        <f>IF(O141&gt;=1, Таблица1[[#This Row],[BeginQ]]*Таблица1[[#This Row],[LGD]], Таблица1[[#This Row],[EndQ]])</f>
        <v>10057.89473684211</v>
      </c>
    </row>
    <row r="142" spans="1:18" x14ac:dyDescent="0.25">
      <c r="A142" s="1">
        <v>140</v>
      </c>
      <c r="B142" t="s">
        <v>10</v>
      </c>
      <c r="C142">
        <v>355</v>
      </c>
      <c r="D142">
        <v>4</v>
      </c>
      <c r="E142">
        <v>9</v>
      </c>
      <c r="F142" s="2">
        <v>4000</v>
      </c>
      <c r="G142" s="8">
        <v>5046.9135802469136</v>
      </c>
      <c r="H142">
        <v>0.19</v>
      </c>
      <c r="I142">
        <v>0.8</v>
      </c>
      <c r="J142" s="3">
        <v>0.2617283950617284</v>
      </c>
      <c r="K142" t="s">
        <v>11</v>
      </c>
      <c r="M142">
        <v>0.78</v>
      </c>
      <c r="N142">
        <f>EXP(Таблица1[[#This Row],[PD]])</f>
        <v>1.2092495976572515</v>
      </c>
      <c r="O142">
        <f t="shared" si="4"/>
        <v>0.94321468617265614</v>
      </c>
      <c r="P142" t="str">
        <f t="shared" si="5"/>
        <v/>
      </c>
      <c r="R142" s="2">
        <f>IF(O142&gt;=1, Таблица1[[#This Row],[BeginQ]]*Таблица1[[#This Row],[LGD]], Таблица1[[#This Row],[EndQ]])</f>
        <v>5046.9135802469136</v>
      </c>
    </row>
    <row r="143" spans="1:18" x14ac:dyDescent="0.25">
      <c r="A143" s="1">
        <v>141</v>
      </c>
      <c r="B143" t="s">
        <v>10</v>
      </c>
      <c r="C143">
        <v>356</v>
      </c>
      <c r="D143">
        <v>4</v>
      </c>
      <c r="E143">
        <v>9</v>
      </c>
      <c r="F143" s="2">
        <v>5500</v>
      </c>
      <c r="G143" s="8">
        <v>6025</v>
      </c>
      <c r="H143">
        <v>0.12</v>
      </c>
      <c r="I143">
        <v>0.2</v>
      </c>
      <c r="J143" s="3">
        <v>9.5454545454545445E-2</v>
      </c>
      <c r="K143" t="s">
        <v>11</v>
      </c>
      <c r="M143">
        <v>0.68</v>
      </c>
      <c r="N143">
        <f>EXP(Таблица1[[#This Row],[PD]])</f>
        <v>1.1274968515793757</v>
      </c>
      <c r="O143">
        <f t="shared" si="4"/>
        <v>0.76669785907397558</v>
      </c>
      <c r="P143" t="str">
        <f t="shared" si="5"/>
        <v/>
      </c>
      <c r="R143" s="2">
        <f>IF(O143&gt;=1, Таблица1[[#This Row],[BeginQ]]*Таблица1[[#This Row],[LGD]], Таблица1[[#This Row],[EndQ]])</f>
        <v>6025</v>
      </c>
    </row>
    <row r="144" spans="1:18" x14ac:dyDescent="0.25">
      <c r="A144" s="1">
        <v>142</v>
      </c>
      <c r="B144" t="s">
        <v>10</v>
      </c>
      <c r="C144">
        <v>357</v>
      </c>
      <c r="D144">
        <v>4</v>
      </c>
      <c r="E144">
        <v>9</v>
      </c>
      <c r="F144" s="2">
        <v>3900</v>
      </c>
      <c r="G144" s="8">
        <v>4203.333333333333</v>
      </c>
      <c r="H144">
        <v>0.1</v>
      </c>
      <c r="I144">
        <v>0.1</v>
      </c>
      <c r="J144" s="3">
        <v>7.7777777777777779E-2</v>
      </c>
      <c r="K144" t="s">
        <v>11</v>
      </c>
      <c r="M144">
        <v>0.32</v>
      </c>
      <c r="N144">
        <f>EXP(Таблица1[[#This Row],[PD]])</f>
        <v>1.1051709180756477</v>
      </c>
      <c r="O144">
        <f t="shared" si="4"/>
        <v>0.35365469378420727</v>
      </c>
      <c r="P144" t="str">
        <f t="shared" si="5"/>
        <v/>
      </c>
      <c r="R144" s="2">
        <f>IF(O144&gt;=1, Таблица1[[#This Row],[BeginQ]]*Таблица1[[#This Row],[LGD]], Таблица1[[#This Row],[EndQ]])</f>
        <v>4203.333333333333</v>
      </c>
    </row>
    <row r="145" spans="1:18" x14ac:dyDescent="0.25">
      <c r="A145" s="1">
        <v>143</v>
      </c>
      <c r="B145" t="s">
        <v>10</v>
      </c>
      <c r="C145">
        <v>358</v>
      </c>
      <c r="D145">
        <v>4</v>
      </c>
      <c r="E145">
        <v>9</v>
      </c>
      <c r="F145" s="2">
        <v>8500</v>
      </c>
      <c r="G145" s="8">
        <v>9072.4489795918362</v>
      </c>
      <c r="H145">
        <v>0.02</v>
      </c>
      <c r="I145">
        <v>0.3</v>
      </c>
      <c r="J145" s="3">
        <v>6.7346938775510207E-2</v>
      </c>
      <c r="K145" t="s">
        <v>11</v>
      </c>
      <c r="M145">
        <v>0.19</v>
      </c>
      <c r="N145">
        <f>EXP(Таблица1[[#This Row],[PD]])</f>
        <v>1.0202013400267558</v>
      </c>
      <c r="O145">
        <f t="shared" si="4"/>
        <v>0.19383825460508361</v>
      </c>
      <c r="P145" t="str">
        <f t="shared" si="5"/>
        <v/>
      </c>
      <c r="R145" s="2">
        <f>IF(O145&gt;=1, Таблица1[[#This Row],[BeginQ]]*Таблица1[[#This Row],[LGD]], Таблица1[[#This Row],[EndQ]])</f>
        <v>9072.4489795918362</v>
      </c>
    </row>
    <row r="146" spans="1:18" x14ac:dyDescent="0.25">
      <c r="A146" s="1">
        <v>144</v>
      </c>
      <c r="B146" t="s">
        <v>10</v>
      </c>
      <c r="C146">
        <v>359</v>
      </c>
      <c r="D146">
        <v>4</v>
      </c>
      <c r="E146">
        <v>9</v>
      </c>
      <c r="F146" s="2">
        <v>6800</v>
      </c>
      <c r="G146" s="8">
        <v>7894.6341463414628</v>
      </c>
      <c r="H146">
        <v>0.18</v>
      </c>
      <c r="I146">
        <v>0.4</v>
      </c>
      <c r="J146" s="3">
        <v>0.16097560975609759</v>
      </c>
      <c r="K146" t="s">
        <v>11</v>
      </c>
      <c r="M146">
        <v>0.16</v>
      </c>
      <c r="N146">
        <f>EXP(Таблица1[[#This Row],[PD]])</f>
        <v>1.1972173631218102</v>
      </c>
      <c r="O146">
        <f t="shared" si="4"/>
        <v>0.19155477809948962</v>
      </c>
      <c r="P146" t="str">
        <f t="shared" si="5"/>
        <v/>
      </c>
      <c r="R146" s="2">
        <f>IF(O146&gt;=1, Таблица1[[#This Row],[BeginQ]]*Таблица1[[#This Row],[LGD]], Таблица1[[#This Row],[EndQ]])</f>
        <v>7894.6341463414628</v>
      </c>
    </row>
    <row r="147" spans="1:18" x14ac:dyDescent="0.25">
      <c r="A147" s="1">
        <v>145</v>
      </c>
      <c r="B147" t="s">
        <v>10</v>
      </c>
      <c r="C147">
        <v>360</v>
      </c>
      <c r="D147">
        <v>4</v>
      </c>
      <c r="E147">
        <v>9</v>
      </c>
      <c r="F147" s="2">
        <v>6600</v>
      </c>
      <c r="G147" s="8">
        <v>7522.5806451612907</v>
      </c>
      <c r="H147">
        <v>7.0000000000000007E-2</v>
      </c>
      <c r="I147">
        <v>1</v>
      </c>
      <c r="J147" s="3">
        <v>0.13978494623655921</v>
      </c>
      <c r="K147" t="s">
        <v>11</v>
      </c>
      <c r="M147">
        <v>0.12</v>
      </c>
      <c r="N147">
        <f>EXP(Таблица1[[#This Row],[PD]])</f>
        <v>1.0725081812542165</v>
      </c>
      <c r="O147">
        <f t="shared" si="4"/>
        <v>0.12870098175050598</v>
      </c>
      <c r="P147" t="str">
        <f t="shared" si="5"/>
        <v/>
      </c>
      <c r="R147" s="2">
        <f>IF(O147&gt;=1, Таблица1[[#This Row],[BeginQ]]*Таблица1[[#This Row],[LGD]], Таблица1[[#This Row],[EndQ]])</f>
        <v>7522.5806451612907</v>
      </c>
    </row>
    <row r="148" spans="1:18" x14ac:dyDescent="0.25">
      <c r="A148" s="1">
        <v>146</v>
      </c>
      <c r="B148" t="s">
        <v>10</v>
      </c>
      <c r="C148">
        <v>361</v>
      </c>
      <c r="D148">
        <v>4</v>
      </c>
      <c r="E148">
        <v>9</v>
      </c>
      <c r="F148" s="2">
        <v>4600</v>
      </c>
      <c r="G148" s="8">
        <v>5128.5106382978729</v>
      </c>
      <c r="H148">
        <v>0.06</v>
      </c>
      <c r="I148">
        <v>0.8</v>
      </c>
      <c r="J148" s="3">
        <v>0.1148936170212766</v>
      </c>
      <c r="K148" t="s">
        <v>11</v>
      </c>
      <c r="M148">
        <v>0.05</v>
      </c>
      <c r="N148">
        <f>EXP(Таблица1[[#This Row],[PD]])</f>
        <v>1.0618365465453596</v>
      </c>
      <c r="O148">
        <f t="shared" si="4"/>
        <v>5.3091827327267985E-2</v>
      </c>
      <c r="P148" t="str">
        <f t="shared" si="5"/>
        <v/>
      </c>
      <c r="R148" s="2">
        <f>IF(O148&gt;=1, Таблица1[[#This Row],[BeginQ]]*Таблица1[[#This Row],[LGD]], Таблица1[[#This Row],[EndQ]])</f>
        <v>5128.5106382978729</v>
      </c>
    </row>
    <row r="149" spans="1:18" x14ac:dyDescent="0.25">
      <c r="A149" s="1">
        <v>147</v>
      </c>
      <c r="B149" t="s">
        <v>10</v>
      </c>
      <c r="C149">
        <v>362</v>
      </c>
      <c r="D149">
        <v>4</v>
      </c>
      <c r="E149">
        <v>9</v>
      </c>
      <c r="F149" s="2">
        <v>7400</v>
      </c>
      <c r="G149" s="8">
        <v>7900.8080808080813</v>
      </c>
      <c r="H149">
        <v>0.01</v>
      </c>
      <c r="I149">
        <v>0.7</v>
      </c>
      <c r="J149" s="3">
        <v>6.7676767676767682E-2</v>
      </c>
      <c r="K149" t="s">
        <v>11</v>
      </c>
      <c r="M149">
        <v>0.55000000000000004</v>
      </c>
      <c r="N149">
        <f>EXP(Таблица1[[#This Row],[PD]])</f>
        <v>1.0100501670841679</v>
      </c>
      <c r="O149">
        <f t="shared" si="4"/>
        <v>0.55552759189629242</v>
      </c>
      <c r="P149" t="str">
        <f t="shared" si="5"/>
        <v/>
      </c>
      <c r="R149" s="2">
        <f>IF(O149&gt;=1, Таблица1[[#This Row],[BeginQ]]*Таблица1[[#This Row],[LGD]], Таблица1[[#This Row],[EndQ]])</f>
        <v>7900.8080808080813</v>
      </c>
    </row>
    <row r="150" spans="1:18" x14ac:dyDescent="0.25">
      <c r="A150" s="1">
        <v>148</v>
      </c>
      <c r="B150" t="s">
        <v>10</v>
      </c>
      <c r="C150">
        <v>363</v>
      </c>
      <c r="D150">
        <v>4</v>
      </c>
      <c r="E150">
        <v>9</v>
      </c>
      <c r="F150" s="2">
        <v>2200</v>
      </c>
      <c r="G150" s="8">
        <v>2519.1208791208792</v>
      </c>
      <c r="H150">
        <v>0.09</v>
      </c>
      <c r="I150">
        <v>0.8</v>
      </c>
      <c r="J150" s="3">
        <v>0.14505494505494509</v>
      </c>
      <c r="K150" t="s">
        <v>11</v>
      </c>
      <c r="M150">
        <v>0.5</v>
      </c>
      <c r="N150">
        <f>EXP(Таблица1[[#This Row],[PD]])</f>
        <v>1.0941742837052104</v>
      </c>
      <c r="O150">
        <f t="shared" si="4"/>
        <v>0.54708714185260521</v>
      </c>
      <c r="P150" t="str">
        <f t="shared" si="5"/>
        <v/>
      </c>
      <c r="R150" s="2">
        <f>IF(O150&gt;=1, Таблица1[[#This Row],[BeginQ]]*Таблица1[[#This Row],[LGD]], Таблица1[[#This Row],[EndQ]])</f>
        <v>2519.1208791208792</v>
      </c>
    </row>
    <row r="151" spans="1:18" x14ac:dyDescent="0.25">
      <c r="A151" s="1">
        <v>149</v>
      </c>
      <c r="B151" t="s">
        <v>10</v>
      </c>
      <c r="C151">
        <v>364</v>
      </c>
      <c r="D151">
        <v>4</v>
      </c>
      <c r="E151">
        <v>9</v>
      </c>
      <c r="F151" s="2">
        <v>5000</v>
      </c>
      <c r="G151" s="8">
        <v>5340.2061855670099</v>
      </c>
      <c r="H151">
        <v>0.03</v>
      </c>
      <c r="I151">
        <v>0.2</v>
      </c>
      <c r="J151" s="3">
        <v>6.804123711340207E-2</v>
      </c>
      <c r="K151" t="s">
        <v>11</v>
      </c>
      <c r="M151">
        <v>0.95</v>
      </c>
      <c r="N151">
        <f>EXP(Таблица1[[#This Row],[PD]])</f>
        <v>1.0304545339535169</v>
      </c>
      <c r="O151">
        <f t="shared" si="4"/>
        <v>0.97893180725584106</v>
      </c>
      <c r="P151" t="str">
        <f t="shared" si="5"/>
        <v/>
      </c>
      <c r="R151" s="2">
        <f>IF(O151&gt;=1, Таблица1[[#This Row],[BeginQ]]*Таблица1[[#This Row],[LGD]], Таблица1[[#This Row],[EndQ]])</f>
        <v>5340.2061855670099</v>
      </c>
    </row>
    <row r="152" spans="1:18" x14ac:dyDescent="0.25">
      <c r="A152" s="1">
        <v>150</v>
      </c>
      <c r="B152" t="s">
        <v>10</v>
      </c>
      <c r="C152">
        <v>365</v>
      </c>
      <c r="D152">
        <v>4</v>
      </c>
      <c r="E152">
        <v>9</v>
      </c>
      <c r="F152" s="2">
        <v>1400</v>
      </c>
      <c r="G152" s="8">
        <v>1521.2371134020621</v>
      </c>
      <c r="H152">
        <v>0.03</v>
      </c>
      <c r="I152">
        <v>0.8</v>
      </c>
      <c r="J152" s="3">
        <v>8.6597938144329895E-2</v>
      </c>
      <c r="K152" t="s">
        <v>11</v>
      </c>
      <c r="M152">
        <v>0.54</v>
      </c>
      <c r="N152">
        <f>EXP(Таблица1[[#This Row],[PD]])</f>
        <v>1.0304545339535169</v>
      </c>
      <c r="O152">
        <f t="shared" si="4"/>
        <v>0.55644544833489917</v>
      </c>
      <c r="P152" t="str">
        <f t="shared" si="5"/>
        <v/>
      </c>
      <c r="R152" s="2">
        <f>IF(O152&gt;=1, Таблица1[[#This Row],[BeginQ]]*Таблица1[[#This Row],[LGD]], Таблица1[[#This Row],[EndQ]])</f>
        <v>1521.2371134020621</v>
      </c>
    </row>
    <row r="153" spans="1:18" x14ac:dyDescent="0.25">
      <c r="A153" s="1">
        <v>151</v>
      </c>
      <c r="B153" t="s">
        <v>10</v>
      </c>
      <c r="C153">
        <v>366</v>
      </c>
      <c r="D153">
        <v>4</v>
      </c>
      <c r="E153">
        <v>9</v>
      </c>
      <c r="F153" s="2">
        <v>6800</v>
      </c>
      <c r="G153" s="8">
        <v>7280.8080808080813</v>
      </c>
      <c r="H153">
        <v>0.01</v>
      </c>
      <c r="I153">
        <v>1</v>
      </c>
      <c r="J153" s="3">
        <v>7.0707070707070704E-2</v>
      </c>
      <c r="K153" t="s">
        <v>11</v>
      </c>
      <c r="M153">
        <v>0.64</v>
      </c>
      <c r="N153">
        <f>EXP(Таблица1[[#This Row],[PD]])</f>
        <v>1.0100501670841679</v>
      </c>
      <c r="O153">
        <f t="shared" si="4"/>
        <v>0.64643210693386755</v>
      </c>
      <c r="P153" t="str">
        <f t="shared" si="5"/>
        <v/>
      </c>
      <c r="R153" s="2">
        <f>IF(O153&gt;=1, Таблица1[[#This Row],[BeginQ]]*Таблица1[[#This Row],[LGD]], Таблица1[[#This Row],[EndQ]])</f>
        <v>7280.8080808080813</v>
      </c>
    </row>
    <row r="154" spans="1:18" x14ac:dyDescent="0.25">
      <c r="A154" s="1">
        <v>152</v>
      </c>
      <c r="B154" t="s">
        <v>10</v>
      </c>
      <c r="C154">
        <v>367</v>
      </c>
      <c r="D154">
        <v>4</v>
      </c>
      <c r="E154">
        <v>9</v>
      </c>
      <c r="F154" s="2">
        <v>1300</v>
      </c>
      <c r="G154" s="8">
        <v>1411.4285714285711</v>
      </c>
      <c r="H154">
        <v>0.09</v>
      </c>
      <c r="I154">
        <v>0.2</v>
      </c>
      <c r="J154" s="3">
        <v>8.5714285714285715E-2</v>
      </c>
      <c r="K154" t="s">
        <v>11</v>
      </c>
      <c r="M154">
        <v>0.6</v>
      </c>
      <c r="N154">
        <f>EXP(Таблица1[[#This Row],[PD]])</f>
        <v>1.0941742837052104</v>
      </c>
      <c r="O154">
        <f t="shared" si="4"/>
        <v>0.65650457022312625</v>
      </c>
      <c r="P154" t="str">
        <f t="shared" si="5"/>
        <v/>
      </c>
      <c r="R154" s="2">
        <f>IF(O154&gt;=1, Таблица1[[#This Row],[BeginQ]]*Таблица1[[#This Row],[LGD]], Таблица1[[#This Row],[EndQ]])</f>
        <v>1411.4285714285711</v>
      </c>
    </row>
    <row r="155" spans="1:18" x14ac:dyDescent="0.25">
      <c r="A155" s="1">
        <v>153</v>
      </c>
      <c r="B155" t="s">
        <v>10</v>
      </c>
      <c r="C155">
        <v>368</v>
      </c>
      <c r="D155">
        <v>4</v>
      </c>
      <c r="E155">
        <v>9</v>
      </c>
      <c r="F155" s="2">
        <v>7100</v>
      </c>
      <c r="G155" s="8">
        <v>7573.333333333333</v>
      </c>
      <c r="H155">
        <v>0.01</v>
      </c>
      <c r="I155">
        <v>0.6</v>
      </c>
      <c r="J155" s="3">
        <v>6.6666666666666666E-2</v>
      </c>
      <c r="K155" t="s">
        <v>11</v>
      </c>
      <c r="M155">
        <v>0.4</v>
      </c>
      <c r="N155">
        <f>EXP(Таблица1[[#This Row],[PD]])</f>
        <v>1.0100501670841679</v>
      </c>
      <c r="O155">
        <f t="shared" si="4"/>
        <v>0.4040200668336672</v>
      </c>
      <c r="P155" t="str">
        <f t="shared" si="5"/>
        <v/>
      </c>
      <c r="R155" s="2">
        <f>IF(O155&gt;=1, Таблица1[[#This Row],[BeginQ]]*Таблица1[[#This Row],[LGD]], Таблица1[[#This Row],[EndQ]])</f>
        <v>7573.333333333333</v>
      </c>
    </row>
    <row r="156" spans="1:18" x14ac:dyDescent="0.25">
      <c r="A156" s="1">
        <v>154</v>
      </c>
      <c r="B156" t="s">
        <v>10</v>
      </c>
      <c r="C156">
        <v>369</v>
      </c>
      <c r="D156">
        <v>4</v>
      </c>
      <c r="E156">
        <v>9</v>
      </c>
      <c r="F156" s="2">
        <v>800</v>
      </c>
      <c r="G156" s="8">
        <v>900.2197802197802</v>
      </c>
      <c r="H156">
        <v>0.09</v>
      </c>
      <c r="I156">
        <v>0.6</v>
      </c>
      <c r="J156" s="3">
        <v>0.12527472527472519</v>
      </c>
      <c r="K156" t="s">
        <v>11</v>
      </c>
      <c r="M156">
        <v>0.56000000000000005</v>
      </c>
      <c r="N156">
        <f>EXP(Таблица1[[#This Row],[PD]])</f>
        <v>1.0941742837052104</v>
      </c>
      <c r="O156">
        <f t="shared" si="4"/>
        <v>0.61273759887491785</v>
      </c>
      <c r="P156" t="str">
        <f t="shared" si="5"/>
        <v/>
      </c>
      <c r="R156" s="2">
        <f>IF(O156&gt;=1, Таблица1[[#This Row],[BeginQ]]*Таблица1[[#This Row],[LGD]], Таблица1[[#This Row],[EndQ]])</f>
        <v>900.2197802197802</v>
      </c>
    </row>
    <row r="157" spans="1:18" x14ac:dyDescent="0.25">
      <c r="A157" s="1">
        <v>155</v>
      </c>
      <c r="B157" t="s">
        <v>10</v>
      </c>
      <c r="C157">
        <v>370</v>
      </c>
      <c r="D157">
        <v>4</v>
      </c>
      <c r="E157">
        <v>9</v>
      </c>
      <c r="F157" s="2">
        <v>8000</v>
      </c>
      <c r="G157" s="8">
        <v>8884.21052631579</v>
      </c>
      <c r="H157">
        <v>0.05</v>
      </c>
      <c r="I157">
        <v>0.9</v>
      </c>
      <c r="J157" s="3">
        <v>0.11052631578947369</v>
      </c>
      <c r="K157" t="s">
        <v>11</v>
      </c>
      <c r="M157">
        <v>0.5</v>
      </c>
      <c r="N157">
        <f>EXP(Таблица1[[#This Row],[PD]])</f>
        <v>1.0512710963760241</v>
      </c>
      <c r="O157">
        <f t="shared" si="4"/>
        <v>0.52563554818801206</v>
      </c>
      <c r="P157" t="str">
        <f t="shared" si="5"/>
        <v/>
      </c>
      <c r="R157" s="2">
        <f>IF(O157&gt;=1, Таблица1[[#This Row],[BeginQ]]*Таблица1[[#This Row],[LGD]], Таблица1[[#This Row],[EndQ]])</f>
        <v>8884.21052631579</v>
      </c>
    </row>
    <row r="158" spans="1:18" x14ac:dyDescent="0.25">
      <c r="A158" s="1">
        <v>156</v>
      </c>
      <c r="B158" t="s">
        <v>10</v>
      </c>
      <c r="C158">
        <v>371</v>
      </c>
      <c r="D158">
        <v>4</v>
      </c>
      <c r="E158">
        <v>9</v>
      </c>
      <c r="F158" s="2">
        <v>500</v>
      </c>
      <c r="G158" s="8">
        <v>602.38095238095229</v>
      </c>
      <c r="H158">
        <v>0.16</v>
      </c>
      <c r="I158">
        <v>0.7</v>
      </c>
      <c r="J158" s="3">
        <v>0.20476190476190481</v>
      </c>
      <c r="K158" t="s">
        <v>11</v>
      </c>
      <c r="M158">
        <v>0.7</v>
      </c>
      <c r="N158">
        <f>EXP(Таблица1[[#This Row],[PD]])</f>
        <v>1.1735108709918103</v>
      </c>
      <c r="O158">
        <f t="shared" si="4"/>
        <v>0.82145760969426718</v>
      </c>
      <c r="P158" t="str">
        <f t="shared" si="5"/>
        <v/>
      </c>
      <c r="R158" s="2">
        <f>IF(O158&gt;=1, Таблица1[[#This Row],[BeginQ]]*Таблица1[[#This Row],[LGD]], Таблица1[[#This Row],[EndQ]])</f>
        <v>602.38095238095229</v>
      </c>
    </row>
    <row r="159" spans="1:18" x14ac:dyDescent="0.25">
      <c r="A159" s="1">
        <v>157</v>
      </c>
      <c r="B159" t="s">
        <v>10</v>
      </c>
      <c r="C159">
        <v>372</v>
      </c>
      <c r="D159">
        <v>4</v>
      </c>
      <c r="E159">
        <v>9</v>
      </c>
      <c r="F159" s="2">
        <v>3200</v>
      </c>
      <c r="G159" s="8">
        <v>3445.1063829787231</v>
      </c>
      <c r="H159">
        <v>0.06</v>
      </c>
      <c r="I159">
        <v>0.2</v>
      </c>
      <c r="J159" s="3">
        <v>7.6595744680851063E-2</v>
      </c>
      <c r="K159" t="s">
        <v>11</v>
      </c>
      <c r="M159">
        <v>0.75</v>
      </c>
      <c r="N159">
        <f>EXP(Таблица1[[#This Row],[PD]])</f>
        <v>1.0618365465453596</v>
      </c>
      <c r="O159">
        <f t="shared" si="4"/>
        <v>0.79637740990901973</v>
      </c>
      <c r="P159" t="str">
        <f t="shared" si="5"/>
        <v/>
      </c>
      <c r="R159" s="2">
        <f>IF(O159&gt;=1, Таблица1[[#This Row],[BeginQ]]*Таблица1[[#This Row],[LGD]], Таблица1[[#This Row],[EndQ]])</f>
        <v>3445.1063829787231</v>
      </c>
    </row>
    <row r="160" spans="1:18" x14ac:dyDescent="0.25">
      <c r="A160" s="1">
        <v>158</v>
      </c>
      <c r="B160" t="s">
        <v>10</v>
      </c>
      <c r="C160">
        <v>373</v>
      </c>
      <c r="D160">
        <v>4</v>
      </c>
      <c r="E160">
        <v>9</v>
      </c>
      <c r="F160" s="2">
        <v>3100</v>
      </c>
      <c r="G160" s="8">
        <v>3619.0697674418602</v>
      </c>
      <c r="H160">
        <v>0.14000000000000001</v>
      </c>
      <c r="I160">
        <v>0.6</v>
      </c>
      <c r="J160" s="3">
        <v>0.1674418604651163</v>
      </c>
      <c r="K160" t="s">
        <v>11</v>
      </c>
      <c r="M160">
        <v>0.03</v>
      </c>
      <c r="N160">
        <f>EXP(Таблица1[[#This Row],[PD]])</f>
        <v>1.1502737988572274</v>
      </c>
      <c r="O160">
        <f t="shared" si="4"/>
        <v>3.4508213965716822E-2</v>
      </c>
      <c r="P160" t="str">
        <f t="shared" si="5"/>
        <v/>
      </c>
      <c r="R160" s="2">
        <f>IF(O160&gt;=1, Таблица1[[#This Row],[BeginQ]]*Таблица1[[#This Row],[LGD]], Таблица1[[#This Row],[EndQ]])</f>
        <v>3619.0697674418602</v>
      </c>
    </row>
    <row r="161" spans="1:18" x14ac:dyDescent="0.25">
      <c r="A161" s="1">
        <v>159</v>
      </c>
      <c r="B161" t="s">
        <v>10</v>
      </c>
      <c r="C161">
        <v>374</v>
      </c>
      <c r="D161">
        <v>4</v>
      </c>
      <c r="E161">
        <v>9</v>
      </c>
      <c r="F161" s="2">
        <v>1500</v>
      </c>
      <c r="G161" s="8">
        <v>1653.191489361702</v>
      </c>
      <c r="H161">
        <v>0.06</v>
      </c>
      <c r="I161">
        <v>0.6</v>
      </c>
      <c r="J161" s="3">
        <v>0.10212765957446809</v>
      </c>
      <c r="K161" t="s">
        <v>11</v>
      </c>
      <c r="M161">
        <v>0.1</v>
      </c>
      <c r="N161">
        <f>EXP(Таблица1[[#This Row],[PD]])</f>
        <v>1.0618365465453596</v>
      </c>
      <c r="O161">
        <f t="shared" si="4"/>
        <v>0.10618365465453597</v>
      </c>
      <c r="P161" t="str">
        <f t="shared" si="5"/>
        <v/>
      </c>
      <c r="R161" s="2">
        <f>IF(O161&gt;=1, Таблица1[[#This Row],[BeginQ]]*Таблица1[[#This Row],[LGD]], Таблица1[[#This Row],[EndQ]])</f>
        <v>1653.191489361702</v>
      </c>
    </row>
    <row r="162" spans="1:18" x14ac:dyDescent="0.25">
      <c r="A162" s="1">
        <v>160</v>
      </c>
      <c r="B162" t="s">
        <v>10</v>
      </c>
      <c r="C162">
        <v>375</v>
      </c>
      <c r="D162">
        <v>4</v>
      </c>
      <c r="E162">
        <v>9</v>
      </c>
      <c r="F162" s="2">
        <v>4100</v>
      </c>
      <c r="G162" s="8">
        <v>4470.9523809523807</v>
      </c>
      <c r="H162">
        <v>0.16</v>
      </c>
      <c r="I162">
        <v>0.1</v>
      </c>
      <c r="J162" s="3">
        <v>9.0476190476190474E-2</v>
      </c>
      <c r="K162" t="s">
        <v>11</v>
      </c>
      <c r="M162">
        <v>0</v>
      </c>
      <c r="N162">
        <f>EXP(Таблица1[[#This Row],[PD]])</f>
        <v>1.1735108709918103</v>
      </c>
      <c r="O162">
        <f t="shared" si="4"/>
        <v>0</v>
      </c>
      <c r="P162" t="str">
        <f t="shared" si="5"/>
        <v/>
      </c>
      <c r="R162" s="2">
        <f>IF(O162&gt;=1, Таблица1[[#This Row],[BeginQ]]*Таблица1[[#This Row],[LGD]], Таблица1[[#This Row],[EndQ]])</f>
        <v>4470.9523809523807</v>
      </c>
    </row>
    <row r="163" spans="1:18" x14ac:dyDescent="0.25">
      <c r="A163" s="1">
        <v>161</v>
      </c>
      <c r="B163" t="s">
        <v>10</v>
      </c>
      <c r="C163">
        <v>376</v>
      </c>
      <c r="D163">
        <v>4</v>
      </c>
      <c r="E163">
        <v>9</v>
      </c>
      <c r="F163" s="2">
        <v>9500</v>
      </c>
      <c r="G163" s="8">
        <v>10781.39534883721</v>
      </c>
      <c r="H163">
        <v>0.14000000000000001</v>
      </c>
      <c r="I163">
        <v>0.4</v>
      </c>
      <c r="J163" s="3">
        <v>0.1348837209302326</v>
      </c>
      <c r="K163" t="s">
        <v>11</v>
      </c>
      <c r="M163">
        <v>0.84</v>
      </c>
      <c r="N163">
        <f>EXP(Таблица1[[#This Row],[PD]])</f>
        <v>1.1502737988572274</v>
      </c>
      <c r="O163">
        <f t="shared" si="4"/>
        <v>0.9662299910400709</v>
      </c>
      <c r="P163" t="str">
        <f t="shared" si="5"/>
        <v/>
      </c>
      <c r="R163" s="2">
        <f>IF(O163&gt;=1, Таблица1[[#This Row],[BeginQ]]*Таблица1[[#This Row],[LGD]], Таблица1[[#This Row],[EndQ]])</f>
        <v>10781.39534883721</v>
      </c>
    </row>
    <row r="164" spans="1:18" x14ac:dyDescent="0.25">
      <c r="A164" s="1">
        <v>162</v>
      </c>
      <c r="B164" t="s">
        <v>10</v>
      </c>
      <c r="C164">
        <v>377</v>
      </c>
      <c r="D164">
        <v>4</v>
      </c>
      <c r="E164">
        <v>9</v>
      </c>
      <c r="F164" s="2">
        <v>3800</v>
      </c>
      <c r="G164" s="8">
        <v>4245.3763440860212</v>
      </c>
      <c r="H164">
        <v>7.0000000000000007E-2</v>
      </c>
      <c r="I164">
        <v>0.7</v>
      </c>
      <c r="J164" s="3">
        <v>0.1172043010752688</v>
      </c>
      <c r="K164" t="s">
        <v>11</v>
      </c>
      <c r="M164">
        <v>0.39</v>
      </c>
      <c r="N164">
        <f>EXP(Таблица1[[#This Row],[PD]])</f>
        <v>1.0725081812542165</v>
      </c>
      <c r="O164">
        <f t="shared" si="4"/>
        <v>0.41827819068914446</v>
      </c>
      <c r="P164" t="str">
        <f t="shared" si="5"/>
        <v/>
      </c>
      <c r="R164" s="2">
        <f>IF(O164&gt;=1, Таблица1[[#This Row],[BeginQ]]*Таблица1[[#This Row],[LGD]], Таблица1[[#This Row],[EndQ]])</f>
        <v>4245.3763440860212</v>
      </c>
    </row>
    <row r="165" spans="1:18" x14ac:dyDescent="0.25">
      <c r="A165" s="1">
        <v>163</v>
      </c>
      <c r="B165" t="s">
        <v>10</v>
      </c>
      <c r="C165">
        <v>378</v>
      </c>
      <c r="D165">
        <v>4</v>
      </c>
      <c r="E165">
        <v>9</v>
      </c>
      <c r="F165" s="2">
        <v>4500</v>
      </c>
      <c r="G165" s="8">
        <v>4968.75</v>
      </c>
      <c r="H165">
        <v>0.04</v>
      </c>
      <c r="I165">
        <v>1</v>
      </c>
      <c r="J165" s="3">
        <v>0.1041666666666667</v>
      </c>
      <c r="K165" t="s">
        <v>11</v>
      </c>
      <c r="M165">
        <v>1</v>
      </c>
      <c r="N165">
        <f>EXP(Таблица1[[#This Row],[PD]])</f>
        <v>1.0408107741923882</v>
      </c>
      <c r="O165">
        <f t="shared" si="4"/>
        <v>1.0408107741923882</v>
      </c>
      <c r="P165" t="str">
        <f t="shared" si="5"/>
        <v>Дефолт!</v>
      </c>
      <c r="R165" s="2">
        <f>IF(O165&gt;=1, Таблица1[[#This Row],[BeginQ]]*Таблица1[[#This Row],[LGD]], Таблица1[[#This Row],[EndQ]])</f>
        <v>4500</v>
      </c>
    </row>
    <row r="166" spans="1:18" x14ac:dyDescent="0.25">
      <c r="A166" s="1">
        <v>164</v>
      </c>
      <c r="B166" t="s">
        <v>10</v>
      </c>
      <c r="C166">
        <v>379</v>
      </c>
      <c r="D166">
        <v>4</v>
      </c>
      <c r="E166">
        <v>9</v>
      </c>
      <c r="F166" s="2">
        <v>5000</v>
      </c>
      <c r="G166" s="8">
        <v>6463.414634146342</v>
      </c>
      <c r="H166">
        <v>0.18</v>
      </c>
      <c r="I166">
        <v>1</v>
      </c>
      <c r="J166" s="3">
        <v>0.29268292682926828</v>
      </c>
      <c r="K166" t="s">
        <v>11</v>
      </c>
      <c r="M166">
        <v>0.68</v>
      </c>
      <c r="N166">
        <f>EXP(Таблица1[[#This Row],[PD]])</f>
        <v>1.1972173631218102</v>
      </c>
      <c r="O166">
        <f t="shared" si="4"/>
        <v>0.81410780692283091</v>
      </c>
      <c r="P166" t="str">
        <f t="shared" si="5"/>
        <v/>
      </c>
      <c r="R166" s="2">
        <f>IF(O166&gt;=1, Таблица1[[#This Row],[BeginQ]]*Таблица1[[#This Row],[LGD]], Таблица1[[#This Row],[EndQ]])</f>
        <v>6463.414634146342</v>
      </c>
    </row>
    <row r="167" spans="1:18" x14ac:dyDescent="0.25">
      <c r="A167" s="1">
        <v>165</v>
      </c>
      <c r="B167" t="s">
        <v>10</v>
      </c>
      <c r="C167">
        <v>380</v>
      </c>
      <c r="D167">
        <v>4</v>
      </c>
      <c r="E167">
        <v>9</v>
      </c>
      <c r="F167" s="2">
        <v>2700</v>
      </c>
      <c r="G167" s="8">
        <v>3037.5</v>
      </c>
      <c r="H167">
        <v>0.2</v>
      </c>
      <c r="I167">
        <v>0.2</v>
      </c>
      <c r="J167" s="3">
        <v>0.125</v>
      </c>
      <c r="K167" t="s">
        <v>11</v>
      </c>
      <c r="M167">
        <v>0.28999999999999998</v>
      </c>
      <c r="N167">
        <f>EXP(Таблица1[[#This Row],[PD]])</f>
        <v>1.2214027581601699</v>
      </c>
      <c r="O167">
        <f t="shared" si="4"/>
        <v>0.35420679986644921</v>
      </c>
      <c r="P167" t="str">
        <f t="shared" si="5"/>
        <v/>
      </c>
      <c r="R167" s="2">
        <f>IF(O167&gt;=1, Таблица1[[#This Row],[BeginQ]]*Таблица1[[#This Row],[LGD]], Таблица1[[#This Row],[EndQ]])</f>
        <v>3037.5</v>
      </c>
    </row>
    <row r="168" spans="1:18" x14ac:dyDescent="0.25">
      <c r="A168" s="1">
        <v>166</v>
      </c>
      <c r="B168" t="s">
        <v>10</v>
      </c>
      <c r="C168">
        <v>381</v>
      </c>
      <c r="D168">
        <v>4</v>
      </c>
      <c r="E168">
        <v>9</v>
      </c>
      <c r="F168" s="2">
        <v>6500</v>
      </c>
      <c r="G168" s="8">
        <v>7080.8510638297876</v>
      </c>
      <c r="H168">
        <v>0.06</v>
      </c>
      <c r="I168">
        <v>0.4</v>
      </c>
      <c r="J168" s="3">
        <v>8.9361702127659565E-2</v>
      </c>
      <c r="K168" t="s">
        <v>11</v>
      </c>
      <c r="M168">
        <v>0.83</v>
      </c>
      <c r="N168">
        <f>EXP(Таблица1[[#This Row],[PD]])</f>
        <v>1.0618365465453596</v>
      </c>
      <c r="O168">
        <f t="shared" si="4"/>
        <v>0.8813243336326485</v>
      </c>
      <c r="P168" t="str">
        <f t="shared" si="5"/>
        <v/>
      </c>
      <c r="R168" s="2">
        <f>IF(O168&gt;=1, Таблица1[[#This Row],[BeginQ]]*Таблица1[[#This Row],[LGD]], Таблица1[[#This Row],[EndQ]])</f>
        <v>7080.8510638297876</v>
      </c>
    </row>
    <row r="169" spans="1:18" x14ac:dyDescent="0.25">
      <c r="A169" s="1">
        <v>167</v>
      </c>
      <c r="B169" t="s">
        <v>10</v>
      </c>
      <c r="C169">
        <v>382</v>
      </c>
      <c r="D169">
        <v>4</v>
      </c>
      <c r="E169">
        <v>9</v>
      </c>
      <c r="F169" s="2">
        <v>2200</v>
      </c>
      <c r="G169" s="8">
        <v>2395.5555555555552</v>
      </c>
      <c r="H169">
        <v>0.1</v>
      </c>
      <c r="I169">
        <v>0.2</v>
      </c>
      <c r="J169" s="3">
        <v>8.8888888888888892E-2</v>
      </c>
      <c r="K169" t="s">
        <v>11</v>
      </c>
      <c r="M169">
        <v>0.86</v>
      </c>
      <c r="N169">
        <f>EXP(Таблица1[[#This Row],[PD]])</f>
        <v>1.1051709180756477</v>
      </c>
      <c r="O169">
        <f t="shared" si="4"/>
        <v>0.95044698954505702</v>
      </c>
      <c r="P169" t="str">
        <f t="shared" si="5"/>
        <v/>
      </c>
      <c r="R169" s="2">
        <f>IF(O169&gt;=1, Таблица1[[#This Row],[BeginQ]]*Таблица1[[#This Row],[LGD]], Таблица1[[#This Row],[EndQ]])</f>
        <v>2395.5555555555552</v>
      </c>
    </row>
    <row r="170" spans="1:18" x14ac:dyDescent="0.25">
      <c r="A170" s="1">
        <v>168</v>
      </c>
      <c r="B170" t="s">
        <v>10</v>
      </c>
      <c r="C170">
        <v>383</v>
      </c>
      <c r="D170">
        <v>4</v>
      </c>
      <c r="E170">
        <v>9</v>
      </c>
      <c r="F170" s="2">
        <v>3600</v>
      </c>
      <c r="G170" s="8">
        <v>4278.620689655173</v>
      </c>
      <c r="H170">
        <v>0.13</v>
      </c>
      <c r="I170">
        <v>0.8</v>
      </c>
      <c r="J170" s="3">
        <v>0.18850574712643681</v>
      </c>
      <c r="K170" t="s">
        <v>11</v>
      </c>
      <c r="M170">
        <v>0.75</v>
      </c>
      <c r="N170">
        <f>EXP(Таблица1[[#This Row],[PD]])</f>
        <v>1.1388283833246218</v>
      </c>
      <c r="O170">
        <f t="shared" si="4"/>
        <v>0.85412128749346627</v>
      </c>
      <c r="P170" t="str">
        <f t="shared" si="5"/>
        <v/>
      </c>
      <c r="R170" s="2">
        <f>IF(O170&gt;=1, Таблица1[[#This Row],[BeginQ]]*Таблица1[[#This Row],[LGD]], Таблица1[[#This Row],[EndQ]])</f>
        <v>4278.620689655173</v>
      </c>
    </row>
    <row r="171" spans="1:18" x14ac:dyDescent="0.25">
      <c r="A171" s="1">
        <v>169</v>
      </c>
      <c r="B171" t="s">
        <v>10</v>
      </c>
      <c r="C171">
        <v>384</v>
      </c>
      <c r="D171">
        <v>4</v>
      </c>
      <c r="E171">
        <v>9</v>
      </c>
      <c r="F171" s="2">
        <v>3700</v>
      </c>
      <c r="G171" s="8">
        <v>4070</v>
      </c>
      <c r="H171">
        <v>0.08</v>
      </c>
      <c r="I171">
        <v>0.4</v>
      </c>
      <c r="J171" s="3">
        <v>9.9999999999999992E-2</v>
      </c>
      <c r="K171" t="s">
        <v>11</v>
      </c>
      <c r="M171">
        <v>0.63</v>
      </c>
      <c r="N171">
        <f>EXP(Таблица1[[#This Row],[PD]])</f>
        <v>1.0832870676749586</v>
      </c>
      <c r="O171">
        <f t="shared" si="4"/>
        <v>0.682470852635224</v>
      </c>
      <c r="P171" t="str">
        <f t="shared" si="5"/>
        <v/>
      </c>
      <c r="R171" s="2">
        <f>IF(O171&gt;=1, Таблица1[[#This Row],[BeginQ]]*Таблица1[[#This Row],[LGD]], Таблица1[[#This Row],[EndQ]])</f>
        <v>4070</v>
      </c>
    </row>
    <row r="172" spans="1:18" x14ac:dyDescent="0.25">
      <c r="A172" s="1">
        <v>170</v>
      </c>
      <c r="B172" t="s">
        <v>10</v>
      </c>
      <c r="C172">
        <v>385</v>
      </c>
      <c r="D172">
        <v>4</v>
      </c>
      <c r="E172">
        <v>9</v>
      </c>
      <c r="F172" s="2">
        <v>4100</v>
      </c>
      <c r="G172" s="8">
        <v>4519.5348837209303</v>
      </c>
      <c r="H172">
        <v>0.14000000000000001</v>
      </c>
      <c r="I172">
        <v>0.2</v>
      </c>
      <c r="J172" s="3">
        <v>0.10232558139534879</v>
      </c>
      <c r="K172" t="s">
        <v>11</v>
      </c>
      <c r="M172">
        <v>0.54</v>
      </c>
      <c r="N172">
        <f>EXP(Таблица1[[#This Row],[PD]])</f>
        <v>1.1502737988572274</v>
      </c>
      <c r="O172">
        <f t="shared" si="4"/>
        <v>0.62114785138290285</v>
      </c>
      <c r="P172" t="str">
        <f t="shared" si="5"/>
        <v/>
      </c>
      <c r="R172" s="2">
        <f>IF(O172&gt;=1, Таблица1[[#This Row],[BeginQ]]*Таблица1[[#This Row],[LGD]], Таблица1[[#This Row],[EndQ]])</f>
        <v>4519.5348837209303</v>
      </c>
    </row>
    <row r="173" spans="1:18" x14ac:dyDescent="0.25">
      <c r="A173" s="1">
        <v>171</v>
      </c>
      <c r="B173" t="s">
        <v>10</v>
      </c>
      <c r="C173">
        <v>386</v>
      </c>
      <c r="D173">
        <v>4</v>
      </c>
      <c r="E173">
        <v>9</v>
      </c>
      <c r="F173" s="2">
        <v>6000</v>
      </c>
      <c r="G173" s="8">
        <v>7050</v>
      </c>
      <c r="H173">
        <v>0.2</v>
      </c>
      <c r="I173">
        <v>0.4</v>
      </c>
      <c r="J173" s="3">
        <v>0.17499999999999999</v>
      </c>
      <c r="K173" t="s">
        <v>11</v>
      </c>
      <c r="M173">
        <v>0.11</v>
      </c>
      <c r="N173">
        <f>EXP(Таблица1[[#This Row],[PD]])</f>
        <v>1.2214027581601699</v>
      </c>
      <c r="O173">
        <f t="shared" si="4"/>
        <v>0.1343543033976187</v>
      </c>
      <c r="P173" t="str">
        <f t="shared" si="5"/>
        <v/>
      </c>
      <c r="R173" s="2">
        <f>IF(O173&gt;=1, Таблица1[[#This Row],[BeginQ]]*Таблица1[[#This Row],[LGD]], Таблица1[[#This Row],[EndQ]])</f>
        <v>7050</v>
      </c>
    </row>
    <row r="174" spans="1:18" x14ac:dyDescent="0.25">
      <c r="A174" s="1">
        <v>172</v>
      </c>
      <c r="B174" t="s">
        <v>10</v>
      </c>
      <c r="C174">
        <v>387</v>
      </c>
      <c r="D174">
        <v>4</v>
      </c>
      <c r="E174">
        <v>9</v>
      </c>
      <c r="F174" s="2">
        <v>4600</v>
      </c>
      <c r="G174" s="8">
        <v>5309.3975903614464</v>
      </c>
      <c r="H174">
        <v>0.17</v>
      </c>
      <c r="I174">
        <v>0.4</v>
      </c>
      <c r="J174" s="3">
        <v>0.1542168674698795</v>
      </c>
      <c r="K174" t="s">
        <v>11</v>
      </c>
      <c r="M174">
        <v>0.09</v>
      </c>
      <c r="N174">
        <f>EXP(Таблица1[[#This Row],[PD]])</f>
        <v>1.1853048513203654</v>
      </c>
      <c r="O174">
        <f t="shared" si="4"/>
        <v>0.10667743661883289</v>
      </c>
      <c r="P174" t="str">
        <f t="shared" si="5"/>
        <v/>
      </c>
      <c r="R174" s="2">
        <f>IF(O174&gt;=1, Таблица1[[#This Row],[BeginQ]]*Таблица1[[#This Row],[LGD]], Таблица1[[#This Row],[EndQ]])</f>
        <v>5309.3975903614464</v>
      </c>
    </row>
    <row r="175" spans="1:18" x14ac:dyDescent="0.25">
      <c r="A175" s="1">
        <v>173</v>
      </c>
      <c r="B175" t="s">
        <v>10</v>
      </c>
      <c r="C175">
        <v>388</v>
      </c>
      <c r="D175">
        <v>4</v>
      </c>
      <c r="E175">
        <v>9</v>
      </c>
      <c r="F175" s="2">
        <v>2300</v>
      </c>
      <c r="G175" s="8">
        <v>2530</v>
      </c>
      <c r="H175">
        <v>0.08</v>
      </c>
      <c r="I175">
        <v>0.4</v>
      </c>
      <c r="J175" s="3">
        <v>9.9999999999999992E-2</v>
      </c>
      <c r="K175" t="s">
        <v>11</v>
      </c>
      <c r="M175">
        <v>0.56999999999999995</v>
      </c>
      <c r="N175">
        <f>EXP(Таблица1[[#This Row],[PD]])</f>
        <v>1.0832870676749586</v>
      </c>
      <c r="O175">
        <f t="shared" si="4"/>
        <v>0.61747362857472632</v>
      </c>
      <c r="P175" t="str">
        <f t="shared" si="5"/>
        <v/>
      </c>
      <c r="R175" s="2">
        <f>IF(O175&gt;=1, Таблица1[[#This Row],[BeginQ]]*Таблица1[[#This Row],[LGD]], Таблица1[[#This Row],[EndQ]])</f>
        <v>2530</v>
      </c>
    </row>
    <row r="176" spans="1:18" x14ac:dyDescent="0.25">
      <c r="A176" s="1">
        <v>174</v>
      </c>
      <c r="B176" t="s">
        <v>10</v>
      </c>
      <c r="C176">
        <v>389</v>
      </c>
      <c r="D176">
        <v>4</v>
      </c>
      <c r="E176">
        <v>9</v>
      </c>
      <c r="F176" s="2">
        <v>3800</v>
      </c>
      <c r="G176" s="8">
        <v>4912.1951219512193</v>
      </c>
      <c r="H176">
        <v>0.18</v>
      </c>
      <c r="I176">
        <v>1</v>
      </c>
      <c r="J176" s="3">
        <v>0.29268292682926828</v>
      </c>
      <c r="K176" t="s">
        <v>11</v>
      </c>
      <c r="M176">
        <v>0.97</v>
      </c>
      <c r="N176">
        <f>EXP(Таблица1[[#This Row],[PD]])</f>
        <v>1.1972173631218102</v>
      </c>
      <c r="O176">
        <f t="shared" si="4"/>
        <v>1.1613008422281559</v>
      </c>
      <c r="P176" t="str">
        <f t="shared" si="5"/>
        <v>Дефолт!</v>
      </c>
      <c r="R176" s="2">
        <f>IF(O176&gt;=1, Таблица1[[#This Row],[BeginQ]]*Таблица1[[#This Row],[LGD]], Таблица1[[#This Row],[EndQ]])</f>
        <v>3800</v>
      </c>
    </row>
    <row r="177" spans="1:18" x14ac:dyDescent="0.25">
      <c r="A177" s="1">
        <v>175</v>
      </c>
      <c r="B177" t="s">
        <v>10</v>
      </c>
      <c r="C177">
        <v>390</v>
      </c>
      <c r="D177">
        <v>4</v>
      </c>
      <c r="E177">
        <v>9</v>
      </c>
      <c r="F177" s="2">
        <v>6700</v>
      </c>
      <c r="G177" s="8">
        <v>7882.3529411764712</v>
      </c>
      <c r="H177">
        <v>0.15</v>
      </c>
      <c r="I177">
        <v>0.6</v>
      </c>
      <c r="J177" s="3">
        <v>0.1764705882352941</v>
      </c>
      <c r="K177" t="s">
        <v>11</v>
      </c>
      <c r="M177">
        <v>0.34</v>
      </c>
      <c r="N177">
        <f>EXP(Таблица1[[#This Row],[PD]])</f>
        <v>1.1618342427282831</v>
      </c>
      <c r="O177">
        <f t="shared" si="4"/>
        <v>0.39502364252761629</v>
      </c>
      <c r="P177" t="str">
        <f t="shared" si="5"/>
        <v/>
      </c>
      <c r="R177" s="2">
        <f>IF(O177&gt;=1, Таблица1[[#This Row],[BeginQ]]*Таблица1[[#This Row],[LGD]], Таблица1[[#This Row],[EndQ]])</f>
        <v>7882.3529411764712</v>
      </c>
    </row>
    <row r="178" spans="1:18" x14ac:dyDescent="0.25">
      <c r="A178" s="1">
        <v>176</v>
      </c>
      <c r="B178" t="s">
        <v>10</v>
      </c>
      <c r="C178">
        <v>424</v>
      </c>
      <c r="D178">
        <v>5</v>
      </c>
      <c r="E178">
        <v>10</v>
      </c>
      <c r="F178" s="2">
        <v>3400</v>
      </c>
      <c r="G178" s="8">
        <v>3670.612244897959</v>
      </c>
      <c r="H178">
        <v>0.02</v>
      </c>
      <c r="I178">
        <v>0.9</v>
      </c>
      <c r="J178" s="3">
        <v>7.9591836734693874E-2</v>
      </c>
      <c r="K178" t="s">
        <v>11</v>
      </c>
      <c r="M178">
        <v>0.28000000000000003</v>
      </c>
      <c r="N178">
        <f>EXP(Таблица1[[#This Row],[PD]])</f>
        <v>1.0202013400267558</v>
      </c>
      <c r="O178">
        <f t="shared" si="4"/>
        <v>0.28565637520749165</v>
      </c>
      <c r="P178" t="str">
        <f t="shared" si="5"/>
        <v/>
      </c>
      <c r="R178" s="2">
        <f>IF(O178&gt;=1, Таблица1[[#This Row],[BeginQ]]*Таблица1[[#This Row],[LGD]], Таблица1[[#This Row],[EndQ]])</f>
        <v>3670.612244897959</v>
      </c>
    </row>
    <row r="179" spans="1:18" x14ac:dyDescent="0.25">
      <c r="A179" s="1">
        <v>177</v>
      </c>
      <c r="B179" t="s">
        <v>10</v>
      </c>
      <c r="C179">
        <v>425</v>
      </c>
      <c r="D179">
        <v>5</v>
      </c>
      <c r="E179">
        <v>10</v>
      </c>
      <c r="F179" s="2">
        <v>3700</v>
      </c>
      <c r="G179" s="8">
        <v>4030.63829787234</v>
      </c>
      <c r="H179">
        <v>0.06</v>
      </c>
      <c r="I179">
        <v>0.4</v>
      </c>
      <c r="J179" s="3">
        <v>8.9361702127659565E-2</v>
      </c>
      <c r="K179" t="s">
        <v>11</v>
      </c>
      <c r="M179">
        <v>0.25</v>
      </c>
      <c r="N179">
        <f>EXP(Таблица1[[#This Row],[PD]])</f>
        <v>1.0618365465453596</v>
      </c>
      <c r="O179">
        <f t="shared" si="4"/>
        <v>0.26545913663633991</v>
      </c>
      <c r="P179" t="str">
        <f t="shared" si="5"/>
        <v/>
      </c>
      <c r="R179" s="2">
        <f>IF(O179&gt;=1, Таблица1[[#This Row],[BeginQ]]*Таблица1[[#This Row],[LGD]], Таблица1[[#This Row],[EndQ]])</f>
        <v>4030.63829787234</v>
      </c>
    </row>
    <row r="180" spans="1:18" x14ac:dyDescent="0.25">
      <c r="A180" s="1">
        <v>178</v>
      </c>
      <c r="B180" t="s">
        <v>10</v>
      </c>
      <c r="C180">
        <v>426</v>
      </c>
      <c r="D180">
        <v>5</v>
      </c>
      <c r="E180">
        <v>10</v>
      </c>
      <c r="F180" s="2">
        <v>8100</v>
      </c>
      <c r="G180" s="8">
        <v>10012.77108433735</v>
      </c>
      <c r="H180">
        <v>0.17</v>
      </c>
      <c r="I180">
        <v>0.8</v>
      </c>
      <c r="J180" s="3">
        <v>0.236144578313253</v>
      </c>
      <c r="K180" t="s">
        <v>11</v>
      </c>
      <c r="M180">
        <v>1</v>
      </c>
      <c r="N180">
        <f>EXP(Таблица1[[#This Row],[PD]])</f>
        <v>1.1853048513203654</v>
      </c>
      <c r="O180">
        <f t="shared" si="4"/>
        <v>1.1853048513203654</v>
      </c>
      <c r="P180" t="str">
        <f t="shared" si="5"/>
        <v>Дефолт!</v>
      </c>
      <c r="R180" s="2">
        <f>IF(O180&gt;=1, Таблица1[[#This Row],[BeginQ]]*Таблица1[[#This Row],[LGD]], Таблица1[[#This Row],[EndQ]])</f>
        <v>6480</v>
      </c>
    </row>
    <row r="181" spans="1:18" x14ac:dyDescent="0.25">
      <c r="A181" s="1">
        <v>179</v>
      </c>
      <c r="B181" t="s">
        <v>10</v>
      </c>
      <c r="C181">
        <v>427</v>
      </c>
      <c r="D181">
        <v>5</v>
      </c>
      <c r="E181">
        <v>10</v>
      </c>
      <c r="F181" s="2">
        <v>9500</v>
      </c>
      <c r="G181" s="8">
        <v>10408.24175824176</v>
      </c>
      <c r="H181">
        <v>0.09</v>
      </c>
      <c r="I181">
        <v>0.3</v>
      </c>
      <c r="J181" s="3">
        <v>9.5604395604395598E-2</v>
      </c>
      <c r="K181" t="s">
        <v>11</v>
      </c>
      <c r="M181">
        <v>0.79</v>
      </c>
      <c r="N181">
        <f>EXP(Таблица1[[#This Row],[PD]])</f>
        <v>1.0941742837052104</v>
      </c>
      <c r="O181">
        <f t="shared" si="4"/>
        <v>0.86439768412711626</v>
      </c>
      <c r="P181" t="str">
        <f t="shared" si="5"/>
        <v/>
      </c>
      <c r="R181" s="2">
        <f>IF(O181&gt;=1, Таблица1[[#This Row],[BeginQ]]*Таблица1[[#This Row],[LGD]], Таблица1[[#This Row],[EndQ]])</f>
        <v>10408.24175824176</v>
      </c>
    </row>
    <row r="182" spans="1:18" x14ac:dyDescent="0.25">
      <c r="A182" s="1">
        <v>180</v>
      </c>
      <c r="B182" t="s">
        <v>10</v>
      </c>
      <c r="C182">
        <v>428</v>
      </c>
      <c r="D182">
        <v>5</v>
      </c>
      <c r="E182">
        <v>10</v>
      </c>
      <c r="F182" s="2">
        <v>3500</v>
      </c>
      <c r="G182" s="8">
        <v>3864.583333333333</v>
      </c>
      <c r="H182">
        <v>0.04</v>
      </c>
      <c r="I182">
        <v>1</v>
      </c>
      <c r="J182" s="3">
        <v>0.1041666666666667</v>
      </c>
      <c r="K182" t="s">
        <v>11</v>
      </c>
      <c r="M182">
        <v>0.06</v>
      </c>
      <c r="N182">
        <f>EXP(Таблица1[[#This Row],[PD]])</f>
        <v>1.0408107741923882</v>
      </c>
      <c r="O182">
        <f t="shared" si="4"/>
        <v>6.2448646451543292E-2</v>
      </c>
      <c r="P182" t="str">
        <f t="shared" si="5"/>
        <v/>
      </c>
      <c r="R182" s="2">
        <f>IF(O182&gt;=1, Таблица1[[#This Row],[BeginQ]]*Таблица1[[#This Row],[LGD]], Таблица1[[#This Row],[EndQ]])</f>
        <v>3864.583333333333</v>
      </c>
    </row>
    <row r="183" spans="1:18" x14ac:dyDescent="0.25">
      <c r="A183" s="1">
        <v>181</v>
      </c>
      <c r="B183" t="s">
        <v>10</v>
      </c>
      <c r="C183">
        <v>429</v>
      </c>
      <c r="D183">
        <v>5</v>
      </c>
      <c r="E183">
        <v>10</v>
      </c>
      <c r="F183" s="2">
        <v>3700</v>
      </c>
      <c r="G183" s="8">
        <v>4054.255319148936</v>
      </c>
      <c r="H183">
        <v>0.06</v>
      </c>
      <c r="I183">
        <v>0.5</v>
      </c>
      <c r="J183" s="3">
        <v>9.5744680851063829E-2</v>
      </c>
      <c r="K183" t="s">
        <v>11</v>
      </c>
      <c r="M183">
        <v>0.16</v>
      </c>
      <c r="N183">
        <f>EXP(Таблица1[[#This Row],[PD]])</f>
        <v>1.0618365465453596</v>
      </c>
      <c r="O183">
        <f t="shared" si="4"/>
        <v>0.16989384744725755</v>
      </c>
      <c r="P183" t="str">
        <f t="shared" si="5"/>
        <v/>
      </c>
      <c r="R183" s="2">
        <f>IF(O183&gt;=1, Таблица1[[#This Row],[BeginQ]]*Таблица1[[#This Row],[LGD]], Таблица1[[#This Row],[EndQ]])</f>
        <v>4054.255319148936</v>
      </c>
    </row>
    <row r="184" spans="1:18" x14ac:dyDescent="0.25">
      <c r="A184" s="1">
        <v>182</v>
      </c>
      <c r="B184" t="s">
        <v>10</v>
      </c>
      <c r="C184">
        <v>430</v>
      </c>
      <c r="D184">
        <v>5</v>
      </c>
      <c r="E184">
        <v>10</v>
      </c>
      <c r="F184" s="2">
        <v>700</v>
      </c>
      <c r="G184" s="8">
        <v>807.75280898876417</v>
      </c>
      <c r="H184">
        <v>0.11</v>
      </c>
      <c r="I184">
        <v>0.7</v>
      </c>
      <c r="J184" s="3">
        <v>0.15393258426966289</v>
      </c>
      <c r="K184" t="s">
        <v>11</v>
      </c>
      <c r="M184">
        <v>0.02</v>
      </c>
      <c r="N184">
        <f>EXP(Таблица1[[#This Row],[PD]])</f>
        <v>1.1162780704588713</v>
      </c>
      <c r="O184">
        <f t="shared" si="4"/>
        <v>2.2325561409177425E-2</v>
      </c>
      <c r="P184" t="str">
        <f t="shared" si="5"/>
        <v/>
      </c>
      <c r="R184" s="2">
        <f>IF(O184&gt;=1, Таблица1[[#This Row],[BeginQ]]*Таблица1[[#This Row],[LGD]], Таблица1[[#This Row],[EndQ]])</f>
        <v>807.75280898876417</v>
      </c>
    </row>
    <row r="185" spans="1:18" x14ac:dyDescent="0.25">
      <c r="A185" s="1">
        <v>183</v>
      </c>
      <c r="B185" t="s">
        <v>10</v>
      </c>
      <c r="C185">
        <v>431</v>
      </c>
      <c r="D185">
        <v>5</v>
      </c>
      <c r="E185">
        <v>10</v>
      </c>
      <c r="F185" s="2">
        <v>1600</v>
      </c>
      <c r="G185" s="8">
        <v>2056.296296296297</v>
      </c>
      <c r="H185">
        <v>0.19</v>
      </c>
      <c r="I185">
        <v>0.9</v>
      </c>
      <c r="J185" s="3">
        <v>0.28518518518518521</v>
      </c>
      <c r="K185" t="s">
        <v>11</v>
      </c>
      <c r="M185">
        <v>0.9</v>
      </c>
      <c r="N185">
        <f>EXP(Таблица1[[#This Row],[PD]])</f>
        <v>1.2092495976572515</v>
      </c>
      <c r="O185">
        <f t="shared" si="4"/>
        <v>1.0883246378915263</v>
      </c>
      <c r="P185" t="str">
        <f t="shared" si="5"/>
        <v>Дефолт!</v>
      </c>
      <c r="R185" s="2">
        <f>IF(O185&gt;=1, Таблица1[[#This Row],[BeginQ]]*Таблица1[[#This Row],[LGD]], Таблица1[[#This Row],[EndQ]])</f>
        <v>1440</v>
      </c>
    </row>
    <row r="186" spans="1:18" x14ac:dyDescent="0.25">
      <c r="A186" s="1">
        <v>184</v>
      </c>
      <c r="B186" t="s">
        <v>10</v>
      </c>
      <c r="C186">
        <v>432</v>
      </c>
      <c r="D186">
        <v>5</v>
      </c>
      <c r="E186">
        <v>10</v>
      </c>
      <c r="F186" s="2">
        <v>9000</v>
      </c>
      <c r="G186" s="8">
        <v>9755.1724137931033</v>
      </c>
      <c r="H186">
        <v>0.13</v>
      </c>
      <c r="I186">
        <v>0.1</v>
      </c>
      <c r="J186" s="3">
        <v>8.3908045977011486E-2</v>
      </c>
      <c r="K186" t="s">
        <v>11</v>
      </c>
      <c r="M186">
        <v>0.45</v>
      </c>
      <c r="N186">
        <f>EXP(Таблица1[[#This Row],[PD]])</f>
        <v>1.1388283833246218</v>
      </c>
      <c r="O186">
        <f t="shared" si="4"/>
        <v>0.51247277249607981</v>
      </c>
      <c r="P186" t="str">
        <f t="shared" si="5"/>
        <v/>
      </c>
      <c r="R186" s="2">
        <f>IF(O186&gt;=1, Таблица1[[#This Row],[BeginQ]]*Таблица1[[#This Row],[LGD]], Таблица1[[#This Row],[EndQ]])</f>
        <v>9755.1724137931033</v>
      </c>
    </row>
    <row r="187" spans="1:18" x14ac:dyDescent="0.25">
      <c r="A187" s="1">
        <v>185</v>
      </c>
      <c r="B187" t="s">
        <v>10</v>
      </c>
      <c r="C187">
        <v>433</v>
      </c>
      <c r="D187">
        <v>5</v>
      </c>
      <c r="E187">
        <v>10</v>
      </c>
      <c r="F187" s="2">
        <v>4900</v>
      </c>
      <c r="G187" s="8">
        <v>5903.333333333333</v>
      </c>
      <c r="H187">
        <v>0.16</v>
      </c>
      <c r="I187">
        <v>0.7</v>
      </c>
      <c r="J187" s="3">
        <v>0.20476190476190481</v>
      </c>
      <c r="K187" t="s">
        <v>11</v>
      </c>
      <c r="M187">
        <v>0.87</v>
      </c>
      <c r="N187">
        <f>EXP(Таблица1[[#This Row],[PD]])</f>
        <v>1.1735108709918103</v>
      </c>
      <c r="O187">
        <f t="shared" si="4"/>
        <v>1.0209544577628749</v>
      </c>
      <c r="P187" t="str">
        <f t="shared" si="5"/>
        <v>Дефолт!</v>
      </c>
      <c r="R187" s="2">
        <f>IF(O187&gt;=1, Таблица1[[#This Row],[BeginQ]]*Таблица1[[#This Row],[LGD]], Таблица1[[#This Row],[EndQ]])</f>
        <v>3430</v>
      </c>
    </row>
    <row r="188" spans="1:18" x14ac:dyDescent="0.25">
      <c r="A188" s="1">
        <v>186</v>
      </c>
      <c r="B188" t="s">
        <v>10</v>
      </c>
      <c r="C188">
        <v>434</v>
      </c>
      <c r="D188">
        <v>5</v>
      </c>
      <c r="E188">
        <v>10</v>
      </c>
      <c r="F188" s="2">
        <v>6500</v>
      </c>
      <c r="G188" s="8">
        <v>7366.6666666666661</v>
      </c>
      <c r="H188">
        <v>0.1</v>
      </c>
      <c r="I188">
        <v>0.6</v>
      </c>
      <c r="J188" s="3">
        <v>0.1333333333333333</v>
      </c>
      <c r="K188" t="s">
        <v>11</v>
      </c>
      <c r="M188">
        <v>0.74</v>
      </c>
      <c r="N188">
        <f>EXP(Таблица1[[#This Row],[PD]])</f>
        <v>1.1051709180756477</v>
      </c>
      <c r="O188">
        <f t="shared" si="4"/>
        <v>0.8178264793759793</v>
      </c>
      <c r="P188" t="str">
        <f t="shared" si="5"/>
        <v/>
      </c>
      <c r="R188" s="2">
        <f>IF(O188&gt;=1, Таблица1[[#This Row],[BeginQ]]*Таблица1[[#This Row],[LGD]], Таблица1[[#This Row],[EndQ]])</f>
        <v>7366.6666666666661</v>
      </c>
    </row>
    <row r="189" spans="1:18" x14ac:dyDescent="0.25">
      <c r="A189" s="1">
        <v>187</v>
      </c>
      <c r="B189" t="s">
        <v>10</v>
      </c>
      <c r="C189">
        <v>435</v>
      </c>
      <c r="D189">
        <v>5</v>
      </c>
      <c r="E189">
        <v>10</v>
      </c>
      <c r="F189" s="2">
        <v>1300</v>
      </c>
      <c r="G189" s="8">
        <v>1430</v>
      </c>
      <c r="H189">
        <v>0.1</v>
      </c>
      <c r="I189">
        <v>0.3</v>
      </c>
      <c r="J189" s="3">
        <v>9.9999999999999992E-2</v>
      </c>
      <c r="K189" t="s">
        <v>11</v>
      </c>
      <c r="M189">
        <v>0.82</v>
      </c>
      <c r="N189">
        <f>EXP(Таблица1[[#This Row],[PD]])</f>
        <v>1.1051709180756477</v>
      </c>
      <c r="O189">
        <f t="shared" si="4"/>
        <v>0.90624015282203108</v>
      </c>
      <c r="P189" t="str">
        <f t="shared" si="5"/>
        <v/>
      </c>
      <c r="R189" s="2">
        <f>IF(O189&gt;=1, Таблица1[[#This Row],[BeginQ]]*Таблица1[[#This Row],[LGD]], Таблица1[[#This Row],[EndQ]])</f>
        <v>1430</v>
      </c>
    </row>
    <row r="190" spans="1:18" x14ac:dyDescent="0.25">
      <c r="A190" s="1">
        <v>188</v>
      </c>
      <c r="B190" t="s">
        <v>10</v>
      </c>
      <c r="C190">
        <v>436</v>
      </c>
      <c r="D190">
        <v>5</v>
      </c>
      <c r="E190">
        <v>10</v>
      </c>
      <c r="F190" s="2">
        <v>6900</v>
      </c>
      <c r="G190" s="8">
        <v>8050.0000000000009</v>
      </c>
      <c r="H190">
        <v>0.1</v>
      </c>
      <c r="I190">
        <v>0.9</v>
      </c>
      <c r="J190" s="3">
        <v>0.16666666666666671</v>
      </c>
      <c r="K190" t="s">
        <v>11</v>
      </c>
      <c r="M190">
        <v>0.87</v>
      </c>
      <c r="N190">
        <f>EXP(Таблица1[[#This Row],[PD]])</f>
        <v>1.1051709180756477</v>
      </c>
      <c r="O190">
        <f t="shared" si="4"/>
        <v>0.96149869872581351</v>
      </c>
      <c r="P190" t="str">
        <f t="shared" si="5"/>
        <v/>
      </c>
      <c r="R190" s="2">
        <f>IF(O190&gt;=1, Таблица1[[#This Row],[BeginQ]]*Таблица1[[#This Row],[LGD]], Таблица1[[#This Row],[EndQ]])</f>
        <v>8050.0000000000009</v>
      </c>
    </row>
    <row r="191" spans="1:18" x14ac:dyDescent="0.25">
      <c r="A191" s="1">
        <v>189</v>
      </c>
      <c r="B191" t="s">
        <v>10</v>
      </c>
      <c r="C191">
        <v>437</v>
      </c>
      <c r="D191">
        <v>5</v>
      </c>
      <c r="E191">
        <v>10</v>
      </c>
      <c r="F191" s="2">
        <v>6700</v>
      </c>
      <c r="G191" s="8">
        <v>7979.7752808988762</v>
      </c>
      <c r="H191">
        <v>0.11</v>
      </c>
      <c r="I191">
        <v>1</v>
      </c>
      <c r="J191" s="3">
        <v>0.19101123595505609</v>
      </c>
      <c r="K191" t="s">
        <v>11</v>
      </c>
      <c r="M191">
        <v>0.66</v>
      </c>
      <c r="N191">
        <f>EXP(Таблица1[[#This Row],[PD]])</f>
        <v>1.1162780704588713</v>
      </c>
      <c r="O191">
        <f t="shared" si="4"/>
        <v>0.73674352650285513</v>
      </c>
      <c r="P191" t="str">
        <f t="shared" si="5"/>
        <v/>
      </c>
      <c r="R191" s="2">
        <f>IF(O191&gt;=1, Таблица1[[#This Row],[BeginQ]]*Таблица1[[#This Row],[LGD]], Таблица1[[#This Row],[EndQ]])</f>
        <v>7979.7752808988762</v>
      </c>
    </row>
    <row r="192" spans="1:18" x14ac:dyDescent="0.25">
      <c r="A192" s="1">
        <v>190</v>
      </c>
      <c r="B192" t="s">
        <v>10</v>
      </c>
      <c r="C192">
        <v>438</v>
      </c>
      <c r="D192">
        <v>5</v>
      </c>
      <c r="E192">
        <v>10</v>
      </c>
      <c r="F192" s="2">
        <v>8600</v>
      </c>
      <c r="G192" s="8">
        <v>9802.1505376344103</v>
      </c>
      <c r="H192">
        <v>7.0000000000000007E-2</v>
      </c>
      <c r="I192">
        <v>1</v>
      </c>
      <c r="J192" s="3">
        <v>0.13978494623655921</v>
      </c>
      <c r="K192" t="s">
        <v>11</v>
      </c>
      <c r="M192">
        <v>0.91</v>
      </c>
      <c r="N192">
        <f>EXP(Таблица1[[#This Row],[PD]])</f>
        <v>1.0725081812542165</v>
      </c>
      <c r="O192">
        <f t="shared" si="4"/>
        <v>0.97598244494133712</v>
      </c>
      <c r="P192" t="str">
        <f t="shared" si="5"/>
        <v/>
      </c>
      <c r="R192" s="2">
        <f>IF(O192&gt;=1, Таблица1[[#This Row],[BeginQ]]*Таблица1[[#This Row],[LGD]], Таблица1[[#This Row],[EndQ]])</f>
        <v>9802.1505376344103</v>
      </c>
    </row>
    <row r="193" spans="1:18" x14ac:dyDescent="0.25">
      <c r="A193" s="1">
        <v>191</v>
      </c>
      <c r="B193" t="s">
        <v>10</v>
      </c>
      <c r="C193">
        <v>439</v>
      </c>
      <c r="D193">
        <v>5</v>
      </c>
      <c r="E193">
        <v>10</v>
      </c>
      <c r="F193" s="2">
        <v>9100</v>
      </c>
      <c r="G193" s="8">
        <v>10316.98795180723</v>
      </c>
      <c r="H193">
        <v>0.17</v>
      </c>
      <c r="I193">
        <v>0.3</v>
      </c>
      <c r="J193" s="3">
        <v>0.13373493975903619</v>
      </c>
      <c r="K193" t="s">
        <v>11</v>
      </c>
      <c r="M193">
        <v>7.0000000000000007E-2</v>
      </c>
      <c r="N193">
        <f>EXP(Таблица1[[#This Row],[PD]])</f>
        <v>1.1853048513203654</v>
      </c>
      <c r="O193">
        <f t="shared" si="4"/>
        <v>8.2971339592425586E-2</v>
      </c>
      <c r="P193" t="str">
        <f t="shared" si="5"/>
        <v/>
      </c>
      <c r="R193" s="2">
        <f>IF(O193&gt;=1, Таблица1[[#This Row],[BeginQ]]*Таблица1[[#This Row],[LGD]], Таблица1[[#This Row],[EndQ]])</f>
        <v>10316.98795180723</v>
      </c>
    </row>
    <row r="194" spans="1:18" x14ac:dyDescent="0.25">
      <c r="A194" s="1">
        <v>192</v>
      </c>
      <c r="B194" t="s">
        <v>10</v>
      </c>
      <c r="C194">
        <v>440</v>
      </c>
      <c r="D194">
        <v>5</v>
      </c>
      <c r="E194">
        <v>10</v>
      </c>
      <c r="F194" s="2">
        <v>900</v>
      </c>
      <c r="G194" s="8">
        <v>1042.7586206896549</v>
      </c>
      <c r="H194">
        <v>0.13</v>
      </c>
      <c r="I194">
        <v>0.6</v>
      </c>
      <c r="J194" s="3">
        <v>0.1586206896551724</v>
      </c>
      <c r="K194" t="s">
        <v>11</v>
      </c>
      <c r="M194">
        <v>0.02</v>
      </c>
      <c r="N194">
        <f>EXP(Таблица1[[#This Row],[PD]])</f>
        <v>1.1388283833246218</v>
      </c>
      <c r="O194">
        <f t="shared" si="4"/>
        <v>2.2776567666492435E-2</v>
      </c>
      <c r="P194" t="str">
        <f t="shared" si="5"/>
        <v/>
      </c>
      <c r="R194" s="2">
        <f>IF(O194&gt;=1, Таблица1[[#This Row],[BeginQ]]*Таблица1[[#This Row],[LGD]], Таблица1[[#This Row],[EndQ]])</f>
        <v>1042.7586206896549</v>
      </c>
    </row>
    <row r="195" spans="1:18" x14ac:dyDescent="0.25">
      <c r="A195" s="1">
        <v>193</v>
      </c>
      <c r="B195" t="s">
        <v>10</v>
      </c>
      <c r="C195">
        <v>441</v>
      </c>
      <c r="D195">
        <v>5</v>
      </c>
      <c r="E195">
        <v>10</v>
      </c>
      <c r="F195" s="2">
        <v>2600</v>
      </c>
      <c r="G195" s="8">
        <v>2904.3902439024391</v>
      </c>
      <c r="H195">
        <v>0.18</v>
      </c>
      <c r="I195">
        <v>0.2</v>
      </c>
      <c r="J195" s="3">
        <v>0.1170731707317073</v>
      </c>
      <c r="K195" t="s">
        <v>11</v>
      </c>
      <c r="M195">
        <v>0.41</v>
      </c>
      <c r="N195">
        <f>EXP(Таблица1[[#This Row],[PD]])</f>
        <v>1.1972173631218102</v>
      </c>
      <c r="O195">
        <f t="shared" ref="O195:O258" si="6">M195*N195</f>
        <v>0.49085911887994216</v>
      </c>
      <c r="P195" t="str">
        <f t="shared" ref="P195:P258" si="7">IF(O195&gt;=1, "Дефолт!", "")</f>
        <v/>
      </c>
      <c r="R195" s="2">
        <f>IF(O195&gt;=1, Таблица1[[#This Row],[BeginQ]]*Таблица1[[#This Row],[LGD]], Таблица1[[#This Row],[EndQ]])</f>
        <v>2904.3902439024391</v>
      </c>
    </row>
    <row r="196" spans="1:18" x14ac:dyDescent="0.25">
      <c r="A196" s="1">
        <v>194</v>
      </c>
      <c r="B196" t="s">
        <v>10</v>
      </c>
      <c r="C196">
        <v>442</v>
      </c>
      <c r="D196">
        <v>5</v>
      </c>
      <c r="E196">
        <v>10</v>
      </c>
      <c r="F196" s="2">
        <v>2900</v>
      </c>
      <c r="G196" s="8">
        <v>3258.2352941176468</v>
      </c>
      <c r="H196">
        <v>0.15</v>
      </c>
      <c r="I196">
        <v>0.3</v>
      </c>
      <c r="J196" s="3">
        <v>0.1235294117647059</v>
      </c>
      <c r="K196" t="s">
        <v>11</v>
      </c>
      <c r="M196">
        <v>0.57999999999999996</v>
      </c>
      <c r="N196">
        <f>EXP(Таблица1[[#This Row],[PD]])</f>
        <v>1.1618342427282831</v>
      </c>
      <c r="O196">
        <f t="shared" si="6"/>
        <v>0.67386386078240412</v>
      </c>
      <c r="P196" t="str">
        <f t="shared" si="7"/>
        <v/>
      </c>
      <c r="R196" s="2">
        <f>IF(O196&gt;=1, Таблица1[[#This Row],[BeginQ]]*Таблица1[[#This Row],[LGD]], Таблица1[[#This Row],[EndQ]])</f>
        <v>3258.2352941176468</v>
      </c>
    </row>
    <row r="197" spans="1:18" x14ac:dyDescent="0.25">
      <c r="A197" s="1">
        <v>195</v>
      </c>
      <c r="B197" t="s">
        <v>10</v>
      </c>
      <c r="C197">
        <v>443</v>
      </c>
      <c r="D197">
        <v>5</v>
      </c>
      <c r="E197">
        <v>10</v>
      </c>
      <c r="F197" s="2">
        <v>1700</v>
      </c>
      <c r="G197" s="8">
        <v>1912.0430107526879</v>
      </c>
      <c r="H197">
        <v>7.0000000000000007E-2</v>
      </c>
      <c r="I197">
        <v>0.8</v>
      </c>
      <c r="J197" s="3">
        <v>0.12473118279569891</v>
      </c>
      <c r="K197" t="s">
        <v>11</v>
      </c>
      <c r="M197">
        <v>0.35</v>
      </c>
      <c r="N197">
        <f>EXP(Таблица1[[#This Row],[PD]])</f>
        <v>1.0725081812542165</v>
      </c>
      <c r="O197">
        <f t="shared" si="6"/>
        <v>0.37537786343897578</v>
      </c>
      <c r="P197" t="str">
        <f t="shared" si="7"/>
        <v/>
      </c>
      <c r="R197" s="2">
        <f>IF(O197&gt;=1, Таблица1[[#This Row],[BeginQ]]*Таблица1[[#This Row],[LGD]], Таблица1[[#This Row],[EndQ]])</f>
        <v>1912.0430107526879</v>
      </c>
    </row>
    <row r="198" spans="1:18" x14ac:dyDescent="0.25">
      <c r="A198" s="1">
        <v>196</v>
      </c>
      <c r="B198" t="s">
        <v>10</v>
      </c>
      <c r="C198">
        <v>444</v>
      </c>
      <c r="D198">
        <v>5</v>
      </c>
      <c r="E198">
        <v>10</v>
      </c>
      <c r="F198" s="2">
        <v>2100</v>
      </c>
      <c r="G198" s="8">
        <v>2466.867469879518</v>
      </c>
      <c r="H198">
        <v>0.17</v>
      </c>
      <c r="I198">
        <v>0.5</v>
      </c>
      <c r="J198" s="3">
        <v>0.1746987951807229</v>
      </c>
      <c r="K198" t="s">
        <v>11</v>
      </c>
      <c r="M198">
        <v>0.14000000000000001</v>
      </c>
      <c r="N198">
        <f>EXP(Таблица1[[#This Row],[PD]])</f>
        <v>1.1853048513203654</v>
      </c>
      <c r="O198">
        <f t="shared" si="6"/>
        <v>0.16594267918485117</v>
      </c>
      <c r="P198" t="str">
        <f t="shared" si="7"/>
        <v/>
      </c>
      <c r="R198" s="2">
        <f>IF(O198&gt;=1, Таблица1[[#This Row],[BeginQ]]*Таблица1[[#This Row],[LGD]], Таблица1[[#This Row],[EndQ]])</f>
        <v>2466.867469879518</v>
      </c>
    </row>
    <row r="199" spans="1:18" x14ac:dyDescent="0.25">
      <c r="A199" s="1">
        <v>197</v>
      </c>
      <c r="B199" t="s">
        <v>10</v>
      </c>
      <c r="C199">
        <v>445</v>
      </c>
      <c r="D199">
        <v>5</v>
      </c>
      <c r="E199">
        <v>10</v>
      </c>
      <c r="F199" s="2">
        <v>1400</v>
      </c>
      <c r="G199" s="8">
        <v>1588.8372093023249</v>
      </c>
      <c r="H199">
        <v>0.14000000000000001</v>
      </c>
      <c r="I199">
        <v>0.4</v>
      </c>
      <c r="J199" s="3">
        <v>0.1348837209302326</v>
      </c>
      <c r="K199" t="s">
        <v>11</v>
      </c>
      <c r="M199">
        <v>0.49</v>
      </c>
      <c r="N199">
        <f>EXP(Таблица1[[#This Row],[PD]])</f>
        <v>1.1502737988572274</v>
      </c>
      <c r="O199">
        <f t="shared" si="6"/>
        <v>0.56363416144004141</v>
      </c>
      <c r="P199" t="str">
        <f t="shared" si="7"/>
        <v/>
      </c>
      <c r="R199" s="2">
        <f>IF(O199&gt;=1, Таблица1[[#This Row],[BeginQ]]*Таблица1[[#This Row],[LGD]], Таблица1[[#This Row],[EndQ]])</f>
        <v>1588.8372093023249</v>
      </c>
    </row>
    <row r="200" spans="1:18" x14ac:dyDescent="0.25">
      <c r="A200" s="1">
        <v>198</v>
      </c>
      <c r="B200" t="s">
        <v>10</v>
      </c>
      <c r="C200">
        <v>446</v>
      </c>
      <c r="D200">
        <v>5</v>
      </c>
      <c r="E200">
        <v>10</v>
      </c>
      <c r="F200" s="2">
        <v>1300</v>
      </c>
      <c r="G200" s="8">
        <v>1651.9512195121949</v>
      </c>
      <c r="H200">
        <v>0.18</v>
      </c>
      <c r="I200">
        <v>0.9</v>
      </c>
      <c r="J200" s="3">
        <v>0.27073170731707308</v>
      </c>
      <c r="K200" t="s">
        <v>11</v>
      </c>
      <c r="M200">
        <v>1</v>
      </c>
      <c r="N200">
        <f>EXP(Таблица1[[#This Row],[PD]])</f>
        <v>1.1972173631218102</v>
      </c>
      <c r="O200">
        <f t="shared" si="6"/>
        <v>1.1972173631218102</v>
      </c>
      <c r="P200" t="str">
        <f t="shared" si="7"/>
        <v>Дефолт!</v>
      </c>
      <c r="R200" s="2">
        <f>IF(O200&gt;=1, Таблица1[[#This Row],[BeginQ]]*Таблица1[[#This Row],[LGD]], Таблица1[[#This Row],[EndQ]])</f>
        <v>1170</v>
      </c>
    </row>
    <row r="201" spans="1:18" x14ac:dyDescent="0.25">
      <c r="A201" s="1">
        <v>199</v>
      </c>
      <c r="B201" t="s">
        <v>10</v>
      </c>
      <c r="C201">
        <v>447</v>
      </c>
      <c r="D201">
        <v>5</v>
      </c>
      <c r="E201">
        <v>10</v>
      </c>
      <c r="F201" s="2">
        <v>700</v>
      </c>
      <c r="G201" s="8">
        <v>889.51219512195121</v>
      </c>
      <c r="H201">
        <v>0.18</v>
      </c>
      <c r="I201">
        <v>0.9</v>
      </c>
      <c r="J201" s="3">
        <v>0.27073170731707308</v>
      </c>
      <c r="K201" t="s">
        <v>11</v>
      </c>
      <c r="M201">
        <v>0.77</v>
      </c>
      <c r="N201">
        <f>EXP(Таблица1[[#This Row],[PD]])</f>
        <v>1.1972173631218102</v>
      </c>
      <c r="O201">
        <f t="shared" si="6"/>
        <v>0.92185736960379383</v>
      </c>
      <c r="P201" t="str">
        <f t="shared" si="7"/>
        <v/>
      </c>
      <c r="R201" s="2">
        <f>IF(O201&gt;=1, Таблица1[[#This Row],[BeginQ]]*Таблица1[[#This Row],[LGD]], Таблица1[[#This Row],[EndQ]])</f>
        <v>889.51219512195121</v>
      </c>
    </row>
    <row r="202" spans="1:18" x14ac:dyDescent="0.25">
      <c r="A202" s="1">
        <v>200</v>
      </c>
      <c r="B202" t="s">
        <v>10</v>
      </c>
      <c r="C202">
        <v>448</v>
      </c>
      <c r="D202">
        <v>5</v>
      </c>
      <c r="E202">
        <v>10</v>
      </c>
      <c r="F202" s="2">
        <v>4400</v>
      </c>
      <c r="G202" s="8">
        <v>5687.8048780487807</v>
      </c>
      <c r="H202">
        <v>0.18</v>
      </c>
      <c r="I202">
        <v>1</v>
      </c>
      <c r="J202" s="3">
        <v>0.29268292682926828</v>
      </c>
      <c r="K202" t="s">
        <v>11</v>
      </c>
      <c r="M202">
        <v>0.74</v>
      </c>
      <c r="N202">
        <f>EXP(Таблица1[[#This Row],[PD]])</f>
        <v>1.1972173631218102</v>
      </c>
      <c r="O202">
        <f t="shared" si="6"/>
        <v>0.88594084871013945</v>
      </c>
      <c r="P202" t="str">
        <f t="shared" si="7"/>
        <v/>
      </c>
      <c r="R202" s="2">
        <f>IF(O202&gt;=1, Таблица1[[#This Row],[BeginQ]]*Таблица1[[#This Row],[LGD]], Таблица1[[#This Row],[EndQ]])</f>
        <v>5687.8048780487807</v>
      </c>
    </row>
    <row r="203" spans="1:18" x14ac:dyDescent="0.25">
      <c r="A203" s="1">
        <v>201</v>
      </c>
      <c r="B203" t="s">
        <v>10</v>
      </c>
      <c r="C203">
        <v>449</v>
      </c>
      <c r="D203">
        <v>5</v>
      </c>
      <c r="E203">
        <v>10</v>
      </c>
      <c r="F203" s="2">
        <v>2200</v>
      </c>
      <c r="G203" s="8">
        <v>2457.560975609756</v>
      </c>
      <c r="H203">
        <v>0.18</v>
      </c>
      <c r="I203">
        <v>0.2</v>
      </c>
      <c r="J203" s="3">
        <v>0.1170731707317073</v>
      </c>
      <c r="K203" t="s">
        <v>11</v>
      </c>
      <c r="M203">
        <v>0.49</v>
      </c>
      <c r="N203">
        <f>EXP(Таблица1[[#This Row],[PD]])</f>
        <v>1.1972173631218102</v>
      </c>
      <c r="O203">
        <f t="shared" si="6"/>
        <v>0.58663650792968691</v>
      </c>
      <c r="P203" t="str">
        <f t="shared" si="7"/>
        <v/>
      </c>
      <c r="R203" s="2">
        <f>IF(O203&gt;=1, Таблица1[[#This Row],[BeginQ]]*Таблица1[[#This Row],[LGD]], Таблица1[[#This Row],[EndQ]])</f>
        <v>2457.560975609756</v>
      </c>
    </row>
    <row r="204" spans="1:18" x14ac:dyDescent="0.25">
      <c r="A204" s="1">
        <v>202</v>
      </c>
      <c r="B204" t="s">
        <v>10</v>
      </c>
      <c r="C204">
        <v>450</v>
      </c>
      <c r="D204">
        <v>5</v>
      </c>
      <c r="E204">
        <v>10</v>
      </c>
      <c r="F204" s="2">
        <v>5900</v>
      </c>
      <c r="G204" s="8">
        <v>6458.2795698924738</v>
      </c>
      <c r="H204">
        <v>7.0000000000000007E-2</v>
      </c>
      <c r="I204">
        <v>0.4</v>
      </c>
      <c r="J204" s="3">
        <v>9.4623655913978491E-2</v>
      </c>
      <c r="K204" t="s">
        <v>11</v>
      </c>
      <c r="M204">
        <v>0.66</v>
      </c>
      <c r="N204">
        <f>EXP(Таблица1[[#This Row],[PD]])</f>
        <v>1.0725081812542165</v>
      </c>
      <c r="O204">
        <f t="shared" si="6"/>
        <v>0.70785539962778299</v>
      </c>
      <c r="P204" t="str">
        <f t="shared" si="7"/>
        <v/>
      </c>
      <c r="R204" s="2">
        <f>IF(O204&gt;=1, Таблица1[[#This Row],[BeginQ]]*Таблица1[[#This Row],[LGD]], Таблица1[[#This Row],[EndQ]])</f>
        <v>6458.2795698924738</v>
      </c>
    </row>
    <row r="205" spans="1:18" x14ac:dyDescent="0.25">
      <c r="A205" s="1">
        <v>203</v>
      </c>
      <c r="B205" t="s">
        <v>10</v>
      </c>
      <c r="C205">
        <v>451</v>
      </c>
      <c r="D205">
        <v>5</v>
      </c>
      <c r="E205">
        <v>10</v>
      </c>
      <c r="F205" s="2">
        <v>3400</v>
      </c>
      <c r="G205" s="8">
        <v>3758.6813186813192</v>
      </c>
      <c r="H205">
        <v>0.09</v>
      </c>
      <c r="I205">
        <v>0.4</v>
      </c>
      <c r="J205" s="3">
        <v>0.10549450549450549</v>
      </c>
      <c r="K205" t="s">
        <v>11</v>
      </c>
      <c r="M205">
        <v>0.12</v>
      </c>
      <c r="N205">
        <f>EXP(Таблица1[[#This Row],[PD]])</f>
        <v>1.0941742837052104</v>
      </c>
      <c r="O205">
        <f t="shared" si="6"/>
        <v>0.13130091404462524</v>
      </c>
      <c r="P205" t="str">
        <f t="shared" si="7"/>
        <v/>
      </c>
      <c r="R205" s="2">
        <f>IF(O205&gt;=1, Таблица1[[#This Row],[BeginQ]]*Таблица1[[#This Row],[LGD]], Таблица1[[#This Row],[EndQ]])</f>
        <v>3758.6813186813192</v>
      </c>
    </row>
    <row r="206" spans="1:18" x14ac:dyDescent="0.25">
      <c r="A206" s="1">
        <v>204</v>
      </c>
      <c r="B206" t="s">
        <v>10</v>
      </c>
      <c r="C206">
        <v>452</v>
      </c>
      <c r="D206">
        <v>5</v>
      </c>
      <c r="E206">
        <v>10</v>
      </c>
      <c r="F206" s="2">
        <v>8600</v>
      </c>
      <c r="G206" s="8">
        <v>9258.7234042553173</v>
      </c>
      <c r="H206">
        <v>0.06</v>
      </c>
      <c r="I206">
        <v>0.2</v>
      </c>
      <c r="J206" s="3">
        <v>7.6595744680851063E-2</v>
      </c>
      <c r="K206" t="s">
        <v>11</v>
      </c>
      <c r="M206">
        <v>1</v>
      </c>
      <c r="N206">
        <f>EXP(Таблица1[[#This Row],[PD]])</f>
        <v>1.0618365465453596</v>
      </c>
      <c r="O206">
        <f t="shared" si="6"/>
        <v>1.0618365465453596</v>
      </c>
      <c r="P206" t="str">
        <f t="shared" si="7"/>
        <v>Дефолт!</v>
      </c>
      <c r="R206" s="2">
        <f>IF(O206&gt;=1, Таблица1[[#This Row],[BeginQ]]*Таблица1[[#This Row],[LGD]], Таблица1[[#This Row],[EndQ]])</f>
        <v>1720</v>
      </c>
    </row>
    <row r="207" spans="1:18" x14ac:dyDescent="0.25">
      <c r="A207" s="1">
        <v>205</v>
      </c>
      <c r="B207" t="s">
        <v>10</v>
      </c>
      <c r="C207">
        <v>453</v>
      </c>
      <c r="D207">
        <v>5</v>
      </c>
      <c r="E207">
        <v>10</v>
      </c>
      <c r="F207" s="2">
        <v>5000</v>
      </c>
      <c r="G207" s="8">
        <v>5379.1208791208792</v>
      </c>
      <c r="H207">
        <v>0.09</v>
      </c>
      <c r="I207">
        <v>0.1</v>
      </c>
      <c r="J207" s="3">
        <v>7.5824175824175818E-2</v>
      </c>
      <c r="K207" t="s">
        <v>11</v>
      </c>
      <c r="M207">
        <v>0.03</v>
      </c>
      <c r="N207">
        <f>EXP(Таблица1[[#This Row],[PD]])</f>
        <v>1.0941742837052104</v>
      </c>
      <c r="O207">
        <f t="shared" si="6"/>
        <v>3.282522851115631E-2</v>
      </c>
      <c r="P207" t="str">
        <f t="shared" si="7"/>
        <v/>
      </c>
      <c r="R207" s="2">
        <f>IF(O207&gt;=1, Таблица1[[#This Row],[BeginQ]]*Таблица1[[#This Row],[LGD]], Таблица1[[#This Row],[EndQ]])</f>
        <v>5379.1208791208792</v>
      </c>
    </row>
    <row r="208" spans="1:18" x14ac:dyDescent="0.25">
      <c r="A208" s="1">
        <v>206</v>
      </c>
      <c r="B208" t="s">
        <v>10</v>
      </c>
      <c r="C208">
        <v>454</v>
      </c>
      <c r="D208">
        <v>5</v>
      </c>
      <c r="E208">
        <v>10</v>
      </c>
      <c r="F208" s="2">
        <v>9200</v>
      </c>
      <c r="G208" s="8">
        <v>9766.8686868686873</v>
      </c>
      <c r="H208">
        <v>0.01</v>
      </c>
      <c r="I208">
        <v>0.1</v>
      </c>
      <c r="J208" s="3">
        <v>6.1616161616161617E-2</v>
      </c>
      <c r="K208" t="s">
        <v>11</v>
      </c>
      <c r="M208">
        <v>0.44</v>
      </c>
      <c r="N208">
        <f>EXP(Таблица1[[#This Row],[PD]])</f>
        <v>1.0100501670841679</v>
      </c>
      <c r="O208">
        <f t="shared" si="6"/>
        <v>0.44442207351703389</v>
      </c>
      <c r="P208" t="str">
        <f t="shared" si="7"/>
        <v/>
      </c>
      <c r="R208" s="2">
        <f>IF(O208&gt;=1, Таблица1[[#This Row],[BeginQ]]*Таблица1[[#This Row],[LGD]], Таблица1[[#This Row],[EndQ]])</f>
        <v>9766.8686868686873</v>
      </c>
    </row>
    <row r="209" spans="1:18" x14ac:dyDescent="0.25">
      <c r="A209" s="1">
        <v>207</v>
      </c>
      <c r="B209" t="s">
        <v>10</v>
      </c>
      <c r="C209">
        <v>455</v>
      </c>
      <c r="D209">
        <v>5</v>
      </c>
      <c r="E209">
        <v>10</v>
      </c>
      <c r="F209" s="2">
        <v>8500</v>
      </c>
      <c r="G209" s="8">
        <v>9130.9278350515469</v>
      </c>
      <c r="H209">
        <v>0.03</v>
      </c>
      <c r="I209">
        <v>0.4</v>
      </c>
      <c r="J209" s="3">
        <v>7.422680412371134E-2</v>
      </c>
      <c r="K209" t="s">
        <v>11</v>
      </c>
      <c r="M209">
        <v>0.92</v>
      </c>
      <c r="N209">
        <f>EXP(Таблица1[[#This Row],[PD]])</f>
        <v>1.0304545339535169</v>
      </c>
      <c r="O209">
        <f t="shared" si="6"/>
        <v>0.94801817123723564</v>
      </c>
      <c r="P209" t="str">
        <f t="shared" si="7"/>
        <v/>
      </c>
      <c r="R209" s="2">
        <f>IF(O209&gt;=1, Таблица1[[#This Row],[BeginQ]]*Таблица1[[#This Row],[LGD]], Таблица1[[#This Row],[EndQ]])</f>
        <v>9130.9278350515469</v>
      </c>
    </row>
    <row r="210" spans="1:18" x14ac:dyDescent="0.25">
      <c r="A210" s="1">
        <v>208</v>
      </c>
      <c r="B210" t="s">
        <v>10</v>
      </c>
      <c r="C210">
        <v>456</v>
      </c>
      <c r="D210">
        <v>5</v>
      </c>
      <c r="E210">
        <v>10</v>
      </c>
      <c r="F210" s="2">
        <v>2200</v>
      </c>
      <c r="G210" s="8">
        <v>2496.744186046511</v>
      </c>
      <c r="H210">
        <v>0.14000000000000001</v>
      </c>
      <c r="I210">
        <v>0.4</v>
      </c>
      <c r="J210" s="3">
        <v>0.1348837209302326</v>
      </c>
      <c r="K210" t="s">
        <v>11</v>
      </c>
      <c r="M210">
        <v>0.77</v>
      </c>
      <c r="N210">
        <f>EXP(Таблица1[[#This Row],[PD]])</f>
        <v>1.1502737988572274</v>
      </c>
      <c r="O210">
        <f t="shared" si="6"/>
        <v>0.88571082512006505</v>
      </c>
      <c r="P210" t="str">
        <f t="shared" si="7"/>
        <v/>
      </c>
      <c r="R210" s="2">
        <f>IF(O210&gt;=1, Таблица1[[#This Row],[BeginQ]]*Таблица1[[#This Row],[LGD]], Таблица1[[#This Row],[EndQ]])</f>
        <v>2496.744186046511</v>
      </c>
    </row>
    <row r="211" spans="1:18" x14ac:dyDescent="0.25">
      <c r="A211" s="1">
        <v>209</v>
      </c>
      <c r="B211" t="s">
        <v>10</v>
      </c>
      <c r="C211">
        <v>457</v>
      </c>
      <c r="D211">
        <v>5</v>
      </c>
      <c r="E211">
        <v>10</v>
      </c>
      <c r="F211" s="2">
        <v>7900</v>
      </c>
      <c r="G211" s="8">
        <v>9480</v>
      </c>
      <c r="H211">
        <v>0.2</v>
      </c>
      <c r="I211">
        <v>0.5</v>
      </c>
      <c r="J211" s="3">
        <v>0.2</v>
      </c>
      <c r="K211" t="s">
        <v>11</v>
      </c>
      <c r="M211">
        <v>0.71</v>
      </c>
      <c r="N211">
        <f>EXP(Таблица1[[#This Row],[PD]])</f>
        <v>1.2214027581601699</v>
      </c>
      <c r="O211">
        <f t="shared" si="6"/>
        <v>0.86719595829372054</v>
      </c>
      <c r="P211" t="str">
        <f t="shared" si="7"/>
        <v/>
      </c>
      <c r="R211" s="2">
        <f>IF(O211&gt;=1, Таблица1[[#This Row],[BeginQ]]*Таблица1[[#This Row],[LGD]], Таблица1[[#This Row],[EndQ]])</f>
        <v>9480</v>
      </c>
    </row>
    <row r="212" spans="1:18" x14ac:dyDescent="0.25">
      <c r="A212" s="1">
        <v>210</v>
      </c>
      <c r="B212" t="s">
        <v>10</v>
      </c>
      <c r="C212">
        <v>458</v>
      </c>
      <c r="D212">
        <v>5</v>
      </c>
      <c r="E212">
        <v>10</v>
      </c>
      <c r="F212" s="2">
        <v>2700</v>
      </c>
      <c r="G212" s="8">
        <v>2932.3255813953492</v>
      </c>
      <c r="H212">
        <v>0.14000000000000001</v>
      </c>
      <c r="I212">
        <v>0.1</v>
      </c>
      <c r="J212" s="3">
        <v>8.6046511627906969E-2</v>
      </c>
      <c r="K212" t="s">
        <v>11</v>
      </c>
      <c r="M212">
        <v>0.99</v>
      </c>
      <c r="N212">
        <f>EXP(Таблица1[[#This Row],[PD]])</f>
        <v>1.1502737988572274</v>
      </c>
      <c r="O212">
        <f t="shared" si="6"/>
        <v>1.138771060868655</v>
      </c>
      <c r="P212" t="str">
        <f t="shared" si="7"/>
        <v>Дефолт!</v>
      </c>
      <c r="R212" s="2">
        <f>IF(O212&gt;=1, Таблица1[[#This Row],[BeginQ]]*Таблица1[[#This Row],[LGD]], Таблица1[[#This Row],[EndQ]])</f>
        <v>270</v>
      </c>
    </row>
    <row r="213" spans="1:18" x14ac:dyDescent="0.25">
      <c r="A213" s="1">
        <v>211</v>
      </c>
      <c r="B213" t="s">
        <v>10</v>
      </c>
      <c r="C213">
        <v>459</v>
      </c>
      <c r="D213">
        <v>5</v>
      </c>
      <c r="E213">
        <v>10</v>
      </c>
      <c r="F213" s="2">
        <v>3700</v>
      </c>
      <c r="G213" s="8">
        <v>3956.7346938775509</v>
      </c>
      <c r="H213">
        <v>0.02</v>
      </c>
      <c r="I213">
        <v>0.4</v>
      </c>
      <c r="J213" s="3">
        <v>6.9387755102040816E-2</v>
      </c>
      <c r="K213" t="s">
        <v>11</v>
      </c>
      <c r="M213">
        <v>0.75</v>
      </c>
      <c r="N213">
        <f>EXP(Таблица1[[#This Row],[PD]])</f>
        <v>1.0202013400267558</v>
      </c>
      <c r="O213">
        <f t="shared" si="6"/>
        <v>0.76515100502006683</v>
      </c>
      <c r="P213" t="str">
        <f t="shared" si="7"/>
        <v/>
      </c>
      <c r="R213" s="2">
        <f>IF(O213&gt;=1, Таблица1[[#This Row],[BeginQ]]*Таблица1[[#This Row],[LGD]], Таблица1[[#This Row],[EndQ]])</f>
        <v>3956.7346938775509</v>
      </c>
    </row>
    <row r="214" spans="1:18" x14ac:dyDescent="0.25">
      <c r="A214" s="1">
        <v>212</v>
      </c>
      <c r="B214" t="s">
        <v>10</v>
      </c>
      <c r="C214">
        <v>460</v>
      </c>
      <c r="D214">
        <v>5</v>
      </c>
      <c r="E214">
        <v>10</v>
      </c>
      <c r="F214" s="2">
        <v>4000</v>
      </c>
      <c r="G214" s="8">
        <v>4698.795180722891</v>
      </c>
      <c r="H214">
        <v>0.17</v>
      </c>
      <c r="I214">
        <v>0.5</v>
      </c>
      <c r="J214" s="3">
        <v>0.1746987951807229</v>
      </c>
      <c r="K214" t="s">
        <v>11</v>
      </c>
      <c r="M214">
        <v>0.73</v>
      </c>
      <c r="N214">
        <f>EXP(Таблица1[[#This Row],[PD]])</f>
        <v>1.1853048513203654</v>
      </c>
      <c r="O214">
        <f t="shared" si="6"/>
        <v>0.86527254146386678</v>
      </c>
      <c r="P214" t="str">
        <f t="shared" si="7"/>
        <v/>
      </c>
      <c r="R214" s="2">
        <f>IF(O214&gt;=1, Таблица1[[#This Row],[BeginQ]]*Таблица1[[#This Row],[LGD]], Таблица1[[#This Row],[EndQ]])</f>
        <v>4698.795180722891</v>
      </c>
    </row>
    <row r="215" spans="1:18" x14ac:dyDescent="0.25">
      <c r="A215" s="1">
        <v>213</v>
      </c>
      <c r="B215" t="s">
        <v>10</v>
      </c>
      <c r="C215">
        <v>461</v>
      </c>
      <c r="D215">
        <v>5</v>
      </c>
      <c r="E215">
        <v>10</v>
      </c>
      <c r="F215" s="2">
        <v>2400</v>
      </c>
      <c r="G215" s="8">
        <v>2665.2631578947371</v>
      </c>
      <c r="H215">
        <v>0.05</v>
      </c>
      <c r="I215">
        <v>0.9</v>
      </c>
      <c r="J215" s="3">
        <v>0.11052631578947369</v>
      </c>
      <c r="K215" t="s">
        <v>11</v>
      </c>
      <c r="M215">
        <v>0.96</v>
      </c>
      <c r="N215">
        <f>EXP(Таблица1[[#This Row],[PD]])</f>
        <v>1.0512710963760241</v>
      </c>
      <c r="O215">
        <f t="shared" si="6"/>
        <v>1.009220252520983</v>
      </c>
      <c r="P215" t="str">
        <f t="shared" si="7"/>
        <v>Дефолт!</v>
      </c>
      <c r="R215" s="2">
        <f>IF(O215&gt;=1, Таблица1[[#This Row],[BeginQ]]*Таблица1[[#This Row],[LGD]], Таблица1[[#This Row],[EndQ]])</f>
        <v>2160</v>
      </c>
    </row>
    <row r="216" spans="1:18" x14ac:dyDescent="0.25">
      <c r="A216" s="1">
        <v>214</v>
      </c>
      <c r="B216" t="s">
        <v>10</v>
      </c>
      <c r="C216">
        <v>462</v>
      </c>
      <c r="D216">
        <v>5</v>
      </c>
      <c r="E216">
        <v>10</v>
      </c>
      <c r="F216" s="2">
        <v>2300</v>
      </c>
      <c r="G216" s="8">
        <v>2739.090909090909</v>
      </c>
      <c r="H216">
        <v>0.12</v>
      </c>
      <c r="I216">
        <v>0.9</v>
      </c>
      <c r="J216" s="3">
        <v>0.19090909090909089</v>
      </c>
      <c r="K216" t="s">
        <v>11</v>
      </c>
      <c r="M216">
        <v>0.41</v>
      </c>
      <c r="N216">
        <f>EXP(Таблица1[[#This Row],[PD]])</f>
        <v>1.1274968515793757</v>
      </c>
      <c r="O216">
        <f t="shared" si="6"/>
        <v>0.46227370914754401</v>
      </c>
      <c r="P216" t="str">
        <f t="shared" si="7"/>
        <v/>
      </c>
      <c r="R216" s="2">
        <f>IF(O216&gt;=1, Таблица1[[#This Row],[BeginQ]]*Таблица1[[#This Row],[LGD]], Таблица1[[#This Row],[EndQ]])</f>
        <v>2739.090909090909</v>
      </c>
    </row>
    <row r="217" spans="1:18" x14ac:dyDescent="0.25">
      <c r="A217" s="1">
        <v>215</v>
      </c>
      <c r="B217" t="s">
        <v>10</v>
      </c>
      <c r="C217">
        <v>463</v>
      </c>
      <c r="D217">
        <v>5</v>
      </c>
      <c r="E217">
        <v>10</v>
      </c>
      <c r="F217" s="2">
        <v>4500</v>
      </c>
      <c r="G217" s="8">
        <v>4800</v>
      </c>
      <c r="H217">
        <v>0.04</v>
      </c>
      <c r="I217">
        <v>0.1</v>
      </c>
      <c r="J217" s="3">
        <v>6.6666666666666666E-2</v>
      </c>
      <c r="K217" t="s">
        <v>11</v>
      </c>
      <c r="M217">
        <v>0.82</v>
      </c>
      <c r="N217">
        <f>EXP(Таблица1[[#This Row],[PD]])</f>
        <v>1.0408107741923882</v>
      </c>
      <c r="O217">
        <f t="shared" si="6"/>
        <v>0.85346483483775826</v>
      </c>
      <c r="P217" t="str">
        <f t="shared" si="7"/>
        <v/>
      </c>
      <c r="R217" s="2">
        <f>IF(O217&gt;=1, Таблица1[[#This Row],[BeginQ]]*Таблица1[[#This Row],[LGD]], Таблица1[[#This Row],[EndQ]])</f>
        <v>4800</v>
      </c>
    </row>
    <row r="218" spans="1:18" x14ac:dyDescent="0.25">
      <c r="A218" s="1">
        <v>216</v>
      </c>
      <c r="B218" t="s">
        <v>10</v>
      </c>
      <c r="C218">
        <v>464</v>
      </c>
      <c r="D218">
        <v>5</v>
      </c>
      <c r="E218">
        <v>10</v>
      </c>
      <c r="F218" s="2">
        <v>8700</v>
      </c>
      <c r="G218" s="8">
        <v>10123.63636363636</v>
      </c>
      <c r="H218">
        <v>0.12</v>
      </c>
      <c r="I218">
        <v>0.7</v>
      </c>
      <c r="J218" s="3">
        <v>0.16363636363636361</v>
      </c>
      <c r="K218" t="s">
        <v>11</v>
      </c>
      <c r="M218">
        <v>0.74</v>
      </c>
      <c r="N218">
        <f>EXP(Таблица1[[#This Row],[PD]])</f>
        <v>1.1274968515793757</v>
      </c>
      <c r="O218">
        <f t="shared" si="6"/>
        <v>0.83434767016873801</v>
      </c>
      <c r="P218" t="str">
        <f t="shared" si="7"/>
        <v/>
      </c>
      <c r="R218" s="2">
        <f>IF(O218&gt;=1, Таблица1[[#This Row],[BeginQ]]*Таблица1[[#This Row],[LGD]], Таблица1[[#This Row],[EndQ]])</f>
        <v>10123.63636363636</v>
      </c>
    </row>
    <row r="219" spans="1:18" x14ac:dyDescent="0.25">
      <c r="A219" s="1">
        <v>217</v>
      </c>
      <c r="B219" t="s">
        <v>10</v>
      </c>
      <c r="C219">
        <v>465</v>
      </c>
      <c r="D219">
        <v>5</v>
      </c>
      <c r="E219">
        <v>10</v>
      </c>
      <c r="F219" s="2">
        <v>3000</v>
      </c>
      <c r="G219" s="8">
        <v>3831.325301204819</v>
      </c>
      <c r="H219">
        <v>0.17</v>
      </c>
      <c r="I219">
        <v>1</v>
      </c>
      <c r="J219" s="3">
        <v>0.27710843373493982</v>
      </c>
      <c r="K219" t="s">
        <v>11</v>
      </c>
      <c r="M219">
        <v>0.35</v>
      </c>
      <c r="N219">
        <f>EXP(Таблица1[[#This Row],[PD]])</f>
        <v>1.1853048513203654</v>
      </c>
      <c r="O219">
        <f t="shared" si="6"/>
        <v>0.41485669796212787</v>
      </c>
      <c r="P219" t="str">
        <f t="shared" si="7"/>
        <v/>
      </c>
      <c r="R219" s="2">
        <f>IF(O219&gt;=1, Таблица1[[#This Row],[BeginQ]]*Таблица1[[#This Row],[LGD]], Таблица1[[#This Row],[EndQ]])</f>
        <v>3831.325301204819</v>
      </c>
    </row>
    <row r="220" spans="1:18" x14ac:dyDescent="0.25">
      <c r="A220" s="1">
        <v>218</v>
      </c>
      <c r="B220" t="s">
        <v>10</v>
      </c>
      <c r="C220">
        <v>466</v>
      </c>
      <c r="D220">
        <v>5</v>
      </c>
      <c r="E220">
        <v>10</v>
      </c>
      <c r="F220" s="2">
        <v>3200</v>
      </c>
      <c r="G220" s="8">
        <v>3447.4226804123709</v>
      </c>
      <c r="H220">
        <v>0.03</v>
      </c>
      <c r="I220">
        <v>0.5</v>
      </c>
      <c r="J220" s="3">
        <v>7.7319587628865982E-2</v>
      </c>
      <c r="K220" t="s">
        <v>11</v>
      </c>
      <c r="M220">
        <v>0.92</v>
      </c>
      <c r="N220">
        <f>EXP(Таблица1[[#This Row],[PD]])</f>
        <v>1.0304545339535169</v>
      </c>
      <c r="O220">
        <f t="shared" si="6"/>
        <v>0.94801817123723564</v>
      </c>
      <c r="P220" t="str">
        <f t="shared" si="7"/>
        <v/>
      </c>
      <c r="R220" s="2">
        <f>IF(O220&gt;=1, Таблица1[[#This Row],[BeginQ]]*Таблица1[[#This Row],[LGD]], Таблица1[[#This Row],[EndQ]])</f>
        <v>3447.4226804123709</v>
      </c>
    </row>
    <row r="221" spans="1:18" x14ac:dyDescent="0.25">
      <c r="A221" s="1">
        <v>219</v>
      </c>
      <c r="B221" t="s">
        <v>10</v>
      </c>
      <c r="C221">
        <v>467</v>
      </c>
      <c r="D221">
        <v>5</v>
      </c>
      <c r="E221">
        <v>10</v>
      </c>
      <c r="F221" s="2">
        <v>500</v>
      </c>
      <c r="G221" s="8">
        <v>544.44444444444434</v>
      </c>
      <c r="H221">
        <v>0.1</v>
      </c>
      <c r="I221">
        <v>0.2</v>
      </c>
      <c r="J221" s="3">
        <v>8.8888888888888892E-2</v>
      </c>
      <c r="K221" t="s">
        <v>11</v>
      </c>
      <c r="M221">
        <v>0.54</v>
      </c>
      <c r="N221">
        <f>EXP(Таблица1[[#This Row],[PD]])</f>
        <v>1.1051709180756477</v>
      </c>
      <c r="O221">
        <f t="shared" si="6"/>
        <v>0.5967922957608498</v>
      </c>
      <c r="P221" t="str">
        <f t="shared" si="7"/>
        <v/>
      </c>
      <c r="R221" s="2">
        <f>IF(O221&gt;=1, Таблица1[[#This Row],[BeginQ]]*Таблица1[[#This Row],[LGD]], Таблица1[[#This Row],[EndQ]])</f>
        <v>544.44444444444434</v>
      </c>
    </row>
    <row r="222" spans="1:18" x14ac:dyDescent="0.25">
      <c r="A222" s="1">
        <v>220</v>
      </c>
      <c r="B222" t="s">
        <v>10</v>
      </c>
      <c r="C222">
        <v>468</v>
      </c>
      <c r="D222">
        <v>5</v>
      </c>
      <c r="E222">
        <v>10</v>
      </c>
      <c r="F222" s="2">
        <v>4400</v>
      </c>
      <c r="G222" s="8">
        <v>5060</v>
      </c>
      <c r="H222">
        <v>0.2</v>
      </c>
      <c r="I222">
        <v>0.3</v>
      </c>
      <c r="J222" s="3">
        <v>0.15</v>
      </c>
      <c r="K222" t="s">
        <v>11</v>
      </c>
      <c r="M222">
        <v>0.56000000000000005</v>
      </c>
      <c r="N222">
        <f>EXP(Таблица1[[#This Row],[PD]])</f>
        <v>1.2214027581601699</v>
      </c>
      <c r="O222">
        <f t="shared" si="6"/>
        <v>0.68398554456969518</v>
      </c>
      <c r="P222" t="str">
        <f t="shared" si="7"/>
        <v/>
      </c>
      <c r="R222" s="2">
        <f>IF(O222&gt;=1, Таблица1[[#This Row],[BeginQ]]*Таблица1[[#This Row],[LGD]], Таблица1[[#This Row],[EndQ]])</f>
        <v>5060</v>
      </c>
    </row>
    <row r="223" spans="1:18" x14ac:dyDescent="0.25">
      <c r="A223" s="1">
        <v>221</v>
      </c>
      <c r="B223" t="s">
        <v>10</v>
      </c>
      <c r="C223">
        <v>469</v>
      </c>
      <c r="D223">
        <v>5</v>
      </c>
      <c r="E223">
        <v>10</v>
      </c>
      <c r="F223" s="2">
        <v>1100</v>
      </c>
      <c r="G223" s="8">
        <v>1355.8139534883719</v>
      </c>
      <c r="H223">
        <v>0.14000000000000001</v>
      </c>
      <c r="I223">
        <v>1</v>
      </c>
      <c r="J223" s="3">
        <v>0.23255813953488369</v>
      </c>
      <c r="K223" t="s">
        <v>11</v>
      </c>
      <c r="M223">
        <v>0.08</v>
      </c>
      <c r="N223">
        <f>EXP(Таблица1[[#This Row],[PD]])</f>
        <v>1.1502737988572274</v>
      </c>
      <c r="O223">
        <f t="shared" si="6"/>
        <v>9.2021903908578187E-2</v>
      </c>
      <c r="P223" t="str">
        <f t="shared" si="7"/>
        <v/>
      </c>
      <c r="R223" s="2">
        <f>IF(O223&gt;=1, Таблица1[[#This Row],[BeginQ]]*Таблица1[[#This Row],[LGD]], Таблица1[[#This Row],[EndQ]])</f>
        <v>1355.8139534883719</v>
      </c>
    </row>
    <row r="224" spans="1:18" x14ac:dyDescent="0.25">
      <c r="A224" s="1">
        <v>222</v>
      </c>
      <c r="B224" t="s">
        <v>10</v>
      </c>
      <c r="C224">
        <v>470</v>
      </c>
      <c r="D224">
        <v>5</v>
      </c>
      <c r="E224">
        <v>10</v>
      </c>
      <c r="F224" s="2">
        <v>8600</v>
      </c>
      <c r="G224" s="8">
        <v>9188.4210526315783</v>
      </c>
      <c r="H224">
        <v>0.05</v>
      </c>
      <c r="I224">
        <v>0.1</v>
      </c>
      <c r="J224" s="3">
        <v>6.8421052631578952E-2</v>
      </c>
      <c r="K224" t="s">
        <v>11</v>
      </c>
      <c r="M224">
        <v>0.93</v>
      </c>
      <c r="N224">
        <f>EXP(Таблица1[[#This Row],[PD]])</f>
        <v>1.0512710963760241</v>
      </c>
      <c r="O224">
        <f t="shared" si="6"/>
        <v>0.97768211962970253</v>
      </c>
      <c r="P224" t="str">
        <f t="shared" si="7"/>
        <v/>
      </c>
      <c r="R224" s="2">
        <f>IF(O224&gt;=1, Таблица1[[#This Row],[BeginQ]]*Таблица1[[#This Row],[LGD]], Таблица1[[#This Row],[EndQ]])</f>
        <v>9188.4210526315783</v>
      </c>
    </row>
    <row r="225" spans="1:18" x14ac:dyDescent="0.25">
      <c r="A225" s="1">
        <v>223</v>
      </c>
      <c r="B225" t="s">
        <v>10</v>
      </c>
      <c r="C225">
        <v>471</v>
      </c>
      <c r="D225">
        <v>5</v>
      </c>
      <c r="E225">
        <v>10</v>
      </c>
      <c r="F225" s="2">
        <v>2900</v>
      </c>
      <c r="G225" s="8">
        <v>3148.571428571428</v>
      </c>
      <c r="H225">
        <v>0.09</v>
      </c>
      <c r="I225">
        <v>0.2</v>
      </c>
      <c r="J225" s="3">
        <v>8.5714285714285715E-2</v>
      </c>
      <c r="K225" t="s">
        <v>11</v>
      </c>
      <c r="M225">
        <v>0.01</v>
      </c>
      <c r="N225">
        <f>EXP(Таблица1[[#This Row],[PD]])</f>
        <v>1.0941742837052104</v>
      </c>
      <c r="O225">
        <f t="shared" si="6"/>
        <v>1.0941742837052104E-2</v>
      </c>
      <c r="P225" t="str">
        <f t="shared" si="7"/>
        <v/>
      </c>
      <c r="R225" s="2">
        <f>IF(O225&gt;=1, Таблица1[[#This Row],[BeginQ]]*Таблица1[[#This Row],[LGD]], Таблица1[[#This Row],[EndQ]])</f>
        <v>3148.571428571428</v>
      </c>
    </row>
    <row r="226" spans="1:18" x14ac:dyDescent="0.25">
      <c r="A226" s="1">
        <v>224</v>
      </c>
      <c r="B226" t="s">
        <v>10</v>
      </c>
      <c r="C226">
        <v>472</v>
      </c>
      <c r="D226">
        <v>5</v>
      </c>
      <c r="E226">
        <v>10</v>
      </c>
      <c r="F226" s="2">
        <v>8300</v>
      </c>
      <c r="G226" s="8">
        <v>9064.7191011235955</v>
      </c>
      <c r="H226">
        <v>0.11</v>
      </c>
      <c r="I226">
        <v>0.2</v>
      </c>
      <c r="J226" s="3">
        <v>9.2134831460674166E-2</v>
      </c>
      <c r="K226" t="s">
        <v>11</v>
      </c>
      <c r="M226">
        <v>0.19</v>
      </c>
      <c r="N226">
        <f>EXP(Таблица1[[#This Row],[PD]])</f>
        <v>1.1162780704588713</v>
      </c>
      <c r="O226">
        <f t="shared" si="6"/>
        <v>0.21209283338718554</v>
      </c>
      <c r="P226" t="str">
        <f t="shared" si="7"/>
        <v/>
      </c>
      <c r="R226" s="2">
        <f>IF(O226&gt;=1, Таблица1[[#This Row],[BeginQ]]*Таблица1[[#This Row],[LGD]], Таблица1[[#This Row],[EndQ]])</f>
        <v>9064.7191011235955</v>
      </c>
    </row>
    <row r="227" spans="1:18" x14ac:dyDescent="0.25">
      <c r="A227" s="1">
        <v>225</v>
      </c>
      <c r="B227" t="s">
        <v>10</v>
      </c>
      <c r="C227">
        <v>473</v>
      </c>
      <c r="D227">
        <v>5</v>
      </c>
      <c r="E227">
        <v>10</v>
      </c>
      <c r="F227" s="2">
        <v>900</v>
      </c>
      <c r="G227" s="8">
        <v>964.83870967741939</v>
      </c>
      <c r="H227">
        <v>7.0000000000000007E-2</v>
      </c>
      <c r="I227">
        <v>0.1</v>
      </c>
      <c r="J227" s="3">
        <v>7.204301075268818E-2</v>
      </c>
      <c r="K227" t="s">
        <v>11</v>
      </c>
      <c r="M227">
        <v>0.98</v>
      </c>
      <c r="N227">
        <f>EXP(Таблица1[[#This Row],[PD]])</f>
        <v>1.0725081812542165</v>
      </c>
      <c r="O227">
        <f t="shared" si="6"/>
        <v>1.0510580176291322</v>
      </c>
      <c r="P227" t="str">
        <f t="shared" si="7"/>
        <v>Дефолт!</v>
      </c>
      <c r="R227" s="2">
        <f>IF(O227&gt;=1, Таблица1[[#This Row],[BeginQ]]*Таблица1[[#This Row],[LGD]], Таблица1[[#This Row],[EndQ]])</f>
        <v>90</v>
      </c>
    </row>
    <row r="228" spans="1:18" x14ac:dyDescent="0.25">
      <c r="A228" s="1">
        <v>226</v>
      </c>
      <c r="B228" t="s">
        <v>10</v>
      </c>
      <c r="C228">
        <v>474</v>
      </c>
      <c r="D228">
        <v>5</v>
      </c>
      <c r="E228">
        <v>10</v>
      </c>
      <c r="F228" s="2">
        <v>9500</v>
      </c>
      <c r="G228" s="8">
        <v>11443.18181818182</v>
      </c>
      <c r="H228">
        <v>0.12</v>
      </c>
      <c r="I228">
        <v>1</v>
      </c>
      <c r="J228" s="3">
        <v>0.2045454545454545</v>
      </c>
      <c r="K228" t="s">
        <v>11</v>
      </c>
      <c r="M228">
        <v>0.14000000000000001</v>
      </c>
      <c r="N228">
        <f>EXP(Таблица1[[#This Row],[PD]])</f>
        <v>1.1274968515793757</v>
      </c>
      <c r="O228">
        <f t="shared" si="6"/>
        <v>0.15784955922111263</v>
      </c>
      <c r="P228" t="str">
        <f t="shared" si="7"/>
        <v/>
      </c>
      <c r="R228" s="2">
        <f>IF(O228&gt;=1, Таблица1[[#This Row],[BeginQ]]*Таблица1[[#This Row],[LGD]], Таблица1[[#This Row],[EndQ]])</f>
        <v>11443.18181818182</v>
      </c>
    </row>
    <row r="229" spans="1:18" x14ac:dyDescent="0.25">
      <c r="A229" s="1">
        <v>227</v>
      </c>
      <c r="B229" t="s">
        <v>10</v>
      </c>
      <c r="C229">
        <v>475</v>
      </c>
      <c r="D229">
        <v>5</v>
      </c>
      <c r="E229">
        <v>10</v>
      </c>
      <c r="F229" s="2">
        <v>5100</v>
      </c>
      <c r="G229" s="8">
        <v>5688.461538461539</v>
      </c>
      <c r="H229">
        <v>0.09</v>
      </c>
      <c r="I229">
        <v>0.5</v>
      </c>
      <c r="J229" s="3">
        <v>0.1153846153846154</v>
      </c>
      <c r="K229" t="s">
        <v>11</v>
      </c>
      <c r="M229">
        <v>0.72</v>
      </c>
      <c r="N229">
        <f>EXP(Таблица1[[#This Row],[PD]])</f>
        <v>1.0941742837052104</v>
      </c>
      <c r="O229">
        <f t="shared" si="6"/>
        <v>0.78780548426775143</v>
      </c>
      <c r="P229" t="str">
        <f t="shared" si="7"/>
        <v/>
      </c>
      <c r="R229" s="2">
        <f>IF(O229&gt;=1, Таблица1[[#This Row],[BeginQ]]*Таблица1[[#This Row],[LGD]], Таблица1[[#This Row],[EndQ]])</f>
        <v>5688.461538461539</v>
      </c>
    </row>
    <row r="230" spans="1:18" x14ac:dyDescent="0.25">
      <c r="A230" s="1">
        <v>228</v>
      </c>
      <c r="B230" t="s">
        <v>10</v>
      </c>
      <c r="C230">
        <v>476</v>
      </c>
      <c r="D230">
        <v>5</v>
      </c>
      <c r="E230">
        <v>10</v>
      </c>
      <c r="F230" s="2">
        <v>6000</v>
      </c>
      <c r="G230" s="8">
        <v>6704.347826086956</v>
      </c>
      <c r="H230">
        <v>0.08</v>
      </c>
      <c r="I230">
        <v>0.6</v>
      </c>
      <c r="J230" s="3">
        <v>0.1173913043478261</v>
      </c>
      <c r="K230" t="s">
        <v>11</v>
      </c>
      <c r="M230">
        <v>0.68</v>
      </c>
      <c r="N230">
        <f>EXP(Таблица1[[#This Row],[PD]])</f>
        <v>1.0832870676749586</v>
      </c>
      <c r="O230">
        <f t="shared" si="6"/>
        <v>0.73663520601897192</v>
      </c>
      <c r="P230" t="str">
        <f t="shared" si="7"/>
        <v/>
      </c>
      <c r="R230" s="2">
        <f>IF(O230&gt;=1, Таблица1[[#This Row],[BeginQ]]*Таблица1[[#This Row],[LGD]], Таблица1[[#This Row],[EndQ]])</f>
        <v>6704.347826086956</v>
      </c>
    </row>
    <row r="231" spans="1:18" x14ac:dyDescent="0.25">
      <c r="A231" s="1">
        <v>229</v>
      </c>
      <c r="B231" t="s">
        <v>10</v>
      </c>
      <c r="C231">
        <v>477</v>
      </c>
      <c r="D231">
        <v>5</v>
      </c>
      <c r="E231">
        <v>10</v>
      </c>
      <c r="F231" s="2">
        <v>1200</v>
      </c>
      <c r="G231" s="8">
        <v>1290.9890109890109</v>
      </c>
      <c r="H231">
        <v>0.09</v>
      </c>
      <c r="I231">
        <v>0.1</v>
      </c>
      <c r="J231" s="3">
        <v>7.5824175824175818E-2</v>
      </c>
      <c r="K231" t="s">
        <v>11</v>
      </c>
      <c r="M231">
        <v>0.97</v>
      </c>
      <c r="N231">
        <f>EXP(Таблица1[[#This Row],[PD]])</f>
        <v>1.0941742837052104</v>
      </c>
      <c r="O231">
        <f t="shared" si="6"/>
        <v>1.0613490551940541</v>
      </c>
      <c r="P231" t="str">
        <f t="shared" si="7"/>
        <v>Дефолт!</v>
      </c>
      <c r="R231" s="2">
        <f>IF(O231&gt;=1, Таблица1[[#This Row],[BeginQ]]*Таблица1[[#This Row],[LGD]], Таблица1[[#This Row],[EndQ]])</f>
        <v>120</v>
      </c>
    </row>
    <row r="232" spans="1:18" x14ac:dyDescent="0.25">
      <c r="A232" s="1">
        <v>230</v>
      </c>
      <c r="B232" t="s">
        <v>10</v>
      </c>
      <c r="C232">
        <v>478</v>
      </c>
      <c r="D232">
        <v>5</v>
      </c>
      <c r="E232">
        <v>10</v>
      </c>
      <c r="F232" s="2">
        <v>9800</v>
      </c>
      <c r="G232" s="8">
        <v>10925.95744680851</v>
      </c>
      <c r="H232">
        <v>0.06</v>
      </c>
      <c r="I232">
        <v>0.8</v>
      </c>
      <c r="J232" s="3">
        <v>0.1148936170212766</v>
      </c>
      <c r="K232" t="s">
        <v>11</v>
      </c>
      <c r="M232">
        <v>0.15</v>
      </c>
      <c r="N232">
        <f>EXP(Таблица1[[#This Row],[PD]])</f>
        <v>1.0618365465453596</v>
      </c>
      <c r="O232">
        <f t="shared" si="6"/>
        <v>0.15927548198180394</v>
      </c>
      <c r="P232" t="str">
        <f t="shared" si="7"/>
        <v/>
      </c>
      <c r="R232" s="2">
        <f>IF(O232&gt;=1, Таблица1[[#This Row],[BeginQ]]*Таблица1[[#This Row],[LGD]], Таблица1[[#This Row],[EndQ]])</f>
        <v>10925.95744680851</v>
      </c>
    </row>
    <row r="233" spans="1:18" x14ac:dyDescent="0.25">
      <c r="A233" s="1">
        <v>231</v>
      </c>
      <c r="B233" t="s">
        <v>10</v>
      </c>
      <c r="C233">
        <v>479</v>
      </c>
      <c r="D233">
        <v>5</v>
      </c>
      <c r="E233">
        <v>10</v>
      </c>
      <c r="F233" s="2">
        <v>9500</v>
      </c>
      <c r="G233" s="8">
        <v>10661.111111111109</v>
      </c>
      <c r="H233">
        <v>0.1</v>
      </c>
      <c r="I233">
        <v>0.5</v>
      </c>
      <c r="J233" s="3">
        <v>0.1222222222222222</v>
      </c>
      <c r="K233" t="s">
        <v>11</v>
      </c>
      <c r="M233">
        <v>0.92</v>
      </c>
      <c r="N233">
        <f>EXP(Таблица1[[#This Row],[PD]])</f>
        <v>1.1051709180756477</v>
      </c>
      <c r="O233">
        <f t="shared" si="6"/>
        <v>1.016757244629596</v>
      </c>
      <c r="P233" t="str">
        <f t="shared" si="7"/>
        <v>Дефолт!</v>
      </c>
      <c r="R233" s="2">
        <f>IF(O233&gt;=1, Таблица1[[#This Row],[BeginQ]]*Таблица1[[#This Row],[LGD]], Таблица1[[#This Row],[EndQ]])</f>
        <v>4750</v>
      </c>
    </row>
    <row r="234" spans="1:18" x14ac:dyDescent="0.25">
      <c r="A234" s="1">
        <v>232</v>
      </c>
      <c r="B234" t="s">
        <v>10</v>
      </c>
      <c r="C234">
        <v>480</v>
      </c>
      <c r="D234">
        <v>5</v>
      </c>
      <c r="E234">
        <v>10</v>
      </c>
      <c r="F234" s="2">
        <v>800</v>
      </c>
      <c r="G234" s="8">
        <v>902.85714285714289</v>
      </c>
      <c r="H234">
        <v>0.16</v>
      </c>
      <c r="I234">
        <v>0.3</v>
      </c>
      <c r="J234" s="3">
        <v>0.12857142857142859</v>
      </c>
      <c r="K234" t="s">
        <v>11</v>
      </c>
      <c r="M234">
        <v>0.84</v>
      </c>
      <c r="N234">
        <f>EXP(Таблица1[[#This Row],[PD]])</f>
        <v>1.1735108709918103</v>
      </c>
      <c r="O234">
        <f t="shared" si="6"/>
        <v>0.98574913163312061</v>
      </c>
      <c r="P234" t="str">
        <f t="shared" si="7"/>
        <v/>
      </c>
      <c r="R234" s="2">
        <f>IF(O234&gt;=1, Таблица1[[#This Row],[BeginQ]]*Таблица1[[#This Row],[LGD]], Таблица1[[#This Row],[EndQ]])</f>
        <v>902.85714285714289</v>
      </c>
    </row>
    <row r="235" spans="1:18" x14ac:dyDescent="0.25">
      <c r="A235" s="1">
        <v>233</v>
      </c>
      <c r="B235" t="s">
        <v>10</v>
      </c>
      <c r="C235">
        <v>481</v>
      </c>
      <c r="D235">
        <v>5</v>
      </c>
      <c r="E235">
        <v>10</v>
      </c>
      <c r="F235" s="2">
        <v>5600</v>
      </c>
      <c r="G235" s="8">
        <v>6671.6049382716046</v>
      </c>
      <c r="H235">
        <v>0.19</v>
      </c>
      <c r="I235">
        <v>0.5</v>
      </c>
      <c r="J235" s="3">
        <v>0.19135802469135799</v>
      </c>
      <c r="K235" t="s">
        <v>11</v>
      </c>
      <c r="M235">
        <v>0.3</v>
      </c>
      <c r="N235">
        <f>EXP(Таблица1[[#This Row],[PD]])</f>
        <v>1.2092495976572515</v>
      </c>
      <c r="O235">
        <f t="shared" si="6"/>
        <v>0.36277487929717545</v>
      </c>
      <c r="P235" t="str">
        <f t="shared" si="7"/>
        <v/>
      </c>
      <c r="R235" s="2">
        <f>IF(O235&gt;=1, Таблица1[[#This Row],[BeginQ]]*Таблица1[[#This Row],[LGD]], Таблица1[[#This Row],[EndQ]])</f>
        <v>6671.6049382716046</v>
      </c>
    </row>
    <row r="236" spans="1:18" x14ac:dyDescent="0.25">
      <c r="A236" s="1">
        <v>234</v>
      </c>
      <c r="B236" t="s">
        <v>10</v>
      </c>
      <c r="C236">
        <v>482</v>
      </c>
      <c r="D236">
        <v>5</v>
      </c>
      <c r="E236">
        <v>10</v>
      </c>
      <c r="F236" s="2">
        <v>2500</v>
      </c>
      <c r="G236" s="8">
        <v>3117.6470588235288</v>
      </c>
      <c r="H236">
        <v>0.15</v>
      </c>
      <c r="I236">
        <v>1</v>
      </c>
      <c r="J236" s="3">
        <v>0.2470588235294118</v>
      </c>
      <c r="K236" t="s">
        <v>11</v>
      </c>
      <c r="M236">
        <v>0.42</v>
      </c>
      <c r="N236">
        <f>EXP(Таблица1[[#This Row],[PD]])</f>
        <v>1.1618342427282831</v>
      </c>
      <c r="O236">
        <f t="shared" si="6"/>
        <v>0.48797038194587888</v>
      </c>
      <c r="P236" t="str">
        <f t="shared" si="7"/>
        <v/>
      </c>
      <c r="R236" s="2">
        <f>IF(O236&gt;=1, Таблица1[[#This Row],[BeginQ]]*Таблица1[[#This Row],[LGD]], Таблица1[[#This Row],[EndQ]])</f>
        <v>3117.6470588235288</v>
      </c>
    </row>
    <row r="237" spans="1:18" x14ac:dyDescent="0.25">
      <c r="A237" s="1">
        <v>235</v>
      </c>
      <c r="B237" t="s">
        <v>10</v>
      </c>
      <c r="C237">
        <v>483</v>
      </c>
      <c r="D237">
        <v>5</v>
      </c>
      <c r="E237">
        <v>10</v>
      </c>
      <c r="F237" s="2">
        <v>3900</v>
      </c>
      <c r="G237" s="8">
        <v>4588.2352941176468</v>
      </c>
      <c r="H237">
        <v>0.15</v>
      </c>
      <c r="I237">
        <v>0.6</v>
      </c>
      <c r="J237" s="3">
        <v>0.1764705882352941</v>
      </c>
      <c r="K237" t="s">
        <v>11</v>
      </c>
      <c r="M237">
        <v>0.42</v>
      </c>
      <c r="N237">
        <f>EXP(Таблица1[[#This Row],[PD]])</f>
        <v>1.1618342427282831</v>
      </c>
      <c r="O237">
        <f t="shared" si="6"/>
        <v>0.48797038194587888</v>
      </c>
      <c r="P237" t="str">
        <f t="shared" si="7"/>
        <v/>
      </c>
      <c r="R237" s="2">
        <f>IF(O237&gt;=1, Таблица1[[#This Row],[BeginQ]]*Таблица1[[#This Row],[LGD]], Таблица1[[#This Row],[EndQ]])</f>
        <v>4588.2352941176468</v>
      </c>
    </row>
    <row r="238" spans="1:18" x14ac:dyDescent="0.25">
      <c r="A238" s="1">
        <v>236</v>
      </c>
      <c r="B238" t="s">
        <v>10</v>
      </c>
      <c r="C238">
        <v>484</v>
      </c>
      <c r="D238">
        <v>5</v>
      </c>
      <c r="E238">
        <v>10</v>
      </c>
      <c r="F238" s="2">
        <v>3200</v>
      </c>
      <c r="G238" s="8">
        <v>3435.1020408163272</v>
      </c>
      <c r="H238">
        <v>0.02</v>
      </c>
      <c r="I238">
        <v>0.6</v>
      </c>
      <c r="J238" s="3">
        <v>7.3469387755102034E-2</v>
      </c>
      <c r="K238" t="s">
        <v>11</v>
      </c>
      <c r="M238">
        <v>0.7</v>
      </c>
      <c r="N238">
        <f>EXP(Таблица1[[#This Row],[PD]])</f>
        <v>1.0202013400267558</v>
      </c>
      <c r="O238">
        <f t="shared" si="6"/>
        <v>0.71414093801872902</v>
      </c>
      <c r="P238" t="str">
        <f t="shared" si="7"/>
        <v/>
      </c>
      <c r="R238" s="2">
        <f>IF(O238&gt;=1, Таблица1[[#This Row],[BeginQ]]*Таблица1[[#This Row],[LGD]], Таблица1[[#This Row],[EndQ]])</f>
        <v>3435.1020408163272</v>
      </c>
    </row>
    <row r="239" spans="1:18" x14ac:dyDescent="0.25">
      <c r="A239" s="1">
        <v>237</v>
      </c>
      <c r="B239" t="s">
        <v>10</v>
      </c>
      <c r="C239">
        <v>485</v>
      </c>
      <c r="D239">
        <v>5</v>
      </c>
      <c r="E239">
        <v>10</v>
      </c>
      <c r="F239" s="2">
        <v>1400</v>
      </c>
      <c r="G239" s="8">
        <v>1663.9080459770121</v>
      </c>
      <c r="H239">
        <v>0.13</v>
      </c>
      <c r="I239">
        <v>0.8</v>
      </c>
      <c r="J239" s="3">
        <v>0.18850574712643681</v>
      </c>
      <c r="K239" t="s">
        <v>11</v>
      </c>
      <c r="M239">
        <v>0.65</v>
      </c>
      <c r="N239">
        <f>EXP(Таблица1[[#This Row],[PD]])</f>
        <v>1.1388283833246218</v>
      </c>
      <c r="O239">
        <f t="shared" si="6"/>
        <v>0.74023844916100423</v>
      </c>
      <c r="P239" t="str">
        <f t="shared" si="7"/>
        <v/>
      </c>
      <c r="R239" s="2">
        <f>IF(O239&gt;=1, Таблица1[[#This Row],[BeginQ]]*Таблица1[[#This Row],[LGD]], Таблица1[[#This Row],[EndQ]])</f>
        <v>1663.9080459770121</v>
      </c>
    </row>
    <row r="240" spans="1:18" x14ac:dyDescent="0.25">
      <c r="A240" s="1">
        <v>238</v>
      </c>
      <c r="B240" t="s">
        <v>10</v>
      </c>
      <c r="C240">
        <v>486</v>
      </c>
      <c r="D240">
        <v>5</v>
      </c>
      <c r="E240">
        <v>10</v>
      </c>
      <c r="F240" s="2">
        <v>5100</v>
      </c>
      <c r="G240" s="8">
        <v>5503.75</v>
      </c>
      <c r="H240">
        <v>0.04</v>
      </c>
      <c r="I240">
        <v>0.4</v>
      </c>
      <c r="J240" s="3">
        <v>7.9166666666666663E-2</v>
      </c>
      <c r="K240" t="s">
        <v>11</v>
      </c>
      <c r="M240">
        <v>0.13</v>
      </c>
      <c r="N240">
        <f>EXP(Таблица1[[#This Row],[PD]])</f>
        <v>1.0408107741923882</v>
      </c>
      <c r="O240">
        <f t="shared" si="6"/>
        <v>0.13530540064501048</v>
      </c>
      <c r="P240" t="str">
        <f t="shared" si="7"/>
        <v/>
      </c>
      <c r="R240" s="2">
        <f>IF(O240&gt;=1, Таблица1[[#This Row],[BeginQ]]*Таблица1[[#This Row],[LGD]], Таблица1[[#This Row],[EndQ]])</f>
        <v>5503.75</v>
      </c>
    </row>
    <row r="241" spans="1:18" x14ac:dyDescent="0.25">
      <c r="A241" s="1">
        <v>239</v>
      </c>
      <c r="B241" t="s">
        <v>10</v>
      </c>
      <c r="C241">
        <v>487</v>
      </c>
      <c r="D241">
        <v>5</v>
      </c>
      <c r="E241">
        <v>10</v>
      </c>
      <c r="F241" s="2">
        <v>9200</v>
      </c>
      <c r="G241" s="8">
        <v>9882.8865979381444</v>
      </c>
      <c r="H241">
        <v>0.03</v>
      </c>
      <c r="I241">
        <v>0.4</v>
      </c>
      <c r="J241" s="3">
        <v>7.422680412371134E-2</v>
      </c>
      <c r="K241" t="s">
        <v>11</v>
      </c>
      <c r="M241">
        <v>0.72</v>
      </c>
      <c r="N241">
        <f>EXP(Таблица1[[#This Row],[PD]])</f>
        <v>1.0304545339535169</v>
      </c>
      <c r="O241">
        <f t="shared" si="6"/>
        <v>0.74192726444653212</v>
      </c>
      <c r="P241" t="str">
        <f t="shared" si="7"/>
        <v/>
      </c>
      <c r="R241" s="2">
        <f>IF(O241&gt;=1, Таблица1[[#This Row],[BeginQ]]*Таблица1[[#This Row],[LGD]], Таблица1[[#This Row],[EndQ]])</f>
        <v>9882.8865979381444</v>
      </c>
    </row>
    <row r="242" spans="1:18" x14ac:dyDescent="0.25">
      <c r="A242" s="1">
        <v>240</v>
      </c>
      <c r="B242" t="s">
        <v>10</v>
      </c>
      <c r="C242">
        <v>488</v>
      </c>
      <c r="D242">
        <v>5</v>
      </c>
      <c r="E242">
        <v>10</v>
      </c>
      <c r="F242" s="2">
        <v>2100</v>
      </c>
      <c r="G242" s="8">
        <v>2401.304347826087</v>
      </c>
      <c r="H242">
        <v>0.08</v>
      </c>
      <c r="I242">
        <v>0.9</v>
      </c>
      <c r="J242" s="3">
        <v>0.14347826086956519</v>
      </c>
      <c r="K242" t="s">
        <v>11</v>
      </c>
      <c r="M242">
        <v>0.44</v>
      </c>
      <c r="N242">
        <f>EXP(Таблица1[[#This Row],[PD]])</f>
        <v>1.0832870676749586</v>
      </c>
      <c r="O242">
        <f t="shared" si="6"/>
        <v>0.4766463097769818</v>
      </c>
      <c r="P242" t="str">
        <f t="shared" si="7"/>
        <v/>
      </c>
      <c r="R242" s="2">
        <f>IF(O242&gt;=1, Таблица1[[#This Row],[BeginQ]]*Таблица1[[#This Row],[LGD]], Таблица1[[#This Row],[EndQ]])</f>
        <v>2401.304347826087</v>
      </c>
    </row>
    <row r="243" spans="1:18" x14ac:dyDescent="0.25">
      <c r="A243" s="1">
        <v>241</v>
      </c>
      <c r="B243" t="s">
        <v>10</v>
      </c>
      <c r="C243">
        <v>519</v>
      </c>
      <c r="D243">
        <v>6</v>
      </c>
      <c r="E243">
        <v>11</v>
      </c>
      <c r="F243" s="2">
        <v>3200</v>
      </c>
      <c r="G243" s="8">
        <v>3608.510638297872</v>
      </c>
      <c r="H243">
        <v>0.06</v>
      </c>
      <c r="I243">
        <v>1</v>
      </c>
      <c r="J243" s="3">
        <v>0.1276595744680851</v>
      </c>
      <c r="K243" t="s">
        <v>11</v>
      </c>
      <c r="M243">
        <v>0.47</v>
      </c>
      <c r="N243">
        <f>EXP(Таблица1[[#This Row],[PD]])</f>
        <v>1.0618365465453596</v>
      </c>
      <c r="O243">
        <f t="shared" si="6"/>
        <v>0.49906317687631901</v>
      </c>
      <c r="P243" t="str">
        <f t="shared" si="7"/>
        <v/>
      </c>
      <c r="R243" s="2">
        <f>IF(O243&gt;=1, Таблица1[[#This Row],[BeginQ]]*Таблица1[[#This Row],[LGD]], Таблица1[[#This Row],[EndQ]])</f>
        <v>3608.510638297872</v>
      </c>
    </row>
    <row r="244" spans="1:18" x14ac:dyDescent="0.25">
      <c r="A244" s="1">
        <v>242</v>
      </c>
      <c r="B244" t="s">
        <v>10</v>
      </c>
      <c r="C244">
        <v>520</v>
      </c>
      <c r="D244">
        <v>6</v>
      </c>
      <c r="E244">
        <v>11</v>
      </c>
      <c r="F244" s="2">
        <v>8500</v>
      </c>
      <c r="G244" s="8">
        <v>9727.7777777777774</v>
      </c>
      <c r="H244">
        <v>0.19</v>
      </c>
      <c r="I244">
        <v>0.3</v>
      </c>
      <c r="J244" s="3">
        <v>0.1444444444444444</v>
      </c>
      <c r="K244" t="s">
        <v>11</v>
      </c>
      <c r="M244">
        <v>0.84</v>
      </c>
      <c r="N244">
        <f>EXP(Таблица1[[#This Row],[PD]])</f>
        <v>1.2092495976572515</v>
      </c>
      <c r="O244">
        <f t="shared" si="6"/>
        <v>1.0157696620320913</v>
      </c>
      <c r="P244" t="str">
        <f t="shared" si="7"/>
        <v>Дефолт!</v>
      </c>
      <c r="R244" s="2">
        <f>IF(O244&gt;=1, Таблица1[[#This Row],[BeginQ]]*Таблица1[[#This Row],[LGD]], Таблица1[[#This Row],[EndQ]])</f>
        <v>2550</v>
      </c>
    </row>
    <row r="245" spans="1:18" x14ac:dyDescent="0.25">
      <c r="A245" s="1">
        <v>243</v>
      </c>
      <c r="B245" t="s">
        <v>10</v>
      </c>
      <c r="C245">
        <v>521</v>
      </c>
      <c r="D245">
        <v>6</v>
      </c>
      <c r="E245">
        <v>11</v>
      </c>
      <c r="F245" s="2">
        <v>6100</v>
      </c>
      <c r="G245" s="8">
        <v>6981.1111111111104</v>
      </c>
      <c r="H245">
        <v>0.19</v>
      </c>
      <c r="I245">
        <v>0.3</v>
      </c>
      <c r="J245" s="3">
        <v>0.1444444444444444</v>
      </c>
      <c r="K245" t="s">
        <v>11</v>
      </c>
      <c r="M245">
        <v>0.57999999999999996</v>
      </c>
      <c r="N245">
        <f>EXP(Таблица1[[#This Row],[PD]])</f>
        <v>1.2092495976572515</v>
      </c>
      <c r="O245">
        <f t="shared" si="6"/>
        <v>0.70136476664120584</v>
      </c>
      <c r="P245" t="str">
        <f t="shared" si="7"/>
        <v/>
      </c>
      <c r="R245" s="2">
        <f>IF(O245&gt;=1, Таблица1[[#This Row],[BeginQ]]*Таблица1[[#This Row],[LGD]], Таблица1[[#This Row],[EndQ]])</f>
        <v>6981.1111111111104</v>
      </c>
    </row>
    <row r="246" spans="1:18" x14ac:dyDescent="0.25">
      <c r="A246" s="1">
        <v>244</v>
      </c>
      <c r="B246" t="s">
        <v>10</v>
      </c>
      <c r="C246">
        <v>522</v>
      </c>
      <c r="D246">
        <v>6</v>
      </c>
      <c r="E246">
        <v>11</v>
      </c>
      <c r="F246" s="2">
        <v>900</v>
      </c>
      <c r="G246" s="8">
        <v>971.79775280898866</v>
      </c>
      <c r="H246">
        <v>0.11</v>
      </c>
      <c r="I246">
        <v>0.1</v>
      </c>
      <c r="J246" s="3">
        <v>7.9775280898876394E-2</v>
      </c>
      <c r="K246" t="s">
        <v>11</v>
      </c>
      <c r="M246">
        <v>0.77</v>
      </c>
      <c r="N246">
        <f>EXP(Таблица1[[#This Row],[PD]])</f>
        <v>1.1162780704588713</v>
      </c>
      <c r="O246">
        <f t="shared" si="6"/>
        <v>0.85953411425333093</v>
      </c>
      <c r="P246" t="str">
        <f t="shared" si="7"/>
        <v/>
      </c>
      <c r="R246" s="2">
        <f>IF(O246&gt;=1, Таблица1[[#This Row],[BeginQ]]*Таблица1[[#This Row],[LGD]], Таблица1[[#This Row],[EndQ]])</f>
        <v>971.79775280898866</v>
      </c>
    </row>
    <row r="247" spans="1:18" x14ac:dyDescent="0.25">
      <c r="A247" s="1">
        <v>245</v>
      </c>
      <c r="B247" t="s">
        <v>10</v>
      </c>
      <c r="C247">
        <v>523</v>
      </c>
      <c r="D247">
        <v>6</v>
      </c>
      <c r="E247">
        <v>11</v>
      </c>
      <c r="F247" s="2">
        <v>1300</v>
      </c>
      <c r="G247" s="8">
        <v>1433.023255813953</v>
      </c>
      <c r="H247">
        <v>0.14000000000000001</v>
      </c>
      <c r="I247">
        <v>0.2</v>
      </c>
      <c r="J247" s="3">
        <v>0.10232558139534879</v>
      </c>
      <c r="K247" t="s">
        <v>11</v>
      </c>
      <c r="M247">
        <v>0.66</v>
      </c>
      <c r="N247">
        <f>EXP(Таблица1[[#This Row],[PD]])</f>
        <v>1.1502737988572274</v>
      </c>
      <c r="O247">
        <f t="shared" si="6"/>
        <v>0.75918070724577014</v>
      </c>
      <c r="P247" t="str">
        <f t="shared" si="7"/>
        <v/>
      </c>
      <c r="R247" s="2">
        <f>IF(O247&gt;=1, Таблица1[[#This Row],[BeginQ]]*Таблица1[[#This Row],[LGD]], Таблица1[[#This Row],[EndQ]])</f>
        <v>1433.023255813953</v>
      </c>
    </row>
    <row r="248" spans="1:18" x14ac:dyDescent="0.25">
      <c r="A248" s="1">
        <v>246</v>
      </c>
      <c r="B248" t="s">
        <v>10</v>
      </c>
      <c r="C248">
        <v>524</v>
      </c>
      <c r="D248">
        <v>6</v>
      </c>
      <c r="E248">
        <v>11</v>
      </c>
      <c r="F248" s="2">
        <v>3200</v>
      </c>
      <c r="G248" s="8">
        <v>3840</v>
      </c>
      <c r="H248">
        <v>0.2</v>
      </c>
      <c r="I248">
        <v>0.5</v>
      </c>
      <c r="J248" s="3">
        <v>0.2</v>
      </c>
      <c r="K248" t="s">
        <v>11</v>
      </c>
      <c r="M248">
        <v>0.67</v>
      </c>
      <c r="N248">
        <f>EXP(Таблица1[[#This Row],[PD]])</f>
        <v>1.2214027581601699</v>
      </c>
      <c r="O248">
        <f t="shared" si="6"/>
        <v>0.81833984796731385</v>
      </c>
      <c r="P248" t="str">
        <f t="shared" si="7"/>
        <v/>
      </c>
      <c r="R248" s="2">
        <f>IF(O248&gt;=1, Таблица1[[#This Row],[BeginQ]]*Таблица1[[#This Row],[LGD]], Таблица1[[#This Row],[EndQ]])</f>
        <v>3840</v>
      </c>
    </row>
    <row r="249" spans="1:18" x14ac:dyDescent="0.25">
      <c r="A249" s="1">
        <v>247</v>
      </c>
      <c r="B249" t="s">
        <v>10</v>
      </c>
      <c r="C249">
        <v>525</v>
      </c>
      <c r="D249">
        <v>6</v>
      </c>
      <c r="E249">
        <v>11</v>
      </c>
      <c r="F249" s="2">
        <v>6900</v>
      </c>
      <c r="G249" s="8">
        <v>8050.0000000000009</v>
      </c>
      <c r="H249">
        <v>0.16</v>
      </c>
      <c r="I249">
        <v>0.5</v>
      </c>
      <c r="J249" s="3">
        <v>0.16666666666666671</v>
      </c>
      <c r="K249" t="s">
        <v>11</v>
      </c>
      <c r="M249">
        <v>0.86</v>
      </c>
      <c r="N249">
        <f>EXP(Таблица1[[#This Row],[PD]])</f>
        <v>1.1735108709918103</v>
      </c>
      <c r="O249">
        <f t="shared" si="6"/>
        <v>1.0092193490529568</v>
      </c>
      <c r="P249" t="str">
        <f t="shared" si="7"/>
        <v>Дефолт!</v>
      </c>
      <c r="R249" s="2">
        <f>IF(O249&gt;=1, Таблица1[[#This Row],[BeginQ]]*Таблица1[[#This Row],[LGD]], Таблица1[[#This Row],[EndQ]])</f>
        <v>3450</v>
      </c>
    </row>
    <row r="250" spans="1:18" x14ac:dyDescent="0.25">
      <c r="A250" s="1">
        <v>248</v>
      </c>
      <c r="B250" t="s">
        <v>10</v>
      </c>
      <c r="C250">
        <v>526</v>
      </c>
      <c r="D250">
        <v>6</v>
      </c>
      <c r="E250">
        <v>11</v>
      </c>
      <c r="F250" s="2">
        <v>2200</v>
      </c>
      <c r="G250" s="8">
        <v>2672.5925925925931</v>
      </c>
      <c r="H250">
        <v>0.19</v>
      </c>
      <c r="I250">
        <v>0.6</v>
      </c>
      <c r="J250" s="3">
        <v>0.21481481481481479</v>
      </c>
      <c r="K250" t="s">
        <v>11</v>
      </c>
      <c r="M250">
        <v>0.51</v>
      </c>
      <c r="N250">
        <f>EXP(Таблица1[[#This Row],[PD]])</f>
        <v>1.2092495976572515</v>
      </c>
      <c r="O250">
        <f t="shared" si="6"/>
        <v>0.61671729480519821</v>
      </c>
      <c r="P250" t="str">
        <f t="shared" si="7"/>
        <v/>
      </c>
      <c r="R250" s="2">
        <f>IF(O250&gt;=1, Таблица1[[#This Row],[BeginQ]]*Таблица1[[#This Row],[LGD]], Таблица1[[#This Row],[EndQ]])</f>
        <v>2672.5925925925931</v>
      </c>
    </row>
    <row r="251" spans="1:18" x14ac:dyDescent="0.25">
      <c r="A251" s="1">
        <v>249</v>
      </c>
      <c r="B251" t="s">
        <v>10</v>
      </c>
      <c r="C251">
        <v>527</v>
      </c>
      <c r="D251">
        <v>6</v>
      </c>
      <c r="E251">
        <v>11</v>
      </c>
      <c r="F251" s="2">
        <v>5200</v>
      </c>
      <c r="G251" s="8">
        <v>5809.4623655913974</v>
      </c>
      <c r="H251">
        <v>7.0000000000000007E-2</v>
      </c>
      <c r="I251">
        <v>0.7</v>
      </c>
      <c r="J251" s="3">
        <v>0.1172043010752688</v>
      </c>
      <c r="K251" t="s">
        <v>11</v>
      </c>
      <c r="M251">
        <v>0.37</v>
      </c>
      <c r="N251">
        <f>EXP(Таблица1[[#This Row],[PD]])</f>
        <v>1.0725081812542165</v>
      </c>
      <c r="O251">
        <f t="shared" si="6"/>
        <v>0.39682802706406012</v>
      </c>
      <c r="P251" t="str">
        <f t="shared" si="7"/>
        <v/>
      </c>
      <c r="R251" s="2">
        <f>IF(O251&gt;=1, Таблица1[[#This Row],[BeginQ]]*Таблица1[[#This Row],[LGD]], Таблица1[[#This Row],[EndQ]])</f>
        <v>5809.4623655913974</v>
      </c>
    </row>
    <row r="252" spans="1:18" x14ac:dyDescent="0.25">
      <c r="A252" s="1">
        <v>250</v>
      </c>
      <c r="B252" t="s">
        <v>10</v>
      </c>
      <c r="C252">
        <v>528</v>
      </c>
      <c r="D252">
        <v>6</v>
      </c>
      <c r="E252">
        <v>11</v>
      </c>
      <c r="F252" s="2">
        <v>3900</v>
      </c>
      <c r="G252" s="8">
        <v>4249.7938144329892</v>
      </c>
      <c r="H252">
        <v>0.03</v>
      </c>
      <c r="I252">
        <v>0.9</v>
      </c>
      <c r="J252" s="3">
        <v>8.9690721649484537E-2</v>
      </c>
      <c r="K252" t="s">
        <v>11</v>
      </c>
      <c r="M252">
        <v>0.61</v>
      </c>
      <c r="N252">
        <f>EXP(Таблица1[[#This Row],[PD]])</f>
        <v>1.0304545339535169</v>
      </c>
      <c r="O252">
        <f t="shared" si="6"/>
        <v>0.62857726571164529</v>
      </c>
      <c r="P252" t="str">
        <f t="shared" si="7"/>
        <v/>
      </c>
      <c r="R252" s="2">
        <f>IF(O252&gt;=1, Таблица1[[#This Row],[BeginQ]]*Таблица1[[#This Row],[LGD]], Таблица1[[#This Row],[EndQ]])</f>
        <v>4249.7938144329892</v>
      </c>
    </row>
    <row r="253" spans="1:18" x14ac:dyDescent="0.25">
      <c r="A253" s="1">
        <v>251</v>
      </c>
      <c r="B253" t="s">
        <v>10</v>
      </c>
      <c r="C253">
        <v>529</v>
      </c>
      <c r="D253">
        <v>6</v>
      </c>
      <c r="E253">
        <v>11</v>
      </c>
      <c r="F253" s="2">
        <v>300</v>
      </c>
      <c r="G253" s="8">
        <v>326.80851063829789</v>
      </c>
      <c r="H253">
        <v>0.06</v>
      </c>
      <c r="I253">
        <v>0.4</v>
      </c>
      <c r="J253" s="3">
        <v>8.9361702127659565E-2</v>
      </c>
      <c r="K253" t="s">
        <v>11</v>
      </c>
      <c r="M253">
        <v>0.47</v>
      </c>
      <c r="N253">
        <f>EXP(Таблица1[[#This Row],[PD]])</f>
        <v>1.0618365465453596</v>
      </c>
      <c r="O253">
        <f t="shared" si="6"/>
        <v>0.49906317687631901</v>
      </c>
      <c r="P253" t="str">
        <f t="shared" si="7"/>
        <v/>
      </c>
      <c r="R253" s="2">
        <f>IF(O253&gt;=1, Таблица1[[#This Row],[BeginQ]]*Таблица1[[#This Row],[LGD]], Таблица1[[#This Row],[EndQ]])</f>
        <v>326.80851063829789</v>
      </c>
    </row>
    <row r="254" spans="1:18" x14ac:dyDescent="0.25">
      <c r="A254" s="1">
        <v>252</v>
      </c>
      <c r="B254" t="s">
        <v>10</v>
      </c>
      <c r="C254">
        <v>530</v>
      </c>
      <c r="D254">
        <v>6</v>
      </c>
      <c r="E254">
        <v>11</v>
      </c>
      <c r="F254" s="2">
        <v>5700</v>
      </c>
      <c r="G254" s="8">
        <v>6806.4705882352937</v>
      </c>
      <c r="H254">
        <v>0.15</v>
      </c>
      <c r="I254">
        <v>0.7</v>
      </c>
      <c r="J254" s="3">
        <v>0.19411764705882351</v>
      </c>
      <c r="K254" t="s">
        <v>11</v>
      </c>
      <c r="M254">
        <v>0.4</v>
      </c>
      <c r="N254">
        <f>EXP(Таблица1[[#This Row],[PD]])</f>
        <v>1.1618342427282831</v>
      </c>
      <c r="O254">
        <f t="shared" si="6"/>
        <v>0.46473369709131324</v>
      </c>
      <c r="P254" t="str">
        <f t="shared" si="7"/>
        <v/>
      </c>
      <c r="R254" s="2">
        <f>IF(O254&gt;=1, Таблица1[[#This Row],[BeginQ]]*Таблица1[[#This Row],[LGD]], Таблица1[[#This Row],[EndQ]])</f>
        <v>6806.4705882352937</v>
      </c>
    </row>
    <row r="255" spans="1:18" x14ac:dyDescent="0.25">
      <c r="A255" s="1">
        <v>253</v>
      </c>
      <c r="B255" t="s">
        <v>10</v>
      </c>
      <c r="C255">
        <v>531</v>
      </c>
      <c r="D255">
        <v>6</v>
      </c>
      <c r="E255">
        <v>11</v>
      </c>
      <c r="F255" s="2">
        <v>7200</v>
      </c>
      <c r="G255" s="8">
        <v>9540</v>
      </c>
      <c r="H255">
        <v>0.2</v>
      </c>
      <c r="I255">
        <v>1</v>
      </c>
      <c r="J255" s="3">
        <v>0.32500000000000001</v>
      </c>
      <c r="K255" t="s">
        <v>11</v>
      </c>
      <c r="M255">
        <v>0.51</v>
      </c>
      <c r="N255">
        <f>EXP(Таблица1[[#This Row],[PD]])</f>
        <v>1.2214027581601699</v>
      </c>
      <c r="O255">
        <f t="shared" si="6"/>
        <v>0.62291540666168665</v>
      </c>
      <c r="P255" t="str">
        <f t="shared" si="7"/>
        <v/>
      </c>
      <c r="R255" s="2">
        <f>IF(O255&gt;=1, Таблица1[[#This Row],[BeginQ]]*Таблица1[[#This Row],[LGD]], Таблица1[[#This Row],[EndQ]])</f>
        <v>9540</v>
      </c>
    </row>
    <row r="256" spans="1:18" x14ac:dyDescent="0.25">
      <c r="A256" s="1">
        <v>254</v>
      </c>
      <c r="B256" t="s">
        <v>10</v>
      </c>
      <c r="C256">
        <v>532</v>
      </c>
      <c r="D256">
        <v>6</v>
      </c>
      <c r="E256">
        <v>11</v>
      </c>
      <c r="F256" s="2">
        <v>1500</v>
      </c>
      <c r="G256" s="8">
        <v>1750</v>
      </c>
      <c r="H256">
        <v>0.16</v>
      </c>
      <c r="I256">
        <v>0.5</v>
      </c>
      <c r="J256" s="3">
        <v>0.16666666666666671</v>
      </c>
      <c r="K256" t="s">
        <v>11</v>
      </c>
      <c r="M256">
        <v>0.04</v>
      </c>
      <c r="N256">
        <f>EXP(Таблица1[[#This Row],[PD]])</f>
        <v>1.1735108709918103</v>
      </c>
      <c r="O256">
        <f t="shared" si="6"/>
        <v>4.6940434839672411E-2</v>
      </c>
      <c r="P256" t="str">
        <f t="shared" si="7"/>
        <v/>
      </c>
      <c r="R256" s="2">
        <f>IF(O256&gt;=1, Таблица1[[#This Row],[BeginQ]]*Таблица1[[#This Row],[LGD]], Таблица1[[#This Row],[EndQ]])</f>
        <v>1750</v>
      </c>
    </row>
    <row r="257" spans="1:18" x14ac:dyDescent="0.25">
      <c r="A257" s="1">
        <v>255</v>
      </c>
      <c r="B257" t="s">
        <v>10</v>
      </c>
      <c r="C257">
        <v>533</v>
      </c>
      <c r="D257">
        <v>6</v>
      </c>
      <c r="E257">
        <v>11</v>
      </c>
      <c r="F257" s="2">
        <v>5000</v>
      </c>
      <c r="G257" s="8">
        <v>5824.1758241758243</v>
      </c>
      <c r="H257">
        <v>0.09</v>
      </c>
      <c r="I257">
        <v>1</v>
      </c>
      <c r="J257" s="3">
        <v>0.1648351648351648</v>
      </c>
      <c r="K257" t="s">
        <v>11</v>
      </c>
      <c r="M257">
        <v>0.68</v>
      </c>
      <c r="N257">
        <f>EXP(Таблица1[[#This Row],[PD]])</f>
        <v>1.0941742837052104</v>
      </c>
      <c r="O257">
        <f t="shared" si="6"/>
        <v>0.74403851291954315</v>
      </c>
      <c r="P257" t="str">
        <f t="shared" si="7"/>
        <v/>
      </c>
      <c r="R257" s="2">
        <f>IF(O257&gt;=1, Таблица1[[#This Row],[BeginQ]]*Таблица1[[#This Row],[LGD]], Таблица1[[#This Row],[EndQ]])</f>
        <v>5824.1758241758243</v>
      </c>
    </row>
    <row r="258" spans="1:18" x14ac:dyDescent="0.25">
      <c r="A258" s="1">
        <v>256</v>
      </c>
      <c r="B258" t="s">
        <v>10</v>
      </c>
      <c r="C258">
        <v>534</v>
      </c>
      <c r="D258">
        <v>6</v>
      </c>
      <c r="E258">
        <v>11</v>
      </c>
      <c r="F258" s="2">
        <v>9100</v>
      </c>
      <c r="G258" s="8">
        <v>9913.1914893617031</v>
      </c>
      <c r="H258">
        <v>0.06</v>
      </c>
      <c r="I258">
        <v>0.4</v>
      </c>
      <c r="J258" s="3">
        <v>8.9361702127659565E-2</v>
      </c>
      <c r="K258" t="s">
        <v>11</v>
      </c>
      <c r="M258">
        <v>0.45</v>
      </c>
      <c r="N258">
        <f>EXP(Таблица1[[#This Row],[PD]])</f>
        <v>1.0618365465453596</v>
      </c>
      <c r="O258">
        <f t="shared" si="6"/>
        <v>0.47782644594541185</v>
      </c>
      <c r="P258" t="str">
        <f t="shared" si="7"/>
        <v/>
      </c>
      <c r="R258" s="2">
        <f>IF(O258&gt;=1, Таблица1[[#This Row],[BeginQ]]*Таблица1[[#This Row],[LGD]], Таблица1[[#This Row],[EndQ]])</f>
        <v>9913.1914893617031</v>
      </c>
    </row>
    <row r="259" spans="1:18" x14ac:dyDescent="0.25">
      <c r="A259" s="1">
        <v>257</v>
      </c>
      <c r="B259" t="s">
        <v>10</v>
      </c>
      <c r="C259">
        <v>535</v>
      </c>
      <c r="D259">
        <v>6</v>
      </c>
      <c r="E259">
        <v>11</v>
      </c>
      <c r="F259" s="2">
        <v>8300</v>
      </c>
      <c r="G259" s="8">
        <v>10082.96296296296</v>
      </c>
      <c r="H259">
        <v>0.19</v>
      </c>
      <c r="I259">
        <v>0.6</v>
      </c>
      <c r="J259" s="3">
        <v>0.21481481481481479</v>
      </c>
      <c r="K259" t="s">
        <v>11</v>
      </c>
      <c r="M259">
        <v>7.0000000000000007E-2</v>
      </c>
      <c r="N259">
        <f>EXP(Таблица1[[#This Row],[PD]])</f>
        <v>1.2092495976572515</v>
      </c>
      <c r="O259">
        <f t="shared" ref="O259:O322" si="8">M259*N259</f>
        <v>8.4647471836007612E-2</v>
      </c>
      <c r="P259" t="str">
        <f t="shared" ref="P259:P322" si="9">IF(O259&gt;=1, "Дефолт!", "")</f>
        <v/>
      </c>
      <c r="R259" s="2">
        <f>IF(O259&gt;=1, Таблица1[[#This Row],[BeginQ]]*Таблица1[[#This Row],[LGD]], Таблица1[[#This Row],[EndQ]])</f>
        <v>10082.96296296296</v>
      </c>
    </row>
    <row r="260" spans="1:18" x14ac:dyDescent="0.25">
      <c r="A260" s="1">
        <v>258</v>
      </c>
      <c r="B260" t="s">
        <v>10</v>
      </c>
      <c r="C260">
        <v>536</v>
      </c>
      <c r="D260">
        <v>6</v>
      </c>
      <c r="E260">
        <v>11</v>
      </c>
      <c r="F260" s="2">
        <v>1800</v>
      </c>
      <c r="G260" s="8">
        <v>2121.5730337078649</v>
      </c>
      <c r="H260">
        <v>0.11</v>
      </c>
      <c r="I260">
        <v>0.9</v>
      </c>
      <c r="J260" s="3">
        <v>0.1786516853932584</v>
      </c>
      <c r="K260" t="s">
        <v>11</v>
      </c>
      <c r="M260">
        <v>0.97</v>
      </c>
      <c r="N260">
        <f>EXP(Таблица1[[#This Row],[PD]])</f>
        <v>1.1162780704588713</v>
      </c>
      <c r="O260">
        <f t="shared" si="8"/>
        <v>1.0827897283451051</v>
      </c>
      <c r="P260" t="str">
        <f t="shared" si="9"/>
        <v>Дефолт!</v>
      </c>
      <c r="R260" s="2">
        <f>IF(O260&gt;=1, Таблица1[[#This Row],[BeginQ]]*Таблица1[[#This Row],[LGD]], Таблица1[[#This Row],[EndQ]])</f>
        <v>1620</v>
      </c>
    </row>
    <row r="261" spans="1:18" x14ac:dyDescent="0.25">
      <c r="A261" s="1">
        <v>259</v>
      </c>
      <c r="B261" t="s">
        <v>10</v>
      </c>
      <c r="C261">
        <v>537</v>
      </c>
      <c r="D261">
        <v>6</v>
      </c>
      <c r="E261">
        <v>11</v>
      </c>
      <c r="F261" s="2">
        <v>7300</v>
      </c>
      <c r="G261" s="8">
        <v>9116.0975609756097</v>
      </c>
      <c r="H261">
        <v>0.18</v>
      </c>
      <c r="I261">
        <v>0.8</v>
      </c>
      <c r="J261" s="3">
        <v>0.24878048780487799</v>
      </c>
      <c r="K261" t="s">
        <v>11</v>
      </c>
      <c r="M261">
        <v>0.52</v>
      </c>
      <c r="N261">
        <f>EXP(Таблица1[[#This Row],[PD]])</f>
        <v>1.1972173631218102</v>
      </c>
      <c r="O261">
        <f t="shared" si="8"/>
        <v>0.62255302882334129</v>
      </c>
      <c r="P261" t="str">
        <f t="shared" si="9"/>
        <v/>
      </c>
      <c r="R261" s="2">
        <f>IF(O261&gt;=1, Таблица1[[#This Row],[BeginQ]]*Таблица1[[#This Row],[LGD]], Таблица1[[#This Row],[EndQ]])</f>
        <v>9116.0975609756097</v>
      </c>
    </row>
    <row r="262" spans="1:18" x14ac:dyDescent="0.25">
      <c r="A262" s="1">
        <v>260</v>
      </c>
      <c r="B262" t="s">
        <v>10</v>
      </c>
      <c r="C262">
        <v>538</v>
      </c>
      <c r="D262">
        <v>6</v>
      </c>
      <c r="E262">
        <v>11</v>
      </c>
      <c r="F262" s="2">
        <v>4600</v>
      </c>
      <c r="G262" s="8">
        <v>5213.333333333333</v>
      </c>
      <c r="H262">
        <v>0.1</v>
      </c>
      <c r="I262">
        <v>0.6</v>
      </c>
      <c r="J262" s="3">
        <v>0.1333333333333333</v>
      </c>
      <c r="K262" t="s">
        <v>11</v>
      </c>
      <c r="M262">
        <v>0.78</v>
      </c>
      <c r="N262">
        <f>EXP(Таблица1[[#This Row],[PD]])</f>
        <v>1.1051709180756477</v>
      </c>
      <c r="O262">
        <f t="shared" si="8"/>
        <v>0.86203331609900524</v>
      </c>
      <c r="P262" t="str">
        <f t="shared" si="9"/>
        <v/>
      </c>
      <c r="R262" s="2">
        <f>IF(O262&gt;=1, Таблица1[[#This Row],[BeginQ]]*Таблица1[[#This Row],[LGD]], Таблица1[[#This Row],[EndQ]])</f>
        <v>5213.333333333333</v>
      </c>
    </row>
    <row r="263" spans="1:18" x14ac:dyDescent="0.25">
      <c r="A263" s="1">
        <v>261</v>
      </c>
      <c r="B263" t="s">
        <v>10</v>
      </c>
      <c r="C263">
        <v>539</v>
      </c>
      <c r="D263">
        <v>6</v>
      </c>
      <c r="E263">
        <v>11</v>
      </c>
      <c r="F263" s="2">
        <v>2200</v>
      </c>
      <c r="G263" s="8">
        <v>2581.8390804597698</v>
      </c>
      <c r="H263">
        <v>0.13</v>
      </c>
      <c r="I263">
        <v>0.7</v>
      </c>
      <c r="J263" s="3">
        <v>0.1735632183908046</v>
      </c>
      <c r="K263" t="s">
        <v>11</v>
      </c>
      <c r="M263">
        <v>0.91</v>
      </c>
      <c r="N263">
        <f>EXP(Таблица1[[#This Row],[PD]])</f>
        <v>1.1388283833246218</v>
      </c>
      <c r="O263">
        <f t="shared" si="8"/>
        <v>1.0363338288254058</v>
      </c>
      <c r="P263" t="str">
        <f t="shared" si="9"/>
        <v>Дефолт!</v>
      </c>
      <c r="R263" s="2">
        <f>IF(O263&gt;=1, Таблица1[[#This Row],[BeginQ]]*Таблица1[[#This Row],[LGD]], Таблица1[[#This Row],[EndQ]])</f>
        <v>1540</v>
      </c>
    </row>
    <row r="264" spans="1:18" x14ac:dyDescent="0.25">
      <c r="A264" s="1">
        <v>262</v>
      </c>
      <c r="B264" t="s">
        <v>10</v>
      </c>
      <c r="C264">
        <v>540</v>
      </c>
      <c r="D264">
        <v>6</v>
      </c>
      <c r="E264">
        <v>11</v>
      </c>
      <c r="F264" s="2">
        <v>9900</v>
      </c>
      <c r="G264" s="8">
        <v>10667.755102040819</v>
      </c>
      <c r="H264">
        <v>0.02</v>
      </c>
      <c r="I264">
        <v>0.8</v>
      </c>
      <c r="J264" s="3">
        <v>7.7551020408163265E-2</v>
      </c>
      <c r="K264" t="s">
        <v>11</v>
      </c>
      <c r="M264">
        <v>0.81</v>
      </c>
      <c r="N264">
        <f>EXP(Таблица1[[#This Row],[PD]])</f>
        <v>1.0202013400267558</v>
      </c>
      <c r="O264">
        <f t="shared" si="8"/>
        <v>0.82636308542167225</v>
      </c>
      <c r="P264" t="str">
        <f t="shared" si="9"/>
        <v/>
      </c>
      <c r="R264" s="2">
        <f>IF(O264&gt;=1, Таблица1[[#This Row],[BeginQ]]*Таблица1[[#This Row],[LGD]], Таблица1[[#This Row],[EndQ]])</f>
        <v>10667.755102040819</v>
      </c>
    </row>
    <row r="265" spans="1:18" x14ac:dyDescent="0.25">
      <c r="A265" s="1">
        <v>263</v>
      </c>
      <c r="B265" t="s">
        <v>10</v>
      </c>
      <c r="C265">
        <v>541</v>
      </c>
      <c r="D265">
        <v>6</v>
      </c>
      <c r="E265">
        <v>11</v>
      </c>
      <c r="F265" s="2">
        <v>900</v>
      </c>
      <c r="G265" s="8">
        <v>979.99999999999989</v>
      </c>
      <c r="H265">
        <v>0.1</v>
      </c>
      <c r="I265">
        <v>0.2</v>
      </c>
      <c r="J265" s="3">
        <v>8.8888888888888892E-2</v>
      </c>
      <c r="K265" t="s">
        <v>11</v>
      </c>
      <c r="M265">
        <v>0.53</v>
      </c>
      <c r="N265">
        <f>EXP(Таблица1[[#This Row],[PD]])</f>
        <v>1.1051709180756477</v>
      </c>
      <c r="O265">
        <f t="shared" si="8"/>
        <v>0.58574058658009331</v>
      </c>
      <c r="P265" t="str">
        <f t="shared" si="9"/>
        <v/>
      </c>
      <c r="R265" s="2">
        <f>IF(O265&gt;=1, Таблица1[[#This Row],[BeginQ]]*Таблица1[[#This Row],[LGD]], Таблица1[[#This Row],[EndQ]])</f>
        <v>979.99999999999989</v>
      </c>
    </row>
    <row r="266" spans="1:18" x14ac:dyDescent="0.25">
      <c r="A266" s="1">
        <v>264</v>
      </c>
      <c r="B266" t="s">
        <v>10</v>
      </c>
      <c r="C266">
        <v>542</v>
      </c>
      <c r="D266">
        <v>6</v>
      </c>
      <c r="E266">
        <v>11</v>
      </c>
      <c r="F266" s="2">
        <v>2200</v>
      </c>
      <c r="G266" s="8">
        <v>2450.344827586207</v>
      </c>
      <c r="H266">
        <v>0.13</v>
      </c>
      <c r="I266">
        <v>0.3</v>
      </c>
      <c r="J266" s="3">
        <v>0.1137931034482759</v>
      </c>
      <c r="K266" t="s">
        <v>11</v>
      </c>
      <c r="M266">
        <v>0.9</v>
      </c>
      <c r="N266">
        <f>EXP(Таблица1[[#This Row],[PD]])</f>
        <v>1.1388283833246218</v>
      </c>
      <c r="O266">
        <f t="shared" si="8"/>
        <v>1.0249455449921596</v>
      </c>
      <c r="P266" t="str">
        <f t="shared" si="9"/>
        <v>Дефолт!</v>
      </c>
      <c r="R266" s="2">
        <f>IF(O266&gt;=1, Таблица1[[#This Row],[BeginQ]]*Таблица1[[#This Row],[LGD]], Таблица1[[#This Row],[EndQ]])</f>
        <v>660</v>
      </c>
    </row>
    <row r="267" spans="1:18" x14ac:dyDescent="0.25">
      <c r="A267" s="1">
        <v>265</v>
      </c>
      <c r="B267" t="s">
        <v>10</v>
      </c>
      <c r="C267">
        <v>543</v>
      </c>
      <c r="D267">
        <v>6</v>
      </c>
      <c r="E267">
        <v>11</v>
      </c>
      <c r="F267" s="2">
        <v>1300</v>
      </c>
      <c r="G267" s="8">
        <v>1457.6595744680851</v>
      </c>
      <c r="H267">
        <v>0.06</v>
      </c>
      <c r="I267">
        <v>0.9</v>
      </c>
      <c r="J267" s="3">
        <v>0.1212765957446808</v>
      </c>
      <c r="K267" t="s">
        <v>11</v>
      </c>
      <c r="M267">
        <v>0.08</v>
      </c>
      <c r="N267">
        <f>EXP(Таблица1[[#This Row],[PD]])</f>
        <v>1.0618365465453596</v>
      </c>
      <c r="O267">
        <f t="shared" si="8"/>
        <v>8.4946923723628776E-2</v>
      </c>
      <c r="P267" t="str">
        <f t="shared" si="9"/>
        <v/>
      </c>
      <c r="R267" s="2">
        <f>IF(O267&gt;=1, Таблица1[[#This Row],[BeginQ]]*Таблица1[[#This Row],[LGD]], Таблица1[[#This Row],[EndQ]])</f>
        <v>1457.6595744680851</v>
      </c>
    </row>
    <row r="268" spans="1:18" x14ac:dyDescent="0.25">
      <c r="A268" s="1">
        <v>266</v>
      </c>
      <c r="B268" t="s">
        <v>10</v>
      </c>
      <c r="C268">
        <v>544</v>
      </c>
      <c r="D268">
        <v>6</v>
      </c>
      <c r="E268">
        <v>11</v>
      </c>
      <c r="F268" s="2">
        <v>4100</v>
      </c>
      <c r="G268" s="8">
        <v>5076.9135802469136</v>
      </c>
      <c r="H268">
        <v>0.19</v>
      </c>
      <c r="I268">
        <v>0.7</v>
      </c>
      <c r="J268" s="3">
        <v>0.2382716049382716</v>
      </c>
      <c r="K268" t="s">
        <v>11</v>
      </c>
      <c r="M268">
        <v>0.96</v>
      </c>
      <c r="N268">
        <f>EXP(Таблица1[[#This Row],[PD]])</f>
        <v>1.2092495976572515</v>
      </c>
      <c r="O268">
        <f t="shared" si="8"/>
        <v>1.1608796137509614</v>
      </c>
      <c r="P268" t="str">
        <f t="shared" si="9"/>
        <v>Дефолт!</v>
      </c>
      <c r="R268" s="2">
        <f>IF(O268&gt;=1, Таблица1[[#This Row],[BeginQ]]*Таблица1[[#This Row],[LGD]], Таблица1[[#This Row],[EndQ]])</f>
        <v>2870</v>
      </c>
    </row>
    <row r="269" spans="1:18" x14ac:dyDescent="0.25">
      <c r="A269" s="1">
        <v>267</v>
      </c>
      <c r="B269" t="s">
        <v>10</v>
      </c>
      <c r="C269">
        <v>545</v>
      </c>
      <c r="D269">
        <v>6</v>
      </c>
      <c r="E269">
        <v>11</v>
      </c>
      <c r="F269" s="2">
        <v>1100</v>
      </c>
      <c r="G269" s="8">
        <v>1198.297872340426</v>
      </c>
      <c r="H269">
        <v>0.06</v>
      </c>
      <c r="I269">
        <v>0.4</v>
      </c>
      <c r="J269" s="3">
        <v>8.9361702127659565E-2</v>
      </c>
      <c r="K269" t="s">
        <v>11</v>
      </c>
      <c r="M269">
        <v>0.38</v>
      </c>
      <c r="N269">
        <f>EXP(Таблица1[[#This Row],[PD]])</f>
        <v>1.0618365465453596</v>
      </c>
      <c r="O269">
        <f t="shared" si="8"/>
        <v>0.40349788768723666</v>
      </c>
      <c r="P269" t="str">
        <f t="shared" si="9"/>
        <v/>
      </c>
      <c r="R269" s="2">
        <f>IF(O269&gt;=1, Таблица1[[#This Row],[BeginQ]]*Таблица1[[#This Row],[LGD]], Таблица1[[#This Row],[EndQ]])</f>
        <v>1198.297872340426</v>
      </c>
    </row>
    <row r="270" spans="1:18" x14ac:dyDescent="0.25">
      <c r="A270" s="1">
        <v>268</v>
      </c>
      <c r="B270" t="s">
        <v>10</v>
      </c>
      <c r="C270">
        <v>546</v>
      </c>
      <c r="D270">
        <v>6</v>
      </c>
      <c r="E270">
        <v>11</v>
      </c>
      <c r="F270" s="2">
        <v>5500</v>
      </c>
      <c r="G270" s="8">
        <v>6025</v>
      </c>
      <c r="H270">
        <v>0.12</v>
      </c>
      <c r="I270">
        <v>0.2</v>
      </c>
      <c r="J270" s="3">
        <v>9.5454545454545445E-2</v>
      </c>
      <c r="K270" t="s">
        <v>11</v>
      </c>
      <c r="M270">
        <v>0.51</v>
      </c>
      <c r="N270">
        <f>EXP(Таблица1[[#This Row],[PD]])</f>
        <v>1.1274968515793757</v>
      </c>
      <c r="O270">
        <f t="shared" si="8"/>
        <v>0.57502339430548166</v>
      </c>
      <c r="P270" t="str">
        <f t="shared" si="9"/>
        <v/>
      </c>
      <c r="R270" s="2">
        <f>IF(O270&gt;=1, Таблица1[[#This Row],[BeginQ]]*Таблица1[[#This Row],[LGD]], Таблица1[[#This Row],[EndQ]])</f>
        <v>6025</v>
      </c>
    </row>
    <row r="271" spans="1:18" x14ac:dyDescent="0.25">
      <c r="A271" s="1">
        <v>269</v>
      </c>
      <c r="B271" t="s">
        <v>10</v>
      </c>
      <c r="C271">
        <v>547</v>
      </c>
      <c r="D271">
        <v>6</v>
      </c>
      <c r="E271">
        <v>11</v>
      </c>
      <c r="F271" s="2">
        <v>9500</v>
      </c>
      <c r="G271" s="8">
        <v>10684.946236559141</v>
      </c>
      <c r="H271">
        <v>7.0000000000000007E-2</v>
      </c>
      <c r="I271">
        <v>0.8</v>
      </c>
      <c r="J271" s="3">
        <v>0.12473118279569891</v>
      </c>
      <c r="K271" t="s">
        <v>11</v>
      </c>
      <c r="M271">
        <v>0.47</v>
      </c>
      <c r="N271">
        <f>EXP(Таблица1[[#This Row],[PD]])</f>
        <v>1.0725081812542165</v>
      </c>
      <c r="O271">
        <f t="shared" si="8"/>
        <v>0.50407884518948176</v>
      </c>
      <c r="P271" t="str">
        <f t="shared" si="9"/>
        <v/>
      </c>
      <c r="R271" s="2">
        <f>IF(O271&gt;=1, Таблица1[[#This Row],[BeginQ]]*Таблица1[[#This Row],[LGD]], Таблица1[[#This Row],[EndQ]])</f>
        <v>10684.946236559141</v>
      </c>
    </row>
    <row r="272" spans="1:18" x14ac:dyDescent="0.25">
      <c r="A272" s="1">
        <v>270</v>
      </c>
      <c r="B272" t="s">
        <v>10</v>
      </c>
      <c r="C272">
        <v>548</v>
      </c>
      <c r="D272">
        <v>6</v>
      </c>
      <c r="E272">
        <v>11</v>
      </c>
      <c r="F272" s="2">
        <v>8300</v>
      </c>
      <c r="G272" s="8">
        <v>9577.6404494382041</v>
      </c>
      <c r="H272">
        <v>0.11</v>
      </c>
      <c r="I272">
        <v>0.7</v>
      </c>
      <c r="J272" s="3">
        <v>0.15393258426966289</v>
      </c>
      <c r="K272" t="s">
        <v>11</v>
      </c>
      <c r="M272">
        <v>0.98</v>
      </c>
      <c r="N272">
        <f>EXP(Таблица1[[#This Row],[PD]])</f>
        <v>1.1162780704588713</v>
      </c>
      <c r="O272">
        <f t="shared" si="8"/>
        <v>1.0939525090496938</v>
      </c>
      <c r="P272" t="str">
        <f t="shared" si="9"/>
        <v>Дефолт!</v>
      </c>
      <c r="R272" s="2">
        <f>IF(O272&gt;=1, Таблица1[[#This Row],[BeginQ]]*Таблица1[[#This Row],[LGD]], Таблица1[[#This Row],[EndQ]])</f>
        <v>5810</v>
      </c>
    </row>
    <row r="273" spans="1:18" x14ac:dyDescent="0.25">
      <c r="A273" s="1">
        <v>271</v>
      </c>
      <c r="B273" t="s">
        <v>10</v>
      </c>
      <c r="C273">
        <v>549</v>
      </c>
      <c r="D273">
        <v>6</v>
      </c>
      <c r="E273">
        <v>11</v>
      </c>
      <c r="F273" s="2">
        <v>6900</v>
      </c>
      <c r="G273" s="8">
        <v>8132.6966292134839</v>
      </c>
      <c r="H273">
        <v>0.11</v>
      </c>
      <c r="I273">
        <v>0.9</v>
      </c>
      <c r="J273" s="3">
        <v>0.1786516853932584</v>
      </c>
      <c r="K273" t="s">
        <v>11</v>
      </c>
      <c r="M273">
        <v>0.89</v>
      </c>
      <c r="N273">
        <f>EXP(Таблица1[[#This Row],[PD]])</f>
        <v>1.1162780704588713</v>
      </c>
      <c r="O273">
        <f t="shared" si="8"/>
        <v>0.99348748270839549</v>
      </c>
      <c r="P273" t="str">
        <f t="shared" si="9"/>
        <v/>
      </c>
      <c r="R273" s="2">
        <f>IF(O273&gt;=1, Таблица1[[#This Row],[BeginQ]]*Таблица1[[#This Row],[LGD]], Таблица1[[#This Row],[EndQ]])</f>
        <v>8132.6966292134839</v>
      </c>
    </row>
    <row r="274" spans="1:18" x14ac:dyDescent="0.25">
      <c r="A274" s="1">
        <v>272</v>
      </c>
      <c r="B274" t="s">
        <v>10</v>
      </c>
      <c r="C274">
        <v>550</v>
      </c>
      <c r="D274">
        <v>6</v>
      </c>
      <c r="E274">
        <v>11</v>
      </c>
      <c r="F274" s="2">
        <v>400</v>
      </c>
      <c r="G274" s="8">
        <v>435.74468085106378</v>
      </c>
      <c r="H274">
        <v>0.06</v>
      </c>
      <c r="I274">
        <v>0.4</v>
      </c>
      <c r="J274" s="3">
        <v>8.9361702127659565E-2</v>
      </c>
      <c r="K274" t="s">
        <v>11</v>
      </c>
      <c r="M274">
        <v>0.85</v>
      </c>
      <c r="N274">
        <f>EXP(Таблица1[[#This Row],[PD]])</f>
        <v>1.0618365465453596</v>
      </c>
      <c r="O274">
        <f t="shared" si="8"/>
        <v>0.90256106456355567</v>
      </c>
      <c r="P274" t="str">
        <f t="shared" si="9"/>
        <v/>
      </c>
      <c r="R274" s="2">
        <f>IF(O274&gt;=1, Таблица1[[#This Row],[BeginQ]]*Таблица1[[#This Row],[LGD]], Таблица1[[#This Row],[EndQ]])</f>
        <v>435.74468085106378</v>
      </c>
    </row>
    <row r="275" spans="1:18" x14ac:dyDescent="0.25">
      <c r="A275" s="1">
        <v>273</v>
      </c>
      <c r="B275" t="s">
        <v>10</v>
      </c>
      <c r="C275">
        <v>551</v>
      </c>
      <c r="D275">
        <v>6</v>
      </c>
      <c r="E275">
        <v>11</v>
      </c>
      <c r="F275" s="2">
        <v>1400</v>
      </c>
      <c r="G275" s="8">
        <v>1532.631578947369</v>
      </c>
      <c r="H275">
        <v>0.05</v>
      </c>
      <c r="I275">
        <v>0.6</v>
      </c>
      <c r="J275" s="3">
        <v>9.4736842105263161E-2</v>
      </c>
      <c r="K275" t="s">
        <v>11</v>
      </c>
      <c r="M275">
        <v>0.15</v>
      </c>
      <c r="N275">
        <f>EXP(Таблица1[[#This Row],[PD]])</f>
        <v>1.0512710963760241</v>
      </c>
      <c r="O275">
        <f t="shared" si="8"/>
        <v>0.15769066445640362</v>
      </c>
      <c r="P275" t="str">
        <f t="shared" si="9"/>
        <v/>
      </c>
      <c r="R275" s="2">
        <f>IF(O275&gt;=1, Таблица1[[#This Row],[BeginQ]]*Таблица1[[#This Row],[LGD]], Таблица1[[#This Row],[EndQ]])</f>
        <v>1532.631578947369</v>
      </c>
    </row>
    <row r="276" spans="1:18" x14ac:dyDescent="0.25">
      <c r="A276" s="1">
        <v>274</v>
      </c>
      <c r="B276" t="s">
        <v>10</v>
      </c>
      <c r="C276">
        <v>552</v>
      </c>
      <c r="D276">
        <v>6</v>
      </c>
      <c r="E276">
        <v>11</v>
      </c>
      <c r="F276" s="2">
        <v>4800</v>
      </c>
      <c r="G276" s="8">
        <v>5447.4418604651146</v>
      </c>
      <c r="H276">
        <v>0.14000000000000001</v>
      </c>
      <c r="I276">
        <v>0.4</v>
      </c>
      <c r="J276" s="3">
        <v>0.1348837209302326</v>
      </c>
      <c r="K276" t="s">
        <v>11</v>
      </c>
      <c r="M276">
        <v>0.56999999999999995</v>
      </c>
      <c r="N276">
        <f>EXP(Таблица1[[#This Row],[PD]])</f>
        <v>1.1502737988572274</v>
      </c>
      <c r="O276">
        <f t="shared" si="8"/>
        <v>0.65565606534861953</v>
      </c>
      <c r="P276" t="str">
        <f t="shared" si="9"/>
        <v/>
      </c>
      <c r="R276" s="2">
        <f>IF(O276&gt;=1, Таблица1[[#This Row],[BeginQ]]*Таблица1[[#This Row],[LGD]], Таблица1[[#This Row],[EndQ]])</f>
        <v>5447.4418604651146</v>
      </c>
    </row>
    <row r="277" spans="1:18" x14ac:dyDescent="0.25">
      <c r="A277" s="1">
        <v>275</v>
      </c>
      <c r="B277" t="s">
        <v>10</v>
      </c>
      <c r="C277">
        <v>553</v>
      </c>
      <c r="D277">
        <v>6</v>
      </c>
      <c r="E277">
        <v>11</v>
      </c>
      <c r="F277" s="2">
        <v>5700</v>
      </c>
      <c r="G277" s="8">
        <v>7191.8518518518522</v>
      </c>
      <c r="H277">
        <v>0.19</v>
      </c>
      <c r="I277">
        <v>0.8</v>
      </c>
      <c r="J277" s="3">
        <v>0.2617283950617284</v>
      </c>
      <c r="K277" t="s">
        <v>11</v>
      </c>
      <c r="M277">
        <v>0.1</v>
      </c>
      <c r="N277">
        <f>EXP(Таблица1[[#This Row],[PD]])</f>
        <v>1.2092495976572515</v>
      </c>
      <c r="O277">
        <f t="shared" si="8"/>
        <v>0.12092495976572515</v>
      </c>
      <c r="P277" t="str">
        <f t="shared" si="9"/>
        <v/>
      </c>
      <c r="R277" s="2">
        <f>IF(O277&gt;=1, Таблица1[[#This Row],[BeginQ]]*Таблица1[[#This Row],[LGD]], Таблица1[[#This Row],[EndQ]])</f>
        <v>7191.8518518518522</v>
      </c>
    </row>
    <row r="278" spans="1:18" x14ac:dyDescent="0.25">
      <c r="A278" s="1">
        <v>276</v>
      </c>
      <c r="B278" t="s">
        <v>10</v>
      </c>
      <c r="C278">
        <v>554</v>
      </c>
      <c r="D278">
        <v>6</v>
      </c>
      <c r="E278">
        <v>11</v>
      </c>
      <c r="F278" s="2">
        <v>9600</v>
      </c>
      <c r="G278" s="8">
        <v>10548.96551724138</v>
      </c>
      <c r="H278">
        <v>0.13</v>
      </c>
      <c r="I278">
        <v>0.2</v>
      </c>
      <c r="J278" s="3">
        <v>9.8850574712643677E-2</v>
      </c>
      <c r="K278" t="s">
        <v>11</v>
      </c>
      <c r="M278">
        <v>0.21</v>
      </c>
      <c r="N278">
        <f>EXP(Таблица1[[#This Row],[PD]])</f>
        <v>1.1388283833246218</v>
      </c>
      <c r="O278">
        <f t="shared" si="8"/>
        <v>0.23915396049817056</v>
      </c>
      <c r="P278" t="str">
        <f t="shared" si="9"/>
        <v/>
      </c>
      <c r="R278" s="2">
        <f>IF(O278&gt;=1, Таблица1[[#This Row],[BeginQ]]*Таблица1[[#This Row],[LGD]], Таблица1[[#This Row],[EndQ]])</f>
        <v>10548.96551724138</v>
      </c>
    </row>
    <row r="279" spans="1:18" x14ac:dyDescent="0.25">
      <c r="A279" s="1">
        <v>277</v>
      </c>
      <c r="B279" t="s">
        <v>10</v>
      </c>
      <c r="C279">
        <v>555</v>
      </c>
      <c r="D279">
        <v>6</v>
      </c>
      <c r="E279">
        <v>11</v>
      </c>
      <c r="F279" s="2">
        <v>6200</v>
      </c>
      <c r="G279" s="8">
        <v>6617.5510204081629</v>
      </c>
      <c r="H279">
        <v>0.02</v>
      </c>
      <c r="I279">
        <v>0.3</v>
      </c>
      <c r="J279" s="3">
        <v>6.7346938775510207E-2</v>
      </c>
      <c r="K279" t="s">
        <v>11</v>
      </c>
      <c r="M279">
        <v>0.12</v>
      </c>
      <c r="N279">
        <f>EXP(Таблица1[[#This Row],[PD]])</f>
        <v>1.0202013400267558</v>
      </c>
      <c r="O279">
        <f t="shared" si="8"/>
        <v>0.12242416080321068</v>
      </c>
      <c r="P279" t="str">
        <f t="shared" si="9"/>
        <v/>
      </c>
      <c r="R279" s="2">
        <f>IF(O279&gt;=1, Таблица1[[#This Row],[BeginQ]]*Таблица1[[#This Row],[LGD]], Таблица1[[#This Row],[EndQ]])</f>
        <v>6617.5510204081629</v>
      </c>
    </row>
    <row r="280" spans="1:18" x14ac:dyDescent="0.25">
      <c r="A280" s="1">
        <v>278</v>
      </c>
      <c r="B280" t="s">
        <v>10</v>
      </c>
      <c r="C280">
        <v>556</v>
      </c>
      <c r="D280">
        <v>6</v>
      </c>
      <c r="E280">
        <v>11</v>
      </c>
      <c r="F280" s="2">
        <v>5100</v>
      </c>
      <c r="G280" s="8">
        <v>6137.5862068965534</v>
      </c>
      <c r="H280">
        <v>0.13</v>
      </c>
      <c r="I280">
        <v>0.9</v>
      </c>
      <c r="J280" s="3">
        <v>0.20344827586206901</v>
      </c>
      <c r="K280" t="s">
        <v>11</v>
      </c>
      <c r="M280">
        <v>0.33</v>
      </c>
      <c r="N280">
        <f>EXP(Таблица1[[#This Row],[PD]])</f>
        <v>1.1388283833246218</v>
      </c>
      <c r="O280">
        <f t="shared" si="8"/>
        <v>0.37581336649712521</v>
      </c>
      <c r="P280" t="str">
        <f t="shared" si="9"/>
        <v/>
      </c>
      <c r="R280" s="2">
        <f>IF(O280&gt;=1, Таблица1[[#This Row],[BeginQ]]*Таблица1[[#This Row],[LGD]], Таблица1[[#This Row],[EndQ]])</f>
        <v>6137.5862068965534</v>
      </c>
    </row>
    <row r="281" spans="1:18" x14ac:dyDescent="0.25">
      <c r="A281" s="1">
        <v>279</v>
      </c>
      <c r="B281" t="s">
        <v>10</v>
      </c>
      <c r="C281">
        <v>557</v>
      </c>
      <c r="D281">
        <v>6</v>
      </c>
      <c r="E281">
        <v>11</v>
      </c>
      <c r="F281" s="2">
        <v>9800</v>
      </c>
      <c r="G281" s="8">
        <v>10494.16666666667</v>
      </c>
      <c r="H281">
        <v>0.04</v>
      </c>
      <c r="I281">
        <v>0.2</v>
      </c>
      <c r="J281" s="3">
        <v>7.0833333333333345E-2</v>
      </c>
      <c r="K281" t="s">
        <v>11</v>
      </c>
      <c r="M281">
        <v>0.24</v>
      </c>
      <c r="N281">
        <f>EXP(Таблица1[[#This Row],[PD]])</f>
        <v>1.0408107741923882</v>
      </c>
      <c r="O281">
        <f t="shared" si="8"/>
        <v>0.24979458580617317</v>
      </c>
      <c r="P281" t="str">
        <f t="shared" si="9"/>
        <v/>
      </c>
      <c r="R281" s="2">
        <f>IF(O281&gt;=1, Таблица1[[#This Row],[BeginQ]]*Таблица1[[#This Row],[LGD]], Таблица1[[#This Row],[EndQ]])</f>
        <v>10494.16666666667</v>
      </c>
    </row>
    <row r="282" spans="1:18" x14ac:dyDescent="0.25">
      <c r="A282" s="1">
        <v>280</v>
      </c>
      <c r="B282" t="s">
        <v>10</v>
      </c>
      <c r="C282">
        <v>558</v>
      </c>
      <c r="D282">
        <v>6</v>
      </c>
      <c r="E282">
        <v>11</v>
      </c>
      <c r="F282" s="2">
        <v>8600</v>
      </c>
      <c r="G282" s="8">
        <v>9397.9381443298971</v>
      </c>
      <c r="H282">
        <v>0.03</v>
      </c>
      <c r="I282">
        <v>1</v>
      </c>
      <c r="J282" s="3">
        <v>9.2783505154639179E-2</v>
      </c>
      <c r="K282" t="s">
        <v>11</v>
      </c>
      <c r="M282">
        <v>0.69</v>
      </c>
      <c r="N282">
        <f>EXP(Таблица1[[#This Row],[PD]])</f>
        <v>1.0304545339535169</v>
      </c>
      <c r="O282">
        <f t="shared" si="8"/>
        <v>0.71101362842792659</v>
      </c>
      <c r="P282" t="str">
        <f t="shared" si="9"/>
        <v/>
      </c>
      <c r="R282" s="2">
        <f>IF(O282&gt;=1, Таблица1[[#This Row],[BeginQ]]*Таблица1[[#This Row],[LGD]], Таблица1[[#This Row],[EndQ]])</f>
        <v>9397.9381443298971</v>
      </c>
    </row>
    <row r="283" spans="1:18" x14ac:dyDescent="0.25">
      <c r="A283" s="1">
        <v>281</v>
      </c>
      <c r="B283" t="s">
        <v>10</v>
      </c>
      <c r="C283">
        <v>559</v>
      </c>
      <c r="D283">
        <v>6</v>
      </c>
      <c r="E283">
        <v>11</v>
      </c>
      <c r="F283" s="2">
        <v>2200</v>
      </c>
      <c r="G283" s="8">
        <v>2711.6279069767438</v>
      </c>
      <c r="H283">
        <v>0.14000000000000001</v>
      </c>
      <c r="I283">
        <v>1</v>
      </c>
      <c r="J283" s="3">
        <v>0.23255813953488369</v>
      </c>
      <c r="K283" t="s">
        <v>11</v>
      </c>
      <c r="M283">
        <v>0.83</v>
      </c>
      <c r="N283">
        <f>EXP(Таблица1[[#This Row],[PD]])</f>
        <v>1.1502737988572274</v>
      </c>
      <c r="O283">
        <f t="shared" si="8"/>
        <v>0.95472725305149864</v>
      </c>
      <c r="P283" t="str">
        <f t="shared" si="9"/>
        <v/>
      </c>
      <c r="R283" s="2">
        <f>IF(O283&gt;=1, Таблица1[[#This Row],[BeginQ]]*Таблица1[[#This Row],[LGD]], Таблица1[[#This Row],[EndQ]])</f>
        <v>2711.6279069767438</v>
      </c>
    </row>
    <row r="284" spans="1:18" x14ac:dyDescent="0.25">
      <c r="A284" s="1">
        <v>282</v>
      </c>
      <c r="B284" t="s">
        <v>10</v>
      </c>
      <c r="C284">
        <v>560</v>
      </c>
      <c r="D284">
        <v>6</v>
      </c>
      <c r="E284">
        <v>11</v>
      </c>
      <c r="F284" s="2">
        <v>6800</v>
      </c>
      <c r="G284" s="8">
        <v>8330</v>
      </c>
      <c r="H284">
        <v>0.2</v>
      </c>
      <c r="I284">
        <v>0.6</v>
      </c>
      <c r="J284" s="3">
        <v>0.22500000000000001</v>
      </c>
      <c r="K284" t="s">
        <v>11</v>
      </c>
      <c r="M284">
        <v>0.1</v>
      </c>
      <c r="N284">
        <f>EXP(Таблица1[[#This Row],[PD]])</f>
        <v>1.2214027581601699</v>
      </c>
      <c r="O284">
        <f t="shared" si="8"/>
        <v>0.122140275816017</v>
      </c>
      <c r="P284" t="str">
        <f t="shared" si="9"/>
        <v/>
      </c>
      <c r="R284" s="2">
        <f>IF(O284&gt;=1, Таблица1[[#This Row],[BeginQ]]*Таблица1[[#This Row],[LGD]], Таблица1[[#This Row],[EndQ]])</f>
        <v>8330</v>
      </c>
    </row>
    <row r="285" spans="1:18" x14ac:dyDescent="0.25">
      <c r="A285" s="1">
        <v>283</v>
      </c>
      <c r="B285" t="s">
        <v>10</v>
      </c>
      <c r="C285">
        <v>561</v>
      </c>
      <c r="D285">
        <v>6</v>
      </c>
      <c r="E285">
        <v>11</v>
      </c>
      <c r="F285" s="2">
        <v>7600</v>
      </c>
      <c r="G285" s="8">
        <v>8300.2247191011247</v>
      </c>
      <c r="H285">
        <v>0.11</v>
      </c>
      <c r="I285">
        <v>0.2</v>
      </c>
      <c r="J285" s="3">
        <v>9.2134831460674166E-2</v>
      </c>
      <c r="K285" t="s">
        <v>11</v>
      </c>
      <c r="M285">
        <v>0.81</v>
      </c>
      <c r="N285">
        <f>EXP(Таблица1[[#This Row],[PD]])</f>
        <v>1.1162780704588713</v>
      </c>
      <c r="O285">
        <f t="shared" si="8"/>
        <v>0.90418523707168585</v>
      </c>
      <c r="P285" t="str">
        <f t="shared" si="9"/>
        <v/>
      </c>
      <c r="R285" s="2">
        <f>IF(O285&gt;=1, Таблица1[[#This Row],[BeginQ]]*Таблица1[[#This Row],[LGD]], Таблица1[[#This Row],[EndQ]])</f>
        <v>8300.2247191011247</v>
      </c>
    </row>
    <row r="286" spans="1:18" x14ac:dyDescent="0.25">
      <c r="A286" s="1">
        <v>284</v>
      </c>
      <c r="B286" t="s">
        <v>10</v>
      </c>
      <c r="C286">
        <v>562</v>
      </c>
      <c r="D286">
        <v>6</v>
      </c>
      <c r="E286">
        <v>11</v>
      </c>
      <c r="F286" s="2">
        <v>8200</v>
      </c>
      <c r="G286" s="8">
        <v>9065.0549450549461</v>
      </c>
      <c r="H286">
        <v>0.09</v>
      </c>
      <c r="I286">
        <v>0.4</v>
      </c>
      <c r="J286" s="3">
        <v>0.10549450549450549</v>
      </c>
      <c r="K286" t="s">
        <v>11</v>
      </c>
      <c r="M286">
        <v>0.35</v>
      </c>
      <c r="N286">
        <f>EXP(Таблица1[[#This Row],[PD]])</f>
        <v>1.0941742837052104</v>
      </c>
      <c r="O286">
        <f t="shared" si="8"/>
        <v>0.38296099929682365</v>
      </c>
      <c r="P286" t="str">
        <f t="shared" si="9"/>
        <v/>
      </c>
      <c r="R286" s="2">
        <f>IF(O286&gt;=1, Таблица1[[#This Row],[BeginQ]]*Таблица1[[#This Row],[LGD]], Таблица1[[#This Row],[EndQ]])</f>
        <v>9065.0549450549461</v>
      </c>
    </row>
    <row r="287" spans="1:18" x14ac:dyDescent="0.25">
      <c r="A287" s="1">
        <v>285</v>
      </c>
      <c r="B287" t="s">
        <v>10</v>
      </c>
      <c r="C287">
        <v>563</v>
      </c>
      <c r="D287">
        <v>6</v>
      </c>
      <c r="E287">
        <v>11</v>
      </c>
      <c r="F287" s="2">
        <v>6300</v>
      </c>
      <c r="G287" s="8">
        <v>7522.9411764705883</v>
      </c>
      <c r="H287">
        <v>0.15</v>
      </c>
      <c r="I287">
        <v>0.7</v>
      </c>
      <c r="J287" s="3">
        <v>0.19411764705882351</v>
      </c>
      <c r="K287" t="s">
        <v>11</v>
      </c>
      <c r="M287">
        <v>0.14000000000000001</v>
      </c>
      <c r="N287">
        <f>EXP(Таблица1[[#This Row],[PD]])</f>
        <v>1.1618342427282831</v>
      </c>
      <c r="O287">
        <f t="shared" si="8"/>
        <v>0.16265679398195965</v>
      </c>
      <c r="P287" t="str">
        <f t="shared" si="9"/>
        <v/>
      </c>
      <c r="R287" s="2">
        <f>IF(O287&gt;=1, Таблица1[[#This Row],[BeginQ]]*Таблица1[[#This Row],[LGD]], Таблица1[[#This Row],[EndQ]])</f>
        <v>7522.9411764705883</v>
      </c>
    </row>
    <row r="288" spans="1:18" x14ac:dyDescent="0.25">
      <c r="A288" s="1">
        <v>286</v>
      </c>
      <c r="B288" t="s">
        <v>10</v>
      </c>
      <c r="C288">
        <v>564</v>
      </c>
      <c r="D288">
        <v>6</v>
      </c>
      <c r="E288">
        <v>11</v>
      </c>
      <c r="F288" s="2">
        <v>2300</v>
      </c>
      <c r="G288" s="8">
        <v>2482.083333333333</v>
      </c>
      <c r="H288">
        <v>0.04</v>
      </c>
      <c r="I288">
        <v>0.4</v>
      </c>
      <c r="J288" s="3">
        <v>7.9166666666666663E-2</v>
      </c>
      <c r="K288" t="s">
        <v>11</v>
      </c>
      <c r="M288">
        <v>0.24</v>
      </c>
      <c r="N288">
        <f>EXP(Таблица1[[#This Row],[PD]])</f>
        <v>1.0408107741923882</v>
      </c>
      <c r="O288">
        <f t="shared" si="8"/>
        <v>0.24979458580617317</v>
      </c>
      <c r="P288" t="str">
        <f t="shared" si="9"/>
        <v/>
      </c>
      <c r="R288" s="2">
        <f>IF(O288&gt;=1, Таблица1[[#This Row],[BeginQ]]*Таблица1[[#This Row],[LGD]], Таблица1[[#This Row],[EndQ]])</f>
        <v>2482.083333333333</v>
      </c>
    </row>
    <row r="289" spans="1:18" x14ac:dyDescent="0.25">
      <c r="A289" s="1">
        <v>287</v>
      </c>
      <c r="B289" t="s">
        <v>10</v>
      </c>
      <c r="C289">
        <v>565</v>
      </c>
      <c r="D289">
        <v>6</v>
      </c>
      <c r="E289">
        <v>11</v>
      </c>
      <c r="F289" s="2">
        <v>4000</v>
      </c>
      <c r="G289" s="8">
        <v>4434.0425531914898</v>
      </c>
      <c r="H289">
        <v>0.06</v>
      </c>
      <c r="I289">
        <v>0.7</v>
      </c>
      <c r="J289" s="3">
        <v>0.1085106382978723</v>
      </c>
      <c r="K289" t="s">
        <v>11</v>
      </c>
      <c r="M289">
        <v>0.98</v>
      </c>
      <c r="N289">
        <f>EXP(Таблица1[[#This Row],[PD]])</f>
        <v>1.0618365465453596</v>
      </c>
      <c r="O289">
        <f t="shared" si="8"/>
        <v>1.0405998156144525</v>
      </c>
      <c r="P289" t="str">
        <f t="shared" si="9"/>
        <v>Дефолт!</v>
      </c>
      <c r="R289" s="2">
        <f>IF(O289&gt;=1, Таблица1[[#This Row],[BeginQ]]*Таблица1[[#This Row],[LGD]], Таблица1[[#This Row],[EndQ]])</f>
        <v>2800</v>
      </c>
    </row>
    <row r="290" spans="1:18" x14ac:dyDescent="0.25">
      <c r="A290" s="1">
        <v>288</v>
      </c>
      <c r="B290" t="s">
        <v>10</v>
      </c>
      <c r="C290">
        <v>566</v>
      </c>
      <c r="D290">
        <v>6</v>
      </c>
      <c r="E290">
        <v>11</v>
      </c>
      <c r="F290" s="2">
        <v>4700</v>
      </c>
      <c r="G290" s="8">
        <v>5048.8659793814431</v>
      </c>
      <c r="H290">
        <v>0.03</v>
      </c>
      <c r="I290">
        <v>0.4</v>
      </c>
      <c r="J290" s="3">
        <v>7.422680412371134E-2</v>
      </c>
      <c r="K290" t="s">
        <v>11</v>
      </c>
      <c r="M290">
        <v>0.48</v>
      </c>
      <c r="N290">
        <f>EXP(Таблица1[[#This Row],[PD]])</f>
        <v>1.0304545339535169</v>
      </c>
      <c r="O290">
        <f t="shared" si="8"/>
        <v>0.49461817629768812</v>
      </c>
      <c r="P290" t="str">
        <f t="shared" si="9"/>
        <v/>
      </c>
      <c r="R290" s="2">
        <f>IF(O290&gt;=1, Таблица1[[#This Row],[BeginQ]]*Таблица1[[#This Row],[LGD]], Таблица1[[#This Row],[EndQ]])</f>
        <v>5048.8659793814431</v>
      </c>
    </row>
    <row r="291" spans="1:18" x14ac:dyDescent="0.25">
      <c r="A291" s="1">
        <v>289</v>
      </c>
      <c r="B291" t="s">
        <v>10</v>
      </c>
      <c r="C291">
        <v>567</v>
      </c>
      <c r="D291">
        <v>6</v>
      </c>
      <c r="E291">
        <v>11</v>
      </c>
      <c r="F291" s="2">
        <v>1100</v>
      </c>
      <c r="G291" s="8">
        <v>1248.681318681319</v>
      </c>
      <c r="H291">
        <v>0.09</v>
      </c>
      <c r="I291">
        <v>0.7</v>
      </c>
      <c r="J291" s="3">
        <v>0.13516483516483521</v>
      </c>
      <c r="K291" t="s">
        <v>11</v>
      </c>
      <c r="M291">
        <v>0.35</v>
      </c>
      <c r="N291">
        <f>EXP(Таблица1[[#This Row],[PD]])</f>
        <v>1.0941742837052104</v>
      </c>
      <c r="O291">
        <f t="shared" si="8"/>
        <v>0.38296099929682365</v>
      </c>
      <c r="P291" t="str">
        <f t="shared" si="9"/>
        <v/>
      </c>
      <c r="R291" s="2">
        <f>IF(O291&gt;=1, Таблица1[[#This Row],[BeginQ]]*Таблица1[[#This Row],[LGD]], Таблица1[[#This Row],[EndQ]])</f>
        <v>1248.681318681319</v>
      </c>
    </row>
    <row r="292" spans="1:18" x14ac:dyDescent="0.25">
      <c r="A292" s="1">
        <v>290</v>
      </c>
      <c r="B292" t="s">
        <v>10</v>
      </c>
      <c r="C292">
        <v>568</v>
      </c>
      <c r="D292">
        <v>6</v>
      </c>
      <c r="E292">
        <v>11</v>
      </c>
      <c r="F292" s="2">
        <v>800</v>
      </c>
      <c r="G292" s="8">
        <v>883.59550561797755</v>
      </c>
      <c r="H292">
        <v>0.11</v>
      </c>
      <c r="I292">
        <v>0.3</v>
      </c>
      <c r="J292" s="3">
        <v>0.1044943820224719</v>
      </c>
      <c r="K292" t="s">
        <v>11</v>
      </c>
      <c r="M292">
        <v>0.66</v>
      </c>
      <c r="N292">
        <f>EXP(Таблица1[[#This Row],[PD]])</f>
        <v>1.1162780704588713</v>
      </c>
      <c r="O292">
        <f t="shared" si="8"/>
        <v>0.73674352650285513</v>
      </c>
      <c r="P292" t="str">
        <f t="shared" si="9"/>
        <v/>
      </c>
      <c r="R292" s="2">
        <f>IF(O292&gt;=1, Таблица1[[#This Row],[BeginQ]]*Таблица1[[#This Row],[LGD]], Таблица1[[#This Row],[EndQ]])</f>
        <v>883.59550561797755</v>
      </c>
    </row>
    <row r="293" spans="1:18" x14ac:dyDescent="0.25">
      <c r="A293" s="1">
        <v>291</v>
      </c>
      <c r="B293" t="s">
        <v>10</v>
      </c>
      <c r="C293">
        <v>569</v>
      </c>
      <c r="D293">
        <v>6</v>
      </c>
      <c r="E293">
        <v>11</v>
      </c>
      <c r="F293" s="2">
        <v>1300</v>
      </c>
      <c r="G293" s="8">
        <v>1395.7894736842111</v>
      </c>
      <c r="H293">
        <v>0.05</v>
      </c>
      <c r="I293">
        <v>0.2</v>
      </c>
      <c r="J293" s="3">
        <v>7.3684210526315796E-2</v>
      </c>
      <c r="K293" t="s">
        <v>11</v>
      </c>
      <c r="M293">
        <v>0.47</v>
      </c>
      <c r="N293">
        <f>EXP(Таблица1[[#This Row],[PD]])</f>
        <v>1.0512710963760241</v>
      </c>
      <c r="O293">
        <f t="shared" si="8"/>
        <v>0.49409741529673129</v>
      </c>
      <c r="P293" t="str">
        <f t="shared" si="9"/>
        <v/>
      </c>
      <c r="R293" s="2">
        <f>IF(O293&gt;=1, Таблица1[[#This Row],[BeginQ]]*Таблица1[[#This Row],[LGD]], Таблица1[[#This Row],[EndQ]])</f>
        <v>1395.7894736842111</v>
      </c>
    </row>
    <row r="294" spans="1:18" x14ac:dyDescent="0.25">
      <c r="A294" s="1">
        <v>292</v>
      </c>
      <c r="B294" t="s">
        <v>10</v>
      </c>
      <c r="C294">
        <v>570</v>
      </c>
      <c r="D294">
        <v>6</v>
      </c>
      <c r="E294">
        <v>11</v>
      </c>
      <c r="F294" s="2">
        <v>1600</v>
      </c>
      <c r="G294" s="8">
        <v>1927.272727272727</v>
      </c>
      <c r="H294">
        <v>0.12</v>
      </c>
      <c r="I294">
        <v>1</v>
      </c>
      <c r="J294" s="3">
        <v>0.2045454545454545</v>
      </c>
      <c r="K294" t="s">
        <v>11</v>
      </c>
      <c r="M294">
        <v>0.34</v>
      </c>
      <c r="N294">
        <f>EXP(Таблица1[[#This Row],[PD]])</f>
        <v>1.1274968515793757</v>
      </c>
      <c r="O294">
        <f t="shared" si="8"/>
        <v>0.38334892953698779</v>
      </c>
      <c r="P294" t="str">
        <f t="shared" si="9"/>
        <v/>
      </c>
      <c r="R294" s="2">
        <f>IF(O294&gt;=1, Таблица1[[#This Row],[BeginQ]]*Таблица1[[#This Row],[LGD]], Таблица1[[#This Row],[EndQ]])</f>
        <v>1927.272727272727</v>
      </c>
    </row>
    <row r="295" spans="1:18" x14ac:dyDescent="0.25">
      <c r="A295" s="1">
        <v>293</v>
      </c>
      <c r="B295" t="s">
        <v>10</v>
      </c>
      <c r="C295">
        <v>571</v>
      </c>
      <c r="D295">
        <v>6</v>
      </c>
      <c r="E295">
        <v>11</v>
      </c>
      <c r="F295" s="2">
        <v>5400</v>
      </c>
      <c r="G295" s="8">
        <v>5817.5257731958764</v>
      </c>
      <c r="H295">
        <v>0.03</v>
      </c>
      <c r="I295">
        <v>0.5</v>
      </c>
      <c r="J295" s="3">
        <v>7.7319587628865982E-2</v>
      </c>
      <c r="K295" t="s">
        <v>11</v>
      </c>
      <c r="M295">
        <v>0.74</v>
      </c>
      <c r="N295">
        <f>EXP(Таблица1[[#This Row],[PD]])</f>
        <v>1.0304545339535169</v>
      </c>
      <c r="O295">
        <f t="shared" si="8"/>
        <v>0.76253635512560247</v>
      </c>
      <c r="P295" t="str">
        <f t="shared" si="9"/>
        <v/>
      </c>
      <c r="R295" s="2">
        <f>IF(O295&gt;=1, Таблица1[[#This Row],[BeginQ]]*Таблица1[[#This Row],[LGD]], Таблица1[[#This Row],[EndQ]])</f>
        <v>5817.5257731958764</v>
      </c>
    </row>
    <row r="296" spans="1:18" x14ac:dyDescent="0.25">
      <c r="A296" s="1">
        <v>294</v>
      </c>
      <c r="B296" t="s">
        <v>10</v>
      </c>
      <c r="C296">
        <v>572</v>
      </c>
      <c r="D296">
        <v>6</v>
      </c>
      <c r="E296">
        <v>11</v>
      </c>
      <c r="F296" s="2">
        <v>1600</v>
      </c>
      <c r="G296" s="8">
        <v>1787.826086956522</v>
      </c>
      <c r="H296">
        <v>0.08</v>
      </c>
      <c r="I296">
        <v>0.6</v>
      </c>
      <c r="J296" s="3">
        <v>0.1173913043478261</v>
      </c>
      <c r="K296" t="s">
        <v>11</v>
      </c>
      <c r="M296">
        <v>0.71</v>
      </c>
      <c r="N296">
        <f>EXP(Таблица1[[#This Row],[PD]])</f>
        <v>1.0832870676749586</v>
      </c>
      <c r="O296">
        <f t="shared" si="8"/>
        <v>0.76913381804922054</v>
      </c>
      <c r="P296" t="str">
        <f t="shared" si="9"/>
        <v/>
      </c>
      <c r="R296" s="2">
        <f>IF(O296&gt;=1, Таблица1[[#This Row],[BeginQ]]*Таблица1[[#This Row],[LGD]], Таблица1[[#This Row],[EndQ]])</f>
        <v>1787.826086956522</v>
      </c>
    </row>
    <row r="297" spans="1:18" x14ac:dyDescent="0.25">
      <c r="A297" s="1">
        <v>295</v>
      </c>
      <c r="B297" t="s">
        <v>10</v>
      </c>
      <c r="C297">
        <v>573</v>
      </c>
      <c r="D297">
        <v>6</v>
      </c>
      <c r="E297">
        <v>11</v>
      </c>
      <c r="F297" s="2">
        <v>9400</v>
      </c>
      <c r="G297" s="8">
        <v>11812.28915662651</v>
      </c>
      <c r="H297">
        <v>0.17</v>
      </c>
      <c r="I297">
        <v>0.9</v>
      </c>
      <c r="J297" s="3">
        <v>0.25662650602409642</v>
      </c>
      <c r="K297" t="s">
        <v>11</v>
      </c>
      <c r="M297">
        <v>0.72</v>
      </c>
      <c r="N297">
        <f>EXP(Таблица1[[#This Row],[PD]])</f>
        <v>1.1853048513203654</v>
      </c>
      <c r="O297">
        <f t="shared" si="8"/>
        <v>0.85341949295066311</v>
      </c>
      <c r="P297" t="str">
        <f t="shared" si="9"/>
        <v/>
      </c>
      <c r="R297" s="2">
        <f>IF(O297&gt;=1, Таблица1[[#This Row],[BeginQ]]*Таблица1[[#This Row],[LGD]], Таблица1[[#This Row],[EndQ]])</f>
        <v>11812.28915662651</v>
      </c>
    </row>
    <row r="298" spans="1:18" x14ac:dyDescent="0.25">
      <c r="A298" s="1">
        <v>296</v>
      </c>
      <c r="B298" t="s">
        <v>10</v>
      </c>
      <c r="C298">
        <v>574</v>
      </c>
      <c r="D298">
        <v>6</v>
      </c>
      <c r="E298">
        <v>11</v>
      </c>
      <c r="F298" s="2">
        <v>1000</v>
      </c>
      <c r="G298" s="8">
        <v>1153.932584269663</v>
      </c>
      <c r="H298">
        <v>0.11</v>
      </c>
      <c r="I298">
        <v>0.7</v>
      </c>
      <c r="J298" s="3">
        <v>0.15393258426966289</v>
      </c>
      <c r="K298" t="s">
        <v>11</v>
      </c>
      <c r="M298">
        <v>0.15</v>
      </c>
      <c r="N298">
        <f>EXP(Таблица1[[#This Row],[PD]])</f>
        <v>1.1162780704588713</v>
      </c>
      <c r="O298">
        <f t="shared" si="8"/>
        <v>0.1674417105688307</v>
      </c>
      <c r="P298" t="str">
        <f t="shared" si="9"/>
        <v/>
      </c>
      <c r="R298" s="2">
        <f>IF(O298&gt;=1, Таблица1[[#This Row],[BeginQ]]*Таблица1[[#This Row],[LGD]], Таблица1[[#This Row],[EndQ]])</f>
        <v>1153.932584269663</v>
      </c>
    </row>
    <row r="299" spans="1:18" x14ac:dyDescent="0.25">
      <c r="A299" s="1">
        <v>297</v>
      </c>
      <c r="B299" t="s">
        <v>10</v>
      </c>
      <c r="C299">
        <v>575</v>
      </c>
      <c r="D299">
        <v>6</v>
      </c>
      <c r="E299">
        <v>11</v>
      </c>
      <c r="F299" s="2">
        <v>6300</v>
      </c>
      <c r="G299" s="8">
        <v>6901.363636363636</v>
      </c>
      <c r="H299">
        <v>0.12</v>
      </c>
      <c r="I299">
        <v>0.2</v>
      </c>
      <c r="J299" s="3">
        <v>9.5454545454545445E-2</v>
      </c>
      <c r="K299" t="s">
        <v>11</v>
      </c>
      <c r="M299">
        <v>0.78</v>
      </c>
      <c r="N299">
        <f>EXP(Таблица1[[#This Row],[PD]])</f>
        <v>1.1274968515793757</v>
      </c>
      <c r="O299">
        <f t="shared" si="8"/>
        <v>0.87944754423191307</v>
      </c>
      <c r="P299" t="str">
        <f t="shared" si="9"/>
        <v/>
      </c>
      <c r="R299" s="2">
        <f>IF(O299&gt;=1, Таблица1[[#This Row],[BeginQ]]*Таблица1[[#This Row],[LGD]], Таблица1[[#This Row],[EndQ]])</f>
        <v>6901.363636363636</v>
      </c>
    </row>
    <row r="300" spans="1:18" x14ac:dyDescent="0.25">
      <c r="A300" s="1">
        <v>298</v>
      </c>
      <c r="B300" t="s">
        <v>10</v>
      </c>
      <c r="C300">
        <v>576</v>
      </c>
      <c r="D300">
        <v>6</v>
      </c>
      <c r="E300">
        <v>11</v>
      </c>
      <c r="F300" s="2">
        <v>700</v>
      </c>
      <c r="G300" s="8">
        <v>840</v>
      </c>
      <c r="H300">
        <v>0.2</v>
      </c>
      <c r="I300">
        <v>0.5</v>
      </c>
      <c r="J300" s="3">
        <v>0.2</v>
      </c>
      <c r="K300" t="s">
        <v>11</v>
      </c>
      <c r="M300">
        <v>0.65</v>
      </c>
      <c r="N300">
        <f>EXP(Таблица1[[#This Row],[PD]])</f>
        <v>1.2214027581601699</v>
      </c>
      <c r="O300">
        <f t="shared" si="8"/>
        <v>0.79391179280411039</v>
      </c>
      <c r="P300" t="str">
        <f t="shared" si="9"/>
        <v/>
      </c>
      <c r="R300" s="2">
        <f>IF(O300&gt;=1, Таблица1[[#This Row],[BeginQ]]*Таблица1[[#This Row],[LGD]], Таблица1[[#This Row],[EndQ]])</f>
        <v>840</v>
      </c>
    </row>
    <row r="301" spans="1:18" x14ac:dyDescent="0.25">
      <c r="A301" s="1">
        <v>299</v>
      </c>
      <c r="B301" t="s">
        <v>10</v>
      </c>
      <c r="C301">
        <v>577</v>
      </c>
      <c r="D301">
        <v>6</v>
      </c>
      <c r="E301">
        <v>11</v>
      </c>
      <c r="F301" s="2">
        <v>8500</v>
      </c>
      <c r="G301" s="8">
        <v>9112.3655913978491</v>
      </c>
      <c r="H301">
        <v>7.0000000000000007E-2</v>
      </c>
      <c r="I301">
        <v>0.1</v>
      </c>
      <c r="J301" s="3">
        <v>7.204301075268818E-2</v>
      </c>
      <c r="K301" t="s">
        <v>11</v>
      </c>
      <c r="M301">
        <v>1</v>
      </c>
      <c r="N301">
        <f>EXP(Таблица1[[#This Row],[PD]])</f>
        <v>1.0725081812542165</v>
      </c>
      <c r="O301">
        <f t="shared" si="8"/>
        <v>1.0725081812542165</v>
      </c>
      <c r="P301" t="str">
        <f t="shared" si="9"/>
        <v>Дефолт!</v>
      </c>
      <c r="R301" s="2">
        <f>IF(O301&gt;=1, Таблица1[[#This Row],[BeginQ]]*Таблица1[[#This Row],[LGD]], Таблица1[[#This Row],[EndQ]])</f>
        <v>850</v>
      </c>
    </row>
    <row r="302" spans="1:18" x14ac:dyDescent="0.25">
      <c r="A302" s="1">
        <v>300</v>
      </c>
      <c r="B302" t="s">
        <v>10</v>
      </c>
      <c r="C302">
        <v>578</v>
      </c>
      <c r="D302">
        <v>6</v>
      </c>
      <c r="E302">
        <v>11</v>
      </c>
      <c r="F302" s="2">
        <v>9300</v>
      </c>
      <c r="G302" s="8">
        <v>10643.33333333333</v>
      </c>
      <c r="H302">
        <v>0.1</v>
      </c>
      <c r="I302">
        <v>0.7</v>
      </c>
      <c r="J302" s="3">
        <v>0.14444444444444449</v>
      </c>
      <c r="K302" t="s">
        <v>11</v>
      </c>
      <c r="M302">
        <v>0.99</v>
      </c>
      <c r="N302">
        <f>EXP(Таблица1[[#This Row],[PD]])</f>
        <v>1.1051709180756477</v>
      </c>
      <c r="O302">
        <f t="shared" si="8"/>
        <v>1.0941192088948912</v>
      </c>
      <c r="P302" t="str">
        <f t="shared" si="9"/>
        <v>Дефолт!</v>
      </c>
      <c r="R302" s="2">
        <f>IF(O302&gt;=1, Таблица1[[#This Row],[BeginQ]]*Таблица1[[#This Row],[LGD]], Таблица1[[#This Row],[EndQ]])</f>
        <v>6510</v>
      </c>
    </row>
    <row r="303" spans="1:18" x14ac:dyDescent="0.25">
      <c r="A303" s="1">
        <v>301</v>
      </c>
      <c r="B303" t="s">
        <v>10</v>
      </c>
      <c r="C303">
        <v>579</v>
      </c>
      <c r="D303">
        <v>6</v>
      </c>
      <c r="E303">
        <v>11</v>
      </c>
      <c r="F303" s="2">
        <v>7600</v>
      </c>
      <c r="G303" s="8">
        <v>8777.5824175824164</v>
      </c>
      <c r="H303">
        <v>0.09</v>
      </c>
      <c r="I303">
        <v>0.9</v>
      </c>
      <c r="J303" s="3">
        <v>0.15494505494505489</v>
      </c>
      <c r="K303" t="s">
        <v>11</v>
      </c>
      <c r="M303">
        <v>0.95</v>
      </c>
      <c r="N303">
        <f>EXP(Таблица1[[#This Row],[PD]])</f>
        <v>1.0941742837052104</v>
      </c>
      <c r="O303">
        <f t="shared" si="8"/>
        <v>1.03946556951995</v>
      </c>
      <c r="P303" t="str">
        <f t="shared" si="9"/>
        <v>Дефолт!</v>
      </c>
      <c r="R303" s="2">
        <f>IF(O303&gt;=1, Таблица1[[#This Row],[BeginQ]]*Таблица1[[#This Row],[LGD]], Таблица1[[#This Row],[EndQ]])</f>
        <v>6840</v>
      </c>
    </row>
    <row r="304" spans="1:18" x14ac:dyDescent="0.25">
      <c r="A304" s="1">
        <v>302</v>
      </c>
      <c r="B304" t="s">
        <v>10</v>
      </c>
      <c r="C304">
        <v>580</v>
      </c>
      <c r="D304">
        <v>6</v>
      </c>
      <c r="E304">
        <v>11</v>
      </c>
      <c r="F304" s="2">
        <v>2600</v>
      </c>
      <c r="G304" s="8">
        <v>3096.363636363636</v>
      </c>
      <c r="H304">
        <v>0.12</v>
      </c>
      <c r="I304">
        <v>0.9</v>
      </c>
      <c r="J304" s="3">
        <v>0.19090909090909089</v>
      </c>
      <c r="K304" t="s">
        <v>11</v>
      </c>
      <c r="M304">
        <v>0.42</v>
      </c>
      <c r="N304">
        <f>EXP(Таблица1[[#This Row],[PD]])</f>
        <v>1.1274968515793757</v>
      </c>
      <c r="O304">
        <f t="shared" si="8"/>
        <v>0.4735486776633378</v>
      </c>
      <c r="P304" t="str">
        <f t="shared" si="9"/>
        <v/>
      </c>
      <c r="R304" s="2">
        <f>IF(O304&gt;=1, Таблица1[[#This Row],[BeginQ]]*Таблица1[[#This Row],[LGD]], Таблица1[[#This Row],[EndQ]])</f>
        <v>3096.363636363636</v>
      </c>
    </row>
    <row r="305" spans="1:18" x14ac:dyDescent="0.25">
      <c r="A305" s="1">
        <v>303</v>
      </c>
      <c r="B305" t="s">
        <v>10</v>
      </c>
      <c r="C305">
        <v>581</v>
      </c>
      <c r="D305">
        <v>6</v>
      </c>
      <c r="E305">
        <v>11</v>
      </c>
      <c r="F305" s="2">
        <v>7800</v>
      </c>
      <c r="G305" s="8">
        <v>8711.4606741573043</v>
      </c>
      <c r="H305">
        <v>0.11</v>
      </c>
      <c r="I305">
        <v>0.4</v>
      </c>
      <c r="J305" s="3">
        <v>0.1168539325842697</v>
      </c>
      <c r="K305" t="s">
        <v>11</v>
      </c>
      <c r="M305">
        <v>0.66</v>
      </c>
      <c r="N305">
        <f>EXP(Таблица1[[#This Row],[PD]])</f>
        <v>1.1162780704588713</v>
      </c>
      <c r="O305">
        <f t="shared" si="8"/>
        <v>0.73674352650285513</v>
      </c>
      <c r="P305" t="str">
        <f t="shared" si="9"/>
        <v/>
      </c>
      <c r="R305" s="2">
        <f>IF(O305&gt;=1, Таблица1[[#This Row],[BeginQ]]*Таблица1[[#This Row],[LGD]], Таблица1[[#This Row],[EndQ]])</f>
        <v>8711.4606741573043</v>
      </c>
    </row>
    <row r="306" spans="1:18" x14ac:dyDescent="0.25">
      <c r="A306" s="1">
        <v>304</v>
      </c>
      <c r="B306" t="s">
        <v>10</v>
      </c>
      <c r="C306">
        <v>582</v>
      </c>
      <c r="D306">
        <v>6</v>
      </c>
      <c r="E306">
        <v>11</v>
      </c>
      <c r="F306" s="2">
        <v>7100</v>
      </c>
      <c r="G306" s="8">
        <v>7780.416666666667</v>
      </c>
      <c r="H306">
        <v>0.04</v>
      </c>
      <c r="I306">
        <v>0.8</v>
      </c>
      <c r="J306" s="3">
        <v>9.583333333333334E-2</v>
      </c>
      <c r="K306" t="s">
        <v>11</v>
      </c>
      <c r="M306">
        <v>0.05</v>
      </c>
      <c r="N306">
        <f>EXP(Таблица1[[#This Row],[PD]])</f>
        <v>1.0408107741923882</v>
      </c>
      <c r="O306">
        <f t="shared" si="8"/>
        <v>5.2040538709619416E-2</v>
      </c>
      <c r="P306" t="str">
        <f t="shared" si="9"/>
        <v/>
      </c>
      <c r="R306" s="2">
        <f>IF(O306&gt;=1, Таблица1[[#This Row],[BeginQ]]*Таблица1[[#This Row],[LGD]], Таблица1[[#This Row],[EndQ]])</f>
        <v>7780.416666666667</v>
      </c>
    </row>
    <row r="307" spans="1:18" x14ac:dyDescent="0.25">
      <c r="A307" s="1">
        <v>305</v>
      </c>
      <c r="B307" t="s">
        <v>10</v>
      </c>
      <c r="C307">
        <v>583</v>
      </c>
      <c r="D307">
        <v>6</v>
      </c>
      <c r="E307">
        <v>11</v>
      </c>
      <c r="F307" s="2">
        <v>9100</v>
      </c>
      <c r="G307" s="8">
        <v>10203.617021276599</v>
      </c>
      <c r="H307">
        <v>0.06</v>
      </c>
      <c r="I307">
        <v>0.9</v>
      </c>
      <c r="J307" s="3">
        <v>0.1212765957446808</v>
      </c>
      <c r="K307" t="s">
        <v>11</v>
      </c>
      <c r="M307">
        <v>0.06</v>
      </c>
      <c r="N307">
        <f>EXP(Таблица1[[#This Row],[PD]])</f>
        <v>1.0618365465453596</v>
      </c>
      <c r="O307">
        <f t="shared" si="8"/>
        <v>6.3710192792721582E-2</v>
      </c>
      <c r="P307" t="str">
        <f t="shared" si="9"/>
        <v/>
      </c>
      <c r="R307" s="2">
        <f>IF(O307&gt;=1, Таблица1[[#This Row],[BeginQ]]*Таблица1[[#This Row],[LGD]], Таблица1[[#This Row],[EndQ]])</f>
        <v>10203.617021276599</v>
      </c>
    </row>
    <row r="308" spans="1:18" x14ac:dyDescent="0.25">
      <c r="A308" s="1">
        <v>306</v>
      </c>
      <c r="B308" t="s">
        <v>10</v>
      </c>
      <c r="C308">
        <v>584</v>
      </c>
      <c r="D308">
        <v>6</v>
      </c>
      <c r="E308">
        <v>11</v>
      </c>
      <c r="F308" s="2">
        <v>4300</v>
      </c>
      <c r="G308" s="8">
        <v>4825.5555555555557</v>
      </c>
      <c r="H308">
        <v>0.1</v>
      </c>
      <c r="I308">
        <v>0.5</v>
      </c>
      <c r="J308" s="3">
        <v>0.1222222222222222</v>
      </c>
      <c r="K308" t="s">
        <v>11</v>
      </c>
      <c r="M308">
        <v>0.12</v>
      </c>
      <c r="N308">
        <f>EXP(Таблица1[[#This Row],[PD]])</f>
        <v>1.1051709180756477</v>
      </c>
      <c r="O308">
        <f t="shared" si="8"/>
        <v>0.13262051016907772</v>
      </c>
      <c r="P308" t="str">
        <f t="shared" si="9"/>
        <v/>
      </c>
      <c r="R308" s="2">
        <f>IF(O308&gt;=1, Таблица1[[#This Row],[BeginQ]]*Таблица1[[#This Row],[LGD]], Таблица1[[#This Row],[EndQ]])</f>
        <v>4825.5555555555557</v>
      </c>
    </row>
    <row r="309" spans="1:18" x14ac:dyDescent="0.25">
      <c r="A309" s="1">
        <v>307</v>
      </c>
      <c r="B309" t="s">
        <v>10</v>
      </c>
      <c r="C309">
        <v>585</v>
      </c>
      <c r="D309">
        <v>6</v>
      </c>
      <c r="E309">
        <v>11</v>
      </c>
      <c r="F309" s="2">
        <v>8400</v>
      </c>
      <c r="G309" s="8">
        <v>10795.55555555556</v>
      </c>
      <c r="H309">
        <v>0.19</v>
      </c>
      <c r="I309">
        <v>0.9</v>
      </c>
      <c r="J309" s="3">
        <v>0.28518518518518521</v>
      </c>
      <c r="K309" t="s">
        <v>11</v>
      </c>
      <c r="M309">
        <v>0.68</v>
      </c>
      <c r="N309">
        <f>EXP(Таблица1[[#This Row],[PD]])</f>
        <v>1.2092495976572515</v>
      </c>
      <c r="O309">
        <f t="shared" si="8"/>
        <v>0.8222897264069311</v>
      </c>
      <c r="P309" t="str">
        <f t="shared" si="9"/>
        <v/>
      </c>
      <c r="R309" s="2">
        <f>IF(O309&gt;=1, Таблица1[[#This Row],[BeginQ]]*Таблица1[[#This Row],[LGD]], Таблица1[[#This Row],[EndQ]])</f>
        <v>10795.55555555556</v>
      </c>
    </row>
    <row r="310" spans="1:18" x14ac:dyDescent="0.25">
      <c r="A310" s="1">
        <v>308</v>
      </c>
      <c r="B310" t="s">
        <v>10</v>
      </c>
      <c r="C310">
        <v>586</v>
      </c>
      <c r="D310">
        <v>6</v>
      </c>
      <c r="E310">
        <v>11</v>
      </c>
      <c r="F310" s="2">
        <v>300</v>
      </c>
      <c r="G310" s="8">
        <v>357.40740740740739</v>
      </c>
      <c r="H310">
        <v>0.19</v>
      </c>
      <c r="I310">
        <v>0.5</v>
      </c>
      <c r="J310" s="3">
        <v>0.19135802469135799</v>
      </c>
      <c r="K310" t="s">
        <v>11</v>
      </c>
      <c r="M310">
        <v>0.96</v>
      </c>
      <c r="N310">
        <f>EXP(Таблица1[[#This Row],[PD]])</f>
        <v>1.2092495976572515</v>
      </c>
      <c r="O310">
        <f t="shared" si="8"/>
        <v>1.1608796137509614</v>
      </c>
      <c r="P310" t="str">
        <f t="shared" si="9"/>
        <v>Дефолт!</v>
      </c>
      <c r="R310" s="2">
        <f>IF(O310&gt;=1, Таблица1[[#This Row],[BeginQ]]*Таблица1[[#This Row],[LGD]], Таблица1[[#This Row],[EndQ]])</f>
        <v>150</v>
      </c>
    </row>
    <row r="311" spans="1:18" x14ac:dyDescent="0.25">
      <c r="A311" s="1">
        <v>309</v>
      </c>
      <c r="B311" t="s">
        <v>10</v>
      </c>
      <c r="C311">
        <v>673</v>
      </c>
      <c r="D311">
        <v>7</v>
      </c>
      <c r="E311">
        <v>12</v>
      </c>
      <c r="F311" s="2">
        <v>8500</v>
      </c>
      <c r="G311" s="8">
        <v>10240.476190476191</v>
      </c>
      <c r="H311">
        <v>0.16</v>
      </c>
      <c r="I311">
        <v>0.7</v>
      </c>
      <c r="J311" s="3">
        <v>0.20476190476190481</v>
      </c>
      <c r="K311" t="s">
        <v>11</v>
      </c>
      <c r="M311">
        <v>0.24</v>
      </c>
      <c r="N311">
        <f>EXP(Таблица1[[#This Row],[PD]])</f>
        <v>1.1735108709918103</v>
      </c>
      <c r="O311">
        <f t="shared" si="8"/>
        <v>0.28164260903803445</v>
      </c>
      <c r="P311" t="str">
        <f t="shared" si="9"/>
        <v/>
      </c>
      <c r="R311" s="2">
        <f>IF(O311&gt;=1, Таблица1[[#This Row],[BeginQ]]*Таблица1[[#This Row],[LGD]], Таблица1[[#This Row],[EndQ]])</f>
        <v>10240.476190476191</v>
      </c>
    </row>
    <row r="312" spans="1:18" x14ac:dyDescent="0.25">
      <c r="A312" s="1">
        <v>310</v>
      </c>
      <c r="B312" t="s">
        <v>10</v>
      </c>
      <c r="C312">
        <v>674</v>
      </c>
      <c r="D312">
        <v>7</v>
      </c>
      <c r="E312">
        <v>12</v>
      </c>
      <c r="F312" s="2">
        <v>8500</v>
      </c>
      <c r="G312" s="8">
        <v>10200</v>
      </c>
      <c r="H312">
        <v>0.14000000000000001</v>
      </c>
      <c r="I312">
        <v>0.8</v>
      </c>
      <c r="J312" s="3">
        <v>0.2</v>
      </c>
      <c r="K312" t="s">
        <v>11</v>
      </c>
      <c r="M312">
        <v>0.57999999999999996</v>
      </c>
      <c r="N312">
        <f>EXP(Таблица1[[#This Row],[PD]])</f>
        <v>1.1502737988572274</v>
      </c>
      <c r="O312">
        <f t="shared" si="8"/>
        <v>0.6671588033371918</v>
      </c>
      <c r="P312" t="str">
        <f t="shared" si="9"/>
        <v/>
      </c>
      <c r="R312" s="2">
        <f>IF(O312&gt;=1, Таблица1[[#This Row],[BeginQ]]*Таблица1[[#This Row],[LGD]], Таблица1[[#This Row],[EndQ]])</f>
        <v>10200</v>
      </c>
    </row>
    <row r="313" spans="1:18" x14ac:dyDescent="0.25">
      <c r="A313" s="1">
        <v>311</v>
      </c>
      <c r="B313" t="s">
        <v>10</v>
      </c>
      <c r="C313">
        <v>675</v>
      </c>
      <c r="D313">
        <v>7</v>
      </c>
      <c r="E313">
        <v>12</v>
      </c>
      <c r="F313" s="2">
        <v>100</v>
      </c>
      <c r="G313" s="8">
        <v>114.11764705882349</v>
      </c>
      <c r="H313">
        <v>0.15</v>
      </c>
      <c r="I313">
        <v>0.4</v>
      </c>
      <c r="J313" s="3">
        <v>0.14117647058823529</v>
      </c>
      <c r="K313" t="s">
        <v>11</v>
      </c>
      <c r="M313">
        <v>0.84</v>
      </c>
      <c r="N313">
        <f>EXP(Таблица1[[#This Row],[PD]])</f>
        <v>1.1618342427282831</v>
      </c>
      <c r="O313">
        <f t="shared" si="8"/>
        <v>0.97594076389175777</v>
      </c>
      <c r="P313" t="str">
        <f t="shared" si="9"/>
        <v/>
      </c>
      <c r="R313" s="2">
        <f>IF(O313&gt;=1, Таблица1[[#This Row],[BeginQ]]*Таблица1[[#This Row],[LGD]], Таблица1[[#This Row],[EndQ]])</f>
        <v>114.11764705882349</v>
      </c>
    </row>
    <row r="314" spans="1:18" x14ac:dyDescent="0.25">
      <c r="A314" s="1">
        <v>312</v>
      </c>
      <c r="B314" t="s">
        <v>10</v>
      </c>
      <c r="C314">
        <v>676</v>
      </c>
      <c r="D314">
        <v>7</v>
      </c>
      <c r="E314">
        <v>12</v>
      </c>
      <c r="F314" s="2">
        <v>500</v>
      </c>
      <c r="G314" s="8">
        <v>572.52747252747247</v>
      </c>
      <c r="H314">
        <v>0.09</v>
      </c>
      <c r="I314">
        <v>0.8</v>
      </c>
      <c r="J314" s="3">
        <v>0.14505494505494509</v>
      </c>
      <c r="K314" t="s">
        <v>11</v>
      </c>
      <c r="M314">
        <v>0.44</v>
      </c>
      <c r="N314">
        <f>EXP(Таблица1[[#This Row],[PD]])</f>
        <v>1.0941742837052104</v>
      </c>
      <c r="O314">
        <f t="shared" si="8"/>
        <v>0.48143668483029256</v>
      </c>
      <c r="P314" t="str">
        <f t="shared" si="9"/>
        <v/>
      </c>
      <c r="R314" s="2">
        <f>IF(O314&gt;=1, Таблица1[[#This Row],[BeginQ]]*Таблица1[[#This Row],[LGD]], Таблица1[[#This Row],[EndQ]])</f>
        <v>572.52747252747247</v>
      </c>
    </row>
    <row r="315" spans="1:18" x14ac:dyDescent="0.25">
      <c r="A315" s="1">
        <v>313</v>
      </c>
      <c r="B315" t="s">
        <v>10</v>
      </c>
      <c r="C315">
        <v>677</v>
      </c>
      <c r="D315">
        <v>7</v>
      </c>
      <c r="E315">
        <v>12</v>
      </c>
      <c r="F315" s="2">
        <v>2900</v>
      </c>
      <c r="G315" s="8">
        <v>3096.2626262626268</v>
      </c>
      <c r="H315">
        <v>0.01</v>
      </c>
      <c r="I315">
        <v>0.7</v>
      </c>
      <c r="J315" s="3">
        <v>6.7676767676767682E-2</v>
      </c>
      <c r="K315" t="s">
        <v>11</v>
      </c>
      <c r="M315">
        <v>0.94</v>
      </c>
      <c r="N315">
        <f>EXP(Таблица1[[#This Row],[PD]])</f>
        <v>1.0100501670841679</v>
      </c>
      <c r="O315">
        <f t="shared" si="8"/>
        <v>0.94944715705911786</v>
      </c>
      <c r="P315" t="str">
        <f t="shared" si="9"/>
        <v/>
      </c>
      <c r="R315" s="2">
        <f>IF(O315&gt;=1, Таблица1[[#This Row],[BeginQ]]*Таблица1[[#This Row],[LGD]], Таблица1[[#This Row],[EndQ]])</f>
        <v>3096.2626262626268</v>
      </c>
    </row>
    <row r="316" spans="1:18" x14ac:dyDescent="0.25">
      <c r="A316" s="1">
        <v>314</v>
      </c>
      <c r="B316" t="s">
        <v>10</v>
      </c>
      <c r="C316">
        <v>678</v>
      </c>
      <c r="D316">
        <v>7</v>
      </c>
      <c r="E316">
        <v>12</v>
      </c>
      <c r="F316" s="2">
        <v>4900</v>
      </c>
      <c r="G316" s="8">
        <v>5835.9550561797751</v>
      </c>
      <c r="H316">
        <v>0.11</v>
      </c>
      <c r="I316">
        <v>1</v>
      </c>
      <c r="J316" s="3">
        <v>0.19101123595505609</v>
      </c>
      <c r="K316" t="s">
        <v>11</v>
      </c>
      <c r="M316">
        <v>0.41</v>
      </c>
      <c r="N316">
        <f>EXP(Таблица1[[#This Row],[PD]])</f>
        <v>1.1162780704588713</v>
      </c>
      <c r="O316">
        <f t="shared" si="8"/>
        <v>0.4576740088881372</v>
      </c>
      <c r="P316" t="str">
        <f t="shared" si="9"/>
        <v/>
      </c>
      <c r="R316" s="2">
        <f>IF(O316&gt;=1, Таблица1[[#This Row],[BeginQ]]*Таблица1[[#This Row],[LGD]], Таблица1[[#This Row],[EndQ]])</f>
        <v>5835.9550561797751</v>
      </c>
    </row>
    <row r="317" spans="1:18" x14ac:dyDescent="0.25">
      <c r="A317" s="1">
        <v>315</v>
      </c>
      <c r="B317" t="s">
        <v>10</v>
      </c>
      <c r="C317">
        <v>679</v>
      </c>
      <c r="D317">
        <v>7</v>
      </c>
      <c r="E317">
        <v>12</v>
      </c>
      <c r="F317" s="2">
        <v>2700</v>
      </c>
      <c r="G317" s="8">
        <v>3343.333333333333</v>
      </c>
      <c r="H317">
        <v>0.19</v>
      </c>
      <c r="I317">
        <v>0.7</v>
      </c>
      <c r="J317" s="3">
        <v>0.2382716049382716</v>
      </c>
      <c r="K317" t="s">
        <v>11</v>
      </c>
      <c r="M317">
        <v>0.9</v>
      </c>
      <c r="N317">
        <f>EXP(Таблица1[[#This Row],[PD]])</f>
        <v>1.2092495976572515</v>
      </c>
      <c r="O317">
        <f t="shared" si="8"/>
        <v>1.0883246378915263</v>
      </c>
      <c r="P317" t="str">
        <f t="shared" si="9"/>
        <v>Дефолт!</v>
      </c>
      <c r="R317" s="2">
        <f>IF(O317&gt;=1, Таблица1[[#This Row],[BeginQ]]*Таблица1[[#This Row],[LGD]], Таблица1[[#This Row],[EndQ]])</f>
        <v>1889.9999999999998</v>
      </c>
    </row>
    <row r="318" spans="1:18" x14ac:dyDescent="0.25">
      <c r="A318" s="1">
        <v>316</v>
      </c>
      <c r="B318" t="s">
        <v>10</v>
      </c>
      <c r="C318">
        <v>680</v>
      </c>
      <c r="D318">
        <v>7</v>
      </c>
      <c r="E318">
        <v>12</v>
      </c>
      <c r="F318" s="2">
        <v>8300</v>
      </c>
      <c r="G318" s="8">
        <v>10095.116279069771</v>
      </c>
      <c r="H318">
        <v>0.14000000000000001</v>
      </c>
      <c r="I318">
        <v>0.9</v>
      </c>
      <c r="J318" s="3">
        <v>0.21627906976744191</v>
      </c>
      <c r="K318" t="s">
        <v>11</v>
      </c>
      <c r="M318">
        <v>0.43</v>
      </c>
      <c r="N318">
        <f>EXP(Таблица1[[#This Row],[PD]])</f>
        <v>1.1502737988572274</v>
      </c>
      <c r="O318">
        <f t="shared" si="8"/>
        <v>0.49461773350860777</v>
      </c>
      <c r="P318" t="str">
        <f t="shared" si="9"/>
        <v/>
      </c>
      <c r="R318" s="2">
        <f>IF(O318&gt;=1, Таблица1[[#This Row],[BeginQ]]*Таблица1[[#This Row],[LGD]], Таблица1[[#This Row],[EndQ]])</f>
        <v>10095.116279069771</v>
      </c>
    </row>
    <row r="319" spans="1:18" x14ac:dyDescent="0.25">
      <c r="A319" s="1">
        <v>317</v>
      </c>
      <c r="B319" t="s">
        <v>10</v>
      </c>
      <c r="C319">
        <v>681</v>
      </c>
      <c r="D319">
        <v>7</v>
      </c>
      <c r="E319">
        <v>12</v>
      </c>
      <c r="F319" s="2">
        <v>5500</v>
      </c>
      <c r="G319" s="8">
        <v>5896.2365591397847</v>
      </c>
      <c r="H319">
        <v>7.0000000000000007E-2</v>
      </c>
      <c r="I319">
        <v>0.1</v>
      </c>
      <c r="J319" s="3">
        <v>7.204301075268818E-2</v>
      </c>
      <c r="K319" t="s">
        <v>11</v>
      </c>
      <c r="M319">
        <v>0.06</v>
      </c>
      <c r="N319">
        <f>EXP(Таблица1[[#This Row],[PD]])</f>
        <v>1.0725081812542165</v>
      </c>
      <c r="O319">
        <f t="shared" si="8"/>
        <v>6.4350490875252991E-2</v>
      </c>
      <c r="P319" t="str">
        <f t="shared" si="9"/>
        <v/>
      </c>
      <c r="R319" s="2">
        <f>IF(O319&gt;=1, Таблица1[[#This Row],[BeginQ]]*Таблица1[[#This Row],[LGD]], Таблица1[[#This Row],[EndQ]])</f>
        <v>5896.2365591397847</v>
      </c>
    </row>
    <row r="320" spans="1:18" x14ac:dyDescent="0.25">
      <c r="A320" s="1">
        <v>318</v>
      </c>
      <c r="B320" t="s">
        <v>10</v>
      </c>
      <c r="C320">
        <v>682</v>
      </c>
      <c r="D320">
        <v>7</v>
      </c>
      <c r="E320">
        <v>12</v>
      </c>
      <c r="F320" s="2">
        <v>3600</v>
      </c>
      <c r="G320" s="8">
        <v>3843.636363636364</v>
      </c>
      <c r="H320">
        <v>0.01</v>
      </c>
      <c r="I320">
        <v>0.7</v>
      </c>
      <c r="J320" s="3">
        <v>6.7676767676767682E-2</v>
      </c>
      <c r="K320" t="s">
        <v>11</v>
      </c>
      <c r="M320">
        <v>0.67</v>
      </c>
      <c r="N320">
        <f>EXP(Таблица1[[#This Row],[PD]])</f>
        <v>1.0100501670841679</v>
      </c>
      <c r="O320">
        <f t="shared" si="8"/>
        <v>0.67673361194639259</v>
      </c>
      <c r="P320" t="str">
        <f t="shared" si="9"/>
        <v/>
      </c>
      <c r="R320" s="2">
        <f>IF(O320&gt;=1, Таблица1[[#This Row],[BeginQ]]*Таблица1[[#This Row],[LGD]], Таблица1[[#This Row],[EndQ]])</f>
        <v>3843.636363636364</v>
      </c>
    </row>
    <row r="321" spans="1:18" x14ac:dyDescent="0.25">
      <c r="A321" s="1">
        <v>319</v>
      </c>
      <c r="B321" t="s">
        <v>10</v>
      </c>
      <c r="C321">
        <v>683</v>
      </c>
      <c r="D321">
        <v>7</v>
      </c>
      <c r="E321">
        <v>12</v>
      </c>
      <c r="F321" s="2">
        <v>5500</v>
      </c>
      <c r="G321" s="8">
        <v>6043.6781609195396</v>
      </c>
      <c r="H321">
        <v>0.13</v>
      </c>
      <c r="I321">
        <v>0.2</v>
      </c>
      <c r="J321" s="3">
        <v>9.8850574712643677E-2</v>
      </c>
      <c r="K321" t="s">
        <v>11</v>
      </c>
      <c r="M321">
        <v>0.62</v>
      </c>
      <c r="N321">
        <f>EXP(Таблица1[[#This Row],[PD]])</f>
        <v>1.1388283833246218</v>
      </c>
      <c r="O321">
        <f t="shared" si="8"/>
        <v>0.70607359766126554</v>
      </c>
      <c r="P321" t="str">
        <f t="shared" si="9"/>
        <v/>
      </c>
      <c r="R321" s="2">
        <f>IF(O321&gt;=1, Таблица1[[#This Row],[BeginQ]]*Таблица1[[#This Row],[LGD]], Таблица1[[#This Row],[EndQ]])</f>
        <v>6043.6781609195396</v>
      </c>
    </row>
    <row r="322" spans="1:18" x14ac:dyDescent="0.25">
      <c r="A322" s="1">
        <v>320</v>
      </c>
      <c r="B322" t="s">
        <v>10</v>
      </c>
      <c r="C322">
        <v>684</v>
      </c>
      <c r="D322">
        <v>7</v>
      </c>
      <c r="E322">
        <v>12</v>
      </c>
      <c r="F322" s="2">
        <v>6900</v>
      </c>
      <c r="G322" s="8">
        <v>7463.2653061224501</v>
      </c>
      <c r="H322">
        <v>0.02</v>
      </c>
      <c r="I322">
        <v>1</v>
      </c>
      <c r="J322" s="3">
        <v>8.1632653061224497E-2</v>
      </c>
      <c r="K322" t="s">
        <v>11</v>
      </c>
      <c r="M322">
        <v>0.45</v>
      </c>
      <c r="N322">
        <f>EXP(Таблица1[[#This Row],[PD]])</f>
        <v>1.0202013400267558</v>
      </c>
      <c r="O322">
        <f t="shared" si="8"/>
        <v>0.45909060301204013</v>
      </c>
      <c r="P322" t="str">
        <f t="shared" si="9"/>
        <v/>
      </c>
      <c r="R322" s="2">
        <f>IF(O322&gt;=1, Таблица1[[#This Row],[BeginQ]]*Таблица1[[#This Row],[LGD]], Таблица1[[#This Row],[EndQ]])</f>
        <v>7463.2653061224501</v>
      </c>
    </row>
    <row r="323" spans="1:18" x14ac:dyDescent="0.25">
      <c r="A323" s="1">
        <v>321</v>
      </c>
      <c r="B323" t="s">
        <v>10</v>
      </c>
      <c r="C323">
        <v>685</v>
      </c>
      <c r="D323">
        <v>7</v>
      </c>
      <c r="E323">
        <v>12</v>
      </c>
      <c r="F323" s="2">
        <v>4700</v>
      </c>
      <c r="G323" s="8">
        <v>5180</v>
      </c>
      <c r="H323">
        <v>0.06</v>
      </c>
      <c r="I323">
        <v>0.6</v>
      </c>
      <c r="J323" s="3">
        <v>0.10212765957446809</v>
      </c>
      <c r="K323" t="s">
        <v>11</v>
      </c>
      <c r="M323">
        <v>0.85</v>
      </c>
      <c r="N323">
        <f>EXP(Таблица1[[#This Row],[PD]])</f>
        <v>1.0618365465453596</v>
      </c>
      <c r="O323">
        <f t="shared" ref="O323:O386" si="10">M323*N323</f>
        <v>0.90256106456355567</v>
      </c>
      <c r="P323" t="str">
        <f t="shared" ref="P323:P386" si="11">IF(O323&gt;=1, "Дефолт!", "")</f>
        <v/>
      </c>
      <c r="R323" s="2">
        <f>IF(O323&gt;=1, Таблица1[[#This Row],[BeginQ]]*Таблица1[[#This Row],[LGD]], Таблица1[[#This Row],[EndQ]])</f>
        <v>5180</v>
      </c>
    </row>
    <row r="324" spans="1:18" x14ac:dyDescent="0.25">
      <c r="A324" s="1">
        <v>322</v>
      </c>
      <c r="B324" t="s">
        <v>10</v>
      </c>
      <c r="C324">
        <v>686</v>
      </c>
      <c r="D324">
        <v>7</v>
      </c>
      <c r="E324">
        <v>12</v>
      </c>
      <c r="F324" s="2">
        <v>1700</v>
      </c>
      <c r="G324" s="8">
        <v>1855.217391304348</v>
      </c>
      <c r="H324">
        <v>0.08</v>
      </c>
      <c r="I324">
        <v>0.3</v>
      </c>
      <c r="J324" s="3">
        <v>9.1304347826086943E-2</v>
      </c>
      <c r="K324" t="s">
        <v>11</v>
      </c>
      <c r="M324">
        <v>0.11</v>
      </c>
      <c r="N324">
        <f>EXP(Таблица1[[#This Row],[PD]])</f>
        <v>1.0832870676749586</v>
      </c>
      <c r="O324">
        <f t="shared" si="10"/>
        <v>0.11916157744424545</v>
      </c>
      <c r="P324" t="str">
        <f t="shared" si="11"/>
        <v/>
      </c>
      <c r="R324" s="2">
        <f>IF(O324&gt;=1, Таблица1[[#This Row],[BeginQ]]*Таблица1[[#This Row],[LGD]], Таблица1[[#This Row],[EndQ]])</f>
        <v>1855.217391304348</v>
      </c>
    </row>
    <row r="325" spans="1:18" x14ac:dyDescent="0.25">
      <c r="A325" s="1">
        <v>323</v>
      </c>
      <c r="B325" t="s">
        <v>10</v>
      </c>
      <c r="C325">
        <v>687</v>
      </c>
      <c r="D325">
        <v>7</v>
      </c>
      <c r="E325">
        <v>12</v>
      </c>
      <c r="F325" s="2">
        <v>3900</v>
      </c>
      <c r="G325" s="8">
        <v>4518.620689655173</v>
      </c>
      <c r="H325">
        <v>0.13</v>
      </c>
      <c r="I325">
        <v>0.6</v>
      </c>
      <c r="J325" s="3">
        <v>0.1586206896551724</v>
      </c>
      <c r="K325" t="s">
        <v>11</v>
      </c>
      <c r="M325">
        <v>0.74</v>
      </c>
      <c r="N325">
        <f>EXP(Таблица1[[#This Row],[PD]])</f>
        <v>1.1388283833246218</v>
      </c>
      <c r="O325">
        <f t="shared" si="10"/>
        <v>0.84273300366022008</v>
      </c>
      <c r="P325" t="str">
        <f t="shared" si="11"/>
        <v/>
      </c>
      <c r="R325" s="2">
        <f>IF(O325&gt;=1, Таблица1[[#This Row],[BeginQ]]*Таблица1[[#This Row],[LGD]], Таблица1[[#This Row],[EndQ]])</f>
        <v>4518.620689655173</v>
      </c>
    </row>
    <row r="326" spans="1:18" x14ac:dyDescent="0.25">
      <c r="A326" s="1">
        <v>324</v>
      </c>
      <c r="B326" t="s">
        <v>10</v>
      </c>
      <c r="C326">
        <v>688</v>
      </c>
      <c r="D326">
        <v>7</v>
      </c>
      <c r="E326">
        <v>12</v>
      </c>
      <c r="F326" s="2">
        <v>3200</v>
      </c>
      <c r="G326" s="8">
        <v>3468.5057471264358</v>
      </c>
      <c r="H326">
        <v>0.13</v>
      </c>
      <c r="I326">
        <v>0.1</v>
      </c>
      <c r="J326" s="3">
        <v>8.3908045977011486E-2</v>
      </c>
      <c r="K326" t="s">
        <v>11</v>
      </c>
      <c r="M326">
        <v>0.02</v>
      </c>
      <c r="N326">
        <f>EXP(Таблица1[[#This Row],[PD]])</f>
        <v>1.1388283833246218</v>
      </c>
      <c r="O326">
        <f t="shared" si="10"/>
        <v>2.2776567666492435E-2</v>
      </c>
      <c r="P326" t="str">
        <f t="shared" si="11"/>
        <v/>
      </c>
      <c r="R326" s="2">
        <f>IF(O326&gt;=1, Таблица1[[#This Row],[BeginQ]]*Таблица1[[#This Row],[LGD]], Таблица1[[#This Row],[EndQ]])</f>
        <v>3468.5057471264358</v>
      </c>
    </row>
    <row r="327" spans="1:18" x14ac:dyDescent="0.25">
      <c r="A327" s="1">
        <v>325</v>
      </c>
      <c r="B327" t="s">
        <v>10</v>
      </c>
      <c r="C327">
        <v>689</v>
      </c>
      <c r="D327">
        <v>7</v>
      </c>
      <c r="E327">
        <v>12</v>
      </c>
      <c r="F327" s="2">
        <v>7900</v>
      </c>
      <c r="G327" s="8">
        <v>8514.4444444444434</v>
      </c>
      <c r="H327">
        <v>0.1</v>
      </c>
      <c r="I327">
        <v>0.1</v>
      </c>
      <c r="J327" s="3">
        <v>7.7777777777777779E-2</v>
      </c>
      <c r="K327" t="s">
        <v>11</v>
      </c>
      <c r="M327">
        <v>0.16</v>
      </c>
      <c r="N327">
        <f>EXP(Таблица1[[#This Row],[PD]])</f>
        <v>1.1051709180756477</v>
      </c>
      <c r="O327">
        <f t="shared" si="10"/>
        <v>0.17682734689210364</v>
      </c>
      <c r="P327" t="str">
        <f t="shared" si="11"/>
        <v/>
      </c>
      <c r="R327" s="2">
        <f>IF(O327&gt;=1, Таблица1[[#This Row],[BeginQ]]*Таблица1[[#This Row],[LGD]], Таблица1[[#This Row],[EndQ]])</f>
        <v>8514.4444444444434</v>
      </c>
    </row>
    <row r="328" spans="1:18" x14ac:dyDescent="0.25">
      <c r="A328" s="1">
        <v>326</v>
      </c>
      <c r="B328" t="s">
        <v>10</v>
      </c>
      <c r="C328">
        <v>690</v>
      </c>
      <c r="D328">
        <v>7</v>
      </c>
      <c r="E328">
        <v>12</v>
      </c>
      <c r="F328" s="2">
        <v>800</v>
      </c>
      <c r="G328" s="8">
        <v>896.79012345679007</v>
      </c>
      <c r="H328">
        <v>0.19</v>
      </c>
      <c r="I328">
        <v>0.2</v>
      </c>
      <c r="J328" s="3">
        <v>0.12098765432098769</v>
      </c>
      <c r="K328" t="s">
        <v>11</v>
      </c>
      <c r="M328">
        <v>0.79</v>
      </c>
      <c r="N328">
        <f>EXP(Таблица1[[#This Row],[PD]])</f>
        <v>1.2092495976572515</v>
      </c>
      <c r="O328">
        <f t="shared" si="10"/>
        <v>0.95530718214922872</v>
      </c>
      <c r="P328" t="str">
        <f t="shared" si="11"/>
        <v/>
      </c>
      <c r="R328" s="2">
        <f>IF(O328&gt;=1, Таблица1[[#This Row],[BeginQ]]*Таблица1[[#This Row],[LGD]], Таблица1[[#This Row],[EndQ]])</f>
        <v>896.79012345679007</v>
      </c>
    </row>
    <row r="329" spans="1:18" x14ac:dyDescent="0.25">
      <c r="A329" s="1">
        <v>327</v>
      </c>
      <c r="B329" t="s">
        <v>10</v>
      </c>
      <c r="C329">
        <v>691</v>
      </c>
      <c r="D329">
        <v>7</v>
      </c>
      <c r="E329">
        <v>12</v>
      </c>
      <c r="F329" s="2">
        <v>8800</v>
      </c>
      <c r="G329" s="8">
        <v>10600</v>
      </c>
      <c r="H329">
        <v>0.12</v>
      </c>
      <c r="I329">
        <v>1</v>
      </c>
      <c r="J329" s="3">
        <v>0.2045454545454545</v>
      </c>
      <c r="K329" t="s">
        <v>11</v>
      </c>
      <c r="M329">
        <v>0.27</v>
      </c>
      <c r="N329">
        <f>EXP(Таблица1[[#This Row],[PD]])</f>
        <v>1.1274968515793757</v>
      </c>
      <c r="O329">
        <f t="shared" si="10"/>
        <v>0.30442414992643146</v>
      </c>
      <c r="P329" t="str">
        <f t="shared" si="11"/>
        <v/>
      </c>
      <c r="R329" s="2">
        <f>IF(O329&gt;=1, Таблица1[[#This Row],[BeginQ]]*Таблица1[[#This Row],[LGD]], Таблица1[[#This Row],[EndQ]])</f>
        <v>10600</v>
      </c>
    </row>
    <row r="330" spans="1:18" x14ac:dyDescent="0.25">
      <c r="A330" s="1">
        <v>328</v>
      </c>
      <c r="B330" t="s">
        <v>10</v>
      </c>
      <c r="C330">
        <v>692</v>
      </c>
      <c r="D330">
        <v>7</v>
      </c>
      <c r="E330">
        <v>12</v>
      </c>
      <c r="F330" s="2">
        <v>1300</v>
      </c>
      <c r="G330" s="8">
        <v>1473.8554216867469</v>
      </c>
      <c r="H330">
        <v>0.17</v>
      </c>
      <c r="I330">
        <v>0.3</v>
      </c>
      <c r="J330" s="3">
        <v>0.13373493975903619</v>
      </c>
      <c r="K330" t="s">
        <v>11</v>
      </c>
      <c r="M330">
        <v>0.05</v>
      </c>
      <c r="N330">
        <f>EXP(Таблица1[[#This Row],[PD]])</f>
        <v>1.1853048513203654</v>
      </c>
      <c r="O330">
        <f t="shared" si="10"/>
        <v>5.9265242566018277E-2</v>
      </c>
      <c r="P330" t="str">
        <f t="shared" si="11"/>
        <v/>
      </c>
      <c r="R330" s="2">
        <f>IF(O330&gt;=1, Таблица1[[#This Row],[BeginQ]]*Таблица1[[#This Row],[LGD]], Таблица1[[#This Row],[EndQ]])</f>
        <v>1473.8554216867469</v>
      </c>
    </row>
    <row r="331" spans="1:18" x14ac:dyDescent="0.25">
      <c r="A331" s="1">
        <v>329</v>
      </c>
      <c r="B331" t="s">
        <v>10</v>
      </c>
      <c r="C331">
        <v>693</v>
      </c>
      <c r="D331">
        <v>7</v>
      </c>
      <c r="E331">
        <v>12</v>
      </c>
      <c r="F331" s="2">
        <v>2200</v>
      </c>
      <c r="G331" s="8">
        <v>2496.744186046511</v>
      </c>
      <c r="H331">
        <v>0.14000000000000001</v>
      </c>
      <c r="I331">
        <v>0.4</v>
      </c>
      <c r="J331" s="3">
        <v>0.1348837209302326</v>
      </c>
      <c r="K331" t="s">
        <v>11</v>
      </c>
      <c r="M331">
        <v>0.41</v>
      </c>
      <c r="N331">
        <f>EXP(Таблица1[[#This Row],[PD]])</f>
        <v>1.1502737988572274</v>
      </c>
      <c r="O331">
        <f t="shared" si="10"/>
        <v>0.47161225753146319</v>
      </c>
      <c r="P331" t="str">
        <f t="shared" si="11"/>
        <v/>
      </c>
      <c r="R331" s="2">
        <f>IF(O331&gt;=1, Таблица1[[#This Row],[BeginQ]]*Таблица1[[#This Row],[LGD]], Таблица1[[#This Row],[EndQ]])</f>
        <v>2496.744186046511</v>
      </c>
    </row>
    <row r="332" spans="1:18" x14ac:dyDescent="0.25">
      <c r="A332" s="1">
        <v>330</v>
      </c>
      <c r="B332" t="s">
        <v>10</v>
      </c>
      <c r="C332">
        <v>694</v>
      </c>
      <c r="D332">
        <v>7</v>
      </c>
      <c r="E332">
        <v>12</v>
      </c>
      <c r="F332" s="2">
        <v>4200</v>
      </c>
      <c r="G332" s="8">
        <v>4767.6923076923076</v>
      </c>
      <c r="H332">
        <v>0.09</v>
      </c>
      <c r="I332">
        <v>0.7</v>
      </c>
      <c r="J332" s="3">
        <v>0.13516483516483521</v>
      </c>
      <c r="K332" t="s">
        <v>11</v>
      </c>
      <c r="M332">
        <v>0.41</v>
      </c>
      <c r="N332">
        <f>EXP(Таблица1[[#This Row],[PD]])</f>
        <v>1.0941742837052104</v>
      </c>
      <c r="O332">
        <f t="shared" si="10"/>
        <v>0.44861145631913624</v>
      </c>
      <c r="P332" t="str">
        <f t="shared" si="11"/>
        <v/>
      </c>
      <c r="R332" s="2">
        <f>IF(O332&gt;=1, Таблица1[[#This Row],[BeginQ]]*Таблица1[[#This Row],[LGD]], Таблица1[[#This Row],[EndQ]])</f>
        <v>4767.6923076923076</v>
      </c>
    </row>
    <row r="333" spans="1:18" x14ac:dyDescent="0.25">
      <c r="A333" s="1">
        <v>331</v>
      </c>
      <c r="B333" t="s">
        <v>10</v>
      </c>
      <c r="C333">
        <v>695</v>
      </c>
      <c r="D333">
        <v>7</v>
      </c>
      <c r="E333">
        <v>12</v>
      </c>
      <c r="F333" s="2">
        <v>3300</v>
      </c>
      <c r="G333" s="8">
        <v>3588.75</v>
      </c>
      <c r="H333">
        <v>0.04</v>
      </c>
      <c r="I333">
        <v>0.6</v>
      </c>
      <c r="J333" s="3">
        <v>8.7499999999999994E-2</v>
      </c>
      <c r="K333" t="s">
        <v>11</v>
      </c>
      <c r="M333">
        <v>0.49</v>
      </c>
      <c r="N333">
        <f>EXP(Таблица1[[#This Row],[PD]])</f>
        <v>1.0408107741923882</v>
      </c>
      <c r="O333">
        <f t="shared" si="10"/>
        <v>0.50999727935427019</v>
      </c>
      <c r="P333" t="str">
        <f t="shared" si="11"/>
        <v/>
      </c>
      <c r="R333" s="2">
        <f>IF(O333&gt;=1, Таблица1[[#This Row],[BeginQ]]*Таблица1[[#This Row],[LGD]], Таблица1[[#This Row],[EndQ]])</f>
        <v>3588.75</v>
      </c>
    </row>
    <row r="334" spans="1:18" x14ac:dyDescent="0.25">
      <c r="A334" s="1">
        <v>332</v>
      </c>
      <c r="B334" t="s">
        <v>10</v>
      </c>
      <c r="C334">
        <v>696</v>
      </c>
      <c r="D334">
        <v>7</v>
      </c>
      <c r="E334">
        <v>12</v>
      </c>
      <c r="F334" s="2">
        <v>2300</v>
      </c>
      <c r="G334" s="8">
        <v>2630.4597701149428</v>
      </c>
      <c r="H334">
        <v>0.13</v>
      </c>
      <c r="I334">
        <v>0.5</v>
      </c>
      <c r="J334" s="3">
        <v>0.14367816091954019</v>
      </c>
      <c r="K334" t="s">
        <v>11</v>
      </c>
      <c r="M334">
        <v>0.66</v>
      </c>
      <c r="N334">
        <f>EXP(Таблица1[[#This Row],[PD]])</f>
        <v>1.1388283833246218</v>
      </c>
      <c r="O334">
        <f t="shared" si="10"/>
        <v>0.75162673299425042</v>
      </c>
      <c r="P334" t="str">
        <f t="shared" si="11"/>
        <v/>
      </c>
      <c r="R334" s="2">
        <f>IF(O334&gt;=1, Таблица1[[#This Row],[BeginQ]]*Таблица1[[#This Row],[LGD]], Таблица1[[#This Row],[EndQ]])</f>
        <v>2630.4597701149428</v>
      </c>
    </row>
    <row r="335" spans="1:18" x14ac:dyDescent="0.25">
      <c r="A335" s="1">
        <v>333</v>
      </c>
      <c r="B335" t="s">
        <v>10</v>
      </c>
      <c r="C335">
        <v>697</v>
      </c>
      <c r="D335">
        <v>7</v>
      </c>
      <c r="E335">
        <v>12</v>
      </c>
      <c r="F335" s="2">
        <v>2900</v>
      </c>
      <c r="G335" s="8">
        <v>3366.8292682926831</v>
      </c>
      <c r="H335">
        <v>0.18</v>
      </c>
      <c r="I335">
        <v>0.4</v>
      </c>
      <c r="J335" s="3">
        <v>0.16097560975609759</v>
      </c>
      <c r="K335" t="s">
        <v>11</v>
      </c>
      <c r="M335">
        <v>0.26</v>
      </c>
      <c r="N335">
        <f>EXP(Таблица1[[#This Row],[PD]])</f>
        <v>1.1972173631218102</v>
      </c>
      <c r="O335">
        <f t="shared" si="10"/>
        <v>0.31127651441167065</v>
      </c>
      <c r="P335" t="str">
        <f t="shared" si="11"/>
        <v/>
      </c>
      <c r="R335" s="2">
        <f>IF(O335&gt;=1, Таблица1[[#This Row],[BeginQ]]*Таблица1[[#This Row],[LGD]], Таблица1[[#This Row],[EndQ]])</f>
        <v>3366.8292682926831</v>
      </c>
    </row>
    <row r="336" spans="1:18" x14ac:dyDescent="0.25">
      <c r="A336" s="1">
        <v>334</v>
      </c>
      <c r="B336" t="s">
        <v>10</v>
      </c>
      <c r="C336">
        <v>698</v>
      </c>
      <c r="D336">
        <v>7</v>
      </c>
      <c r="E336">
        <v>12</v>
      </c>
      <c r="F336" s="2">
        <v>1300</v>
      </c>
      <c r="G336" s="8">
        <v>1423.6585365853659</v>
      </c>
      <c r="H336">
        <v>0.18</v>
      </c>
      <c r="I336">
        <v>0.1</v>
      </c>
      <c r="J336" s="3">
        <v>9.5121951219512182E-2</v>
      </c>
      <c r="K336" t="s">
        <v>11</v>
      </c>
      <c r="M336">
        <v>0.62</v>
      </c>
      <c r="N336">
        <f>EXP(Таблица1[[#This Row],[PD]])</f>
        <v>1.1972173631218102</v>
      </c>
      <c r="O336">
        <f t="shared" si="10"/>
        <v>0.74227476513552226</v>
      </c>
      <c r="P336" t="str">
        <f t="shared" si="11"/>
        <v/>
      </c>
      <c r="R336" s="2">
        <f>IF(O336&gt;=1, Таблица1[[#This Row],[BeginQ]]*Таблица1[[#This Row],[LGD]], Таблица1[[#This Row],[EndQ]])</f>
        <v>1423.6585365853659</v>
      </c>
    </row>
    <row r="337" spans="1:18" x14ac:dyDescent="0.25">
      <c r="A337" s="1">
        <v>335</v>
      </c>
      <c r="B337" t="s">
        <v>10</v>
      </c>
      <c r="C337">
        <v>699</v>
      </c>
      <c r="D337">
        <v>7</v>
      </c>
      <c r="E337">
        <v>12</v>
      </c>
      <c r="F337" s="2">
        <v>2300</v>
      </c>
      <c r="G337" s="8">
        <v>2760</v>
      </c>
      <c r="H337">
        <v>0.2</v>
      </c>
      <c r="I337">
        <v>0.5</v>
      </c>
      <c r="J337" s="3">
        <v>0.2</v>
      </c>
      <c r="K337" t="s">
        <v>11</v>
      </c>
      <c r="M337">
        <v>0.85</v>
      </c>
      <c r="N337">
        <f>EXP(Таблица1[[#This Row],[PD]])</f>
        <v>1.2214027581601699</v>
      </c>
      <c r="O337">
        <f t="shared" si="10"/>
        <v>1.0381923444361443</v>
      </c>
      <c r="P337" t="str">
        <f t="shared" si="11"/>
        <v>Дефолт!</v>
      </c>
      <c r="R337" s="2">
        <f>IF(O337&gt;=1, Таблица1[[#This Row],[BeginQ]]*Таблица1[[#This Row],[LGD]], Таблица1[[#This Row],[EndQ]])</f>
        <v>1150</v>
      </c>
    </row>
    <row r="338" spans="1:18" x14ac:dyDescent="0.25">
      <c r="A338" s="1">
        <v>336</v>
      </c>
      <c r="B338" t="s">
        <v>10</v>
      </c>
      <c r="C338">
        <v>700</v>
      </c>
      <c r="D338">
        <v>7</v>
      </c>
      <c r="E338">
        <v>12</v>
      </c>
      <c r="F338" s="2">
        <v>1800</v>
      </c>
      <c r="G338" s="8">
        <v>2160</v>
      </c>
      <c r="H338">
        <v>0.2</v>
      </c>
      <c r="I338">
        <v>0.5</v>
      </c>
      <c r="J338" s="3">
        <v>0.2</v>
      </c>
      <c r="K338" t="s">
        <v>11</v>
      </c>
      <c r="M338">
        <v>0.38</v>
      </c>
      <c r="N338">
        <f>EXP(Таблица1[[#This Row],[PD]])</f>
        <v>1.2214027581601699</v>
      </c>
      <c r="O338">
        <f t="shared" si="10"/>
        <v>0.46413304810086453</v>
      </c>
      <c r="P338" t="str">
        <f t="shared" si="11"/>
        <v/>
      </c>
      <c r="R338" s="2">
        <f>IF(O338&gt;=1, Таблица1[[#This Row],[BeginQ]]*Таблица1[[#This Row],[LGD]], Таблица1[[#This Row],[EndQ]])</f>
        <v>2160</v>
      </c>
    </row>
    <row r="339" spans="1:18" x14ac:dyDescent="0.25">
      <c r="A339" s="1">
        <v>337</v>
      </c>
      <c r="B339" t="s">
        <v>10</v>
      </c>
      <c r="C339">
        <v>701</v>
      </c>
      <c r="D339">
        <v>7</v>
      </c>
      <c r="E339">
        <v>12</v>
      </c>
      <c r="F339" s="2">
        <v>700</v>
      </c>
      <c r="G339" s="8">
        <v>763.33333333333326</v>
      </c>
      <c r="H339">
        <v>0.16</v>
      </c>
      <c r="I339">
        <v>0.1</v>
      </c>
      <c r="J339" s="3">
        <v>9.0476190476190474E-2</v>
      </c>
      <c r="K339" t="s">
        <v>11</v>
      </c>
      <c r="M339">
        <v>0.78</v>
      </c>
      <c r="N339">
        <f>EXP(Таблица1[[#This Row],[PD]])</f>
        <v>1.1735108709918103</v>
      </c>
      <c r="O339">
        <f t="shared" si="10"/>
        <v>0.91533847937361201</v>
      </c>
      <c r="P339" t="str">
        <f t="shared" si="11"/>
        <v/>
      </c>
      <c r="R339" s="2">
        <f>IF(O339&gt;=1, Таблица1[[#This Row],[BeginQ]]*Таблица1[[#This Row],[LGD]], Таблица1[[#This Row],[EndQ]])</f>
        <v>763.33333333333326</v>
      </c>
    </row>
    <row r="340" spans="1:18" x14ac:dyDescent="0.25">
      <c r="A340" s="1">
        <v>338</v>
      </c>
      <c r="B340" t="s">
        <v>10</v>
      </c>
      <c r="C340">
        <v>732</v>
      </c>
      <c r="D340">
        <v>8</v>
      </c>
      <c r="E340">
        <v>13</v>
      </c>
      <c r="F340" s="2">
        <v>9800</v>
      </c>
      <c r="G340" s="8">
        <v>10686.66666666667</v>
      </c>
      <c r="H340">
        <v>0.16</v>
      </c>
      <c r="I340">
        <v>0.1</v>
      </c>
      <c r="J340" s="3">
        <v>9.0476190476190474E-2</v>
      </c>
      <c r="K340" t="s">
        <v>11</v>
      </c>
      <c r="M340">
        <v>0.35</v>
      </c>
      <c r="N340">
        <f>EXP(Таблица1[[#This Row],[PD]])</f>
        <v>1.1735108709918103</v>
      </c>
      <c r="O340">
        <f t="shared" si="10"/>
        <v>0.41072880484713359</v>
      </c>
      <c r="P340" t="str">
        <f t="shared" si="11"/>
        <v/>
      </c>
      <c r="R340" s="2">
        <f>IF(O340&gt;=1, Таблица1[[#This Row],[BeginQ]]*Таблица1[[#This Row],[LGD]], Таблица1[[#This Row],[EndQ]])</f>
        <v>10686.66666666667</v>
      </c>
    </row>
    <row r="341" spans="1:18" x14ac:dyDescent="0.25">
      <c r="A341" s="1">
        <v>339</v>
      </c>
      <c r="B341" t="s">
        <v>10</v>
      </c>
      <c r="C341">
        <v>733</v>
      </c>
      <c r="D341">
        <v>8</v>
      </c>
      <c r="E341">
        <v>13</v>
      </c>
      <c r="F341" s="2">
        <v>5900</v>
      </c>
      <c r="G341" s="8">
        <v>6367.083333333333</v>
      </c>
      <c r="H341">
        <v>0.04</v>
      </c>
      <c r="I341">
        <v>0.4</v>
      </c>
      <c r="J341" s="3">
        <v>7.9166666666666663E-2</v>
      </c>
      <c r="K341" t="s">
        <v>11</v>
      </c>
      <c r="M341">
        <v>1</v>
      </c>
      <c r="N341">
        <f>EXP(Таблица1[[#This Row],[PD]])</f>
        <v>1.0408107741923882</v>
      </c>
      <c r="O341">
        <f t="shared" si="10"/>
        <v>1.0408107741923882</v>
      </c>
      <c r="P341" t="str">
        <f t="shared" si="11"/>
        <v>Дефолт!</v>
      </c>
      <c r="R341" s="2">
        <f>IF(O341&gt;=1, Таблица1[[#This Row],[BeginQ]]*Таблица1[[#This Row],[LGD]], Таблица1[[#This Row],[EndQ]])</f>
        <v>2360</v>
      </c>
    </row>
    <row r="342" spans="1:18" x14ac:dyDescent="0.25">
      <c r="A342" s="1">
        <v>340</v>
      </c>
      <c r="B342" t="s">
        <v>10</v>
      </c>
      <c r="C342">
        <v>734</v>
      </c>
      <c r="D342">
        <v>8</v>
      </c>
      <c r="E342">
        <v>13</v>
      </c>
      <c r="F342" s="2">
        <v>4300</v>
      </c>
      <c r="G342" s="8">
        <v>4982.9411764705883</v>
      </c>
      <c r="H342">
        <v>0.15</v>
      </c>
      <c r="I342">
        <v>0.5</v>
      </c>
      <c r="J342" s="3">
        <v>0.1588235294117647</v>
      </c>
      <c r="K342" t="s">
        <v>11</v>
      </c>
      <c r="M342">
        <v>0.89</v>
      </c>
      <c r="N342">
        <f>EXP(Таблица1[[#This Row],[PD]])</f>
        <v>1.1618342427282831</v>
      </c>
      <c r="O342">
        <f t="shared" si="10"/>
        <v>1.0340324760281718</v>
      </c>
      <c r="P342" t="str">
        <f t="shared" si="11"/>
        <v>Дефолт!</v>
      </c>
      <c r="R342" s="2">
        <f>IF(O342&gt;=1, Таблица1[[#This Row],[BeginQ]]*Таблица1[[#This Row],[LGD]], Таблица1[[#This Row],[EndQ]])</f>
        <v>2150</v>
      </c>
    </row>
    <row r="343" spans="1:18" x14ac:dyDescent="0.25">
      <c r="A343" s="1">
        <v>341</v>
      </c>
      <c r="B343" t="s">
        <v>10</v>
      </c>
      <c r="C343">
        <v>735</v>
      </c>
      <c r="D343">
        <v>8</v>
      </c>
      <c r="E343">
        <v>13</v>
      </c>
      <c r="F343" s="2">
        <v>4400</v>
      </c>
      <c r="G343" s="8">
        <v>5060</v>
      </c>
      <c r="H343">
        <v>0.12</v>
      </c>
      <c r="I343">
        <v>0.6</v>
      </c>
      <c r="J343" s="3">
        <v>0.15</v>
      </c>
      <c r="K343" t="s">
        <v>11</v>
      </c>
      <c r="M343">
        <v>0.32</v>
      </c>
      <c r="N343">
        <f>EXP(Таблица1[[#This Row],[PD]])</f>
        <v>1.1274968515793757</v>
      </c>
      <c r="O343">
        <f t="shared" si="10"/>
        <v>0.36079899250540026</v>
      </c>
      <c r="P343" t="str">
        <f t="shared" si="11"/>
        <v/>
      </c>
      <c r="R343" s="2">
        <f>IF(O343&gt;=1, Таблица1[[#This Row],[BeginQ]]*Таблица1[[#This Row],[LGD]], Таблица1[[#This Row],[EndQ]])</f>
        <v>5060</v>
      </c>
    </row>
    <row r="344" spans="1:18" x14ac:dyDescent="0.25">
      <c r="A344" s="1">
        <v>342</v>
      </c>
      <c r="B344" t="s">
        <v>10</v>
      </c>
      <c r="C344">
        <v>736</v>
      </c>
      <c r="D344">
        <v>8</v>
      </c>
      <c r="E344">
        <v>13</v>
      </c>
      <c r="F344" s="2">
        <v>2900</v>
      </c>
      <c r="G344" s="8">
        <v>3318.8888888888891</v>
      </c>
      <c r="H344">
        <v>0.19</v>
      </c>
      <c r="I344">
        <v>0.3</v>
      </c>
      <c r="J344" s="3">
        <v>0.1444444444444444</v>
      </c>
      <c r="K344" t="s">
        <v>11</v>
      </c>
      <c r="M344">
        <v>0.25</v>
      </c>
      <c r="N344">
        <f>EXP(Таблица1[[#This Row],[PD]])</f>
        <v>1.2092495976572515</v>
      </c>
      <c r="O344">
        <f t="shared" si="10"/>
        <v>0.30231239941431287</v>
      </c>
      <c r="P344" t="str">
        <f t="shared" si="11"/>
        <v/>
      </c>
      <c r="R344" s="2">
        <f>IF(O344&gt;=1, Таблица1[[#This Row],[BeginQ]]*Таблица1[[#This Row],[LGD]], Таблица1[[#This Row],[EndQ]])</f>
        <v>3318.8888888888891</v>
      </c>
    </row>
    <row r="345" spans="1:18" x14ac:dyDescent="0.25">
      <c r="A345" s="1">
        <v>343</v>
      </c>
      <c r="B345" t="s">
        <v>10</v>
      </c>
      <c r="C345">
        <v>737</v>
      </c>
      <c r="D345">
        <v>8</v>
      </c>
      <c r="E345">
        <v>13</v>
      </c>
      <c r="F345" s="2">
        <v>7300</v>
      </c>
      <c r="G345" s="8">
        <v>8435.5555555555547</v>
      </c>
      <c r="H345">
        <v>0.1</v>
      </c>
      <c r="I345">
        <v>0.8</v>
      </c>
      <c r="J345" s="3">
        <v>0.15555555555555561</v>
      </c>
      <c r="K345" t="s">
        <v>11</v>
      </c>
      <c r="M345">
        <v>0.8</v>
      </c>
      <c r="N345">
        <f>EXP(Таблица1[[#This Row],[PD]])</f>
        <v>1.1051709180756477</v>
      </c>
      <c r="O345">
        <f t="shared" si="10"/>
        <v>0.88413673446051821</v>
      </c>
      <c r="P345" t="str">
        <f t="shared" si="11"/>
        <v/>
      </c>
      <c r="R345" s="2">
        <f>IF(O345&gt;=1, Таблица1[[#This Row],[BeginQ]]*Таблица1[[#This Row],[LGD]], Таблица1[[#This Row],[EndQ]])</f>
        <v>8435.5555555555547</v>
      </c>
    </row>
    <row r="346" spans="1:18" x14ac:dyDescent="0.25">
      <c r="A346" s="1">
        <v>344</v>
      </c>
      <c r="B346" t="s">
        <v>10</v>
      </c>
      <c r="C346">
        <v>738</v>
      </c>
      <c r="D346">
        <v>8</v>
      </c>
      <c r="E346">
        <v>13</v>
      </c>
      <c r="F346" s="2">
        <v>1100</v>
      </c>
      <c r="G346" s="8">
        <v>1224.5783132530121</v>
      </c>
      <c r="H346">
        <v>0.17</v>
      </c>
      <c r="I346">
        <v>0.2</v>
      </c>
      <c r="J346" s="3">
        <v>0.1132530120481928</v>
      </c>
      <c r="K346" t="s">
        <v>11</v>
      </c>
      <c r="M346">
        <v>0.92</v>
      </c>
      <c r="N346">
        <f>EXP(Таблица1[[#This Row],[PD]])</f>
        <v>1.1853048513203654</v>
      </c>
      <c r="O346">
        <f t="shared" si="10"/>
        <v>1.0904804632147362</v>
      </c>
      <c r="P346" t="str">
        <f t="shared" si="11"/>
        <v>Дефолт!</v>
      </c>
      <c r="R346" s="2">
        <f>IF(O346&gt;=1, Таблица1[[#This Row],[BeginQ]]*Таблица1[[#This Row],[LGD]], Таблица1[[#This Row],[EndQ]])</f>
        <v>220</v>
      </c>
    </row>
    <row r="347" spans="1:18" x14ac:dyDescent="0.25">
      <c r="A347" s="1">
        <v>345</v>
      </c>
      <c r="B347" t="s">
        <v>10</v>
      </c>
      <c r="C347">
        <v>739</v>
      </c>
      <c r="D347">
        <v>8</v>
      </c>
      <c r="E347">
        <v>13</v>
      </c>
      <c r="F347" s="2">
        <v>6600</v>
      </c>
      <c r="G347" s="8">
        <v>8580</v>
      </c>
      <c r="H347">
        <v>0.2</v>
      </c>
      <c r="I347">
        <v>0.9</v>
      </c>
      <c r="J347" s="3">
        <v>0.3</v>
      </c>
      <c r="K347" t="s">
        <v>11</v>
      </c>
      <c r="M347">
        <v>0.75</v>
      </c>
      <c r="N347">
        <f>EXP(Таблица1[[#This Row],[PD]])</f>
        <v>1.2214027581601699</v>
      </c>
      <c r="O347">
        <f t="shared" si="10"/>
        <v>0.91605206862012745</v>
      </c>
      <c r="P347" t="str">
        <f t="shared" si="11"/>
        <v/>
      </c>
      <c r="R347" s="2">
        <f>IF(O347&gt;=1, Таблица1[[#This Row],[BeginQ]]*Таблица1[[#This Row],[LGD]], Таблица1[[#This Row],[EndQ]])</f>
        <v>8580</v>
      </c>
    </row>
    <row r="348" spans="1:18" x14ac:dyDescent="0.25">
      <c r="A348" s="1">
        <v>346</v>
      </c>
      <c r="B348" t="s">
        <v>10</v>
      </c>
      <c r="C348">
        <v>740</v>
      </c>
      <c r="D348">
        <v>8</v>
      </c>
      <c r="E348">
        <v>13</v>
      </c>
      <c r="F348" s="2">
        <v>8300</v>
      </c>
      <c r="G348" s="8">
        <v>9750</v>
      </c>
      <c r="H348">
        <v>0.17</v>
      </c>
      <c r="I348">
        <v>0.5</v>
      </c>
      <c r="J348" s="3">
        <v>0.1746987951807229</v>
      </c>
      <c r="K348" t="s">
        <v>11</v>
      </c>
      <c r="M348">
        <v>0.83</v>
      </c>
      <c r="N348">
        <f>EXP(Таблица1[[#This Row],[PD]])</f>
        <v>1.1853048513203654</v>
      </c>
      <c r="O348">
        <f t="shared" si="10"/>
        <v>0.98380302659590324</v>
      </c>
      <c r="P348" t="str">
        <f t="shared" si="11"/>
        <v/>
      </c>
      <c r="R348" s="2">
        <f>IF(O348&gt;=1, Таблица1[[#This Row],[BeginQ]]*Таблица1[[#This Row],[LGD]], Таблица1[[#This Row],[EndQ]])</f>
        <v>9750</v>
      </c>
    </row>
    <row r="349" spans="1:18" x14ac:dyDescent="0.25">
      <c r="A349" s="1">
        <v>347</v>
      </c>
      <c r="B349" t="s">
        <v>10</v>
      </c>
      <c r="C349">
        <v>741</v>
      </c>
      <c r="D349">
        <v>8</v>
      </c>
      <c r="E349">
        <v>13</v>
      </c>
      <c r="F349" s="2">
        <v>7000</v>
      </c>
      <c r="G349" s="8">
        <v>8166.666666666667</v>
      </c>
      <c r="H349">
        <v>0.16</v>
      </c>
      <c r="I349">
        <v>0.5</v>
      </c>
      <c r="J349" s="3">
        <v>0.16666666666666671</v>
      </c>
      <c r="K349" t="s">
        <v>11</v>
      </c>
      <c r="M349">
        <v>0.76</v>
      </c>
      <c r="N349">
        <f>EXP(Таблица1[[#This Row],[PD]])</f>
        <v>1.1735108709918103</v>
      </c>
      <c r="O349">
        <f t="shared" si="10"/>
        <v>0.89186826195377578</v>
      </c>
      <c r="P349" t="str">
        <f t="shared" si="11"/>
        <v/>
      </c>
      <c r="R349" s="2">
        <f>IF(O349&gt;=1, Таблица1[[#This Row],[BeginQ]]*Таблица1[[#This Row],[LGD]], Таблица1[[#This Row],[EndQ]])</f>
        <v>8166.666666666667</v>
      </c>
    </row>
    <row r="350" spans="1:18" x14ac:dyDescent="0.25">
      <c r="A350" s="1">
        <v>348</v>
      </c>
      <c r="B350" t="s">
        <v>10</v>
      </c>
      <c r="C350">
        <v>742</v>
      </c>
      <c r="D350">
        <v>8</v>
      </c>
      <c r="E350">
        <v>13</v>
      </c>
      <c r="F350" s="2">
        <v>4100</v>
      </c>
      <c r="G350" s="8">
        <v>4426.3265306122448</v>
      </c>
      <c r="H350">
        <v>0.02</v>
      </c>
      <c r="I350">
        <v>0.9</v>
      </c>
      <c r="J350" s="3">
        <v>7.9591836734693874E-2</v>
      </c>
      <c r="K350" t="s">
        <v>11</v>
      </c>
      <c r="M350">
        <v>0.44</v>
      </c>
      <c r="N350">
        <f>EXP(Таблица1[[#This Row],[PD]])</f>
        <v>1.0202013400267558</v>
      </c>
      <c r="O350">
        <f t="shared" si="10"/>
        <v>0.44888858961177253</v>
      </c>
      <c r="P350" t="str">
        <f t="shared" si="11"/>
        <v/>
      </c>
      <c r="R350" s="2">
        <f>IF(O350&gt;=1, Таблица1[[#This Row],[BeginQ]]*Таблица1[[#This Row],[LGD]], Таблица1[[#This Row],[EndQ]])</f>
        <v>4426.3265306122448</v>
      </c>
    </row>
    <row r="351" spans="1:18" x14ac:dyDescent="0.25">
      <c r="A351" s="1">
        <v>349</v>
      </c>
      <c r="B351" t="s">
        <v>10</v>
      </c>
      <c r="C351">
        <v>743</v>
      </c>
      <c r="D351">
        <v>8</v>
      </c>
      <c r="E351">
        <v>13</v>
      </c>
      <c r="F351" s="2">
        <v>8700</v>
      </c>
      <c r="G351" s="8">
        <v>9774.7058823529405</v>
      </c>
      <c r="H351">
        <v>0.15</v>
      </c>
      <c r="I351">
        <v>0.3</v>
      </c>
      <c r="J351" s="3">
        <v>0.1235294117647059</v>
      </c>
      <c r="K351" t="s">
        <v>11</v>
      </c>
      <c r="M351">
        <v>0.75</v>
      </c>
      <c r="N351">
        <f>EXP(Таблица1[[#This Row],[PD]])</f>
        <v>1.1618342427282831</v>
      </c>
      <c r="O351">
        <f t="shared" si="10"/>
        <v>0.8713756820462123</v>
      </c>
      <c r="P351" t="str">
        <f t="shared" si="11"/>
        <v/>
      </c>
      <c r="R351" s="2">
        <f>IF(O351&gt;=1, Таблица1[[#This Row],[BeginQ]]*Таблица1[[#This Row],[LGD]], Таблица1[[#This Row],[EndQ]])</f>
        <v>9774.7058823529405</v>
      </c>
    </row>
    <row r="352" spans="1:18" x14ac:dyDescent="0.25">
      <c r="A352" s="1">
        <v>350</v>
      </c>
      <c r="B352" t="s">
        <v>10</v>
      </c>
      <c r="C352">
        <v>744</v>
      </c>
      <c r="D352">
        <v>8</v>
      </c>
      <c r="E352">
        <v>13</v>
      </c>
      <c r="F352" s="2">
        <v>6200</v>
      </c>
      <c r="G352" s="8">
        <v>7294.1176470588234</v>
      </c>
      <c r="H352">
        <v>0.15</v>
      </c>
      <c r="I352">
        <v>0.6</v>
      </c>
      <c r="J352" s="3">
        <v>0.1764705882352941</v>
      </c>
      <c r="K352" t="s">
        <v>11</v>
      </c>
      <c r="M352">
        <v>0.7</v>
      </c>
      <c r="N352">
        <f>EXP(Таблица1[[#This Row],[PD]])</f>
        <v>1.1618342427282831</v>
      </c>
      <c r="O352">
        <f t="shared" si="10"/>
        <v>0.81328396990979812</v>
      </c>
      <c r="P352" t="str">
        <f t="shared" si="11"/>
        <v/>
      </c>
      <c r="R352" s="2">
        <f>IF(O352&gt;=1, Таблица1[[#This Row],[BeginQ]]*Таблица1[[#This Row],[LGD]], Таблица1[[#This Row],[EndQ]])</f>
        <v>7294.1176470588234</v>
      </c>
    </row>
    <row r="353" spans="1:18" x14ac:dyDescent="0.25">
      <c r="A353" s="1">
        <v>351</v>
      </c>
      <c r="B353" t="s">
        <v>10</v>
      </c>
      <c r="C353">
        <v>745</v>
      </c>
      <c r="D353">
        <v>8</v>
      </c>
      <c r="E353">
        <v>13</v>
      </c>
      <c r="F353" s="2">
        <v>9400</v>
      </c>
      <c r="G353" s="8">
        <v>10155.876288659791</v>
      </c>
      <c r="H353">
        <v>0.03</v>
      </c>
      <c r="I353">
        <v>0.6</v>
      </c>
      <c r="J353" s="3">
        <v>8.0412371134020624E-2</v>
      </c>
      <c r="K353" t="s">
        <v>11</v>
      </c>
      <c r="M353">
        <v>0.65</v>
      </c>
      <c r="N353">
        <f>EXP(Таблица1[[#This Row],[PD]])</f>
        <v>1.0304545339535169</v>
      </c>
      <c r="O353">
        <f t="shared" si="10"/>
        <v>0.669795447069786</v>
      </c>
      <c r="P353" t="str">
        <f t="shared" si="11"/>
        <v/>
      </c>
      <c r="R353" s="2">
        <f>IF(O353&gt;=1, Таблица1[[#This Row],[BeginQ]]*Таблица1[[#This Row],[LGD]], Таблица1[[#This Row],[EndQ]])</f>
        <v>10155.876288659791</v>
      </c>
    </row>
    <row r="354" spans="1:18" x14ac:dyDescent="0.25">
      <c r="A354" s="1">
        <v>352</v>
      </c>
      <c r="B354" t="s">
        <v>10</v>
      </c>
      <c r="C354">
        <v>746</v>
      </c>
      <c r="D354">
        <v>8</v>
      </c>
      <c r="E354">
        <v>13</v>
      </c>
      <c r="F354" s="2">
        <v>1800</v>
      </c>
      <c r="G354" s="8">
        <v>2017.7777777777781</v>
      </c>
      <c r="H354">
        <v>0.19</v>
      </c>
      <c r="I354">
        <v>0.2</v>
      </c>
      <c r="J354" s="3">
        <v>0.12098765432098769</v>
      </c>
      <c r="K354" t="s">
        <v>11</v>
      </c>
      <c r="M354">
        <v>0.84</v>
      </c>
      <c r="N354">
        <f>EXP(Таблица1[[#This Row],[PD]])</f>
        <v>1.2092495976572515</v>
      </c>
      <c r="O354">
        <f t="shared" si="10"/>
        <v>1.0157696620320913</v>
      </c>
      <c r="P354" t="str">
        <f t="shared" si="11"/>
        <v>Дефолт!</v>
      </c>
      <c r="R354" s="2">
        <f>IF(O354&gt;=1, Таблица1[[#This Row],[BeginQ]]*Таблица1[[#This Row],[LGD]], Таблица1[[#This Row],[EndQ]])</f>
        <v>360</v>
      </c>
    </row>
    <row r="355" spans="1:18" x14ac:dyDescent="0.25">
      <c r="A355" s="1">
        <v>353</v>
      </c>
      <c r="B355" t="s">
        <v>10</v>
      </c>
      <c r="C355">
        <v>747</v>
      </c>
      <c r="D355">
        <v>8</v>
      </c>
      <c r="E355">
        <v>13</v>
      </c>
      <c r="F355" s="2">
        <v>8600</v>
      </c>
      <c r="G355" s="8">
        <v>9555.5555555555566</v>
      </c>
      <c r="H355">
        <v>0.1</v>
      </c>
      <c r="I355">
        <v>0.4</v>
      </c>
      <c r="J355" s="3">
        <v>0.1111111111111111</v>
      </c>
      <c r="K355" t="s">
        <v>11</v>
      </c>
      <c r="M355">
        <v>0.25</v>
      </c>
      <c r="N355">
        <f>EXP(Таблица1[[#This Row],[PD]])</f>
        <v>1.1051709180756477</v>
      </c>
      <c r="O355">
        <f t="shared" si="10"/>
        <v>0.27629272951891193</v>
      </c>
      <c r="P355" t="str">
        <f t="shared" si="11"/>
        <v/>
      </c>
      <c r="R355" s="2">
        <f>IF(O355&gt;=1, Таблица1[[#This Row],[BeginQ]]*Таблица1[[#This Row],[LGD]], Таблица1[[#This Row],[EndQ]])</f>
        <v>9555.5555555555566</v>
      </c>
    </row>
    <row r="356" spans="1:18" x14ac:dyDescent="0.25">
      <c r="A356" s="1">
        <v>354</v>
      </c>
      <c r="B356" t="s">
        <v>10</v>
      </c>
      <c r="C356">
        <v>748</v>
      </c>
      <c r="D356">
        <v>8</v>
      </c>
      <c r="E356">
        <v>13</v>
      </c>
      <c r="F356" s="2">
        <v>3000</v>
      </c>
      <c r="G356" s="8">
        <v>3316.4835164835172</v>
      </c>
      <c r="H356">
        <v>0.09</v>
      </c>
      <c r="I356">
        <v>0.4</v>
      </c>
      <c r="J356" s="3">
        <v>0.10549450549450549</v>
      </c>
      <c r="K356" t="s">
        <v>11</v>
      </c>
      <c r="M356">
        <v>0.47</v>
      </c>
      <c r="N356">
        <f>EXP(Таблица1[[#This Row],[PD]])</f>
        <v>1.0941742837052104</v>
      </c>
      <c r="O356">
        <f t="shared" si="10"/>
        <v>0.51426191334144888</v>
      </c>
      <c r="P356" t="str">
        <f t="shared" si="11"/>
        <v/>
      </c>
      <c r="R356" s="2">
        <f>IF(O356&gt;=1, Таблица1[[#This Row],[BeginQ]]*Таблица1[[#This Row],[LGD]], Таблица1[[#This Row],[EndQ]])</f>
        <v>3316.4835164835172</v>
      </c>
    </row>
    <row r="357" spans="1:18" x14ac:dyDescent="0.25">
      <c r="A357" s="1">
        <v>355</v>
      </c>
      <c r="B357" t="s">
        <v>10</v>
      </c>
      <c r="C357">
        <v>749</v>
      </c>
      <c r="D357">
        <v>8</v>
      </c>
      <c r="E357">
        <v>13</v>
      </c>
      <c r="F357" s="2">
        <v>9700</v>
      </c>
      <c r="G357" s="8">
        <v>12466.296296296299</v>
      </c>
      <c r="H357">
        <v>0.19</v>
      </c>
      <c r="I357">
        <v>0.9</v>
      </c>
      <c r="J357" s="3">
        <v>0.28518518518518521</v>
      </c>
      <c r="K357" t="s">
        <v>11</v>
      </c>
      <c r="M357">
        <v>7.0000000000000007E-2</v>
      </c>
      <c r="N357">
        <f>EXP(Таблица1[[#This Row],[PD]])</f>
        <v>1.2092495976572515</v>
      </c>
      <c r="O357">
        <f t="shared" si="10"/>
        <v>8.4647471836007612E-2</v>
      </c>
      <c r="P357" t="str">
        <f t="shared" si="11"/>
        <v/>
      </c>
      <c r="R357" s="2">
        <f>IF(O357&gt;=1, Таблица1[[#This Row],[BeginQ]]*Таблица1[[#This Row],[LGD]], Таблица1[[#This Row],[EndQ]])</f>
        <v>12466.296296296299</v>
      </c>
    </row>
    <row r="358" spans="1:18" x14ac:dyDescent="0.25">
      <c r="A358" s="1">
        <v>356</v>
      </c>
      <c r="B358" t="s">
        <v>10</v>
      </c>
      <c r="C358">
        <v>750</v>
      </c>
      <c r="D358">
        <v>8</v>
      </c>
      <c r="E358">
        <v>13</v>
      </c>
      <c r="F358" s="2">
        <v>6200</v>
      </c>
      <c r="G358" s="8">
        <v>6693.4693877551026</v>
      </c>
      <c r="H358">
        <v>0.02</v>
      </c>
      <c r="I358">
        <v>0.9</v>
      </c>
      <c r="J358" s="3">
        <v>7.9591836734693874E-2</v>
      </c>
      <c r="K358" t="s">
        <v>11</v>
      </c>
      <c r="M358">
        <v>0.26</v>
      </c>
      <c r="N358">
        <f>EXP(Таблица1[[#This Row],[PD]])</f>
        <v>1.0202013400267558</v>
      </c>
      <c r="O358">
        <f t="shared" si="10"/>
        <v>0.2652523484069565</v>
      </c>
      <c r="P358" t="str">
        <f t="shared" si="11"/>
        <v/>
      </c>
      <c r="R358" s="2">
        <f>IF(O358&gt;=1, Таблица1[[#This Row],[BeginQ]]*Таблица1[[#This Row],[LGD]], Таблица1[[#This Row],[EndQ]])</f>
        <v>6693.4693877551026</v>
      </c>
    </row>
    <row r="359" spans="1:18" x14ac:dyDescent="0.25">
      <c r="A359" s="1">
        <v>357</v>
      </c>
      <c r="B359" t="s">
        <v>10</v>
      </c>
      <c r="C359">
        <v>751</v>
      </c>
      <c r="D359">
        <v>8</v>
      </c>
      <c r="E359">
        <v>13</v>
      </c>
      <c r="F359" s="2">
        <v>5400</v>
      </c>
      <c r="G359" s="8">
        <v>6033.913043478261</v>
      </c>
      <c r="H359">
        <v>0.08</v>
      </c>
      <c r="I359">
        <v>0.6</v>
      </c>
      <c r="J359" s="3">
        <v>0.1173913043478261</v>
      </c>
      <c r="K359" t="s">
        <v>11</v>
      </c>
      <c r="M359">
        <v>0.33</v>
      </c>
      <c r="N359">
        <f>EXP(Таблица1[[#This Row],[PD]])</f>
        <v>1.0832870676749586</v>
      </c>
      <c r="O359">
        <f t="shared" si="10"/>
        <v>0.35748473233273637</v>
      </c>
      <c r="P359" t="str">
        <f t="shared" si="11"/>
        <v/>
      </c>
      <c r="R359" s="2">
        <f>IF(O359&gt;=1, Таблица1[[#This Row],[BeginQ]]*Таблица1[[#This Row],[LGD]], Таблица1[[#This Row],[EndQ]])</f>
        <v>6033.913043478261</v>
      </c>
    </row>
    <row r="360" spans="1:18" x14ac:dyDescent="0.25">
      <c r="A360" s="1">
        <v>358</v>
      </c>
      <c r="B360" t="s">
        <v>10</v>
      </c>
      <c r="C360">
        <v>752</v>
      </c>
      <c r="D360">
        <v>8</v>
      </c>
      <c r="E360">
        <v>13</v>
      </c>
      <c r="F360" s="2">
        <v>1200</v>
      </c>
      <c r="G360" s="8">
        <v>1400</v>
      </c>
      <c r="H360">
        <v>0.1</v>
      </c>
      <c r="I360">
        <v>0.9</v>
      </c>
      <c r="J360" s="3">
        <v>0.16666666666666671</v>
      </c>
      <c r="K360" t="s">
        <v>11</v>
      </c>
      <c r="M360">
        <v>0.6</v>
      </c>
      <c r="N360">
        <f>EXP(Таблица1[[#This Row],[PD]])</f>
        <v>1.1051709180756477</v>
      </c>
      <c r="O360">
        <f t="shared" si="10"/>
        <v>0.66310255084538861</v>
      </c>
      <c r="P360" t="str">
        <f t="shared" si="11"/>
        <v/>
      </c>
      <c r="R360" s="2">
        <f>IF(O360&gt;=1, Таблица1[[#This Row],[BeginQ]]*Таблица1[[#This Row],[LGD]], Таблица1[[#This Row],[EndQ]])</f>
        <v>1400</v>
      </c>
    </row>
    <row r="361" spans="1:18" x14ac:dyDescent="0.25">
      <c r="A361" s="1">
        <v>359</v>
      </c>
      <c r="B361" t="s">
        <v>10</v>
      </c>
      <c r="C361">
        <v>753</v>
      </c>
      <c r="D361">
        <v>8</v>
      </c>
      <c r="E361">
        <v>13</v>
      </c>
      <c r="F361" s="2">
        <v>100</v>
      </c>
      <c r="G361" s="8">
        <v>114.4444444444444</v>
      </c>
      <c r="H361">
        <v>0.1</v>
      </c>
      <c r="I361">
        <v>0.7</v>
      </c>
      <c r="J361" s="3">
        <v>0.14444444444444449</v>
      </c>
      <c r="K361" t="s">
        <v>11</v>
      </c>
      <c r="M361">
        <v>0.12</v>
      </c>
      <c r="N361">
        <f>EXP(Таблица1[[#This Row],[PD]])</f>
        <v>1.1051709180756477</v>
      </c>
      <c r="O361">
        <f t="shared" si="10"/>
        <v>0.13262051016907772</v>
      </c>
      <c r="P361" t="str">
        <f t="shared" si="11"/>
        <v/>
      </c>
      <c r="R361" s="2">
        <f>IF(O361&gt;=1, Таблица1[[#This Row],[BeginQ]]*Таблица1[[#This Row],[LGD]], Таблица1[[#This Row],[EndQ]])</f>
        <v>114.4444444444444</v>
      </c>
    </row>
    <row r="362" spans="1:18" x14ac:dyDescent="0.25">
      <c r="A362" s="1">
        <v>360</v>
      </c>
      <c r="B362" t="s">
        <v>10</v>
      </c>
      <c r="C362">
        <v>754</v>
      </c>
      <c r="D362">
        <v>8</v>
      </c>
      <c r="E362">
        <v>13</v>
      </c>
      <c r="F362" s="2">
        <v>2200</v>
      </c>
      <c r="G362" s="8">
        <v>2496.521739130435</v>
      </c>
      <c r="H362">
        <v>0.08</v>
      </c>
      <c r="I362">
        <v>0.8</v>
      </c>
      <c r="J362" s="3">
        <v>0.1347826086956522</v>
      </c>
      <c r="K362" t="s">
        <v>11</v>
      </c>
      <c r="M362">
        <v>0.03</v>
      </c>
      <c r="N362">
        <f>EXP(Таблица1[[#This Row],[PD]])</f>
        <v>1.0832870676749586</v>
      </c>
      <c r="O362">
        <f t="shared" si="10"/>
        <v>3.2498612030248758E-2</v>
      </c>
      <c r="P362" t="str">
        <f t="shared" si="11"/>
        <v/>
      </c>
      <c r="R362" s="2">
        <f>IF(O362&gt;=1, Таблица1[[#This Row],[BeginQ]]*Таблица1[[#This Row],[LGD]], Таблица1[[#This Row],[EndQ]])</f>
        <v>2496.521739130435</v>
      </c>
    </row>
    <row r="363" spans="1:18" x14ac:dyDescent="0.25">
      <c r="A363" s="1">
        <v>361</v>
      </c>
      <c r="B363" t="s">
        <v>10</v>
      </c>
      <c r="C363">
        <v>755</v>
      </c>
      <c r="D363">
        <v>8</v>
      </c>
      <c r="E363">
        <v>13</v>
      </c>
      <c r="F363" s="2">
        <v>2500</v>
      </c>
      <c r="G363" s="8">
        <v>2761.23595505618</v>
      </c>
      <c r="H363">
        <v>0.11</v>
      </c>
      <c r="I363">
        <v>0.3</v>
      </c>
      <c r="J363" s="3">
        <v>0.1044943820224719</v>
      </c>
      <c r="K363" t="s">
        <v>11</v>
      </c>
      <c r="M363">
        <v>0.02</v>
      </c>
      <c r="N363">
        <f>EXP(Таблица1[[#This Row],[PD]])</f>
        <v>1.1162780704588713</v>
      </c>
      <c r="O363">
        <f t="shared" si="10"/>
        <v>2.2325561409177425E-2</v>
      </c>
      <c r="P363" t="str">
        <f t="shared" si="11"/>
        <v/>
      </c>
      <c r="R363" s="2">
        <f>IF(O363&gt;=1, Таблица1[[#This Row],[BeginQ]]*Таблица1[[#This Row],[LGD]], Таблица1[[#This Row],[EndQ]])</f>
        <v>2761.23595505618</v>
      </c>
    </row>
    <row r="364" spans="1:18" x14ac:dyDescent="0.25">
      <c r="A364" s="1">
        <v>362</v>
      </c>
      <c r="B364" t="s">
        <v>10</v>
      </c>
      <c r="C364">
        <v>756</v>
      </c>
      <c r="D364">
        <v>8</v>
      </c>
      <c r="E364">
        <v>13</v>
      </c>
      <c r="F364" s="2">
        <v>8100</v>
      </c>
      <c r="G364" s="8">
        <v>9588.1395348837214</v>
      </c>
      <c r="H364">
        <v>0.14000000000000001</v>
      </c>
      <c r="I364">
        <v>0.7</v>
      </c>
      <c r="J364" s="3">
        <v>0.18372093023255809</v>
      </c>
      <c r="K364" t="s">
        <v>11</v>
      </c>
      <c r="M364">
        <v>0.88</v>
      </c>
      <c r="N364">
        <f>EXP(Таблица1[[#This Row],[PD]])</f>
        <v>1.1502737988572274</v>
      </c>
      <c r="O364">
        <f t="shared" si="10"/>
        <v>1.0122409429943602</v>
      </c>
      <c r="P364" t="str">
        <f t="shared" si="11"/>
        <v>Дефолт!</v>
      </c>
      <c r="R364" s="2">
        <f>IF(O364&gt;=1, Таблица1[[#This Row],[BeginQ]]*Таблица1[[#This Row],[LGD]], Таблица1[[#This Row],[EndQ]])</f>
        <v>5670</v>
      </c>
    </row>
    <row r="365" spans="1:18" x14ac:dyDescent="0.25">
      <c r="A365" s="1">
        <v>363</v>
      </c>
      <c r="B365" t="s">
        <v>10</v>
      </c>
      <c r="C365">
        <v>757</v>
      </c>
      <c r="D365">
        <v>8</v>
      </c>
      <c r="E365">
        <v>13</v>
      </c>
      <c r="F365" s="2">
        <v>1200</v>
      </c>
      <c r="G365" s="8">
        <v>1384.7191011235959</v>
      </c>
      <c r="H365">
        <v>0.11</v>
      </c>
      <c r="I365">
        <v>0.7</v>
      </c>
      <c r="J365" s="3">
        <v>0.15393258426966289</v>
      </c>
      <c r="K365" t="s">
        <v>11</v>
      </c>
      <c r="M365">
        <v>0.6</v>
      </c>
      <c r="N365">
        <f>EXP(Таблица1[[#This Row],[PD]])</f>
        <v>1.1162780704588713</v>
      </c>
      <c r="O365">
        <f t="shared" si="10"/>
        <v>0.66976684227532279</v>
      </c>
      <c r="P365" t="str">
        <f t="shared" si="11"/>
        <v/>
      </c>
      <c r="R365" s="2">
        <f>IF(O365&gt;=1, Таблица1[[#This Row],[BeginQ]]*Таблица1[[#This Row],[LGD]], Таблица1[[#This Row],[EndQ]])</f>
        <v>1384.7191011235959</v>
      </c>
    </row>
    <row r="366" spans="1:18" x14ac:dyDescent="0.25">
      <c r="A366" s="1">
        <v>364</v>
      </c>
      <c r="B366" t="s">
        <v>10</v>
      </c>
      <c r="C366">
        <v>758</v>
      </c>
      <c r="D366">
        <v>8</v>
      </c>
      <c r="E366">
        <v>13</v>
      </c>
      <c r="F366" s="2">
        <v>2900</v>
      </c>
      <c r="G366" s="8">
        <v>3239.8924731182801</v>
      </c>
      <c r="H366">
        <v>7.0000000000000007E-2</v>
      </c>
      <c r="I366">
        <v>0.7</v>
      </c>
      <c r="J366" s="3">
        <v>0.1172043010752688</v>
      </c>
      <c r="K366" t="s">
        <v>11</v>
      </c>
      <c r="M366">
        <v>0.43</v>
      </c>
      <c r="N366">
        <f>EXP(Таблица1[[#This Row],[PD]])</f>
        <v>1.0725081812542165</v>
      </c>
      <c r="O366">
        <f t="shared" si="10"/>
        <v>0.46117851793931308</v>
      </c>
      <c r="P366" t="str">
        <f t="shared" si="11"/>
        <v/>
      </c>
      <c r="R366" s="2">
        <f>IF(O366&gt;=1, Таблица1[[#This Row],[BeginQ]]*Таблица1[[#This Row],[LGD]], Таблица1[[#This Row],[EndQ]])</f>
        <v>3239.8924731182801</v>
      </c>
    </row>
    <row r="367" spans="1:18" x14ac:dyDescent="0.25">
      <c r="A367" s="1">
        <v>365</v>
      </c>
      <c r="B367" t="s">
        <v>10</v>
      </c>
      <c r="C367">
        <v>759</v>
      </c>
      <c r="D367">
        <v>8</v>
      </c>
      <c r="E367">
        <v>13</v>
      </c>
      <c r="F367" s="2">
        <v>3800</v>
      </c>
      <c r="G367" s="8">
        <v>4853.0120481927706</v>
      </c>
      <c r="H367">
        <v>0.17</v>
      </c>
      <c r="I367">
        <v>1</v>
      </c>
      <c r="J367" s="3">
        <v>0.27710843373493982</v>
      </c>
      <c r="K367" t="s">
        <v>11</v>
      </c>
      <c r="M367">
        <v>0.62</v>
      </c>
      <c r="N367">
        <f>EXP(Таблица1[[#This Row],[PD]])</f>
        <v>1.1853048513203654</v>
      </c>
      <c r="O367">
        <f t="shared" si="10"/>
        <v>0.73488900781862654</v>
      </c>
      <c r="P367" t="str">
        <f t="shared" si="11"/>
        <v/>
      </c>
      <c r="R367" s="2">
        <f>IF(O367&gt;=1, Таблица1[[#This Row],[BeginQ]]*Таблица1[[#This Row],[LGD]], Таблица1[[#This Row],[EndQ]])</f>
        <v>4853.0120481927706</v>
      </c>
    </row>
    <row r="368" spans="1:18" x14ac:dyDescent="0.25">
      <c r="A368" s="1">
        <v>366</v>
      </c>
      <c r="B368" t="s">
        <v>10</v>
      </c>
      <c r="C368">
        <v>760</v>
      </c>
      <c r="D368">
        <v>8</v>
      </c>
      <c r="E368">
        <v>13</v>
      </c>
      <c r="F368" s="2">
        <v>9400</v>
      </c>
      <c r="G368" s="8">
        <v>10480</v>
      </c>
      <c r="H368">
        <v>0.06</v>
      </c>
      <c r="I368">
        <v>0.8</v>
      </c>
      <c r="J368" s="3">
        <v>0.1148936170212766</v>
      </c>
      <c r="K368" t="s">
        <v>11</v>
      </c>
      <c r="M368">
        <v>0.48</v>
      </c>
      <c r="N368">
        <f>EXP(Таблица1[[#This Row],[PD]])</f>
        <v>1.0618365465453596</v>
      </c>
      <c r="O368">
        <f t="shared" si="10"/>
        <v>0.50968154234177265</v>
      </c>
      <c r="P368" t="str">
        <f t="shared" si="11"/>
        <v/>
      </c>
      <c r="R368" s="2">
        <f>IF(O368&gt;=1, Таблица1[[#This Row],[BeginQ]]*Таблица1[[#This Row],[LGD]], Таблица1[[#This Row],[EndQ]])</f>
        <v>10480</v>
      </c>
    </row>
    <row r="369" spans="1:18" x14ac:dyDescent="0.25">
      <c r="A369" s="1">
        <v>367</v>
      </c>
      <c r="B369" t="s">
        <v>10</v>
      </c>
      <c r="C369">
        <v>761</v>
      </c>
      <c r="D369">
        <v>8</v>
      </c>
      <c r="E369">
        <v>13</v>
      </c>
      <c r="F369" s="2">
        <v>7600</v>
      </c>
      <c r="G369" s="8">
        <v>8616.3855421686749</v>
      </c>
      <c r="H369">
        <v>0.17</v>
      </c>
      <c r="I369">
        <v>0.3</v>
      </c>
      <c r="J369" s="3">
        <v>0.13373493975903619</v>
      </c>
      <c r="K369" t="s">
        <v>11</v>
      </c>
      <c r="M369">
        <v>0.41</v>
      </c>
      <c r="N369">
        <f>EXP(Таблица1[[#This Row],[PD]])</f>
        <v>1.1853048513203654</v>
      </c>
      <c r="O369">
        <f t="shared" si="10"/>
        <v>0.48597498904134978</v>
      </c>
      <c r="P369" t="str">
        <f t="shared" si="11"/>
        <v/>
      </c>
      <c r="R369" s="2">
        <f>IF(O369&gt;=1, Таблица1[[#This Row],[BeginQ]]*Таблица1[[#This Row],[LGD]], Таблица1[[#This Row],[EndQ]])</f>
        <v>8616.3855421686749</v>
      </c>
    </row>
    <row r="370" spans="1:18" x14ac:dyDescent="0.25">
      <c r="A370" s="1">
        <v>368</v>
      </c>
      <c r="B370" t="s">
        <v>10</v>
      </c>
      <c r="C370">
        <v>762</v>
      </c>
      <c r="D370">
        <v>8</v>
      </c>
      <c r="E370">
        <v>13</v>
      </c>
      <c r="F370" s="2">
        <v>7700</v>
      </c>
      <c r="G370" s="8">
        <v>8515.2941176470595</v>
      </c>
      <c r="H370">
        <v>0.15</v>
      </c>
      <c r="I370">
        <v>0.2</v>
      </c>
      <c r="J370" s="3">
        <v>0.1058823529411765</v>
      </c>
      <c r="K370" t="s">
        <v>11</v>
      </c>
      <c r="M370">
        <v>0.84</v>
      </c>
      <c r="N370">
        <f>EXP(Таблица1[[#This Row],[PD]])</f>
        <v>1.1618342427282831</v>
      </c>
      <c r="O370">
        <f t="shared" si="10"/>
        <v>0.97594076389175777</v>
      </c>
      <c r="P370" t="str">
        <f t="shared" si="11"/>
        <v/>
      </c>
      <c r="R370" s="2">
        <f>IF(O370&gt;=1, Таблица1[[#This Row],[BeginQ]]*Таблица1[[#This Row],[LGD]], Таблица1[[#This Row],[EndQ]])</f>
        <v>8515.2941176470595</v>
      </c>
    </row>
    <row r="371" spans="1:18" x14ac:dyDescent="0.25">
      <c r="A371" s="1">
        <v>369</v>
      </c>
      <c r="B371" t="s">
        <v>10</v>
      </c>
      <c r="C371">
        <v>763</v>
      </c>
      <c r="D371">
        <v>8</v>
      </c>
      <c r="E371">
        <v>13</v>
      </c>
      <c r="F371" s="2">
        <v>5200</v>
      </c>
      <c r="G371" s="8">
        <v>5810.434782608696</v>
      </c>
      <c r="H371">
        <v>0.08</v>
      </c>
      <c r="I371">
        <v>0.6</v>
      </c>
      <c r="J371" s="3">
        <v>0.1173913043478261</v>
      </c>
      <c r="K371" t="s">
        <v>11</v>
      </c>
      <c r="M371">
        <v>0.04</v>
      </c>
      <c r="N371">
        <f>EXP(Таблица1[[#This Row],[PD]])</f>
        <v>1.0832870676749586</v>
      </c>
      <c r="O371">
        <f t="shared" si="10"/>
        <v>4.3331482706998346E-2</v>
      </c>
      <c r="P371" t="str">
        <f t="shared" si="11"/>
        <v/>
      </c>
      <c r="R371" s="2">
        <f>IF(O371&gt;=1, Таблица1[[#This Row],[BeginQ]]*Таблица1[[#This Row],[LGD]], Таблица1[[#This Row],[EndQ]])</f>
        <v>5810.434782608696</v>
      </c>
    </row>
    <row r="372" spans="1:18" x14ac:dyDescent="0.25">
      <c r="A372" s="1">
        <v>370</v>
      </c>
      <c r="B372" t="s">
        <v>10</v>
      </c>
      <c r="C372">
        <v>764</v>
      </c>
      <c r="D372">
        <v>8</v>
      </c>
      <c r="E372">
        <v>13</v>
      </c>
      <c r="F372" s="2">
        <v>2400</v>
      </c>
      <c r="G372" s="8">
        <v>2629.7872340425529</v>
      </c>
      <c r="H372">
        <v>0.06</v>
      </c>
      <c r="I372">
        <v>0.5</v>
      </c>
      <c r="J372" s="3">
        <v>9.5744680851063829E-2</v>
      </c>
      <c r="K372" t="s">
        <v>11</v>
      </c>
      <c r="M372">
        <v>0.5</v>
      </c>
      <c r="N372">
        <f>EXP(Таблица1[[#This Row],[PD]])</f>
        <v>1.0618365465453596</v>
      </c>
      <c r="O372">
        <f t="shared" si="10"/>
        <v>0.53091827327267982</v>
      </c>
      <c r="P372" t="str">
        <f t="shared" si="11"/>
        <v/>
      </c>
      <c r="R372" s="2">
        <f>IF(O372&gt;=1, Таблица1[[#This Row],[BeginQ]]*Таблица1[[#This Row],[LGD]], Таблица1[[#This Row],[EndQ]])</f>
        <v>2629.7872340425529</v>
      </c>
    </row>
    <row r="373" spans="1:18" x14ac:dyDescent="0.25">
      <c r="A373" s="1">
        <v>371</v>
      </c>
      <c r="B373" t="s">
        <v>10</v>
      </c>
      <c r="C373">
        <v>765</v>
      </c>
      <c r="D373">
        <v>8</v>
      </c>
      <c r="E373">
        <v>13</v>
      </c>
      <c r="F373" s="2">
        <v>5300</v>
      </c>
      <c r="G373" s="8">
        <v>6618.5365853658541</v>
      </c>
      <c r="H373">
        <v>0.18</v>
      </c>
      <c r="I373">
        <v>0.8</v>
      </c>
      <c r="J373" s="3">
        <v>0.24878048780487799</v>
      </c>
      <c r="K373" t="s">
        <v>11</v>
      </c>
      <c r="M373">
        <v>0.96</v>
      </c>
      <c r="N373">
        <f>EXP(Таблица1[[#This Row],[PD]])</f>
        <v>1.1972173631218102</v>
      </c>
      <c r="O373">
        <f t="shared" si="10"/>
        <v>1.1493286685969377</v>
      </c>
      <c r="P373" t="str">
        <f t="shared" si="11"/>
        <v>Дефолт!</v>
      </c>
      <c r="R373" s="2">
        <f>IF(O373&gt;=1, Таблица1[[#This Row],[BeginQ]]*Таблица1[[#This Row],[LGD]], Таблица1[[#This Row],[EndQ]])</f>
        <v>4240</v>
      </c>
    </row>
    <row r="374" spans="1:18" x14ac:dyDescent="0.25">
      <c r="A374" s="1">
        <v>372</v>
      </c>
      <c r="B374" t="s">
        <v>10</v>
      </c>
      <c r="C374">
        <v>766</v>
      </c>
      <c r="D374">
        <v>8</v>
      </c>
      <c r="E374">
        <v>13</v>
      </c>
      <c r="F374" s="2">
        <v>8700</v>
      </c>
      <c r="G374" s="8">
        <v>9621.176470588236</v>
      </c>
      <c r="H374">
        <v>0.15</v>
      </c>
      <c r="I374">
        <v>0.2</v>
      </c>
      <c r="J374" s="3">
        <v>0.1058823529411765</v>
      </c>
      <c r="K374" t="s">
        <v>11</v>
      </c>
      <c r="M374">
        <v>0.57999999999999996</v>
      </c>
      <c r="N374">
        <f>EXP(Таблица1[[#This Row],[PD]])</f>
        <v>1.1618342427282831</v>
      </c>
      <c r="O374">
        <f t="shared" si="10"/>
        <v>0.67386386078240412</v>
      </c>
      <c r="P374" t="str">
        <f t="shared" si="11"/>
        <v/>
      </c>
      <c r="R374" s="2">
        <f>IF(O374&gt;=1, Таблица1[[#This Row],[BeginQ]]*Таблица1[[#This Row],[LGD]], Таблица1[[#This Row],[EndQ]])</f>
        <v>9621.176470588236</v>
      </c>
    </row>
    <row r="375" spans="1:18" x14ac:dyDescent="0.25">
      <c r="A375" s="1">
        <v>373</v>
      </c>
      <c r="B375" t="s">
        <v>10</v>
      </c>
      <c r="C375">
        <v>767</v>
      </c>
      <c r="D375">
        <v>8</v>
      </c>
      <c r="E375">
        <v>13</v>
      </c>
      <c r="F375" s="2">
        <v>5600</v>
      </c>
      <c r="G375" s="8">
        <v>7280</v>
      </c>
      <c r="H375">
        <v>0.2</v>
      </c>
      <c r="I375">
        <v>0.9</v>
      </c>
      <c r="J375" s="3">
        <v>0.3</v>
      </c>
      <c r="K375" t="s">
        <v>11</v>
      </c>
      <c r="M375">
        <v>0.23</v>
      </c>
      <c r="N375">
        <f>EXP(Таблица1[[#This Row],[PD]])</f>
        <v>1.2214027581601699</v>
      </c>
      <c r="O375">
        <f t="shared" si="10"/>
        <v>0.28092263437683906</v>
      </c>
      <c r="P375" t="str">
        <f t="shared" si="11"/>
        <v/>
      </c>
      <c r="R375" s="2">
        <f>IF(O375&gt;=1, Таблица1[[#This Row],[BeginQ]]*Таблица1[[#This Row],[LGD]], Таблица1[[#This Row],[EndQ]])</f>
        <v>7280</v>
      </c>
    </row>
    <row r="376" spans="1:18" x14ac:dyDescent="0.25">
      <c r="A376" s="1">
        <v>374</v>
      </c>
      <c r="B376" t="s">
        <v>10</v>
      </c>
      <c r="C376">
        <v>768</v>
      </c>
      <c r="D376">
        <v>8</v>
      </c>
      <c r="E376">
        <v>13</v>
      </c>
      <c r="F376" s="2">
        <v>4000</v>
      </c>
      <c r="G376" s="8">
        <v>5108.4337349397583</v>
      </c>
      <c r="H376">
        <v>0.17</v>
      </c>
      <c r="I376">
        <v>1</v>
      </c>
      <c r="J376" s="3">
        <v>0.27710843373493982</v>
      </c>
      <c r="K376" t="s">
        <v>11</v>
      </c>
      <c r="M376">
        <v>0.34</v>
      </c>
      <c r="N376">
        <f>EXP(Таблица1[[#This Row],[PD]])</f>
        <v>1.1853048513203654</v>
      </c>
      <c r="O376">
        <f t="shared" si="10"/>
        <v>0.40300364944892431</v>
      </c>
      <c r="P376" t="str">
        <f t="shared" si="11"/>
        <v/>
      </c>
      <c r="R376" s="2">
        <f>IF(O376&gt;=1, Таблица1[[#This Row],[BeginQ]]*Таблица1[[#This Row],[LGD]], Таблица1[[#This Row],[EndQ]])</f>
        <v>5108.4337349397583</v>
      </c>
    </row>
    <row r="377" spans="1:18" x14ac:dyDescent="0.25">
      <c r="A377" s="1">
        <v>375</v>
      </c>
      <c r="B377" t="s">
        <v>10</v>
      </c>
      <c r="C377">
        <v>769</v>
      </c>
      <c r="D377">
        <v>8</v>
      </c>
      <c r="E377">
        <v>13</v>
      </c>
      <c r="F377" s="2">
        <v>600</v>
      </c>
      <c r="G377" s="8">
        <v>673.33333333333337</v>
      </c>
      <c r="H377">
        <v>0.1</v>
      </c>
      <c r="I377">
        <v>0.5</v>
      </c>
      <c r="J377" s="3">
        <v>0.1222222222222222</v>
      </c>
      <c r="K377" t="s">
        <v>11</v>
      </c>
      <c r="M377">
        <v>0.85</v>
      </c>
      <c r="N377">
        <f>EXP(Таблица1[[#This Row],[PD]])</f>
        <v>1.1051709180756477</v>
      </c>
      <c r="O377">
        <f t="shared" si="10"/>
        <v>0.93939528036430053</v>
      </c>
      <c r="P377" t="str">
        <f t="shared" si="11"/>
        <v/>
      </c>
      <c r="R377" s="2">
        <f>IF(O377&gt;=1, Таблица1[[#This Row],[BeginQ]]*Таблица1[[#This Row],[LGD]], Таблица1[[#This Row],[EndQ]])</f>
        <v>673.33333333333337</v>
      </c>
    </row>
    <row r="378" spans="1:18" x14ac:dyDescent="0.25">
      <c r="A378" s="1">
        <v>376</v>
      </c>
      <c r="B378" t="s">
        <v>10</v>
      </c>
      <c r="C378">
        <v>770</v>
      </c>
      <c r="D378">
        <v>8</v>
      </c>
      <c r="E378">
        <v>13</v>
      </c>
      <c r="F378" s="2">
        <v>4200</v>
      </c>
      <c r="G378" s="8">
        <v>4475.757575757576</v>
      </c>
      <c r="H378">
        <v>0.01</v>
      </c>
      <c r="I378">
        <v>0.5</v>
      </c>
      <c r="J378" s="3">
        <v>6.5656565656565663E-2</v>
      </c>
      <c r="K378" t="s">
        <v>11</v>
      </c>
      <c r="M378">
        <v>0.56999999999999995</v>
      </c>
      <c r="N378">
        <f>EXP(Таблица1[[#This Row],[PD]])</f>
        <v>1.0100501670841679</v>
      </c>
      <c r="O378">
        <f t="shared" si="10"/>
        <v>0.5757285952379757</v>
      </c>
      <c r="P378" t="str">
        <f t="shared" si="11"/>
        <v/>
      </c>
      <c r="R378" s="2">
        <f>IF(O378&gt;=1, Таблица1[[#This Row],[BeginQ]]*Таблица1[[#This Row],[LGD]], Таблица1[[#This Row],[EndQ]])</f>
        <v>4475.757575757576</v>
      </c>
    </row>
    <row r="379" spans="1:18" x14ac:dyDescent="0.25">
      <c r="A379" s="1">
        <v>377</v>
      </c>
      <c r="B379" t="s">
        <v>10</v>
      </c>
      <c r="C379">
        <v>771</v>
      </c>
      <c r="D379">
        <v>8</v>
      </c>
      <c r="E379">
        <v>13</v>
      </c>
      <c r="F379" s="2">
        <v>4300</v>
      </c>
      <c r="G379" s="8">
        <v>4660.8045977011489</v>
      </c>
      <c r="H379">
        <v>0.13</v>
      </c>
      <c r="I379">
        <v>0.1</v>
      </c>
      <c r="J379" s="3">
        <v>8.3908045977011486E-2</v>
      </c>
      <c r="K379" t="s">
        <v>11</v>
      </c>
      <c r="M379">
        <v>0.01</v>
      </c>
      <c r="N379">
        <f>EXP(Таблица1[[#This Row],[PD]])</f>
        <v>1.1388283833246218</v>
      </c>
      <c r="O379">
        <f t="shared" si="10"/>
        <v>1.1388283833246218E-2</v>
      </c>
      <c r="P379" t="str">
        <f t="shared" si="11"/>
        <v/>
      </c>
      <c r="R379" s="2">
        <f>IF(O379&gt;=1, Таблица1[[#This Row],[BeginQ]]*Таблица1[[#This Row],[LGD]], Таблица1[[#This Row],[EndQ]])</f>
        <v>4660.8045977011489</v>
      </c>
    </row>
    <row r="380" spans="1:18" x14ac:dyDescent="0.25">
      <c r="A380" s="1">
        <v>378</v>
      </c>
      <c r="B380" t="s">
        <v>10</v>
      </c>
      <c r="C380">
        <v>772</v>
      </c>
      <c r="D380">
        <v>8</v>
      </c>
      <c r="E380">
        <v>13</v>
      </c>
      <c r="F380" s="2">
        <v>400</v>
      </c>
      <c r="G380" s="8">
        <v>448.39506172839498</v>
      </c>
      <c r="H380">
        <v>0.19</v>
      </c>
      <c r="I380">
        <v>0.2</v>
      </c>
      <c r="J380" s="3">
        <v>0.12098765432098769</v>
      </c>
      <c r="K380" t="s">
        <v>11</v>
      </c>
      <c r="M380">
        <v>0</v>
      </c>
      <c r="N380">
        <f>EXP(Таблица1[[#This Row],[PD]])</f>
        <v>1.2092495976572515</v>
      </c>
      <c r="O380">
        <f t="shared" si="10"/>
        <v>0</v>
      </c>
      <c r="P380" t="str">
        <f t="shared" si="11"/>
        <v/>
      </c>
      <c r="R380" s="2">
        <f>IF(O380&gt;=1, Таблица1[[#This Row],[BeginQ]]*Таблица1[[#This Row],[LGD]], Таблица1[[#This Row],[EndQ]])</f>
        <v>448.39506172839498</v>
      </c>
    </row>
    <row r="381" spans="1:18" x14ac:dyDescent="0.25">
      <c r="A381" s="1">
        <v>379</v>
      </c>
      <c r="B381" t="s">
        <v>10</v>
      </c>
      <c r="C381">
        <v>773</v>
      </c>
      <c r="D381">
        <v>8</v>
      </c>
      <c r="E381">
        <v>13</v>
      </c>
      <c r="F381" s="2">
        <v>2300</v>
      </c>
      <c r="G381" s="8">
        <v>2469.4736842105258</v>
      </c>
      <c r="H381">
        <v>0.05</v>
      </c>
      <c r="I381">
        <v>0.2</v>
      </c>
      <c r="J381" s="3">
        <v>7.3684210526315796E-2</v>
      </c>
      <c r="K381" t="s">
        <v>11</v>
      </c>
      <c r="M381">
        <v>0.09</v>
      </c>
      <c r="N381">
        <f>EXP(Таблица1[[#This Row],[PD]])</f>
        <v>1.0512710963760241</v>
      </c>
      <c r="O381">
        <f t="shared" si="10"/>
        <v>9.4614398673842165E-2</v>
      </c>
      <c r="P381" t="str">
        <f t="shared" si="11"/>
        <v/>
      </c>
      <c r="R381" s="2">
        <f>IF(O381&gt;=1, Таблица1[[#This Row],[BeginQ]]*Таблица1[[#This Row],[LGD]], Таблица1[[#This Row],[EndQ]])</f>
        <v>2469.4736842105258</v>
      </c>
    </row>
    <row r="382" spans="1:18" x14ac:dyDescent="0.25">
      <c r="A382" s="1">
        <v>380</v>
      </c>
      <c r="B382" t="s">
        <v>10</v>
      </c>
      <c r="C382">
        <v>774</v>
      </c>
      <c r="D382">
        <v>8</v>
      </c>
      <c r="E382">
        <v>13</v>
      </c>
      <c r="F382" s="2">
        <v>8700</v>
      </c>
      <c r="G382" s="8">
        <v>9654.1935483870966</v>
      </c>
      <c r="H382">
        <v>7.0000000000000007E-2</v>
      </c>
      <c r="I382">
        <v>0.6</v>
      </c>
      <c r="J382" s="3">
        <v>0.1096774193548387</v>
      </c>
      <c r="K382" t="s">
        <v>11</v>
      </c>
      <c r="M382">
        <v>0.03</v>
      </c>
      <c r="N382">
        <f>EXP(Таблица1[[#This Row],[PD]])</f>
        <v>1.0725081812542165</v>
      </c>
      <c r="O382">
        <f t="shared" si="10"/>
        <v>3.2175245437626496E-2</v>
      </c>
      <c r="P382" t="str">
        <f t="shared" si="11"/>
        <v/>
      </c>
      <c r="R382" s="2">
        <f>IF(O382&gt;=1, Таблица1[[#This Row],[BeginQ]]*Таблица1[[#This Row],[LGD]], Таблица1[[#This Row],[EndQ]])</f>
        <v>9654.1935483870966</v>
      </c>
    </row>
    <row r="383" spans="1:18" x14ac:dyDescent="0.25">
      <c r="A383" s="1">
        <v>381</v>
      </c>
      <c r="B383" t="s">
        <v>10</v>
      </c>
      <c r="C383">
        <v>775</v>
      </c>
      <c r="D383">
        <v>8</v>
      </c>
      <c r="E383">
        <v>13</v>
      </c>
      <c r="F383" s="2">
        <v>10000</v>
      </c>
      <c r="G383" s="8">
        <v>11648.351648351651</v>
      </c>
      <c r="H383">
        <v>0.09</v>
      </c>
      <c r="I383">
        <v>1</v>
      </c>
      <c r="J383" s="3">
        <v>0.1648351648351648</v>
      </c>
      <c r="K383" t="s">
        <v>11</v>
      </c>
      <c r="M383">
        <v>0.76</v>
      </c>
      <c r="N383">
        <f>EXP(Таблица1[[#This Row],[PD]])</f>
        <v>1.0941742837052104</v>
      </c>
      <c r="O383">
        <f t="shared" si="10"/>
        <v>0.83157245561595994</v>
      </c>
      <c r="P383" t="str">
        <f t="shared" si="11"/>
        <v/>
      </c>
      <c r="R383" s="2">
        <f>IF(O383&gt;=1, Таблица1[[#This Row],[BeginQ]]*Таблица1[[#This Row],[LGD]], Таблица1[[#This Row],[EndQ]])</f>
        <v>11648.351648351651</v>
      </c>
    </row>
    <row r="384" spans="1:18" x14ac:dyDescent="0.25">
      <c r="A384" s="1">
        <v>382</v>
      </c>
      <c r="B384" t="s">
        <v>10</v>
      </c>
      <c r="C384">
        <v>776</v>
      </c>
      <c r="D384">
        <v>8</v>
      </c>
      <c r="E384">
        <v>13</v>
      </c>
      <c r="F384" s="2">
        <v>900</v>
      </c>
      <c r="G384" s="8">
        <v>968.93617021276589</v>
      </c>
      <c r="H384">
        <v>0.06</v>
      </c>
      <c r="I384">
        <v>0.2</v>
      </c>
      <c r="J384" s="3">
        <v>7.6595744680851063E-2</v>
      </c>
      <c r="K384" t="s">
        <v>11</v>
      </c>
      <c r="M384">
        <v>0.3</v>
      </c>
      <c r="N384">
        <f>EXP(Таблица1[[#This Row],[PD]])</f>
        <v>1.0618365465453596</v>
      </c>
      <c r="O384">
        <f t="shared" si="10"/>
        <v>0.31855096396360788</v>
      </c>
      <c r="P384" t="str">
        <f t="shared" si="11"/>
        <v/>
      </c>
      <c r="R384" s="2">
        <f>IF(O384&gt;=1, Таблица1[[#This Row],[BeginQ]]*Таблица1[[#This Row],[LGD]], Таблица1[[#This Row],[EndQ]])</f>
        <v>968.93617021276589</v>
      </c>
    </row>
    <row r="385" spans="1:18" x14ac:dyDescent="0.25">
      <c r="A385" s="1">
        <v>383</v>
      </c>
      <c r="B385" t="s">
        <v>10</v>
      </c>
      <c r="C385">
        <v>777</v>
      </c>
      <c r="D385">
        <v>8</v>
      </c>
      <c r="E385">
        <v>13</v>
      </c>
      <c r="F385" s="2">
        <v>600</v>
      </c>
      <c r="G385" s="8">
        <v>647.75510204081638</v>
      </c>
      <c r="H385">
        <v>0.02</v>
      </c>
      <c r="I385">
        <v>0.9</v>
      </c>
      <c r="J385" s="3">
        <v>7.9591836734693874E-2</v>
      </c>
      <c r="K385" t="s">
        <v>11</v>
      </c>
      <c r="M385">
        <v>1</v>
      </c>
      <c r="N385">
        <f>EXP(Таблица1[[#This Row],[PD]])</f>
        <v>1.0202013400267558</v>
      </c>
      <c r="O385">
        <f t="shared" si="10"/>
        <v>1.0202013400267558</v>
      </c>
      <c r="P385" t="str">
        <f t="shared" si="11"/>
        <v>Дефолт!</v>
      </c>
      <c r="R385" s="2">
        <f>IF(O385&gt;=1, Таблица1[[#This Row],[BeginQ]]*Таблица1[[#This Row],[LGD]], Таблица1[[#This Row],[EndQ]])</f>
        <v>540</v>
      </c>
    </row>
    <row r="386" spans="1:18" x14ac:dyDescent="0.25">
      <c r="A386" s="1">
        <v>384</v>
      </c>
      <c r="B386" t="s">
        <v>10</v>
      </c>
      <c r="C386">
        <v>822</v>
      </c>
      <c r="D386">
        <v>9</v>
      </c>
      <c r="E386">
        <v>14</v>
      </c>
      <c r="F386" s="2">
        <v>6700</v>
      </c>
      <c r="G386" s="8">
        <v>7494.6511627906984</v>
      </c>
      <c r="H386">
        <v>0.14000000000000001</v>
      </c>
      <c r="I386">
        <v>0.3</v>
      </c>
      <c r="J386" s="3">
        <v>0.1186046511627907</v>
      </c>
      <c r="K386" t="s">
        <v>11</v>
      </c>
      <c r="M386">
        <v>0.92</v>
      </c>
      <c r="N386">
        <f>EXP(Таблица1[[#This Row],[PD]])</f>
        <v>1.1502737988572274</v>
      </c>
      <c r="O386">
        <f t="shared" si="10"/>
        <v>1.0582518949486492</v>
      </c>
      <c r="P386" t="str">
        <f t="shared" si="11"/>
        <v>Дефолт!</v>
      </c>
      <c r="R386" s="2">
        <f>IF(O386&gt;=1, Таблица1[[#This Row],[BeginQ]]*Таблица1[[#This Row],[LGD]], Таблица1[[#This Row],[EndQ]])</f>
        <v>2010</v>
      </c>
    </row>
    <row r="387" spans="1:18" x14ac:dyDescent="0.25">
      <c r="A387" s="1">
        <v>385</v>
      </c>
      <c r="B387" t="s">
        <v>10</v>
      </c>
      <c r="C387">
        <v>823</v>
      </c>
      <c r="D387">
        <v>9</v>
      </c>
      <c r="E387">
        <v>14</v>
      </c>
      <c r="F387" s="2">
        <v>4800</v>
      </c>
      <c r="G387" s="8">
        <v>5163.9560439560437</v>
      </c>
      <c r="H387">
        <v>0.09</v>
      </c>
      <c r="I387">
        <v>0.1</v>
      </c>
      <c r="J387" s="3">
        <v>7.5824175824175818E-2</v>
      </c>
      <c r="K387" t="s">
        <v>11</v>
      </c>
      <c r="M387">
        <v>0.18</v>
      </c>
      <c r="N387">
        <f>EXP(Таблица1[[#This Row],[PD]])</f>
        <v>1.0941742837052104</v>
      </c>
      <c r="O387">
        <f t="shared" ref="O387:O450" si="12">M387*N387</f>
        <v>0.19695137106693786</v>
      </c>
      <c r="P387" t="str">
        <f t="shared" ref="P387:P450" si="13">IF(O387&gt;=1, "Дефолт!", "")</f>
        <v/>
      </c>
      <c r="R387" s="2">
        <f>IF(O387&gt;=1, Таблица1[[#This Row],[BeginQ]]*Таблица1[[#This Row],[LGD]], Таблица1[[#This Row],[EndQ]])</f>
        <v>5163.9560439560437</v>
      </c>
    </row>
    <row r="388" spans="1:18" x14ac:dyDescent="0.25">
      <c r="A388" s="1">
        <v>386</v>
      </c>
      <c r="B388" t="s">
        <v>10</v>
      </c>
      <c r="C388">
        <v>824</v>
      </c>
      <c r="D388">
        <v>9</v>
      </c>
      <c r="E388">
        <v>14</v>
      </c>
      <c r="F388" s="2">
        <v>8400</v>
      </c>
      <c r="G388" s="8">
        <v>8989.7872340425529</v>
      </c>
      <c r="H388">
        <v>0.06</v>
      </c>
      <c r="I388">
        <v>0.1</v>
      </c>
      <c r="J388" s="3">
        <v>7.0212765957446813E-2</v>
      </c>
      <c r="K388" t="s">
        <v>11</v>
      </c>
      <c r="M388">
        <v>0.21</v>
      </c>
      <c r="N388">
        <f>EXP(Таблица1[[#This Row],[PD]])</f>
        <v>1.0618365465453596</v>
      </c>
      <c r="O388">
        <f t="shared" si="12"/>
        <v>0.22298567477452552</v>
      </c>
      <c r="P388" t="str">
        <f t="shared" si="13"/>
        <v/>
      </c>
      <c r="R388" s="2">
        <f>IF(O388&gt;=1, Таблица1[[#This Row],[BeginQ]]*Таблица1[[#This Row],[LGD]], Таблица1[[#This Row],[EndQ]])</f>
        <v>8989.7872340425529</v>
      </c>
    </row>
    <row r="389" spans="1:18" x14ac:dyDescent="0.25">
      <c r="A389" s="1">
        <v>387</v>
      </c>
      <c r="B389" t="s">
        <v>10</v>
      </c>
      <c r="C389">
        <v>825</v>
      </c>
      <c r="D389">
        <v>9</v>
      </c>
      <c r="E389">
        <v>14</v>
      </c>
      <c r="F389" s="2">
        <v>100</v>
      </c>
      <c r="G389" s="8">
        <v>107.9775280898876</v>
      </c>
      <c r="H389">
        <v>0.11</v>
      </c>
      <c r="I389">
        <v>0.1</v>
      </c>
      <c r="J389" s="3">
        <v>7.9775280898876394E-2</v>
      </c>
      <c r="K389" t="s">
        <v>11</v>
      </c>
      <c r="M389">
        <v>0.36</v>
      </c>
      <c r="N389">
        <f>EXP(Таблица1[[#This Row],[PD]])</f>
        <v>1.1162780704588713</v>
      </c>
      <c r="O389">
        <f t="shared" si="12"/>
        <v>0.40186010536519362</v>
      </c>
      <c r="P389" t="str">
        <f t="shared" si="13"/>
        <v/>
      </c>
      <c r="R389" s="2">
        <f>IF(O389&gt;=1, Таблица1[[#This Row],[BeginQ]]*Таблица1[[#This Row],[LGD]], Таблица1[[#This Row],[EndQ]])</f>
        <v>107.9775280898876</v>
      </c>
    </row>
    <row r="390" spans="1:18" x14ac:dyDescent="0.25">
      <c r="A390" s="1">
        <v>388</v>
      </c>
      <c r="B390" t="s">
        <v>10</v>
      </c>
      <c r="C390">
        <v>826</v>
      </c>
      <c r="D390">
        <v>9</v>
      </c>
      <c r="E390">
        <v>14</v>
      </c>
      <c r="F390" s="2">
        <v>3000</v>
      </c>
      <c r="G390" s="8">
        <v>3646.9879518072289</v>
      </c>
      <c r="H390">
        <v>0.17</v>
      </c>
      <c r="I390">
        <v>0.7</v>
      </c>
      <c r="J390" s="3">
        <v>0.21566265060240961</v>
      </c>
      <c r="K390" t="s">
        <v>11</v>
      </c>
      <c r="M390">
        <v>0.83</v>
      </c>
      <c r="N390">
        <f>EXP(Таблица1[[#This Row],[PD]])</f>
        <v>1.1853048513203654</v>
      </c>
      <c r="O390">
        <f t="shared" si="12"/>
        <v>0.98380302659590324</v>
      </c>
      <c r="P390" t="str">
        <f t="shared" si="13"/>
        <v/>
      </c>
      <c r="R390" s="2">
        <f>IF(O390&gt;=1, Таблица1[[#This Row],[BeginQ]]*Таблица1[[#This Row],[LGD]], Таблица1[[#This Row],[EndQ]])</f>
        <v>3646.9879518072289</v>
      </c>
    </row>
    <row r="391" spans="1:18" x14ac:dyDescent="0.25">
      <c r="A391" s="1">
        <v>389</v>
      </c>
      <c r="B391" t="s">
        <v>10</v>
      </c>
      <c r="C391">
        <v>827</v>
      </c>
      <c r="D391">
        <v>9</v>
      </c>
      <c r="E391">
        <v>14</v>
      </c>
      <c r="F391" s="2">
        <v>1700</v>
      </c>
      <c r="G391" s="8">
        <v>1851.9148936170211</v>
      </c>
      <c r="H391">
        <v>0.06</v>
      </c>
      <c r="I391">
        <v>0.4</v>
      </c>
      <c r="J391" s="3">
        <v>8.9361702127659565E-2</v>
      </c>
      <c r="K391" t="s">
        <v>11</v>
      </c>
      <c r="M391">
        <v>0.2</v>
      </c>
      <c r="N391">
        <f>EXP(Таблица1[[#This Row],[PD]])</f>
        <v>1.0618365465453596</v>
      </c>
      <c r="O391">
        <f t="shared" si="12"/>
        <v>0.21236730930907194</v>
      </c>
      <c r="P391" t="str">
        <f t="shared" si="13"/>
        <v/>
      </c>
      <c r="R391" s="2">
        <f>IF(O391&gt;=1, Таблица1[[#This Row],[BeginQ]]*Таблица1[[#This Row],[LGD]], Таблица1[[#This Row],[EndQ]])</f>
        <v>1851.9148936170211</v>
      </c>
    </row>
    <row r="392" spans="1:18" x14ac:dyDescent="0.25">
      <c r="A392" s="1">
        <v>390</v>
      </c>
      <c r="B392" t="s">
        <v>10</v>
      </c>
      <c r="C392">
        <v>828</v>
      </c>
      <c r="D392">
        <v>9</v>
      </c>
      <c r="E392">
        <v>14</v>
      </c>
      <c r="F392" s="2">
        <v>9200</v>
      </c>
      <c r="G392" s="8">
        <v>10032.38095238095</v>
      </c>
      <c r="H392">
        <v>0.16</v>
      </c>
      <c r="I392">
        <v>0.1</v>
      </c>
      <c r="J392" s="3">
        <v>9.0476190476190474E-2</v>
      </c>
      <c r="K392" t="s">
        <v>11</v>
      </c>
      <c r="M392">
        <v>0.06</v>
      </c>
      <c r="N392">
        <f>EXP(Таблица1[[#This Row],[PD]])</f>
        <v>1.1735108709918103</v>
      </c>
      <c r="O392">
        <f t="shared" si="12"/>
        <v>7.0410652259508613E-2</v>
      </c>
      <c r="P392" t="str">
        <f t="shared" si="13"/>
        <v/>
      </c>
      <c r="R392" s="2">
        <f>IF(O392&gt;=1, Таблица1[[#This Row],[BeginQ]]*Таблица1[[#This Row],[LGD]], Таблица1[[#This Row],[EndQ]])</f>
        <v>10032.38095238095</v>
      </c>
    </row>
    <row r="393" spans="1:18" x14ac:dyDescent="0.25">
      <c r="A393" s="1">
        <v>391</v>
      </c>
      <c r="B393" t="s">
        <v>10</v>
      </c>
      <c r="C393">
        <v>829</v>
      </c>
      <c r="D393">
        <v>9</v>
      </c>
      <c r="E393">
        <v>14</v>
      </c>
      <c r="F393" s="2">
        <v>5800</v>
      </c>
      <c r="G393" s="8">
        <v>6157.3737373737376</v>
      </c>
      <c r="H393">
        <v>0.01</v>
      </c>
      <c r="I393">
        <v>0.1</v>
      </c>
      <c r="J393" s="3">
        <v>6.1616161616161617E-2</v>
      </c>
      <c r="K393" t="s">
        <v>11</v>
      </c>
      <c r="M393">
        <v>0.3</v>
      </c>
      <c r="N393">
        <f>EXP(Таблица1[[#This Row],[PD]])</f>
        <v>1.0100501670841679</v>
      </c>
      <c r="O393">
        <f t="shared" si="12"/>
        <v>0.30301505012525037</v>
      </c>
      <c r="P393" t="str">
        <f t="shared" si="13"/>
        <v/>
      </c>
      <c r="R393" s="2">
        <f>IF(O393&gt;=1, Таблица1[[#This Row],[BeginQ]]*Таблица1[[#This Row],[LGD]], Таблица1[[#This Row],[EndQ]])</f>
        <v>6157.3737373737376</v>
      </c>
    </row>
    <row r="394" spans="1:18" x14ac:dyDescent="0.25">
      <c r="A394" s="1">
        <v>392</v>
      </c>
      <c r="B394" t="s">
        <v>10</v>
      </c>
      <c r="C394">
        <v>830</v>
      </c>
      <c r="D394">
        <v>9</v>
      </c>
      <c r="E394">
        <v>14</v>
      </c>
      <c r="F394" s="2">
        <v>9300</v>
      </c>
      <c r="G394" s="8">
        <v>9990.3092783505144</v>
      </c>
      <c r="H394">
        <v>0.03</v>
      </c>
      <c r="I394">
        <v>0.4</v>
      </c>
      <c r="J394" s="3">
        <v>7.422680412371134E-2</v>
      </c>
      <c r="K394" t="s">
        <v>11</v>
      </c>
      <c r="M394">
        <v>0.93</v>
      </c>
      <c r="N394">
        <f>EXP(Таблица1[[#This Row],[PD]])</f>
        <v>1.0304545339535169</v>
      </c>
      <c r="O394">
        <f t="shared" si="12"/>
        <v>0.95832271657677082</v>
      </c>
      <c r="P394" t="str">
        <f t="shared" si="13"/>
        <v/>
      </c>
      <c r="R394" s="2">
        <f>IF(O394&gt;=1, Таблица1[[#This Row],[BeginQ]]*Таблица1[[#This Row],[LGD]], Таблица1[[#This Row],[EndQ]])</f>
        <v>9990.3092783505144</v>
      </c>
    </row>
    <row r="395" spans="1:18" x14ac:dyDescent="0.25">
      <c r="A395" s="1">
        <v>393</v>
      </c>
      <c r="B395" t="s">
        <v>10</v>
      </c>
      <c r="C395">
        <v>831</v>
      </c>
      <c r="D395">
        <v>9</v>
      </c>
      <c r="E395">
        <v>14</v>
      </c>
      <c r="F395" s="2">
        <v>9200</v>
      </c>
      <c r="G395" s="8">
        <v>10740.465116279071</v>
      </c>
      <c r="H395">
        <v>0.14000000000000001</v>
      </c>
      <c r="I395">
        <v>0.6</v>
      </c>
      <c r="J395" s="3">
        <v>0.1674418604651163</v>
      </c>
      <c r="K395" t="s">
        <v>11</v>
      </c>
      <c r="M395">
        <v>0.99</v>
      </c>
      <c r="N395">
        <f>EXP(Таблица1[[#This Row],[PD]])</f>
        <v>1.1502737988572274</v>
      </c>
      <c r="O395">
        <f t="shared" si="12"/>
        <v>1.138771060868655</v>
      </c>
      <c r="P395" t="str">
        <f t="shared" si="13"/>
        <v>Дефолт!</v>
      </c>
      <c r="R395" s="2">
        <f>IF(O395&gt;=1, Таблица1[[#This Row],[BeginQ]]*Таблица1[[#This Row],[LGD]], Таблица1[[#This Row],[EndQ]])</f>
        <v>5520</v>
      </c>
    </row>
    <row r="396" spans="1:18" x14ac:dyDescent="0.25">
      <c r="A396" s="1">
        <v>394</v>
      </c>
      <c r="B396" t="s">
        <v>10</v>
      </c>
      <c r="C396">
        <v>832</v>
      </c>
      <c r="D396">
        <v>9</v>
      </c>
      <c r="E396">
        <v>14</v>
      </c>
      <c r="F396" s="2">
        <v>9200</v>
      </c>
      <c r="G396" s="8">
        <v>11560.963855421691</v>
      </c>
      <c r="H396">
        <v>0.17</v>
      </c>
      <c r="I396">
        <v>0.9</v>
      </c>
      <c r="J396" s="3">
        <v>0.25662650602409642</v>
      </c>
      <c r="K396" t="s">
        <v>11</v>
      </c>
      <c r="M396">
        <v>0.75</v>
      </c>
      <c r="N396">
        <f>EXP(Таблица1[[#This Row],[PD]])</f>
        <v>1.1853048513203654</v>
      </c>
      <c r="O396">
        <f t="shared" si="12"/>
        <v>0.88897863849027403</v>
      </c>
      <c r="P396" t="str">
        <f t="shared" si="13"/>
        <v/>
      </c>
      <c r="R396" s="2">
        <f>IF(O396&gt;=1, Таблица1[[#This Row],[BeginQ]]*Таблица1[[#This Row],[LGD]], Таблица1[[#This Row],[EndQ]])</f>
        <v>11560.963855421691</v>
      </c>
    </row>
    <row r="397" spans="1:18" x14ac:dyDescent="0.25">
      <c r="A397" s="1">
        <v>395</v>
      </c>
      <c r="B397" t="s">
        <v>10</v>
      </c>
      <c r="C397">
        <v>833</v>
      </c>
      <c r="D397">
        <v>9</v>
      </c>
      <c r="E397">
        <v>14</v>
      </c>
      <c r="F397" s="2">
        <v>7700</v>
      </c>
      <c r="G397" s="8">
        <v>8502.0833333333339</v>
      </c>
      <c r="H397">
        <v>0.04</v>
      </c>
      <c r="I397">
        <v>1</v>
      </c>
      <c r="J397" s="3">
        <v>0.1041666666666667</v>
      </c>
      <c r="K397" t="s">
        <v>11</v>
      </c>
      <c r="M397">
        <v>0.76</v>
      </c>
      <c r="N397">
        <f>EXP(Таблица1[[#This Row],[PD]])</f>
        <v>1.0408107741923882</v>
      </c>
      <c r="O397">
        <f t="shared" si="12"/>
        <v>0.79101618838621501</v>
      </c>
      <c r="P397" t="str">
        <f t="shared" si="13"/>
        <v/>
      </c>
      <c r="R397" s="2">
        <f>IF(O397&gt;=1, Таблица1[[#This Row],[BeginQ]]*Таблица1[[#This Row],[LGD]], Таблица1[[#This Row],[EndQ]])</f>
        <v>8502.0833333333339</v>
      </c>
    </row>
    <row r="398" spans="1:18" x14ac:dyDescent="0.25">
      <c r="A398" s="1">
        <v>396</v>
      </c>
      <c r="B398" t="s">
        <v>10</v>
      </c>
      <c r="C398">
        <v>834</v>
      </c>
      <c r="D398">
        <v>9</v>
      </c>
      <c r="E398">
        <v>14</v>
      </c>
      <c r="F398" s="2">
        <v>1100</v>
      </c>
      <c r="G398" s="8">
        <v>1245.483870967742</v>
      </c>
      <c r="H398">
        <v>7.0000000000000007E-2</v>
      </c>
      <c r="I398">
        <v>0.9</v>
      </c>
      <c r="J398" s="3">
        <v>0.13225806451612909</v>
      </c>
      <c r="K398" t="s">
        <v>11</v>
      </c>
      <c r="M398">
        <v>0.06</v>
      </c>
      <c r="N398">
        <f>EXP(Таблица1[[#This Row],[PD]])</f>
        <v>1.0725081812542165</v>
      </c>
      <c r="O398">
        <f t="shared" si="12"/>
        <v>6.4350490875252991E-2</v>
      </c>
      <c r="P398" t="str">
        <f t="shared" si="13"/>
        <v/>
      </c>
      <c r="R398" s="2">
        <f>IF(O398&gt;=1, Таблица1[[#This Row],[BeginQ]]*Таблица1[[#This Row],[LGD]], Таблица1[[#This Row],[EndQ]])</f>
        <v>1245.483870967742</v>
      </c>
    </row>
    <row r="399" spans="1:18" x14ac:dyDescent="0.25">
      <c r="A399" s="1">
        <v>397</v>
      </c>
      <c r="B399" t="s">
        <v>10</v>
      </c>
      <c r="C399">
        <v>835</v>
      </c>
      <c r="D399">
        <v>9</v>
      </c>
      <c r="E399">
        <v>14</v>
      </c>
      <c r="F399" s="2">
        <v>9300</v>
      </c>
      <c r="G399" s="8">
        <v>10187.72727272727</v>
      </c>
      <c r="H399">
        <v>0.12</v>
      </c>
      <c r="I399">
        <v>0.2</v>
      </c>
      <c r="J399" s="3">
        <v>9.5454545454545445E-2</v>
      </c>
      <c r="K399" t="s">
        <v>11</v>
      </c>
      <c r="M399">
        <v>0.52</v>
      </c>
      <c r="N399">
        <f>EXP(Таблица1[[#This Row],[PD]])</f>
        <v>1.1274968515793757</v>
      </c>
      <c r="O399">
        <f t="shared" si="12"/>
        <v>0.58629836282127545</v>
      </c>
      <c r="P399" t="str">
        <f t="shared" si="13"/>
        <v/>
      </c>
      <c r="R399" s="2">
        <f>IF(O399&gt;=1, Таблица1[[#This Row],[BeginQ]]*Таблица1[[#This Row],[LGD]], Таблица1[[#This Row],[EndQ]])</f>
        <v>10187.72727272727</v>
      </c>
    </row>
    <row r="400" spans="1:18" x14ac:dyDescent="0.25">
      <c r="A400" s="1">
        <v>398</v>
      </c>
      <c r="B400" t="s">
        <v>10</v>
      </c>
      <c r="C400">
        <v>836</v>
      </c>
      <c r="D400">
        <v>9</v>
      </c>
      <c r="E400">
        <v>14</v>
      </c>
      <c r="F400" s="2">
        <v>8200</v>
      </c>
      <c r="G400" s="8">
        <v>9099.3548387096762</v>
      </c>
      <c r="H400">
        <v>7.0000000000000007E-2</v>
      </c>
      <c r="I400">
        <v>0.6</v>
      </c>
      <c r="J400" s="3">
        <v>0.1096774193548387</v>
      </c>
      <c r="K400" t="s">
        <v>11</v>
      </c>
      <c r="M400">
        <v>0.69</v>
      </c>
      <c r="N400">
        <f>EXP(Таблица1[[#This Row],[PD]])</f>
        <v>1.0725081812542165</v>
      </c>
      <c r="O400">
        <f t="shared" si="12"/>
        <v>0.74003064506540939</v>
      </c>
      <c r="P400" t="str">
        <f t="shared" si="13"/>
        <v/>
      </c>
      <c r="R400" s="2">
        <f>IF(O400&gt;=1, Таблица1[[#This Row],[BeginQ]]*Таблица1[[#This Row],[LGD]], Таблица1[[#This Row],[EndQ]])</f>
        <v>9099.3548387096762</v>
      </c>
    </row>
    <row r="401" spans="1:18" x14ac:dyDescent="0.25">
      <c r="A401" s="1">
        <v>399</v>
      </c>
      <c r="B401" t="s">
        <v>10</v>
      </c>
      <c r="C401">
        <v>837</v>
      </c>
      <c r="D401">
        <v>9</v>
      </c>
      <c r="E401">
        <v>14</v>
      </c>
      <c r="F401" s="2">
        <v>1500</v>
      </c>
      <c r="G401" s="8">
        <v>1639.1566265060239</v>
      </c>
      <c r="H401">
        <v>0.17</v>
      </c>
      <c r="I401">
        <v>0.1</v>
      </c>
      <c r="J401" s="3">
        <v>9.2771084337349402E-2</v>
      </c>
      <c r="K401" t="s">
        <v>11</v>
      </c>
      <c r="M401">
        <v>0.02</v>
      </c>
      <c r="N401">
        <f>EXP(Таблица1[[#This Row],[PD]])</f>
        <v>1.1853048513203654</v>
      </c>
      <c r="O401">
        <f t="shared" si="12"/>
        <v>2.3706097026407309E-2</v>
      </c>
      <c r="P401" t="str">
        <f t="shared" si="13"/>
        <v/>
      </c>
      <c r="R401" s="2">
        <f>IF(O401&gt;=1, Таблица1[[#This Row],[BeginQ]]*Таблица1[[#This Row],[LGD]], Таблица1[[#This Row],[EndQ]])</f>
        <v>1639.1566265060239</v>
      </c>
    </row>
    <row r="402" spans="1:18" x14ac:dyDescent="0.25">
      <c r="A402" s="1">
        <v>400</v>
      </c>
      <c r="B402" t="s">
        <v>10</v>
      </c>
      <c r="C402">
        <v>838</v>
      </c>
      <c r="D402">
        <v>9</v>
      </c>
      <c r="E402">
        <v>14</v>
      </c>
      <c r="F402" s="2">
        <v>3400</v>
      </c>
      <c r="G402" s="8">
        <v>3777.7777777777778</v>
      </c>
      <c r="H402">
        <v>0.1</v>
      </c>
      <c r="I402">
        <v>0.4</v>
      </c>
      <c r="J402" s="3">
        <v>0.1111111111111111</v>
      </c>
      <c r="K402" t="s">
        <v>11</v>
      </c>
      <c r="M402">
        <v>0.72</v>
      </c>
      <c r="N402">
        <f>EXP(Таблица1[[#This Row],[PD]])</f>
        <v>1.1051709180756477</v>
      </c>
      <c r="O402">
        <f t="shared" si="12"/>
        <v>0.79572306101446633</v>
      </c>
      <c r="P402" t="str">
        <f t="shared" si="13"/>
        <v/>
      </c>
      <c r="R402" s="2">
        <f>IF(O402&gt;=1, Таблица1[[#This Row],[BeginQ]]*Таблица1[[#This Row],[LGD]], Таблица1[[#This Row],[EndQ]])</f>
        <v>3777.7777777777778</v>
      </c>
    </row>
    <row r="403" spans="1:18" x14ac:dyDescent="0.25">
      <c r="A403" s="1">
        <v>401</v>
      </c>
      <c r="B403" t="s">
        <v>10</v>
      </c>
      <c r="C403">
        <v>839</v>
      </c>
      <c r="D403">
        <v>9</v>
      </c>
      <c r="E403">
        <v>14</v>
      </c>
      <c r="F403" s="2">
        <v>3800</v>
      </c>
      <c r="G403" s="8">
        <v>4386.0240963855422</v>
      </c>
      <c r="H403">
        <v>0.17</v>
      </c>
      <c r="I403">
        <v>0.4</v>
      </c>
      <c r="J403" s="3">
        <v>0.1542168674698795</v>
      </c>
      <c r="K403" t="s">
        <v>11</v>
      </c>
      <c r="M403">
        <v>0.73</v>
      </c>
      <c r="N403">
        <f>EXP(Таблица1[[#This Row],[PD]])</f>
        <v>1.1853048513203654</v>
      </c>
      <c r="O403">
        <f t="shared" si="12"/>
        <v>0.86527254146386678</v>
      </c>
      <c r="P403" t="str">
        <f t="shared" si="13"/>
        <v/>
      </c>
      <c r="R403" s="2">
        <f>IF(O403&gt;=1, Таблица1[[#This Row],[BeginQ]]*Таблица1[[#This Row],[LGD]], Таблица1[[#This Row],[EndQ]])</f>
        <v>4386.0240963855422</v>
      </c>
    </row>
    <row r="404" spans="1:18" x14ac:dyDescent="0.25">
      <c r="A404" s="1">
        <v>402</v>
      </c>
      <c r="B404" t="s">
        <v>10</v>
      </c>
      <c r="C404">
        <v>840</v>
      </c>
      <c r="D404">
        <v>9</v>
      </c>
      <c r="E404">
        <v>14</v>
      </c>
      <c r="F404" s="2">
        <v>6700</v>
      </c>
      <c r="G404" s="8">
        <v>7262.1839080459768</v>
      </c>
      <c r="H404">
        <v>0.13</v>
      </c>
      <c r="I404">
        <v>0.1</v>
      </c>
      <c r="J404" s="3">
        <v>8.3908045977011486E-2</v>
      </c>
      <c r="K404" t="s">
        <v>11</v>
      </c>
      <c r="M404">
        <v>0.33</v>
      </c>
      <c r="N404">
        <f>EXP(Таблица1[[#This Row],[PD]])</f>
        <v>1.1388283833246218</v>
      </c>
      <c r="O404">
        <f t="shared" si="12"/>
        <v>0.37581336649712521</v>
      </c>
      <c r="P404" t="str">
        <f t="shared" si="13"/>
        <v/>
      </c>
      <c r="R404" s="2">
        <f>IF(O404&gt;=1, Таблица1[[#This Row],[BeginQ]]*Таблица1[[#This Row],[LGD]], Таблица1[[#This Row],[EndQ]])</f>
        <v>7262.1839080459768</v>
      </c>
    </row>
    <row r="405" spans="1:18" x14ac:dyDescent="0.25">
      <c r="A405" s="1">
        <v>403</v>
      </c>
      <c r="B405" t="s">
        <v>10</v>
      </c>
      <c r="C405">
        <v>841</v>
      </c>
      <c r="D405">
        <v>9</v>
      </c>
      <c r="E405">
        <v>14</v>
      </c>
      <c r="F405" s="2">
        <v>5800</v>
      </c>
      <c r="G405" s="8">
        <v>6766.666666666667</v>
      </c>
      <c r="H405">
        <v>0.16</v>
      </c>
      <c r="I405">
        <v>0.5</v>
      </c>
      <c r="J405" s="3">
        <v>0.16666666666666671</v>
      </c>
      <c r="K405" t="s">
        <v>11</v>
      </c>
      <c r="M405">
        <v>0.77</v>
      </c>
      <c r="N405">
        <f>EXP(Таблица1[[#This Row],[PD]])</f>
        <v>1.1735108709918103</v>
      </c>
      <c r="O405">
        <f t="shared" si="12"/>
        <v>0.90360337066369389</v>
      </c>
      <c r="P405" t="str">
        <f t="shared" si="13"/>
        <v/>
      </c>
      <c r="R405" s="2">
        <f>IF(O405&gt;=1, Таблица1[[#This Row],[BeginQ]]*Таблица1[[#This Row],[LGD]], Таблица1[[#This Row],[EndQ]])</f>
        <v>6766.666666666667</v>
      </c>
    </row>
    <row r="406" spans="1:18" x14ac:dyDescent="0.25">
      <c r="A406" s="1">
        <v>404</v>
      </c>
      <c r="B406" t="s">
        <v>10</v>
      </c>
      <c r="C406">
        <v>842</v>
      </c>
      <c r="D406">
        <v>9</v>
      </c>
      <c r="E406">
        <v>14</v>
      </c>
      <c r="F406" s="2">
        <v>5700</v>
      </c>
      <c r="G406" s="8">
        <v>6496.7741935483873</v>
      </c>
      <c r="H406">
        <v>7.0000000000000007E-2</v>
      </c>
      <c r="I406">
        <v>1</v>
      </c>
      <c r="J406" s="3">
        <v>0.13978494623655921</v>
      </c>
      <c r="K406" t="s">
        <v>11</v>
      </c>
      <c r="M406">
        <v>0.76</v>
      </c>
      <c r="N406">
        <f>EXP(Таблица1[[#This Row],[PD]])</f>
        <v>1.0725081812542165</v>
      </c>
      <c r="O406">
        <f t="shared" si="12"/>
        <v>0.81510621775320458</v>
      </c>
      <c r="P406" t="str">
        <f t="shared" si="13"/>
        <v/>
      </c>
      <c r="R406" s="2">
        <f>IF(O406&gt;=1, Таблица1[[#This Row],[BeginQ]]*Таблица1[[#This Row],[LGD]], Таблица1[[#This Row],[EndQ]])</f>
        <v>6496.7741935483873</v>
      </c>
    </row>
    <row r="407" spans="1:18" x14ac:dyDescent="0.25">
      <c r="A407" s="1">
        <v>405</v>
      </c>
      <c r="B407" t="s">
        <v>10</v>
      </c>
      <c r="C407">
        <v>843</v>
      </c>
      <c r="D407">
        <v>9</v>
      </c>
      <c r="E407">
        <v>14</v>
      </c>
      <c r="F407" s="2">
        <v>6500</v>
      </c>
      <c r="G407" s="8">
        <v>8202.3809523809523</v>
      </c>
      <c r="H407">
        <v>0.16</v>
      </c>
      <c r="I407">
        <v>1</v>
      </c>
      <c r="J407" s="3">
        <v>0.26190476190476192</v>
      </c>
      <c r="K407" t="s">
        <v>11</v>
      </c>
      <c r="M407">
        <v>0.14000000000000001</v>
      </c>
      <c r="N407">
        <f>EXP(Таблица1[[#This Row],[PD]])</f>
        <v>1.1735108709918103</v>
      </c>
      <c r="O407">
        <f t="shared" si="12"/>
        <v>0.16429152193885346</v>
      </c>
      <c r="P407" t="str">
        <f t="shared" si="13"/>
        <v/>
      </c>
      <c r="R407" s="2">
        <f>IF(O407&gt;=1, Таблица1[[#This Row],[BeginQ]]*Таблица1[[#This Row],[LGD]], Таблица1[[#This Row],[EndQ]])</f>
        <v>8202.3809523809523</v>
      </c>
    </row>
    <row r="408" spans="1:18" x14ac:dyDescent="0.25">
      <c r="A408" s="1">
        <v>406</v>
      </c>
      <c r="B408" t="s">
        <v>10</v>
      </c>
      <c r="C408">
        <v>844</v>
      </c>
      <c r="D408">
        <v>9</v>
      </c>
      <c r="E408">
        <v>14</v>
      </c>
      <c r="F408" s="2">
        <v>1800</v>
      </c>
      <c r="G408" s="8">
        <v>2089.7560975609749</v>
      </c>
      <c r="H408">
        <v>0.18</v>
      </c>
      <c r="I408">
        <v>0.4</v>
      </c>
      <c r="J408" s="3">
        <v>0.16097560975609759</v>
      </c>
      <c r="K408" t="s">
        <v>11</v>
      </c>
      <c r="M408">
        <v>0.67</v>
      </c>
      <c r="N408">
        <f>EXP(Таблица1[[#This Row],[PD]])</f>
        <v>1.1972173631218102</v>
      </c>
      <c r="O408">
        <f t="shared" si="12"/>
        <v>0.80213563329161286</v>
      </c>
      <c r="P408" t="str">
        <f t="shared" si="13"/>
        <v/>
      </c>
      <c r="R408" s="2">
        <f>IF(O408&gt;=1, Таблица1[[#This Row],[BeginQ]]*Таблица1[[#This Row],[LGD]], Таблица1[[#This Row],[EndQ]])</f>
        <v>2089.7560975609749</v>
      </c>
    </row>
    <row r="409" spans="1:18" x14ac:dyDescent="0.25">
      <c r="A409" s="1">
        <v>407</v>
      </c>
      <c r="B409" t="s">
        <v>10</v>
      </c>
      <c r="C409">
        <v>845</v>
      </c>
      <c r="D409">
        <v>9</v>
      </c>
      <c r="E409">
        <v>14</v>
      </c>
      <c r="F409" s="2">
        <v>1500</v>
      </c>
      <c r="G409" s="8">
        <v>1629.06976744186</v>
      </c>
      <c r="H409">
        <v>0.14000000000000001</v>
      </c>
      <c r="I409">
        <v>0.1</v>
      </c>
      <c r="J409" s="3">
        <v>8.6046511627906969E-2</v>
      </c>
      <c r="K409" t="s">
        <v>11</v>
      </c>
      <c r="M409">
        <v>0.28999999999999998</v>
      </c>
      <c r="N409">
        <f>EXP(Таблица1[[#This Row],[PD]])</f>
        <v>1.1502737988572274</v>
      </c>
      <c r="O409">
        <f t="shared" si="12"/>
        <v>0.3335794016685959</v>
      </c>
      <c r="P409" t="str">
        <f t="shared" si="13"/>
        <v/>
      </c>
      <c r="R409" s="2">
        <f>IF(O409&gt;=1, Таблица1[[#This Row],[BeginQ]]*Таблица1[[#This Row],[LGD]], Таблица1[[#This Row],[EndQ]])</f>
        <v>1629.06976744186</v>
      </c>
    </row>
    <row r="410" spans="1:18" x14ac:dyDescent="0.25">
      <c r="A410" s="1">
        <v>408</v>
      </c>
      <c r="B410" t="s">
        <v>10</v>
      </c>
      <c r="C410">
        <v>846</v>
      </c>
      <c r="D410">
        <v>9</v>
      </c>
      <c r="E410">
        <v>14</v>
      </c>
      <c r="F410" s="2">
        <v>1600</v>
      </c>
      <c r="G410" s="8">
        <v>1822.439024390244</v>
      </c>
      <c r="H410">
        <v>0.18</v>
      </c>
      <c r="I410">
        <v>0.3</v>
      </c>
      <c r="J410" s="3">
        <v>0.1390243902439024</v>
      </c>
      <c r="K410" t="s">
        <v>11</v>
      </c>
      <c r="M410">
        <v>0.83</v>
      </c>
      <c r="N410">
        <f>EXP(Таблица1[[#This Row],[PD]])</f>
        <v>1.1972173631218102</v>
      </c>
      <c r="O410">
        <f t="shared" si="12"/>
        <v>0.99369041139110237</v>
      </c>
      <c r="P410" t="str">
        <f t="shared" si="13"/>
        <v/>
      </c>
      <c r="R410" s="2">
        <f>IF(O410&gt;=1, Таблица1[[#This Row],[BeginQ]]*Таблица1[[#This Row],[LGD]], Таблица1[[#This Row],[EndQ]])</f>
        <v>1822.439024390244</v>
      </c>
    </row>
    <row r="411" spans="1:18" x14ac:dyDescent="0.25">
      <c r="A411" s="1">
        <v>409</v>
      </c>
      <c r="B411" t="s">
        <v>10</v>
      </c>
      <c r="C411">
        <v>847</v>
      </c>
      <c r="D411">
        <v>9</v>
      </c>
      <c r="E411">
        <v>14</v>
      </c>
      <c r="F411" s="2">
        <v>9700</v>
      </c>
      <c r="G411" s="8">
        <v>10646.04938271605</v>
      </c>
      <c r="H411">
        <v>0.19</v>
      </c>
      <c r="I411">
        <v>0.1</v>
      </c>
      <c r="J411" s="3">
        <v>9.7530864197530862E-2</v>
      </c>
      <c r="K411" t="s">
        <v>11</v>
      </c>
      <c r="M411">
        <v>0.94</v>
      </c>
      <c r="N411">
        <f>EXP(Таблица1[[#This Row],[PD]])</f>
        <v>1.2092495976572515</v>
      </c>
      <c r="O411">
        <f t="shared" si="12"/>
        <v>1.1366946217978164</v>
      </c>
      <c r="P411" t="str">
        <f t="shared" si="13"/>
        <v>Дефолт!</v>
      </c>
      <c r="R411" s="2">
        <f>IF(O411&gt;=1, Таблица1[[#This Row],[BeginQ]]*Таблица1[[#This Row],[LGD]], Таблица1[[#This Row],[EndQ]])</f>
        <v>970</v>
      </c>
    </row>
    <row r="412" spans="1:18" x14ac:dyDescent="0.25">
      <c r="A412" s="1">
        <v>410</v>
      </c>
      <c r="B412" t="s">
        <v>10</v>
      </c>
      <c r="C412">
        <v>848</v>
      </c>
      <c r="D412">
        <v>9</v>
      </c>
      <c r="E412">
        <v>14</v>
      </c>
      <c r="F412" s="2">
        <v>300</v>
      </c>
      <c r="G412" s="8">
        <v>325.97938144329902</v>
      </c>
      <c r="H412">
        <v>0.03</v>
      </c>
      <c r="I412">
        <v>0.8</v>
      </c>
      <c r="J412" s="3">
        <v>8.6597938144329895E-2</v>
      </c>
      <c r="K412" t="s">
        <v>11</v>
      </c>
      <c r="M412">
        <v>0.1</v>
      </c>
      <c r="N412">
        <f>EXP(Таблица1[[#This Row],[PD]])</f>
        <v>1.0304545339535169</v>
      </c>
      <c r="O412">
        <f t="shared" si="12"/>
        <v>0.1030454533953517</v>
      </c>
      <c r="P412" t="str">
        <f t="shared" si="13"/>
        <v/>
      </c>
      <c r="R412" s="2">
        <f>IF(O412&gt;=1, Таблица1[[#This Row],[BeginQ]]*Таблица1[[#This Row],[LGD]], Таблица1[[#This Row],[EndQ]])</f>
        <v>325.97938144329902</v>
      </c>
    </row>
    <row r="413" spans="1:18" x14ac:dyDescent="0.25">
      <c r="A413" s="1">
        <v>411</v>
      </c>
      <c r="B413" t="s">
        <v>10</v>
      </c>
      <c r="C413">
        <v>849</v>
      </c>
      <c r="D413">
        <v>9</v>
      </c>
      <c r="E413">
        <v>14</v>
      </c>
      <c r="F413" s="2">
        <v>500</v>
      </c>
      <c r="G413" s="8">
        <v>546.38554216867476</v>
      </c>
      <c r="H413">
        <v>0.17</v>
      </c>
      <c r="I413">
        <v>0.1</v>
      </c>
      <c r="J413" s="3">
        <v>9.2771084337349402E-2</v>
      </c>
      <c r="K413" t="s">
        <v>11</v>
      </c>
      <c r="M413">
        <v>0.99</v>
      </c>
      <c r="N413">
        <f>EXP(Таблица1[[#This Row],[PD]])</f>
        <v>1.1853048513203654</v>
      </c>
      <c r="O413">
        <f t="shared" si="12"/>
        <v>1.1734518028071619</v>
      </c>
      <c r="P413" t="str">
        <f t="shared" si="13"/>
        <v>Дефолт!</v>
      </c>
      <c r="R413" s="2">
        <f>IF(O413&gt;=1, Таблица1[[#This Row],[BeginQ]]*Таблица1[[#This Row],[LGD]], Таблица1[[#This Row],[EndQ]])</f>
        <v>50</v>
      </c>
    </row>
    <row r="414" spans="1:18" x14ac:dyDescent="0.25">
      <c r="A414" s="1">
        <v>412</v>
      </c>
      <c r="B414" t="s">
        <v>10</v>
      </c>
      <c r="C414">
        <v>850</v>
      </c>
      <c r="D414">
        <v>9</v>
      </c>
      <c r="E414">
        <v>14</v>
      </c>
      <c r="F414" s="2">
        <v>1700</v>
      </c>
      <c r="G414" s="8">
        <v>2125</v>
      </c>
      <c r="H414">
        <v>0.2</v>
      </c>
      <c r="I414">
        <v>0.7</v>
      </c>
      <c r="J414" s="3">
        <v>0.25</v>
      </c>
      <c r="K414" t="s">
        <v>11</v>
      </c>
      <c r="M414">
        <v>0.83</v>
      </c>
      <c r="N414">
        <f>EXP(Таблица1[[#This Row],[PD]])</f>
        <v>1.2214027581601699</v>
      </c>
      <c r="O414">
        <f t="shared" si="12"/>
        <v>1.0137642892729408</v>
      </c>
      <c r="P414" t="str">
        <f t="shared" si="13"/>
        <v>Дефолт!</v>
      </c>
      <c r="R414" s="2">
        <f>IF(O414&gt;=1, Таблица1[[#This Row],[BeginQ]]*Таблица1[[#This Row],[LGD]], Таблица1[[#This Row],[EndQ]])</f>
        <v>1190</v>
      </c>
    </row>
    <row r="415" spans="1:18" x14ac:dyDescent="0.25">
      <c r="A415" s="1">
        <v>413</v>
      </c>
      <c r="B415" t="s">
        <v>10</v>
      </c>
      <c r="C415">
        <v>889</v>
      </c>
      <c r="D415">
        <v>10</v>
      </c>
      <c r="E415">
        <v>15</v>
      </c>
      <c r="F415" s="2">
        <v>5800</v>
      </c>
      <c r="G415" s="8">
        <v>7066.666666666667</v>
      </c>
      <c r="H415">
        <v>0.13</v>
      </c>
      <c r="I415">
        <v>1</v>
      </c>
      <c r="J415" s="3">
        <v>0.21839080459770119</v>
      </c>
      <c r="K415" t="s">
        <v>11</v>
      </c>
      <c r="M415">
        <v>0.49</v>
      </c>
      <c r="N415">
        <f>EXP(Таблица1[[#This Row],[PD]])</f>
        <v>1.1388283833246218</v>
      </c>
      <c r="O415">
        <f t="shared" si="12"/>
        <v>0.55802590782906469</v>
      </c>
      <c r="P415" t="str">
        <f t="shared" si="13"/>
        <v/>
      </c>
      <c r="R415" s="2">
        <f>IF(O415&gt;=1, Таблица1[[#This Row],[BeginQ]]*Таблица1[[#This Row],[LGD]], Таблица1[[#This Row],[EndQ]])</f>
        <v>7066.666666666667</v>
      </c>
    </row>
    <row r="416" spans="1:18" x14ac:dyDescent="0.25">
      <c r="A416" s="1">
        <v>414</v>
      </c>
      <c r="B416" t="s">
        <v>10</v>
      </c>
      <c r="C416">
        <v>890</v>
      </c>
      <c r="D416">
        <v>10</v>
      </c>
      <c r="E416">
        <v>15</v>
      </c>
      <c r="F416" s="2">
        <v>7000</v>
      </c>
      <c r="G416" s="8">
        <v>7530.7692307692296</v>
      </c>
      <c r="H416">
        <v>0.09</v>
      </c>
      <c r="I416">
        <v>0.1</v>
      </c>
      <c r="J416" s="3">
        <v>7.5824175824175818E-2</v>
      </c>
      <c r="K416" t="s">
        <v>11</v>
      </c>
      <c r="M416">
        <v>0.92</v>
      </c>
      <c r="N416">
        <f>EXP(Таблица1[[#This Row],[PD]])</f>
        <v>1.0941742837052104</v>
      </c>
      <c r="O416">
        <f t="shared" si="12"/>
        <v>1.0066403410087936</v>
      </c>
      <c r="P416" t="str">
        <f t="shared" si="13"/>
        <v>Дефолт!</v>
      </c>
      <c r="R416" s="2">
        <f>IF(O416&gt;=1, Таблица1[[#This Row],[BeginQ]]*Таблица1[[#This Row],[LGD]], Таблица1[[#This Row],[EndQ]])</f>
        <v>700</v>
      </c>
    </row>
    <row r="417" spans="1:18" x14ac:dyDescent="0.25">
      <c r="A417" s="1">
        <v>415</v>
      </c>
      <c r="B417" t="s">
        <v>10</v>
      </c>
      <c r="C417">
        <v>891</v>
      </c>
      <c r="D417">
        <v>10</v>
      </c>
      <c r="E417">
        <v>15</v>
      </c>
      <c r="F417" s="2">
        <v>7200</v>
      </c>
      <c r="G417" s="8">
        <v>7827.0967741935492</v>
      </c>
      <c r="H417">
        <v>7.0000000000000007E-2</v>
      </c>
      <c r="I417">
        <v>0.3</v>
      </c>
      <c r="J417" s="3">
        <v>8.7096774193548401E-2</v>
      </c>
      <c r="K417" t="s">
        <v>11</v>
      </c>
      <c r="M417">
        <v>0.93</v>
      </c>
      <c r="N417">
        <f>EXP(Таблица1[[#This Row],[PD]])</f>
        <v>1.0725081812542165</v>
      </c>
      <c r="O417">
        <f t="shared" si="12"/>
        <v>0.99743260856642146</v>
      </c>
      <c r="P417" t="str">
        <f t="shared" si="13"/>
        <v/>
      </c>
      <c r="R417" s="2">
        <f>IF(O417&gt;=1, Таблица1[[#This Row],[BeginQ]]*Таблица1[[#This Row],[LGD]], Таблица1[[#This Row],[EndQ]])</f>
        <v>7827.0967741935492</v>
      </c>
    </row>
    <row r="418" spans="1:18" x14ac:dyDescent="0.25">
      <c r="A418" s="1">
        <v>416</v>
      </c>
      <c r="B418" t="s">
        <v>10</v>
      </c>
      <c r="C418">
        <v>892</v>
      </c>
      <c r="D418">
        <v>10</v>
      </c>
      <c r="E418">
        <v>15</v>
      </c>
      <c r="F418" s="2">
        <v>7300</v>
      </c>
      <c r="G418" s="8">
        <v>7801.4141414141413</v>
      </c>
      <c r="H418">
        <v>0.01</v>
      </c>
      <c r="I418">
        <v>0.8</v>
      </c>
      <c r="J418" s="3">
        <v>6.8686868686868699E-2</v>
      </c>
      <c r="K418" t="s">
        <v>11</v>
      </c>
      <c r="M418">
        <v>0.91</v>
      </c>
      <c r="N418">
        <f>EXP(Таблица1[[#This Row],[PD]])</f>
        <v>1.0100501670841679</v>
      </c>
      <c r="O418">
        <f t="shared" si="12"/>
        <v>0.91914565204659282</v>
      </c>
      <c r="P418" t="str">
        <f t="shared" si="13"/>
        <v/>
      </c>
      <c r="R418" s="2">
        <f>IF(O418&gt;=1, Таблица1[[#This Row],[BeginQ]]*Таблица1[[#This Row],[LGD]], Таблица1[[#This Row],[EndQ]])</f>
        <v>7801.4141414141413</v>
      </c>
    </row>
    <row r="419" spans="1:18" x14ac:dyDescent="0.25">
      <c r="A419" s="1">
        <v>417</v>
      </c>
      <c r="B419" t="s">
        <v>10</v>
      </c>
      <c r="C419">
        <v>893</v>
      </c>
      <c r="D419">
        <v>10</v>
      </c>
      <c r="E419">
        <v>15</v>
      </c>
      <c r="F419" s="2">
        <v>1800</v>
      </c>
      <c r="G419" s="8">
        <v>2160</v>
      </c>
      <c r="H419">
        <v>0.14000000000000001</v>
      </c>
      <c r="I419">
        <v>0.8</v>
      </c>
      <c r="J419" s="3">
        <v>0.2</v>
      </c>
      <c r="K419" t="s">
        <v>11</v>
      </c>
      <c r="M419">
        <v>0.28000000000000003</v>
      </c>
      <c r="N419">
        <f>EXP(Таблица1[[#This Row],[PD]])</f>
        <v>1.1502737988572274</v>
      </c>
      <c r="O419">
        <f t="shared" si="12"/>
        <v>0.32207666368002369</v>
      </c>
      <c r="P419" t="str">
        <f t="shared" si="13"/>
        <v/>
      </c>
      <c r="R419" s="2">
        <f>IF(O419&gt;=1, Таблица1[[#This Row],[BeginQ]]*Таблица1[[#This Row],[LGD]], Таблица1[[#This Row],[EndQ]])</f>
        <v>2160</v>
      </c>
    </row>
    <row r="420" spans="1:18" x14ac:dyDescent="0.25">
      <c r="A420" s="1">
        <v>418</v>
      </c>
      <c r="B420" t="s">
        <v>10</v>
      </c>
      <c r="C420">
        <v>894</v>
      </c>
      <c r="D420">
        <v>10</v>
      </c>
      <c r="E420">
        <v>15</v>
      </c>
      <c r="F420" s="2">
        <v>3300</v>
      </c>
      <c r="G420" s="8">
        <v>3525.78947368421</v>
      </c>
      <c r="H420">
        <v>0.05</v>
      </c>
      <c r="I420">
        <v>0.1</v>
      </c>
      <c r="J420" s="3">
        <v>6.8421052631578952E-2</v>
      </c>
      <c r="K420" t="s">
        <v>11</v>
      </c>
      <c r="M420">
        <v>0.22</v>
      </c>
      <c r="N420">
        <f>EXP(Таблица1[[#This Row],[PD]])</f>
        <v>1.0512710963760241</v>
      </c>
      <c r="O420">
        <f t="shared" si="12"/>
        <v>0.23127964120272532</v>
      </c>
      <c r="P420" t="str">
        <f t="shared" si="13"/>
        <v/>
      </c>
      <c r="R420" s="2">
        <f>IF(O420&gt;=1, Таблица1[[#This Row],[BeginQ]]*Таблица1[[#This Row],[LGD]], Таблица1[[#This Row],[EndQ]])</f>
        <v>3525.78947368421</v>
      </c>
    </row>
    <row r="421" spans="1:18" x14ac:dyDescent="0.25">
      <c r="A421" s="1">
        <v>419</v>
      </c>
      <c r="B421" t="s">
        <v>10</v>
      </c>
      <c r="C421">
        <v>895</v>
      </c>
      <c r="D421">
        <v>10</v>
      </c>
      <c r="E421">
        <v>15</v>
      </c>
      <c r="F421" s="2">
        <v>1700</v>
      </c>
      <c r="G421" s="8">
        <v>2003.707865168539</v>
      </c>
      <c r="H421">
        <v>0.11</v>
      </c>
      <c r="I421">
        <v>0.9</v>
      </c>
      <c r="J421" s="3">
        <v>0.1786516853932584</v>
      </c>
      <c r="K421" t="s">
        <v>11</v>
      </c>
      <c r="M421">
        <v>0.3</v>
      </c>
      <c r="N421">
        <f>EXP(Таблица1[[#This Row],[PD]])</f>
        <v>1.1162780704588713</v>
      </c>
      <c r="O421">
        <f t="shared" si="12"/>
        <v>0.3348834211376614</v>
      </c>
      <c r="P421" t="str">
        <f t="shared" si="13"/>
        <v/>
      </c>
      <c r="R421" s="2">
        <f>IF(O421&gt;=1, Таблица1[[#This Row],[BeginQ]]*Таблица1[[#This Row],[LGD]], Таблица1[[#This Row],[EndQ]])</f>
        <v>2003.707865168539</v>
      </c>
    </row>
    <row r="422" spans="1:18" x14ac:dyDescent="0.25">
      <c r="A422" s="1">
        <v>420</v>
      </c>
      <c r="B422" t="s">
        <v>10</v>
      </c>
      <c r="C422">
        <v>896</v>
      </c>
      <c r="D422">
        <v>10</v>
      </c>
      <c r="E422">
        <v>15</v>
      </c>
      <c r="F422" s="2">
        <v>300</v>
      </c>
      <c r="G422" s="8">
        <v>320</v>
      </c>
      <c r="H422">
        <v>0.04</v>
      </c>
      <c r="I422">
        <v>0.1</v>
      </c>
      <c r="J422" s="3">
        <v>6.6666666666666666E-2</v>
      </c>
      <c r="K422" t="s">
        <v>11</v>
      </c>
      <c r="M422">
        <v>1</v>
      </c>
      <c r="N422">
        <f>EXP(Таблица1[[#This Row],[PD]])</f>
        <v>1.0408107741923882</v>
      </c>
      <c r="O422">
        <f t="shared" si="12"/>
        <v>1.0408107741923882</v>
      </c>
      <c r="P422" t="str">
        <f t="shared" si="13"/>
        <v>Дефолт!</v>
      </c>
      <c r="R422" s="2">
        <f>IF(O422&gt;=1, Таблица1[[#This Row],[BeginQ]]*Таблица1[[#This Row],[LGD]], Таблица1[[#This Row],[EndQ]])</f>
        <v>30</v>
      </c>
    </row>
    <row r="423" spans="1:18" x14ac:dyDescent="0.25">
      <c r="A423" s="1">
        <v>421</v>
      </c>
      <c r="B423" t="s">
        <v>10</v>
      </c>
      <c r="C423">
        <v>897</v>
      </c>
      <c r="D423">
        <v>10</v>
      </c>
      <c r="E423">
        <v>15</v>
      </c>
      <c r="F423" s="2">
        <v>700</v>
      </c>
      <c r="G423" s="8">
        <v>755.41666666666663</v>
      </c>
      <c r="H423">
        <v>0.04</v>
      </c>
      <c r="I423">
        <v>0.4</v>
      </c>
      <c r="J423" s="3">
        <v>7.9166666666666663E-2</v>
      </c>
      <c r="K423" t="s">
        <v>11</v>
      </c>
      <c r="M423">
        <v>0.56999999999999995</v>
      </c>
      <c r="N423">
        <f>EXP(Таблица1[[#This Row],[PD]])</f>
        <v>1.0408107741923882</v>
      </c>
      <c r="O423">
        <f t="shared" si="12"/>
        <v>0.59326214128966126</v>
      </c>
      <c r="P423" t="str">
        <f t="shared" si="13"/>
        <v/>
      </c>
      <c r="R423" s="2">
        <f>IF(O423&gt;=1, Таблица1[[#This Row],[BeginQ]]*Таблица1[[#This Row],[LGD]], Таблица1[[#This Row],[EndQ]])</f>
        <v>755.41666666666663</v>
      </c>
    </row>
    <row r="424" spans="1:18" x14ac:dyDescent="0.25">
      <c r="A424" s="1">
        <v>422</v>
      </c>
      <c r="B424" t="s">
        <v>10</v>
      </c>
      <c r="C424">
        <v>898</v>
      </c>
      <c r="D424">
        <v>10</v>
      </c>
      <c r="E424">
        <v>15</v>
      </c>
      <c r="F424" s="2">
        <v>5300</v>
      </c>
      <c r="G424" s="8">
        <v>5711.0204081632664</v>
      </c>
      <c r="H424">
        <v>0.02</v>
      </c>
      <c r="I424">
        <v>0.8</v>
      </c>
      <c r="J424" s="3">
        <v>7.7551020408163265E-2</v>
      </c>
      <c r="K424" t="s">
        <v>11</v>
      </c>
      <c r="M424">
        <v>0.88</v>
      </c>
      <c r="N424">
        <f>EXP(Таблица1[[#This Row],[PD]])</f>
        <v>1.0202013400267558</v>
      </c>
      <c r="O424">
        <f t="shared" si="12"/>
        <v>0.89777717922354505</v>
      </c>
      <c r="P424" t="str">
        <f t="shared" si="13"/>
        <v/>
      </c>
      <c r="R424" s="2">
        <f>IF(O424&gt;=1, Таблица1[[#This Row],[BeginQ]]*Таблица1[[#This Row],[LGD]], Таблица1[[#This Row],[EndQ]])</f>
        <v>5711.0204081632664</v>
      </c>
    </row>
    <row r="425" spans="1:18" x14ac:dyDescent="0.25">
      <c r="A425" s="1">
        <v>423</v>
      </c>
      <c r="B425" t="s">
        <v>10</v>
      </c>
      <c r="C425">
        <v>899</v>
      </c>
      <c r="D425">
        <v>10</v>
      </c>
      <c r="E425">
        <v>15</v>
      </c>
      <c r="F425" s="2">
        <v>3200</v>
      </c>
      <c r="G425" s="8">
        <v>3592.727272727273</v>
      </c>
      <c r="H425">
        <v>0.12</v>
      </c>
      <c r="I425">
        <v>0.4</v>
      </c>
      <c r="J425" s="3">
        <v>0.1227272727272727</v>
      </c>
      <c r="K425" t="s">
        <v>11</v>
      </c>
      <c r="M425">
        <v>0.52</v>
      </c>
      <c r="N425">
        <f>EXP(Таблица1[[#This Row],[PD]])</f>
        <v>1.1274968515793757</v>
      </c>
      <c r="O425">
        <f t="shared" si="12"/>
        <v>0.58629836282127545</v>
      </c>
      <c r="P425" t="str">
        <f t="shared" si="13"/>
        <v/>
      </c>
      <c r="R425" s="2">
        <f>IF(O425&gt;=1, Таблица1[[#This Row],[BeginQ]]*Таблица1[[#This Row],[LGD]], Таблица1[[#This Row],[EndQ]])</f>
        <v>3592.727272727273</v>
      </c>
    </row>
    <row r="426" spans="1:18" x14ac:dyDescent="0.25">
      <c r="A426" s="1">
        <v>424</v>
      </c>
      <c r="B426" t="s">
        <v>10</v>
      </c>
      <c r="C426">
        <v>900</v>
      </c>
      <c r="D426">
        <v>10</v>
      </c>
      <c r="E426">
        <v>15</v>
      </c>
      <c r="F426" s="2">
        <v>7300</v>
      </c>
      <c r="G426" s="8">
        <v>8760</v>
      </c>
      <c r="H426">
        <v>0.14000000000000001</v>
      </c>
      <c r="I426">
        <v>0.8</v>
      </c>
      <c r="J426" s="3">
        <v>0.2</v>
      </c>
      <c r="K426" t="s">
        <v>11</v>
      </c>
      <c r="M426">
        <v>0.75</v>
      </c>
      <c r="N426">
        <f>EXP(Таблица1[[#This Row],[PD]])</f>
        <v>1.1502737988572274</v>
      </c>
      <c r="O426">
        <f t="shared" si="12"/>
        <v>0.86270534914292052</v>
      </c>
      <c r="P426" t="str">
        <f t="shared" si="13"/>
        <v/>
      </c>
      <c r="R426" s="2">
        <f>IF(O426&gt;=1, Таблица1[[#This Row],[BeginQ]]*Таблица1[[#This Row],[LGD]], Таблица1[[#This Row],[EndQ]])</f>
        <v>8760</v>
      </c>
    </row>
    <row r="427" spans="1:18" x14ac:dyDescent="0.25">
      <c r="A427" s="1">
        <v>425</v>
      </c>
      <c r="B427" t="s">
        <v>10</v>
      </c>
      <c r="C427">
        <v>901</v>
      </c>
      <c r="D427">
        <v>10</v>
      </c>
      <c r="E427">
        <v>15</v>
      </c>
      <c r="F427" s="2">
        <v>6600</v>
      </c>
      <c r="G427" s="8">
        <v>7844.1379310344837</v>
      </c>
      <c r="H427">
        <v>0.13</v>
      </c>
      <c r="I427">
        <v>0.8</v>
      </c>
      <c r="J427" s="3">
        <v>0.18850574712643681</v>
      </c>
      <c r="K427" t="s">
        <v>11</v>
      </c>
      <c r="M427">
        <v>0.49</v>
      </c>
      <c r="N427">
        <f>EXP(Таблица1[[#This Row],[PD]])</f>
        <v>1.1388283833246218</v>
      </c>
      <c r="O427">
        <f t="shared" si="12"/>
        <v>0.55802590782906469</v>
      </c>
      <c r="P427" t="str">
        <f t="shared" si="13"/>
        <v/>
      </c>
      <c r="R427" s="2">
        <f>IF(O427&gt;=1, Таблица1[[#This Row],[BeginQ]]*Таблица1[[#This Row],[LGD]], Таблица1[[#This Row],[EndQ]])</f>
        <v>7844.1379310344837</v>
      </c>
    </row>
    <row r="428" spans="1:18" x14ac:dyDescent="0.25">
      <c r="A428" s="1">
        <v>426</v>
      </c>
      <c r="B428" t="s">
        <v>10</v>
      </c>
      <c r="C428">
        <v>902</v>
      </c>
      <c r="D428">
        <v>10</v>
      </c>
      <c r="E428">
        <v>15</v>
      </c>
      <c r="F428" s="2">
        <v>5800</v>
      </c>
      <c r="G428" s="8">
        <v>7208.5714285714284</v>
      </c>
      <c r="H428">
        <v>0.16</v>
      </c>
      <c r="I428">
        <v>0.9</v>
      </c>
      <c r="J428" s="3">
        <v>0.24285714285714291</v>
      </c>
      <c r="K428" t="s">
        <v>11</v>
      </c>
      <c r="M428">
        <v>0.41</v>
      </c>
      <c r="N428">
        <f>EXP(Таблица1[[#This Row],[PD]])</f>
        <v>1.1735108709918103</v>
      </c>
      <c r="O428">
        <f t="shared" si="12"/>
        <v>0.48113945710664219</v>
      </c>
      <c r="P428" t="str">
        <f t="shared" si="13"/>
        <v/>
      </c>
      <c r="R428" s="2">
        <f>IF(O428&gt;=1, Таблица1[[#This Row],[BeginQ]]*Таблица1[[#This Row],[LGD]], Таблица1[[#This Row],[EndQ]])</f>
        <v>7208.5714285714284</v>
      </c>
    </row>
    <row r="429" spans="1:18" x14ac:dyDescent="0.25">
      <c r="A429" s="1">
        <v>427</v>
      </c>
      <c r="B429" t="s">
        <v>10</v>
      </c>
      <c r="C429">
        <v>903</v>
      </c>
      <c r="D429">
        <v>10</v>
      </c>
      <c r="E429">
        <v>15</v>
      </c>
      <c r="F429" s="2">
        <v>8800</v>
      </c>
      <c r="G429" s="8">
        <v>10360</v>
      </c>
      <c r="H429">
        <v>0.12</v>
      </c>
      <c r="I429">
        <v>0.8</v>
      </c>
      <c r="J429" s="3">
        <v>0.1772727272727273</v>
      </c>
      <c r="K429" t="s">
        <v>11</v>
      </c>
      <c r="M429">
        <v>0.59</v>
      </c>
      <c r="N429">
        <f>EXP(Таблица1[[#This Row],[PD]])</f>
        <v>1.1274968515793757</v>
      </c>
      <c r="O429">
        <f t="shared" si="12"/>
        <v>0.66522314243183167</v>
      </c>
      <c r="P429" t="str">
        <f t="shared" si="13"/>
        <v/>
      </c>
      <c r="R429" s="2">
        <f>IF(O429&gt;=1, Таблица1[[#This Row],[BeginQ]]*Таблица1[[#This Row],[LGD]], Таблица1[[#This Row],[EndQ]])</f>
        <v>10360</v>
      </c>
    </row>
    <row r="430" spans="1:18" x14ac:dyDescent="0.25">
      <c r="A430" s="1">
        <v>428</v>
      </c>
      <c r="B430" t="s">
        <v>10</v>
      </c>
      <c r="C430">
        <v>904</v>
      </c>
      <c r="D430">
        <v>10</v>
      </c>
      <c r="E430">
        <v>15</v>
      </c>
      <c r="F430" s="2">
        <v>5200</v>
      </c>
      <c r="G430" s="8">
        <v>5530.909090909091</v>
      </c>
      <c r="H430">
        <v>0.01</v>
      </c>
      <c r="I430">
        <v>0.3</v>
      </c>
      <c r="J430" s="3">
        <v>6.3636363636363644E-2</v>
      </c>
      <c r="K430" t="s">
        <v>11</v>
      </c>
      <c r="M430">
        <v>0.63</v>
      </c>
      <c r="N430">
        <f>EXP(Таблица1[[#This Row],[PD]])</f>
        <v>1.0100501670841679</v>
      </c>
      <c r="O430">
        <f t="shared" si="12"/>
        <v>0.63633160526302579</v>
      </c>
      <c r="P430" t="str">
        <f t="shared" si="13"/>
        <v/>
      </c>
      <c r="R430" s="2">
        <f>IF(O430&gt;=1, Таблица1[[#This Row],[BeginQ]]*Таблица1[[#This Row],[LGD]], Таблица1[[#This Row],[EndQ]])</f>
        <v>5530.909090909091</v>
      </c>
    </row>
    <row r="431" spans="1:18" x14ac:dyDescent="0.25">
      <c r="A431" s="1">
        <v>429</v>
      </c>
      <c r="B431" t="s">
        <v>10</v>
      </c>
      <c r="C431">
        <v>905</v>
      </c>
      <c r="D431">
        <v>10</v>
      </c>
      <c r="E431">
        <v>15</v>
      </c>
      <c r="F431" s="2">
        <v>4400</v>
      </c>
      <c r="G431" s="8">
        <v>4751.0112359550558</v>
      </c>
      <c r="H431">
        <v>0.11</v>
      </c>
      <c r="I431">
        <v>0.1</v>
      </c>
      <c r="J431" s="3">
        <v>7.9775280898876394E-2</v>
      </c>
      <c r="K431" t="s">
        <v>11</v>
      </c>
      <c r="M431">
        <v>0.5</v>
      </c>
      <c r="N431">
        <f>EXP(Таблица1[[#This Row],[PD]])</f>
        <v>1.1162780704588713</v>
      </c>
      <c r="O431">
        <f t="shared" si="12"/>
        <v>0.55813903522943564</v>
      </c>
      <c r="P431" t="str">
        <f t="shared" si="13"/>
        <v/>
      </c>
      <c r="R431" s="2">
        <f>IF(O431&gt;=1, Таблица1[[#This Row],[BeginQ]]*Таблица1[[#This Row],[LGD]], Таблица1[[#This Row],[EndQ]])</f>
        <v>4751.0112359550558</v>
      </c>
    </row>
    <row r="432" spans="1:18" x14ac:dyDescent="0.25">
      <c r="A432" s="1">
        <v>430</v>
      </c>
      <c r="B432" t="s">
        <v>10</v>
      </c>
      <c r="C432">
        <v>906</v>
      </c>
      <c r="D432">
        <v>10</v>
      </c>
      <c r="E432">
        <v>15</v>
      </c>
      <c r="F432" s="2">
        <v>6500</v>
      </c>
      <c r="G432" s="8">
        <v>6900.5050505050513</v>
      </c>
      <c r="H432">
        <v>0.01</v>
      </c>
      <c r="I432">
        <v>0.1</v>
      </c>
      <c r="J432" s="3">
        <v>6.1616161616161617E-2</v>
      </c>
      <c r="K432" t="s">
        <v>11</v>
      </c>
      <c r="M432">
        <v>0.89</v>
      </c>
      <c r="N432">
        <f>EXP(Таблица1[[#This Row],[PD]])</f>
        <v>1.0100501670841679</v>
      </c>
      <c r="O432">
        <f t="shared" si="12"/>
        <v>0.89894464870490953</v>
      </c>
      <c r="P432" t="str">
        <f t="shared" si="13"/>
        <v/>
      </c>
      <c r="R432" s="2">
        <f>IF(O432&gt;=1, Таблица1[[#This Row],[BeginQ]]*Таблица1[[#This Row],[LGD]], Таблица1[[#This Row],[EndQ]])</f>
        <v>6900.5050505050513</v>
      </c>
    </row>
    <row r="433" spans="1:18" x14ac:dyDescent="0.25">
      <c r="A433" s="1">
        <v>431</v>
      </c>
      <c r="B433" t="s">
        <v>10</v>
      </c>
      <c r="C433">
        <v>907</v>
      </c>
      <c r="D433">
        <v>10</v>
      </c>
      <c r="E433">
        <v>15</v>
      </c>
      <c r="F433" s="2">
        <v>8700</v>
      </c>
      <c r="G433" s="8">
        <v>10242.27272727273</v>
      </c>
      <c r="H433">
        <v>0.12</v>
      </c>
      <c r="I433">
        <v>0.8</v>
      </c>
      <c r="J433" s="3">
        <v>0.1772727272727273</v>
      </c>
      <c r="K433" t="s">
        <v>11</v>
      </c>
      <c r="M433">
        <v>0.3</v>
      </c>
      <c r="N433">
        <f>EXP(Таблица1[[#This Row],[PD]])</f>
        <v>1.1274968515793757</v>
      </c>
      <c r="O433">
        <f t="shared" si="12"/>
        <v>0.33824905547381273</v>
      </c>
      <c r="P433" t="str">
        <f t="shared" si="13"/>
        <v/>
      </c>
      <c r="R433" s="2">
        <f>IF(O433&gt;=1, Таблица1[[#This Row],[BeginQ]]*Таблица1[[#This Row],[LGD]], Таблица1[[#This Row],[EndQ]])</f>
        <v>10242.27272727273</v>
      </c>
    </row>
    <row r="434" spans="1:18" x14ac:dyDescent="0.25">
      <c r="A434" s="1">
        <v>432</v>
      </c>
      <c r="B434" t="s">
        <v>10</v>
      </c>
      <c r="C434">
        <v>908</v>
      </c>
      <c r="D434">
        <v>10</v>
      </c>
      <c r="E434">
        <v>15</v>
      </c>
      <c r="F434" s="2">
        <v>6800</v>
      </c>
      <c r="G434" s="8">
        <v>7444.21052631579</v>
      </c>
      <c r="H434">
        <v>0.05</v>
      </c>
      <c r="I434">
        <v>0.6</v>
      </c>
      <c r="J434" s="3">
        <v>9.4736842105263161E-2</v>
      </c>
      <c r="K434" t="s">
        <v>11</v>
      </c>
      <c r="M434">
        <v>0.91</v>
      </c>
      <c r="N434">
        <f>EXP(Таблица1[[#This Row],[PD]])</f>
        <v>1.0512710963760241</v>
      </c>
      <c r="O434">
        <f t="shared" si="12"/>
        <v>0.95665669770218198</v>
      </c>
      <c r="P434" t="str">
        <f t="shared" si="13"/>
        <v/>
      </c>
      <c r="R434" s="2">
        <f>IF(O434&gt;=1, Таблица1[[#This Row],[BeginQ]]*Таблица1[[#This Row],[LGD]], Таблица1[[#This Row],[EndQ]])</f>
        <v>7444.21052631579</v>
      </c>
    </row>
    <row r="435" spans="1:18" x14ac:dyDescent="0.25">
      <c r="A435" s="1">
        <v>433</v>
      </c>
      <c r="B435" t="s">
        <v>10</v>
      </c>
      <c r="C435">
        <v>909</v>
      </c>
      <c r="D435">
        <v>10</v>
      </c>
      <c r="E435">
        <v>15</v>
      </c>
      <c r="F435" s="2">
        <v>7100</v>
      </c>
      <c r="G435" s="8">
        <v>7771.8279569892484</v>
      </c>
      <c r="H435">
        <v>7.0000000000000007E-2</v>
      </c>
      <c r="I435">
        <v>0.4</v>
      </c>
      <c r="J435" s="3">
        <v>9.4623655913978491E-2</v>
      </c>
      <c r="K435" t="s">
        <v>11</v>
      </c>
      <c r="M435">
        <v>0.84</v>
      </c>
      <c r="N435">
        <f>EXP(Таблица1[[#This Row],[PD]])</f>
        <v>1.0725081812542165</v>
      </c>
      <c r="O435">
        <f t="shared" si="12"/>
        <v>0.90090687225354182</v>
      </c>
      <c r="P435" t="str">
        <f t="shared" si="13"/>
        <v/>
      </c>
      <c r="R435" s="2">
        <f>IF(O435&gt;=1, Таблица1[[#This Row],[BeginQ]]*Таблица1[[#This Row],[LGD]], Таблица1[[#This Row],[EndQ]])</f>
        <v>7771.8279569892484</v>
      </c>
    </row>
    <row r="436" spans="1:18" x14ac:dyDescent="0.25">
      <c r="A436" s="1">
        <v>434</v>
      </c>
      <c r="B436" t="s">
        <v>10</v>
      </c>
      <c r="C436">
        <v>910</v>
      </c>
      <c r="D436">
        <v>10</v>
      </c>
      <c r="E436">
        <v>15</v>
      </c>
      <c r="F436" s="2">
        <v>9500</v>
      </c>
      <c r="G436" s="8">
        <v>10426.54320987654</v>
      </c>
      <c r="H436">
        <v>0.19</v>
      </c>
      <c r="I436">
        <v>0.1</v>
      </c>
      <c r="J436" s="3">
        <v>9.7530864197530862E-2</v>
      </c>
      <c r="K436" t="s">
        <v>11</v>
      </c>
      <c r="M436">
        <v>0.82</v>
      </c>
      <c r="N436">
        <f>EXP(Таблица1[[#This Row],[PD]])</f>
        <v>1.2092495976572515</v>
      </c>
      <c r="O436">
        <f t="shared" si="12"/>
        <v>0.99158467007894613</v>
      </c>
      <c r="P436" t="str">
        <f t="shared" si="13"/>
        <v/>
      </c>
      <c r="R436" s="2">
        <f>IF(O436&gt;=1, Таблица1[[#This Row],[BeginQ]]*Таблица1[[#This Row],[LGD]], Таблица1[[#This Row],[EndQ]])</f>
        <v>10426.54320987654</v>
      </c>
    </row>
    <row r="437" spans="1:18" x14ac:dyDescent="0.25">
      <c r="A437" s="1">
        <v>435</v>
      </c>
      <c r="B437" t="s">
        <v>10</v>
      </c>
      <c r="C437">
        <v>911</v>
      </c>
      <c r="D437">
        <v>10</v>
      </c>
      <c r="E437">
        <v>15</v>
      </c>
      <c r="F437" s="2">
        <v>4200</v>
      </c>
      <c r="G437" s="8">
        <v>4488.484848484848</v>
      </c>
      <c r="H437">
        <v>0.01</v>
      </c>
      <c r="I437">
        <v>0.8</v>
      </c>
      <c r="J437" s="3">
        <v>6.8686868686868699E-2</v>
      </c>
      <c r="K437" t="s">
        <v>11</v>
      </c>
      <c r="M437">
        <v>7.0000000000000007E-2</v>
      </c>
      <c r="N437">
        <f>EXP(Таблица1[[#This Row],[PD]])</f>
        <v>1.0100501670841679</v>
      </c>
      <c r="O437">
        <f t="shared" si="12"/>
        <v>7.0703511695891758E-2</v>
      </c>
      <c r="P437" t="str">
        <f t="shared" si="13"/>
        <v/>
      </c>
      <c r="R437" s="2">
        <f>IF(O437&gt;=1, Таблица1[[#This Row],[BeginQ]]*Таблица1[[#This Row],[LGD]], Таблица1[[#This Row],[EndQ]])</f>
        <v>4488.484848484848</v>
      </c>
    </row>
    <row r="438" spans="1:18" x14ac:dyDescent="0.25">
      <c r="A438" s="1">
        <v>436</v>
      </c>
      <c r="B438" t="s">
        <v>10</v>
      </c>
      <c r="C438">
        <v>912</v>
      </c>
      <c r="D438">
        <v>10</v>
      </c>
      <c r="E438">
        <v>15</v>
      </c>
      <c r="F438" s="2">
        <v>6500</v>
      </c>
      <c r="G438" s="8">
        <v>7831.7073170731701</v>
      </c>
      <c r="H438">
        <v>0.18</v>
      </c>
      <c r="I438">
        <v>0.6</v>
      </c>
      <c r="J438" s="3">
        <v>0.20487804878048779</v>
      </c>
      <c r="K438" t="s">
        <v>11</v>
      </c>
      <c r="M438">
        <v>0.67</v>
      </c>
      <c r="N438">
        <f>EXP(Таблица1[[#This Row],[PD]])</f>
        <v>1.1972173631218102</v>
      </c>
      <c r="O438">
        <f t="shared" si="12"/>
        <v>0.80213563329161286</v>
      </c>
      <c r="P438" t="str">
        <f t="shared" si="13"/>
        <v/>
      </c>
      <c r="R438" s="2">
        <f>IF(O438&gt;=1, Таблица1[[#This Row],[BeginQ]]*Таблица1[[#This Row],[LGD]], Таблица1[[#This Row],[EndQ]])</f>
        <v>7831.7073170731701</v>
      </c>
    </row>
    <row r="439" spans="1:18" x14ac:dyDescent="0.25">
      <c r="A439" s="1">
        <v>437</v>
      </c>
      <c r="B439" t="s">
        <v>10</v>
      </c>
      <c r="C439">
        <v>913</v>
      </c>
      <c r="D439">
        <v>10</v>
      </c>
      <c r="E439">
        <v>15</v>
      </c>
      <c r="F439" s="2">
        <v>8900</v>
      </c>
      <c r="G439" s="8">
        <v>10113.63636363636</v>
      </c>
      <c r="H439">
        <v>0.12</v>
      </c>
      <c r="I439">
        <v>0.5</v>
      </c>
      <c r="J439" s="3">
        <v>0.13636363636363641</v>
      </c>
      <c r="K439" t="s">
        <v>11</v>
      </c>
      <c r="M439">
        <v>0.4</v>
      </c>
      <c r="N439">
        <f>EXP(Таблица1[[#This Row],[PD]])</f>
        <v>1.1274968515793757</v>
      </c>
      <c r="O439">
        <f t="shared" si="12"/>
        <v>0.45099874063175033</v>
      </c>
      <c r="P439" t="str">
        <f t="shared" si="13"/>
        <v/>
      </c>
      <c r="R439" s="2">
        <f>IF(O439&gt;=1, Таблица1[[#This Row],[BeginQ]]*Таблица1[[#This Row],[LGD]], Таблица1[[#This Row],[EndQ]])</f>
        <v>10113.63636363636</v>
      </c>
    </row>
    <row r="440" spans="1:18" x14ac:dyDescent="0.25">
      <c r="A440" s="1">
        <v>438</v>
      </c>
      <c r="B440" t="s">
        <v>10</v>
      </c>
      <c r="C440">
        <v>914</v>
      </c>
      <c r="D440">
        <v>10</v>
      </c>
      <c r="E440">
        <v>15</v>
      </c>
      <c r="F440" s="2">
        <v>6300</v>
      </c>
      <c r="G440" s="8">
        <v>6700.909090909091</v>
      </c>
      <c r="H440">
        <v>0.01</v>
      </c>
      <c r="I440">
        <v>0.3</v>
      </c>
      <c r="J440" s="3">
        <v>6.3636363636363644E-2</v>
      </c>
      <c r="K440" t="s">
        <v>11</v>
      </c>
      <c r="M440">
        <v>0.99</v>
      </c>
      <c r="N440">
        <f>EXP(Таблица1[[#This Row],[PD]])</f>
        <v>1.0100501670841679</v>
      </c>
      <c r="O440">
        <f t="shared" si="12"/>
        <v>0.99994966541332631</v>
      </c>
      <c r="P440" t="str">
        <f t="shared" si="13"/>
        <v/>
      </c>
      <c r="R440" s="2">
        <f>IF(O440&gt;=1, Таблица1[[#This Row],[BeginQ]]*Таблица1[[#This Row],[LGD]], Таблица1[[#This Row],[EndQ]])</f>
        <v>6700.909090909091</v>
      </c>
    </row>
    <row r="441" spans="1:18" x14ac:dyDescent="0.25">
      <c r="A441" s="1">
        <v>439</v>
      </c>
      <c r="B441" t="s">
        <v>10</v>
      </c>
      <c r="C441">
        <v>915</v>
      </c>
      <c r="D441">
        <v>10</v>
      </c>
      <c r="E441">
        <v>15</v>
      </c>
      <c r="F441" s="2">
        <v>400</v>
      </c>
      <c r="G441" s="8">
        <v>459.99999999999989</v>
      </c>
      <c r="H441">
        <v>0.12</v>
      </c>
      <c r="I441">
        <v>0.6</v>
      </c>
      <c r="J441" s="3">
        <v>0.15</v>
      </c>
      <c r="K441" t="s">
        <v>11</v>
      </c>
      <c r="M441">
        <v>0.3</v>
      </c>
      <c r="N441">
        <f>EXP(Таблица1[[#This Row],[PD]])</f>
        <v>1.1274968515793757</v>
      </c>
      <c r="O441">
        <f t="shared" si="12"/>
        <v>0.33824905547381273</v>
      </c>
      <c r="P441" t="str">
        <f t="shared" si="13"/>
        <v/>
      </c>
      <c r="R441" s="2">
        <f>IF(O441&gt;=1, Таблица1[[#This Row],[BeginQ]]*Таблица1[[#This Row],[LGD]], Таблица1[[#This Row],[EndQ]])</f>
        <v>459.99999999999989</v>
      </c>
    </row>
    <row r="442" spans="1:18" x14ac:dyDescent="0.25">
      <c r="A442" s="1">
        <v>440</v>
      </c>
      <c r="B442" t="s">
        <v>10</v>
      </c>
      <c r="C442">
        <v>916</v>
      </c>
      <c r="D442">
        <v>10</v>
      </c>
      <c r="E442">
        <v>15</v>
      </c>
      <c r="F442" s="2">
        <v>2100</v>
      </c>
      <c r="G442" s="8">
        <v>2581.7647058823532</v>
      </c>
      <c r="H442">
        <v>0.15</v>
      </c>
      <c r="I442">
        <v>0.9</v>
      </c>
      <c r="J442" s="3">
        <v>0.2294117647058824</v>
      </c>
      <c r="K442" t="s">
        <v>11</v>
      </c>
      <c r="M442">
        <v>0.78</v>
      </c>
      <c r="N442">
        <f>EXP(Таблица1[[#This Row],[PD]])</f>
        <v>1.1618342427282831</v>
      </c>
      <c r="O442">
        <f t="shared" si="12"/>
        <v>0.90623070932806082</v>
      </c>
      <c r="P442" t="str">
        <f t="shared" si="13"/>
        <v/>
      </c>
      <c r="R442" s="2">
        <f>IF(O442&gt;=1, Таблица1[[#This Row],[BeginQ]]*Таблица1[[#This Row],[LGD]], Таблица1[[#This Row],[EndQ]])</f>
        <v>2581.7647058823532</v>
      </c>
    </row>
    <row r="443" spans="1:18" x14ac:dyDescent="0.25">
      <c r="A443" s="1">
        <v>441</v>
      </c>
      <c r="B443" t="s">
        <v>10</v>
      </c>
      <c r="C443">
        <v>917</v>
      </c>
      <c r="D443">
        <v>10</v>
      </c>
      <c r="E443">
        <v>15</v>
      </c>
      <c r="F443" s="2">
        <v>8500</v>
      </c>
      <c r="G443" s="8">
        <v>10924.074074074069</v>
      </c>
      <c r="H443">
        <v>0.19</v>
      </c>
      <c r="I443">
        <v>0.9</v>
      </c>
      <c r="J443" s="3">
        <v>0.28518518518518521</v>
      </c>
      <c r="K443" t="s">
        <v>11</v>
      </c>
      <c r="M443">
        <v>0.25</v>
      </c>
      <c r="N443">
        <f>EXP(Таблица1[[#This Row],[PD]])</f>
        <v>1.2092495976572515</v>
      </c>
      <c r="O443">
        <f t="shared" si="12"/>
        <v>0.30231239941431287</v>
      </c>
      <c r="P443" t="str">
        <f t="shared" si="13"/>
        <v/>
      </c>
      <c r="R443" s="2">
        <f>IF(O443&gt;=1, Таблица1[[#This Row],[BeginQ]]*Таблица1[[#This Row],[LGD]], Таблица1[[#This Row],[EndQ]])</f>
        <v>10924.074074074069</v>
      </c>
    </row>
    <row r="444" spans="1:18" x14ac:dyDescent="0.25">
      <c r="A444" s="1">
        <v>442</v>
      </c>
      <c r="B444" t="s">
        <v>10</v>
      </c>
      <c r="C444">
        <v>918</v>
      </c>
      <c r="D444">
        <v>10</v>
      </c>
      <c r="E444">
        <v>15</v>
      </c>
      <c r="F444" s="2">
        <v>6300</v>
      </c>
      <c r="G444" s="8">
        <v>6788.5714285714284</v>
      </c>
      <c r="H444">
        <v>0.02</v>
      </c>
      <c r="I444">
        <v>0.8</v>
      </c>
      <c r="J444" s="3">
        <v>7.7551020408163265E-2</v>
      </c>
      <c r="K444" t="s">
        <v>11</v>
      </c>
      <c r="M444">
        <v>0.03</v>
      </c>
      <c r="N444">
        <f>EXP(Таблица1[[#This Row],[PD]])</f>
        <v>1.0202013400267558</v>
      </c>
      <c r="O444">
        <f t="shared" si="12"/>
        <v>3.0606040200802671E-2</v>
      </c>
      <c r="P444" t="str">
        <f t="shared" si="13"/>
        <v/>
      </c>
      <c r="R444" s="2">
        <f>IF(O444&gt;=1, Таблица1[[#This Row],[BeginQ]]*Таблица1[[#This Row],[LGD]], Таблица1[[#This Row],[EndQ]])</f>
        <v>6788.5714285714284</v>
      </c>
    </row>
    <row r="445" spans="1:18" x14ac:dyDescent="0.25">
      <c r="A445" s="1">
        <v>443</v>
      </c>
      <c r="B445" t="s">
        <v>10</v>
      </c>
      <c r="C445">
        <v>919</v>
      </c>
      <c r="D445">
        <v>10</v>
      </c>
      <c r="E445">
        <v>15</v>
      </c>
      <c r="F445" s="2">
        <v>5700</v>
      </c>
      <c r="G445" s="8">
        <v>6605.2941176470586</v>
      </c>
      <c r="H445">
        <v>0.15</v>
      </c>
      <c r="I445">
        <v>0.5</v>
      </c>
      <c r="J445" s="3">
        <v>0.1588235294117647</v>
      </c>
      <c r="K445" t="s">
        <v>11</v>
      </c>
      <c r="M445">
        <v>0.28999999999999998</v>
      </c>
      <c r="N445">
        <f>EXP(Таблица1[[#This Row],[PD]])</f>
        <v>1.1618342427282831</v>
      </c>
      <c r="O445">
        <f t="shared" si="12"/>
        <v>0.33693193039120206</v>
      </c>
      <c r="P445" t="str">
        <f t="shared" si="13"/>
        <v/>
      </c>
      <c r="R445" s="2">
        <f>IF(O445&gt;=1, Таблица1[[#This Row],[BeginQ]]*Таблица1[[#This Row],[LGD]], Таблица1[[#This Row],[EndQ]])</f>
        <v>6605.2941176470586</v>
      </c>
    </row>
    <row r="446" spans="1:18" x14ac:dyDescent="0.25">
      <c r="A446" s="1">
        <v>444</v>
      </c>
      <c r="B446" t="s">
        <v>10</v>
      </c>
      <c r="C446">
        <v>920</v>
      </c>
      <c r="D446">
        <v>10</v>
      </c>
      <c r="E446">
        <v>15</v>
      </c>
      <c r="F446" s="2">
        <v>5000</v>
      </c>
      <c r="G446" s="8">
        <v>5606.3829787234044</v>
      </c>
      <c r="H446">
        <v>0.06</v>
      </c>
      <c r="I446">
        <v>0.9</v>
      </c>
      <c r="J446" s="3">
        <v>0.1212765957446808</v>
      </c>
      <c r="K446" t="s">
        <v>11</v>
      </c>
      <c r="M446">
        <v>0.56999999999999995</v>
      </c>
      <c r="N446">
        <f>EXP(Таблица1[[#This Row],[PD]])</f>
        <v>1.0618365465453596</v>
      </c>
      <c r="O446">
        <f t="shared" si="12"/>
        <v>0.6052468315308549</v>
      </c>
      <c r="P446" t="str">
        <f t="shared" si="13"/>
        <v/>
      </c>
      <c r="R446" s="2">
        <f>IF(O446&gt;=1, Таблица1[[#This Row],[BeginQ]]*Таблица1[[#This Row],[LGD]], Таблица1[[#This Row],[EndQ]])</f>
        <v>5606.3829787234044</v>
      </c>
    </row>
    <row r="447" spans="1:18" x14ac:dyDescent="0.25">
      <c r="A447" s="1">
        <v>445</v>
      </c>
      <c r="B447" t="s">
        <v>10</v>
      </c>
      <c r="C447">
        <v>921</v>
      </c>
      <c r="D447">
        <v>10</v>
      </c>
      <c r="E447">
        <v>15</v>
      </c>
      <c r="F447" s="2">
        <v>6100</v>
      </c>
      <c r="G447" s="8">
        <v>6494.3434343434337</v>
      </c>
      <c r="H447">
        <v>0.01</v>
      </c>
      <c r="I447">
        <v>0.4</v>
      </c>
      <c r="J447" s="3">
        <v>6.4646464646464646E-2</v>
      </c>
      <c r="K447" t="s">
        <v>11</v>
      </c>
      <c r="M447">
        <v>0.57999999999999996</v>
      </c>
      <c r="N447">
        <f>EXP(Таблица1[[#This Row],[PD]])</f>
        <v>1.0100501670841679</v>
      </c>
      <c r="O447">
        <f t="shared" si="12"/>
        <v>0.58582909690881735</v>
      </c>
      <c r="P447" t="str">
        <f t="shared" si="13"/>
        <v/>
      </c>
      <c r="R447" s="2">
        <f>IF(O447&gt;=1, Таблица1[[#This Row],[BeginQ]]*Таблица1[[#This Row],[LGD]], Таблица1[[#This Row],[EndQ]])</f>
        <v>6494.3434343434337</v>
      </c>
    </row>
    <row r="448" spans="1:18" x14ac:dyDescent="0.25">
      <c r="A448" s="1">
        <v>446</v>
      </c>
      <c r="B448" t="s">
        <v>10</v>
      </c>
      <c r="C448">
        <v>922</v>
      </c>
      <c r="D448">
        <v>10</v>
      </c>
      <c r="E448">
        <v>15</v>
      </c>
      <c r="F448" s="2">
        <v>2300</v>
      </c>
      <c r="G448" s="8">
        <v>2560.4819277108431</v>
      </c>
      <c r="H448">
        <v>0.17</v>
      </c>
      <c r="I448">
        <v>0.2</v>
      </c>
      <c r="J448" s="3">
        <v>0.1132530120481928</v>
      </c>
      <c r="K448" t="s">
        <v>11</v>
      </c>
      <c r="M448">
        <v>0.93</v>
      </c>
      <c r="N448">
        <f>EXP(Таблица1[[#This Row],[PD]])</f>
        <v>1.1853048513203654</v>
      </c>
      <c r="O448">
        <f t="shared" si="12"/>
        <v>1.10233351172794</v>
      </c>
      <c r="P448" t="str">
        <f t="shared" si="13"/>
        <v>Дефолт!</v>
      </c>
      <c r="R448" s="2">
        <f>IF(O448&gt;=1, Таблица1[[#This Row],[BeginQ]]*Таблица1[[#This Row],[LGD]], Таблица1[[#This Row],[EndQ]])</f>
        <v>460</v>
      </c>
    </row>
    <row r="449" spans="1:18" x14ac:dyDescent="0.25">
      <c r="A449" s="1">
        <v>447</v>
      </c>
      <c r="B449" t="s">
        <v>10</v>
      </c>
      <c r="C449">
        <v>923</v>
      </c>
      <c r="D449">
        <v>10</v>
      </c>
      <c r="E449">
        <v>15</v>
      </c>
      <c r="F449" s="2">
        <v>1300</v>
      </c>
      <c r="G449" s="8">
        <v>1432.765957446808</v>
      </c>
      <c r="H449">
        <v>0.06</v>
      </c>
      <c r="I449">
        <v>0.6</v>
      </c>
      <c r="J449" s="3">
        <v>0.10212765957446809</v>
      </c>
      <c r="K449" t="s">
        <v>11</v>
      </c>
      <c r="M449">
        <v>0.18</v>
      </c>
      <c r="N449">
        <f>EXP(Таблица1[[#This Row],[PD]])</f>
        <v>1.0618365465453596</v>
      </c>
      <c r="O449">
        <f t="shared" si="12"/>
        <v>0.19113057837816472</v>
      </c>
      <c r="P449" t="str">
        <f t="shared" si="13"/>
        <v/>
      </c>
      <c r="R449" s="2">
        <f>IF(O449&gt;=1, Таблица1[[#This Row],[BeginQ]]*Таблица1[[#This Row],[LGD]], Таблица1[[#This Row],[EndQ]])</f>
        <v>1432.765957446808</v>
      </c>
    </row>
    <row r="450" spans="1:18" x14ac:dyDescent="0.25">
      <c r="A450" s="1">
        <v>448</v>
      </c>
      <c r="B450" t="s">
        <v>10</v>
      </c>
      <c r="C450">
        <v>924</v>
      </c>
      <c r="D450">
        <v>10</v>
      </c>
      <c r="E450">
        <v>15</v>
      </c>
      <c r="F450" s="2">
        <v>800</v>
      </c>
      <c r="G450" s="8">
        <v>863.82022471910102</v>
      </c>
      <c r="H450">
        <v>0.11</v>
      </c>
      <c r="I450">
        <v>0.1</v>
      </c>
      <c r="J450" s="3">
        <v>7.9775280898876394E-2</v>
      </c>
      <c r="K450" t="s">
        <v>11</v>
      </c>
      <c r="M450">
        <v>0.02</v>
      </c>
      <c r="N450">
        <f>EXP(Таблица1[[#This Row],[PD]])</f>
        <v>1.1162780704588713</v>
      </c>
      <c r="O450">
        <f t="shared" si="12"/>
        <v>2.2325561409177425E-2</v>
      </c>
      <c r="P450" t="str">
        <f t="shared" si="13"/>
        <v/>
      </c>
      <c r="R450" s="2">
        <f>IF(O450&gt;=1, Таблица1[[#This Row],[BeginQ]]*Таблица1[[#This Row],[LGD]], Таблица1[[#This Row],[EndQ]])</f>
        <v>863.82022471910102</v>
      </c>
    </row>
    <row r="451" spans="1:18" x14ac:dyDescent="0.25">
      <c r="A451" s="1">
        <v>449</v>
      </c>
      <c r="B451" t="s">
        <v>10</v>
      </c>
      <c r="C451">
        <v>977</v>
      </c>
      <c r="D451">
        <v>11</v>
      </c>
      <c r="E451">
        <v>16</v>
      </c>
      <c r="F451" s="2">
        <v>5700</v>
      </c>
      <c r="G451" s="8">
        <v>6812.530120481928</v>
      </c>
      <c r="H451">
        <v>0.17</v>
      </c>
      <c r="I451">
        <v>0.6</v>
      </c>
      <c r="J451" s="3">
        <v>0.19518072289156629</v>
      </c>
      <c r="K451" t="s">
        <v>11</v>
      </c>
      <c r="M451">
        <v>0.35</v>
      </c>
      <c r="N451">
        <f>EXP(Таблица1[[#This Row],[PD]])</f>
        <v>1.1853048513203654</v>
      </c>
      <c r="O451">
        <f t="shared" ref="O451:O514" si="14">M451*N451</f>
        <v>0.41485669796212787</v>
      </c>
      <c r="P451" t="str">
        <f t="shared" ref="P451:P514" si="15">IF(O451&gt;=1, "Дефолт!", "")</f>
        <v/>
      </c>
      <c r="R451" s="2">
        <f>IF(O451&gt;=1, Таблица1[[#This Row],[BeginQ]]*Таблица1[[#This Row],[LGD]], Таблица1[[#This Row],[EndQ]])</f>
        <v>6812.530120481928</v>
      </c>
    </row>
    <row r="452" spans="1:18" x14ac:dyDescent="0.25">
      <c r="A452" s="1">
        <v>450</v>
      </c>
      <c r="B452" t="s">
        <v>10</v>
      </c>
      <c r="C452">
        <v>978</v>
      </c>
      <c r="D452">
        <v>11</v>
      </c>
      <c r="E452">
        <v>16</v>
      </c>
      <c r="F452" s="2">
        <v>8500</v>
      </c>
      <c r="G452" s="8">
        <v>9350</v>
      </c>
      <c r="H452">
        <v>0.04</v>
      </c>
      <c r="I452">
        <v>0.9</v>
      </c>
      <c r="J452" s="3">
        <v>0.1</v>
      </c>
      <c r="K452" t="s">
        <v>11</v>
      </c>
      <c r="M452">
        <v>0.09</v>
      </c>
      <c r="N452">
        <f>EXP(Таблица1[[#This Row],[PD]])</f>
        <v>1.0408107741923882</v>
      </c>
      <c r="O452">
        <f t="shared" si="14"/>
        <v>9.3672969677314935E-2</v>
      </c>
      <c r="P452" t="str">
        <f t="shared" si="15"/>
        <v/>
      </c>
      <c r="R452" s="2">
        <f>IF(O452&gt;=1, Таблица1[[#This Row],[BeginQ]]*Таблица1[[#This Row],[LGD]], Таблица1[[#This Row],[EndQ]])</f>
        <v>9350</v>
      </c>
    </row>
    <row r="453" spans="1:18" x14ac:dyDescent="0.25">
      <c r="A453" s="1">
        <v>451</v>
      </c>
      <c r="B453" t="s">
        <v>10</v>
      </c>
      <c r="C453">
        <v>979</v>
      </c>
      <c r="D453">
        <v>11</v>
      </c>
      <c r="E453">
        <v>16</v>
      </c>
      <c r="F453" s="2">
        <v>2100</v>
      </c>
      <c r="G453" s="8">
        <v>2370.344827586207</v>
      </c>
      <c r="H453">
        <v>0.13</v>
      </c>
      <c r="I453">
        <v>0.4</v>
      </c>
      <c r="J453" s="3">
        <v>0.12873563218390799</v>
      </c>
      <c r="K453" t="s">
        <v>11</v>
      </c>
      <c r="M453">
        <v>0.71</v>
      </c>
      <c r="N453">
        <f>EXP(Таблица1[[#This Row],[PD]])</f>
        <v>1.1388283833246218</v>
      </c>
      <c r="O453">
        <f t="shared" si="14"/>
        <v>0.80856815216048139</v>
      </c>
      <c r="P453" t="str">
        <f t="shared" si="15"/>
        <v/>
      </c>
      <c r="R453" s="2">
        <f>IF(O453&gt;=1, Таблица1[[#This Row],[BeginQ]]*Таблица1[[#This Row],[LGD]], Таблица1[[#This Row],[EndQ]])</f>
        <v>2370.344827586207</v>
      </c>
    </row>
    <row r="454" spans="1:18" x14ac:dyDescent="0.25">
      <c r="A454" s="1">
        <v>452</v>
      </c>
      <c r="B454" t="s">
        <v>10</v>
      </c>
      <c r="C454">
        <v>980</v>
      </c>
      <c r="D454">
        <v>11</v>
      </c>
      <c r="E454">
        <v>16</v>
      </c>
      <c r="F454" s="2">
        <v>5100</v>
      </c>
      <c r="G454" s="8">
        <v>5809.0243902439024</v>
      </c>
      <c r="H454">
        <v>0.18</v>
      </c>
      <c r="I454">
        <v>0.3</v>
      </c>
      <c r="J454" s="3">
        <v>0.1390243902439024</v>
      </c>
      <c r="K454" t="s">
        <v>11</v>
      </c>
      <c r="M454">
        <v>0.79</v>
      </c>
      <c r="N454">
        <f>EXP(Таблица1[[#This Row],[PD]])</f>
        <v>1.1972173631218102</v>
      </c>
      <c r="O454">
        <f t="shared" si="14"/>
        <v>0.94580171686623005</v>
      </c>
      <c r="P454" t="str">
        <f t="shared" si="15"/>
        <v/>
      </c>
      <c r="R454" s="2">
        <f>IF(O454&gt;=1, Таблица1[[#This Row],[BeginQ]]*Таблица1[[#This Row],[LGD]], Таблица1[[#This Row],[EndQ]])</f>
        <v>5809.0243902439024</v>
      </c>
    </row>
    <row r="455" spans="1:18" x14ac:dyDescent="0.25">
      <c r="A455" s="1">
        <v>453</v>
      </c>
      <c r="B455" t="s">
        <v>10</v>
      </c>
      <c r="C455">
        <v>981</v>
      </c>
      <c r="D455">
        <v>11</v>
      </c>
      <c r="E455">
        <v>16</v>
      </c>
      <c r="F455" s="2">
        <v>7800</v>
      </c>
      <c r="G455" s="8">
        <v>8580</v>
      </c>
      <c r="H455">
        <v>0.05</v>
      </c>
      <c r="I455">
        <v>0.7</v>
      </c>
      <c r="J455" s="3">
        <v>0.1</v>
      </c>
      <c r="K455" t="s">
        <v>11</v>
      </c>
      <c r="M455">
        <v>0.14000000000000001</v>
      </c>
      <c r="N455">
        <f>EXP(Таблица1[[#This Row],[PD]])</f>
        <v>1.0512710963760241</v>
      </c>
      <c r="O455">
        <f t="shared" si="14"/>
        <v>0.1471779534926434</v>
      </c>
      <c r="P455" t="str">
        <f t="shared" si="15"/>
        <v/>
      </c>
      <c r="R455" s="2">
        <f>IF(O455&gt;=1, Таблица1[[#This Row],[BeginQ]]*Таблица1[[#This Row],[LGD]], Таблица1[[#This Row],[EndQ]])</f>
        <v>8580</v>
      </c>
    </row>
    <row r="456" spans="1:18" x14ac:dyDescent="0.25">
      <c r="A456" s="1">
        <v>454</v>
      </c>
      <c r="B456" t="s">
        <v>10</v>
      </c>
      <c r="C456">
        <v>982</v>
      </c>
      <c r="D456">
        <v>11</v>
      </c>
      <c r="E456">
        <v>16</v>
      </c>
      <c r="F456" s="2">
        <v>7000</v>
      </c>
      <c r="G456" s="8">
        <v>7571.4285714285716</v>
      </c>
      <c r="H456">
        <v>0.02</v>
      </c>
      <c r="I456">
        <v>1</v>
      </c>
      <c r="J456" s="3">
        <v>8.1632653061224497E-2</v>
      </c>
      <c r="K456" t="s">
        <v>11</v>
      </c>
      <c r="M456">
        <v>0.13</v>
      </c>
      <c r="N456">
        <f>EXP(Таблица1[[#This Row],[PD]])</f>
        <v>1.0202013400267558</v>
      </c>
      <c r="O456">
        <f t="shared" si="14"/>
        <v>0.13262617420347825</v>
      </c>
      <c r="P456" t="str">
        <f t="shared" si="15"/>
        <v/>
      </c>
      <c r="R456" s="2">
        <f>IF(O456&gt;=1, Таблица1[[#This Row],[BeginQ]]*Таблица1[[#This Row],[LGD]], Таблица1[[#This Row],[EndQ]])</f>
        <v>7571.4285714285716</v>
      </c>
    </row>
    <row r="457" spans="1:18" x14ac:dyDescent="0.25">
      <c r="A457" s="1">
        <v>455</v>
      </c>
      <c r="B457" t="s">
        <v>10</v>
      </c>
      <c r="C457">
        <v>983</v>
      </c>
      <c r="D457">
        <v>11</v>
      </c>
      <c r="E457">
        <v>16</v>
      </c>
      <c r="F457" s="2">
        <v>9800</v>
      </c>
      <c r="G457" s="8">
        <v>10453.33333333333</v>
      </c>
      <c r="H457">
        <v>0.04</v>
      </c>
      <c r="I457">
        <v>0.1</v>
      </c>
      <c r="J457" s="3">
        <v>6.6666666666666666E-2</v>
      </c>
      <c r="K457" t="s">
        <v>11</v>
      </c>
      <c r="M457">
        <v>0.7</v>
      </c>
      <c r="N457">
        <f>EXP(Таблица1[[#This Row],[PD]])</f>
        <v>1.0408107741923882</v>
      </c>
      <c r="O457">
        <f t="shared" si="14"/>
        <v>0.72856754193467166</v>
      </c>
      <c r="P457" t="str">
        <f t="shared" si="15"/>
        <v/>
      </c>
      <c r="R457" s="2">
        <f>IF(O457&gt;=1, Таблица1[[#This Row],[BeginQ]]*Таблица1[[#This Row],[LGD]], Таблица1[[#This Row],[EndQ]])</f>
        <v>10453.33333333333</v>
      </c>
    </row>
    <row r="458" spans="1:18" x14ac:dyDescent="0.25">
      <c r="A458" s="1">
        <v>456</v>
      </c>
      <c r="B458" t="s">
        <v>10</v>
      </c>
      <c r="C458">
        <v>984</v>
      </c>
      <c r="D458">
        <v>11</v>
      </c>
      <c r="E458">
        <v>16</v>
      </c>
      <c r="F458" s="2">
        <v>2500</v>
      </c>
      <c r="G458" s="8">
        <v>2821.8390804597698</v>
      </c>
      <c r="H458">
        <v>0.13</v>
      </c>
      <c r="I458">
        <v>0.4</v>
      </c>
      <c r="J458" s="3">
        <v>0.12873563218390799</v>
      </c>
      <c r="K458" t="s">
        <v>11</v>
      </c>
      <c r="M458">
        <v>0.94</v>
      </c>
      <c r="N458">
        <f>EXP(Таблица1[[#This Row],[PD]])</f>
        <v>1.1388283833246218</v>
      </c>
      <c r="O458">
        <f t="shared" si="14"/>
        <v>1.0704986803251444</v>
      </c>
      <c r="P458" t="str">
        <f t="shared" si="15"/>
        <v>Дефолт!</v>
      </c>
      <c r="R458" s="2">
        <f>IF(O458&gt;=1, Таблица1[[#This Row],[BeginQ]]*Таблица1[[#This Row],[LGD]], Таблица1[[#This Row],[EndQ]])</f>
        <v>1000</v>
      </c>
    </row>
    <row r="459" spans="1:18" x14ac:dyDescent="0.25">
      <c r="A459" s="1">
        <v>457</v>
      </c>
      <c r="B459" t="s">
        <v>10</v>
      </c>
      <c r="C459">
        <v>985</v>
      </c>
      <c r="D459">
        <v>11</v>
      </c>
      <c r="E459">
        <v>16</v>
      </c>
      <c r="F459" s="2">
        <v>4800</v>
      </c>
      <c r="G459" s="8">
        <v>5300</v>
      </c>
      <c r="H459">
        <v>0.04</v>
      </c>
      <c r="I459">
        <v>1</v>
      </c>
      <c r="J459" s="3">
        <v>0.1041666666666667</v>
      </c>
      <c r="K459" t="s">
        <v>11</v>
      </c>
      <c r="M459">
        <v>0.5</v>
      </c>
      <c r="N459">
        <f>EXP(Таблица1[[#This Row],[PD]])</f>
        <v>1.0408107741923882</v>
      </c>
      <c r="O459">
        <f t="shared" si="14"/>
        <v>0.52040538709619411</v>
      </c>
      <c r="P459" t="str">
        <f t="shared" si="15"/>
        <v/>
      </c>
      <c r="R459" s="2">
        <f>IF(O459&gt;=1, Таблица1[[#This Row],[BeginQ]]*Таблица1[[#This Row],[LGD]], Таблица1[[#This Row],[EndQ]])</f>
        <v>5300</v>
      </c>
    </row>
    <row r="460" spans="1:18" x14ac:dyDescent="0.25">
      <c r="A460" s="1">
        <v>458</v>
      </c>
      <c r="B460" t="s">
        <v>10</v>
      </c>
      <c r="C460">
        <v>986</v>
      </c>
      <c r="D460">
        <v>11</v>
      </c>
      <c r="E460">
        <v>16</v>
      </c>
      <c r="F460" s="2">
        <v>5500</v>
      </c>
      <c r="G460" s="8">
        <v>6074.7191011235946</v>
      </c>
      <c r="H460">
        <v>0.11</v>
      </c>
      <c r="I460">
        <v>0.3</v>
      </c>
      <c r="J460" s="3">
        <v>0.1044943820224719</v>
      </c>
      <c r="K460" t="s">
        <v>11</v>
      </c>
      <c r="M460">
        <v>0.93</v>
      </c>
      <c r="N460">
        <f>EXP(Таблица1[[#This Row],[PD]])</f>
        <v>1.1162780704588713</v>
      </c>
      <c r="O460">
        <f t="shared" si="14"/>
        <v>1.0381386055267503</v>
      </c>
      <c r="P460" t="str">
        <f t="shared" si="15"/>
        <v>Дефолт!</v>
      </c>
      <c r="R460" s="2">
        <f>IF(O460&gt;=1, Таблица1[[#This Row],[BeginQ]]*Таблица1[[#This Row],[LGD]], Таблица1[[#This Row],[EndQ]])</f>
        <v>1650</v>
      </c>
    </row>
    <row r="461" spans="1:18" x14ac:dyDescent="0.25">
      <c r="A461" s="1">
        <v>459</v>
      </c>
      <c r="B461" t="s">
        <v>10</v>
      </c>
      <c r="C461">
        <v>987</v>
      </c>
      <c r="D461">
        <v>11</v>
      </c>
      <c r="E461">
        <v>16</v>
      </c>
      <c r="F461" s="2">
        <v>8500</v>
      </c>
      <c r="G461" s="8">
        <v>9636.7469879518067</v>
      </c>
      <c r="H461">
        <v>0.17</v>
      </c>
      <c r="I461">
        <v>0.3</v>
      </c>
      <c r="J461" s="3">
        <v>0.13373493975903619</v>
      </c>
      <c r="K461" t="s">
        <v>11</v>
      </c>
      <c r="M461">
        <v>0.04</v>
      </c>
      <c r="N461">
        <f>EXP(Таблица1[[#This Row],[PD]])</f>
        <v>1.1853048513203654</v>
      </c>
      <c r="O461">
        <f t="shared" si="14"/>
        <v>4.7412194052814619E-2</v>
      </c>
      <c r="P461" t="str">
        <f t="shared" si="15"/>
        <v/>
      </c>
      <c r="R461" s="2">
        <f>IF(O461&gt;=1, Таблица1[[#This Row],[BeginQ]]*Таблица1[[#This Row],[LGD]], Таблица1[[#This Row],[EndQ]])</f>
        <v>9636.7469879518067</v>
      </c>
    </row>
    <row r="462" spans="1:18" x14ac:dyDescent="0.25">
      <c r="A462" s="1">
        <v>460</v>
      </c>
      <c r="B462" t="s">
        <v>10</v>
      </c>
      <c r="C462">
        <v>988</v>
      </c>
      <c r="D462">
        <v>11</v>
      </c>
      <c r="E462">
        <v>16</v>
      </c>
      <c r="F462" s="2">
        <v>9700</v>
      </c>
      <c r="G462" s="8">
        <v>11432.92134831461</v>
      </c>
      <c r="H462">
        <v>0.11</v>
      </c>
      <c r="I462">
        <v>0.9</v>
      </c>
      <c r="J462" s="3">
        <v>0.1786516853932584</v>
      </c>
      <c r="K462" t="s">
        <v>11</v>
      </c>
      <c r="M462">
        <v>0.25</v>
      </c>
      <c r="N462">
        <f>EXP(Таблица1[[#This Row],[PD]])</f>
        <v>1.1162780704588713</v>
      </c>
      <c r="O462">
        <f t="shared" si="14"/>
        <v>0.27906951761471782</v>
      </c>
      <c r="P462" t="str">
        <f t="shared" si="15"/>
        <v/>
      </c>
      <c r="R462" s="2">
        <f>IF(O462&gt;=1, Таблица1[[#This Row],[BeginQ]]*Таблица1[[#This Row],[LGD]], Таблица1[[#This Row],[EndQ]])</f>
        <v>11432.92134831461</v>
      </c>
    </row>
    <row r="463" spans="1:18" x14ac:dyDescent="0.25">
      <c r="A463" s="1">
        <v>461</v>
      </c>
      <c r="B463" t="s">
        <v>10</v>
      </c>
      <c r="C463">
        <v>989</v>
      </c>
      <c r="D463">
        <v>11</v>
      </c>
      <c r="E463">
        <v>16</v>
      </c>
      <c r="F463" s="2">
        <v>2000</v>
      </c>
      <c r="G463" s="8">
        <v>2234.4086021505382</v>
      </c>
      <c r="H463">
        <v>7.0000000000000007E-2</v>
      </c>
      <c r="I463">
        <v>0.7</v>
      </c>
      <c r="J463" s="3">
        <v>0.1172043010752688</v>
      </c>
      <c r="K463" t="s">
        <v>11</v>
      </c>
      <c r="M463">
        <v>0.41</v>
      </c>
      <c r="N463">
        <f>EXP(Таблица1[[#This Row],[PD]])</f>
        <v>1.0725081812542165</v>
      </c>
      <c r="O463">
        <f t="shared" si="14"/>
        <v>0.43972835431422874</v>
      </c>
      <c r="P463" t="str">
        <f t="shared" si="15"/>
        <v/>
      </c>
      <c r="R463" s="2">
        <f>IF(O463&gt;=1, Таблица1[[#This Row],[BeginQ]]*Таблица1[[#This Row],[LGD]], Таблица1[[#This Row],[EndQ]])</f>
        <v>2234.4086021505382</v>
      </c>
    </row>
    <row r="464" spans="1:18" x14ac:dyDescent="0.25">
      <c r="A464" s="1">
        <v>462</v>
      </c>
      <c r="B464" t="s">
        <v>10</v>
      </c>
      <c r="C464">
        <v>990</v>
      </c>
      <c r="D464">
        <v>11</v>
      </c>
      <c r="E464">
        <v>16</v>
      </c>
      <c r="F464" s="2">
        <v>6700</v>
      </c>
      <c r="G464" s="8">
        <v>8040</v>
      </c>
      <c r="H464">
        <v>0.14000000000000001</v>
      </c>
      <c r="I464">
        <v>0.8</v>
      </c>
      <c r="J464" s="3">
        <v>0.2</v>
      </c>
      <c r="K464" t="s">
        <v>11</v>
      </c>
      <c r="M464">
        <v>0.2</v>
      </c>
      <c r="N464">
        <f>EXP(Таблица1[[#This Row],[PD]])</f>
        <v>1.1502737988572274</v>
      </c>
      <c r="O464">
        <f t="shared" si="14"/>
        <v>0.23005475977144549</v>
      </c>
      <c r="P464" t="str">
        <f t="shared" si="15"/>
        <v/>
      </c>
      <c r="R464" s="2">
        <f>IF(O464&gt;=1, Таблица1[[#This Row],[BeginQ]]*Таблица1[[#This Row],[LGD]], Таблица1[[#This Row],[EndQ]])</f>
        <v>8040</v>
      </c>
    </row>
    <row r="465" spans="1:18" x14ac:dyDescent="0.25">
      <c r="A465" s="1">
        <v>463</v>
      </c>
      <c r="B465" t="s">
        <v>10</v>
      </c>
      <c r="C465">
        <v>991</v>
      </c>
      <c r="D465">
        <v>11</v>
      </c>
      <c r="E465">
        <v>16</v>
      </c>
      <c r="F465" s="2">
        <v>6200</v>
      </c>
      <c r="G465" s="8">
        <v>6670.1098901098894</v>
      </c>
      <c r="H465">
        <v>0.09</v>
      </c>
      <c r="I465">
        <v>0.1</v>
      </c>
      <c r="J465" s="3">
        <v>7.5824175824175818E-2</v>
      </c>
      <c r="K465" t="s">
        <v>11</v>
      </c>
      <c r="M465">
        <v>0.41</v>
      </c>
      <c r="N465">
        <f>EXP(Таблица1[[#This Row],[PD]])</f>
        <v>1.0941742837052104</v>
      </c>
      <c r="O465">
        <f t="shared" si="14"/>
        <v>0.44861145631913624</v>
      </c>
      <c r="P465" t="str">
        <f t="shared" si="15"/>
        <v/>
      </c>
      <c r="R465" s="2">
        <f>IF(O465&gt;=1, Таблица1[[#This Row],[BeginQ]]*Таблица1[[#This Row],[LGD]], Таблица1[[#This Row],[EndQ]])</f>
        <v>6670.1098901098894</v>
      </c>
    </row>
    <row r="466" spans="1:18" x14ac:dyDescent="0.25">
      <c r="A466" s="1">
        <v>464</v>
      </c>
      <c r="B466" t="s">
        <v>10</v>
      </c>
      <c r="C466">
        <v>992</v>
      </c>
      <c r="D466">
        <v>11</v>
      </c>
      <c r="E466">
        <v>16</v>
      </c>
      <c r="F466" s="2">
        <v>300</v>
      </c>
      <c r="G466" s="8">
        <v>346.66666666666657</v>
      </c>
      <c r="H466">
        <v>0.1</v>
      </c>
      <c r="I466">
        <v>0.8</v>
      </c>
      <c r="J466" s="3">
        <v>0.15555555555555561</v>
      </c>
      <c r="K466" t="s">
        <v>11</v>
      </c>
      <c r="M466">
        <v>0.23</v>
      </c>
      <c r="N466">
        <f>EXP(Таблица1[[#This Row],[PD]])</f>
        <v>1.1051709180756477</v>
      </c>
      <c r="O466">
        <f t="shared" si="14"/>
        <v>0.25418931115739901</v>
      </c>
      <c r="P466" t="str">
        <f t="shared" si="15"/>
        <v/>
      </c>
      <c r="R466" s="2">
        <f>IF(O466&gt;=1, Таблица1[[#This Row],[BeginQ]]*Таблица1[[#This Row],[LGD]], Таблица1[[#This Row],[EndQ]])</f>
        <v>346.66666666666657</v>
      </c>
    </row>
    <row r="467" spans="1:18" x14ac:dyDescent="0.25">
      <c r="A467" s="1">
        <v>465</v>
      </c>
      <c r="B467" t="s">
        <v>10</v>
      </c>
      <c r="C467">
        <v>993</v>
      </c>
      <c r="D467">
        <v>11</v>
      </c>
      <c r="E467">
        <v>16</v>
      </c>
      <c r="F467" s="2">
        <v>3400</v>
      </c>
      <c r="G467" s="8">
        <v>4095.454545454545</v>
      </c>
      <c r="H467">
        <v>0.12</v>
      </c>
      <c r="I467">
        <v>1</v>
      </c>
      <c r="J467" s="3">
        <v>0.2045454545454545</v>
      </c>
      <c r="K467" t="s">
        <v>11</v>
      </c>
      <c r="M467">
        <v>0.38</v>
      </c>
      <c r="N467">
        <f>EXP(Таблица1[[#This Row],[PD]])</f>
        <v>1.1274968515793757</v>
      </c>
      <c r="O467">
        <f t="shared" si="14"/>
        <v>0.4284488036001628</v>
      </c>
      <c r="P467" t="str">
        <f t="shared" si="15"/>
        <v/>
      </c>
      <c r="R467" s="2">
        <f>IF(O467&gt;=1, Таблица1[[#This Row],[BeginQ]]*Таблица1[[#This Row],[LGD]], Таблица1[[#This Row],[EndQ]])</f>
        <v>4095.454545454545</v>
      </c>
    </row>
    <row r="468" spans="1:18" x14ac:dyDescent="0.25">
      <c r="A468" s="1">
        <v>466</v>
      </c>
      <c r="B468" t="s">
        <v>10</v>
      </c>
      <c r="C468">
        <v>994</v>
      </c>
      <c r="D468">
        <v>11</v>
      </c>
      <c r="E468">
        <v>16</v>
      </c>
      <c r="F468" s="2">
        <v>3700</v>
      </c>
      <c r="G468" s="8">
        <v>3987.7777777777769</v>
      </c>
      <c r="H468">
        <v>0.1</v>
      </c>
      <c r="I468">
        <v>0.1</v>
      </c>
      <c r="J468" s="3">
        <v>7.7777777777777779E-2</v>
      </c>
      <c r="K468" t="s">
        <v>11</v>
      </c>
      <c r="M468">
        <v>0.55000000000000004</v>
      </c>
      <c r="N468">
        <f>EXP(Таблица1[[#This Row],[PD]])</f>
        <v>1.1051709180756477</v>
      </c>
      <c r="O468">
        <f t="shared" si="14"/>
        <v>0.60784400494160629</v>
      </c>
      <c r="P468" t="str">
        <f t="shared" si="15"/>
        <v/>
      </c>
      <c r="R468" s="2">
        <f>IF(O468&gt;=1, Таблица1[[#This Row],[BeginQ]]*Таблица1[[#This Row],[LGD]], Таблица1[[#This Row],[EndQ]])</f>
        <v>3987.7777777777769</v>
      </c>
    </row>
    <row r="469" spans="1:18" x14ac:dyDescent="0.25">
      <c r="A469" s="1">
        <v>467</v>
      </c>
      <c r="B469" t="s">
        <v>10</v>
      </c>
      <c r="C469">
        <v>995</v>
      </c>
      <c r="D469">
        <v>11</v>
      </c>
      <c r="E469">
        <v>16</v>
      </c>
      <c r="F469" s="2">
        <v>2500</v>
      </c>
      <c r="G469" s="8">
        <v>2977.272727272727</v>
      </c>
      <c r="H469">
        <v>0.12</v>
      </c>
      <c r="I469">
        <v>0.9</v>
      </c>
      <c r="J469" s="3">
        <v>0.19090909090909089</v>
      </c>
      <c r="K469" t="s">
        <v>11</v>
      </c>
      <c r="M469">
        <v>0.35</v>
      </c>
      <c r="N469">
        <f>EXP(Таблица1[[#This Row],[PD]])</f>
        <v>1.1274968515793757</v>
      </c>
      <c r="O469">
        <f t="shared" si="14"/>
        <v>0.39462389805278147</v>
      </c>
      <c r="P469" t="str">
        <f t="shared" si="15"/>
        <v/>
      </c>
      <c r="R469" s="2">
        <f>IF(O469&gt;=1, Таблица1[[#This Row],[BeginQ]]*Таблица1[[#This Row],[LGD]], Таблица1[[#This Row],[EndQ]])</f>
        <v>2977.272727272727</v>
      </c>
    </row>
    <row r="470" spans="1:18" x14ac:dyDescent="0.25">
      <c r="A470" s="1">
        <v>468</v>
      </c>
      <c r="B470" t="s">
        <v>10</v>
      </c>
      <c r="C470">
        <v>996</v>
      </c>
      <c r="D470">
        <v>11</v>
      </c>
      <c r="E470">
        <v>16</v>
      </c>
      <c r="F470" s="2">
        <v>7900</v>
      </c>
      <c r="G470" s="8">
        <v>9118.3132530120492</v>
      </c>
      <c r="H470">
        <v>0.17</v>
      </c>
      <c r="I470">
        <v>0.4</v>
      </c>
      <c r="J470" s="3">
        <v>0.1542168674698795</v>
      </c>
      <c r="K470" t="s">
        <v>11</v>
      </c>
      <c r="M470">
        <v>0.12</v>
      </c>
      <c r="N470">
        <f>EXP(Таблица1[[#This Row],[PD]])</f>
        <v>1.1853048513203654</v>
      </c>
      <c r="O470">
        <f t="shared" si="14"/>
        <v>0.14223658215844384</v>
      </c>
      <c r="P470" t="str">
        <f t="shared" si="15"/>
        <v/>
      </c>
      <c r="R470" s="2">
        <f>IF(O470&gt;=1, Таблица1[[#This Row],[BeginQ]]*Таблица1[[#This Row],[LGD]], Таблица1[[#This Row],[EndQ]])</f>
        <v>9118.3132530120492</v>
      </c>
    </row>
    <row r="471" spans="1:18" x14ac:dyDescent="0.25">
      <c r="A471" s="1">
        <v>469</v>
      </c>
      <c r="B471" t="s">
        <v>10</v>
      </c>
      <c r="C471">
        <v>997</v>
      </c>
      <c r="D471">
        <v>11</v>
      </c>
      <c r="E471">
        <v>16</v>
      </c>
      <c r="F471" s="2">
        <v>3200</v>
      </c>
      <c r="G471" s="8">
        <v>3402.4489795918371</v>
      </c>
      <c r="H471">
        <v>0.02</v>
      </c>
      <c r="I471">
        <v>0.1</v>
      </c>
      <c r="J471" s="3">
        <v>6.3265306122448975E-2</v>
      </c>
      <c r="K471" t="s">
        <v>11</v>
      </c>
      <c r="M471">
        <v>0.63</v>
      </c>
      <c r="N471">
        <f>EXP(Таблица1[[#This Row],[PD]])</f>
        <v>1.0202013400267558</v>
      </c>
      <c r="O471">
        <f t="shared" si="14"/>
        <v>0.64272684421685611</v>
      </c>
      <c r="P471" t="str">
        <f t="shared" si="15"/>
        <v/>
      </c>
      <c r="R471" s="2">
        <f>IF(O471&gt;=1, Таблица1[[#This Row],[BeginQ]]*Таблица1[[#This Row],[LGD]], Таблица1[[#This Row],[EndQ]])</f>
        <v>3402.4489795918371</v>
      </c>
    </row>
    <row r="472" spans="1:18" x14ac:dyDescent="0.25">
      <c r="A472" s="1">
        <v>470</v>
      </c>
      <c r="B472" t="s">
        <v>10</v>
      </c>
      <c r="C472">
        <v>998</v>
      </c>
      <c r="D472">
        <v>11</v>
      </c>
      <c r="E472">
        <v>16</v>
      </c>
      <c r="F472" s="2">
        <v>2500</v>
      </c>
      <c r="G472" s="8">
        <v>2959.302325581396</v>
      </c>
      <c r="H472">
        <v>0.14000000000000001</v>
      </c>
      <c r="I472">
        <v>0.7</v>
      </c>
      <c r="J472" s="3">
        <v>0.18372093023255809</v>
      </c>
      <c r="K472" t="s">
        <v>11</v>
      </c>
      <c r="M472">
        <v>0.54</v>
      </c>
      <c r="N472">
        <f>EXP(Таблица1[[#This Row],[PD]])</f>
        <v>1.1502737988572274</v>
      </c>
      <c r="O472">
        <f t="shared" si="14"/>
        <v>0.62114785138290285</v>
      </c>
      <c r="P472" t="str">
        <f t="shared" si="15"/>
        <v/>
      </c>
      <c r="R472" s="2">
        <f>IF(O472&gt;=1, Таблица1[[#This Row],[BeginQ]]*Таблица1[[#This Row],[LGD]], Таблица1[[#This Row],[EndQ]])</f>
        <v>2959.302325581396</v>
      </c>
    </row>
    <row r="473" spans="1:18" x14ac:dyDescent="0.25">
      <c r="A473" s="1">
        <v>471</v>
      </c>
      <c r="B473" t="s">
        <v>10</v>
      </c>
      <c r="C473">
        <v>999</v>
      </c>
      <c r="D473">
        <v>11</v>
      </c>
      <c r="E473">
        <v>16</v>
      </c>
      <c r="F473" s="2">
        <v>7300</v>
      </c>
      <c r="G473" s="8">
        <v>9436.585365853658</v>
      </c>
      <c r="H473">
        <v>0.18</v>
      </c>
      <c r="I473">
        <v>1</v>
      </c>
      <c r="J473" s="3">
        <v>0.29268292682926828</v>
      </c>
      <c r="K473" t="s">
        <v>11</v>
      </c>
      <c r="M473">
        <v>0.18</v>
      </c>
      <c r="N473">
        <f>EXP(Таблица1[[#This Row],[PD]])</f>
        <v>1.1972173631218102</v>
      </c>
      <c r="O473">
        <f t="shared" si="14"/>
        <v>0.21549912536192581</v>
      </c>
      <c r="P473" t="str">
        <f t="shared" si="15"/>
        <v/>
      </c>
      <c r="R473" s="2">
        <f>IF(O473&gt;=1, Таблица1[[#This Row],[BeginQ]]*Таблица1[[#This Row],[LGD]], Таблица1[[#This Row],[EndQ]])</f>
        <v>9436.585365853658</v>
      </c>
    </row>
    <row r="474" spans="1:18" x14ac:dyDescent="0.25">
      <c r="A474" s="1">
        <v>472</v>
      </c>
      <c r="B474" t="s">
        <v>10</v>
      </c>
      <c r="C474">
        <v>1000</v>
      </c>
      <c r="D474">
        <v>11</v>
      </c>
      <c r="E474">
        <v>16</v>
      </c>
      <c r="F474" s="2">
        <v>5300</v>
      </c>
      <c r="G474" s="8">
        <v>5830.0000000000009</v>
      </c>
      <c r="H474">
        <v>0.2</v>
      </c>
      <c r="I474">
        <v>0.1</v>
      </c>
      <c r="J474" s="3">
        <v>9.9999999999999992E-2</v>
      </c>
      <c r="K474" t="s">
        <v>11</v>
      </c>
      <c r="M474">
        <v>0.74</v>
      </c>
      <c r="N474">
        <f>EXP(Таблица1[[#This Row],[PD]])</f>
        <v>1.2214027581601699</v>
      </c>
      <c r="O474">
        <f t="shared" si="14"/>
        <v>0.90383804103852572</v>
      </c>
      <c r="P474" t="str">
        <f t="shared" si="15"/>
        <v/>
      </c>
      <c r="R474" s="2">
        <f>IF(O474&gt;=1, Таблица1[[#This Row],[BeginQ]]*Таблица1[[#This Row],[LGD]], Таблица1[[#This Row],[EndQ]])</f>
        <v>5830.0000000000009</v>
      </c>
    </row>
    <row r="475" spans="1:18" x14ac:dyDescent="0.25">
      <c r="A475" s="1">
        <v>473</v>
      </c>
      <c r="B475" t="s">
        <v>10</v>
      </c>
      <c r="C475">
        <v>1001</v>
      </c>
      <c r="D475">
        <v>11</v>
      </c>
      <c r="E475">
        <v>16</v>
      </c>
      <c r="F475" s="2">
        <v>8200</v>
      </c>
      <c r="G475" s="8">
        <v>9346.2365591397866</v>
      </c>
      <c r="H475">
        <v>7.0000000000000007E-2</v>
      </c>
      <c r="I475">
        <v>1</v>
      </c>
      <c r="J475" s="3">
        <v>0.13978494623655921</v>
      </c>
      <c r="K475" t="s">
        <v>11</v>
      </c>
      <c r="M475">
        <v>0.93</v>
      </c>
      <c r="N475">
        <f>EXP(Таблица1[[#This Row],[PD]])</f>
        <v>1.0725081812542165</v>
      </c>
      <c r="O475">
        <f t="shared" si="14"/>
        <v>0.99743260856642146</v>
      </c>
      <c r="P475" t="str">
        <f t="shared" si="15"/>
        <v/>
      </c>
      <c r="R475" s="2">
        <f>IF(O475&gt;=1, Таблица1[[#This Row],[BeginQ]]*Таблица1[[#This Row],[LGD]], Таблица1[[#This Row],[EndQ]])</f>
        <v>9346.2365591397866</v>
      </c>
    </row>
    <row r="476" spans="1:18" x14ac:dyDescent="0.25">
      <c r="A476" s="1">
        <v>474</v>
      </c>
      <c r="B476" t="s">
        <v>10</v>
      </c>
      <c r="C476">
        <v>1002</v>
      </c>
      <c r="D476">
        <v>11</v>
      </c>
      <c r="E476">
        <v>16</v>
      </c>
      <c r="F476" s="2">
        <v>6100</v>
      </c>
      <c r="G476" s="8">
        <v>6645.7894736842109</v>
      </c>
      <c r="H476">
        <v>0.05</v>
      </c>
      <c r="I476">
        <v>0.5</v>
      </c>
      <c r="J476" s="3">
        <v>8.9473684210526316E-2</v>
      </c>
      <c r="K476" t="s">
        <v>11</v>
      </c>
      <c r="M476">
        <v>0.54</v>
      </c>
      <c r="N476">
        <f>EXP(Таблица1[[#This Row],[PD]])</f>
        <v>1.0512710963760241</v>
      </c>
      <c r="O476">
        <f t="shared" si="14"/>
        <v>0.56768639204305305</v>
      </c>
      <c r="P476" t="str">
        <f t="shared" si="15"/>
        <v/>
      </c>
      <c r="R476" s="2">
        <f>IF(O476&gt;=1, Таблица1[[#This Row],[BeginQ]]*Таблица1[[#This Row],[LGD]], Таблица1[[#This Row],[EndQ]])</f>
        <v>6645.7894736842109</v>
      </c>
    </row>
    <row r="477" spans="1:18" x14ac:dyDescent="0.25">
      <c r="A477" s="1">
        <v>475</v>
      </c>
      <c r="B477" t="s">
        <v>10</v>
      </c>
      <c r="C477">
        <v>1003</v>
      </c>
      <c r="D477">
        <v>11</v>
      </c>
      <c r="E477">
        <v>16</v>
      </c>
      <c r="F477" s="2">
        <v>4300</v>
      </c>
      <c r="G477" s="8">
        <v>4730</v>
      </c>
      <c r="H477">
        <v>0.2</v>
      </c>
      <c r="I477">
        <v>0.1</v>
      </c>
      <c r="J477" s="3">
        <v>9.9999999999999992E-2</v>
      </c>
      <c r="K477" t="s">
        <v>11</v>
      </c>
      <c r="M477">
        <v>0.79</v>
      </c>
      <c r="N477">
        <f>EXP(Таблица1[[#This Row],[PD]])</f>
        <v>1.2214027581601699</v>
      </c>
      <c r="O477">
        <f t="shared" si="14"/>
        <v>0.96490817894653425</v>
      </c>
      <c r="P477" t="str">
        <f t="shared" si="15"/>
        <v/>
      </c>
      <c r="R477" s="2">
        <f>IF(O477&gt;=1, Таблица1[[#This Row],[BeginQ]]*Таблица1[[#This Row],[LGD]], Таблица1[[#This Row],[EndQ]])</f>
        <v>4730</v>
      </c>
    </row>
    <row r="478" spans="1:18" x14ac:dyDescent="0.25">
      <c r="A478" s="1">
        <v>476</v>
      </c>
      <c r="B478" t="s">
        <v>10</v>
      </c>
      <c r="C478">
        <v>1004</v>
      </c>
      <c r="D478">
        <v>11</v>
      </c>
      <c r="E478">
        <v>16</v>
      </c>
      <c r="F478" s="2">
        <v>2000</v>
      </c>
      <c r="G478" s="8">
        <v>2182.608695652174</v>
      </c>
      <c r="H478">
        <v>0.08</v>
      </c>
      <c r="I478">
        <v>0.3</v>
      </c>
      <c r="J478" s="3">
        <v>9.1304347826086943E-2</v>
      </c>
      <c r="K478" t="s">
        <v>11</v>
      </c>
      <c r="M478">
        <v>0.72</v>
      </c>
      <c r="N478">
        <f>EXP(Таблица1[[#This Row],[PD]])</f>
        <v>1.0832870676749586</v>
      </c>
      <c r="O478">
        <f t="shared" si="14"/>
        <v>0.77996668872597019</v>
      </c>
      <c r="P478" t="str">
        <f t="shared" si="15"/>
        <v/>
      </c>
      <c r="R478" s="2">
        <f>IF(O478&gt;=1, Таблица1[[#This Row],[BeginQ]]*Таблица1[[#This Row],[LGD]], Таблица1[[#This Row],[EndQ]])</f>
        <v>2182.608695652174</v>
      </c>
    </row>
    <row r="479" spans="1:18" x14ac:dyDescent="0.25">
      <c r="A479" s="1">
        <v>477</v>
      </c>
      <c r="B479" t="s">
        <v>10</v>
      </c>
      <c r="C479">
        <v>1005</v>
      </c>
      <c r="D479">
        <v>11</v>
      </c>
      <c r="E479">
        <v>16</v>
      </c>
      <c r="F479" s="2">
        <v>4600</v>
      </c>
      <c r="G479" s="8">
        <v>5329.6551724137926</v>
      </c>
      <c r="H479">
        <v>0.13</v>
      </c>
      <c r="I479">
        <v>0.6</v>
      </c>
      <c r="J479" s="3">
        <v>0.1586206896551724</v>
      </c>
      <c r="K479" t="s">
        <v>11</v>
      </c>
      <c r="M479">
        <v>0.84</v>
      </c>
      <c r="N479">
        <f>EXP(Таблица1[[#This Row],[PD]])</f>
        <v>1.1388283833246218</v>
      </c>
      <c r="O479">
        <f t="shared" si="14"/>
        <v>0.95661584199268224</v>
      </c>
      <c r="P479" t="str">
        <f t="shared" si="15"/>
        <v/>
      </c>
      <c r="R479" s="2">
        <f>IF(O479&gt;=1, Таблица1[[#This Row],[BeginQ]]*Таблица1[[#This Row],[LGD]], Таблица1[[#This Row],[EndQ]])</f>
        <v>5329.6551724137926</v>
      </c>
    </row>
    <row r="480" spans="1:18" x14ac:dyDescent="0.25">
      <c r="A480" s="1">
        <v>478</v>
      </c>
      <c r="B480" t="s">
        <v>10</v>
      </c>
      <c r="C480">
        <v>1006</v>
      </c>
      <c r="D480">
        <v>11</v>
      </c>
      <c r="E480">
        <v>16</v>
      </c>
      <c r="F480" s="2">
        <v>3700</v>
      </c>
      <c r="G480" s="8">
        <v>4376.8292682926831</v>
      </c>
      <c r="H480">
        <v>0.18</v>
      </c>
      <c r="I480">
        <v>0.5</v>
      </c>
      <c r="J480" s="3">
        <v>0.18292682926829271</v>
      </c>
      <c r="K480" t="s">
        <v>11</v>
      </c>
      <c r="M480">
        <v>0.62</v>
      </c>
      <c r="N480">
        <f>EXP(Таблица1[[#This Row],[PD]])</f>
        <v>1.1972173631218102</v>
      </c>
      <c r="O480">
        <f t="shared" si="14"/>
        <v>0.74227476513552226</v>
      </c>
      <c r="P480" t="str">
        <f t="shared" si="15"/>
        <v/>
      </c>
      <c r="R480" s="2">
        <f>IF(O480&gt;=1, Таблица1[[#This Row],[BeginQ]]*Таблица1[[#This Row],[LGD]], Таблица1[[#This Row],[EndQ]])</f>
        <v>4376.8292682926831</v>
      </c>
    </row>
    <row r="481" spans="1:18" x14ac:dyDescent="0.25">
      <c r="A481" s="1">
        <v>479</v>
      </c>
      <c r="B481" t="s">
        <v>10</v>
      </c>
      <c r="C481">
        <v>1007</v>
      </c>
      <c r="D481">
        <v>11</v>
      </c>
      <c r="E481">
        <v>16</v>
      </c>
      <c r="F481" s="2">
        <v>300</v>
      </c>
      <c r="G481" s="8">
        <v>322.0408163265306</v>
      </c>
      <c r="H481">
        <v>0.02</v>
      </c>
      <c r="I481">
        <v>0.6</v>
      </c>
      <c r="J481" s="3">
        <v>7.3469387755102034E-2</v>
      </c>
      <c r="K481" t="s">
        <v>11</v>
      </c>
      <c r="M481">
        <v>0.28999999999999998</v>
      </c>
      <c r="N481">
        <f>EXP(Таблица1[[#This Row],[PD]])</f>
        <v>1.0202013400267558</v>
      </c>
      <c r="O481">
        <f t="shared" si="14"/>
        <v>0.29585838860775915</v>
      </c>
      <c r="P481" t="str">
        <f t="shared" si="15"/>
        <v/>
      </c>
      <c r="R481" s="2">
        <f>IF(O481&gt;=1, Таблица1[[#This Row],[BeginQ]]*Таблица1[[#This Row],[LGD]], Таблица1[[#This Row],[EndQ]])</f>
        <v>322.0408163265306</v>
      </c>
    </row>
    <row r="482" spans="1:18" x14ac:dyDescent="0.25">
      <c r="A482" s="1">
        <v>480</v>
      </c>
      <c r="B482" t="s">
        <v>10</v>
      </c>
      <c r="C482">
        <v>1008</v>
      </c>
      <c r="D482">
        <v>11</v>
      </c>
      <c r="E482">
        <v>16</v>
      </c>
      <c r="F482" s="2">
        <v>4500</v>
      </c>
      <c r="G482" s="8">
        <v>4960.4651162790697</v>
      </c>
      <c r="H482">
        <v>0.14000000000000001</v>
      </c>
      <c r="I482">
        <v>0.2</v>
      </c>
      <c r="J482" s="3">
        <v>0.10232558139534879</v>
      </c>
      <c r="K482" t="s">
        <v>11</v>
      </c>
      <c r="M482">
        <v>0.24</v>
      </c>
      <c r="N482">
        <f>EXP(Таблица1[[#This Row],[PD]])</f>
        <v>1.1502737988572274</v>
      </c>
      <c r="O482">
        <f t="shared" si="14"/>
        <v>0.27606571172573457</v>
      </c>
      <c r="P482" t="str">
        <f t="shared" si="15"/>
        <v/>
      </c>
      <c r="R482" s="2">
        <f>IF(O482&gt;=1, Таблица1[[#This Row],[BeginQ]]*Таблица1[[#This Row],[LGD]], Таблица1[[#This Row],[EndQ]])</f>
        <v>4960.4651162790697</v>
      </c>
    </row>
    <row r="483" spans="1:18" x14ac:dyDescent="0.25">
      <c r="A483" s="1">
        <v>481</v>
      </c>
      <c r="B483" t="s">
        <v>10</v>
      </c>
      <c r="C483">
        <v>1009</v>
      </c>
      <c r="D483">
        <v>11</v>
      </c>
      <c r="E483">
        <v>16</v>
      </c>
      <c r="F483" s="2">
        <v>6100</v>
      </c>
      <c r="G483" s="8">
        <v>7105.4945054945056</v>
      </c>
      <c r="H483">
        <v>0.09</v>
      </c>
      <c r="I483">
        <v>1</v>
      </c>
      <c r="J483" s="3">
        <v>0.1648351648351648</v>
      </c>
      <c r="K483" t="s">
        <v>11</v>
      </c>
      <c r="M483">
        <v>0.32</v>
      </c>
      <c r="N483">
        <f>EXP(Таблица1[[#This Row],[PD]])</f>
        <v>1.0941742837052104</v>
      </c>
      <c r="O483">
        <f t="shared" si="14"/>
        <v>0.35013577078566732</v>
      </c>
      <c r="P483" t="str">
        <f t="shared" si="15"/>
        <v/>
      </c>
      <c r="R483" s="2">
        <f>IF(O483&gt;=1, Таблица1[[#This Row],[BeginQ]]*Таблица1[[#This Row],[LGD]], Таблица1[[#This Row],[EndQ]])</f>
        <v>7105.4945054945056</v>
      </c>
    </row>
    <row r="484" spans="1:18" x14ac:dyDescent="0.25">
      <c r="A484" s="1">
        <v>482</v>
      </c>
      <c r="B484" t="s">
        <v>10</v>
      </c>
      <c r="C484">
        <v>1010</v>
      </c>
      <c r="D484">
        <v>11</v>
      </c>
      <c r="E484">
        <v>16</v>
      </c>
      <c r="F484" s="2">
        <v>7900</v>
      </c>
      <c r="G484" s="8">
        <v>9345.1219512195112</v>
      </c>
      <c r="H484">
        <v>0.18</v>
      </c>
      <c r="I484">
        <v>0.5</v>
      </c>
      <c r="J484" s="3">
        <v>0.18292682926829271</v>
      </c>
      <c r="K484" t="s">
        <v>11</v>
      </c>
      <c r="M484">
        <v>0.64</v>
      </c>
      <c r="N484">
        <f>EXP(Таблица1[[#This Row],[PD]])</f>
        <v>1.1972173631218102</v>
      </c>
      <c r="O484">
        <f t="shared" si="14"/>
        <v>0.76621911239795848</v>
      </c>
      <c r="P484" t="str">
        <f t="shared" si="15"/>
        <v/>
      </c>
      <c r="R484" s="2">
        <f>IF(O484&gt;=1, Таблица1[[#This Row],[BeginQ]]*Таблица1[[#This Row],[LGD]], Таблица1[[#This Row],[EndQ]])</f>
        <v>9345.1219512195112</v>
      </c>
    </row>
    <row r="485" spans="1:18" x14ac:dyDescent="0.25">
      <c r="A485" s="1">
        <v>483</v>
      </c>
      <c r="B485" t="s">
        <v>10</v>
      </c>
      <c r="C485">
        <v>1011</v>
      </c>
      <c r="D485">
        <v>11</v>
      </c>
      <c r="E485">
        <v>16</v>
      </c>
      <c r="F485" s="2">
        <v>2000</v>
      </c>
      <c r="G485" s="8">
        <v>2178.7234042553191</v>
      </c>
      <c r="H485">
        <v>0.06</v>
      </c>
      <c r="I485">
        <v>0.4</v>
      </c>
      <c r="J485" s="3">
        <v>8.9361702127659565E-2</v>
      </c>
      <c r="K485" t="s">
        <v>11</v>
      </c>
      <c r="M485">
        <v>0.05</v>
      </c>
      <c r="N485">
        <f>EXP(Таблица1[[#This Row],[PD]])</f>
        <v>1.0618365465453596</v>
      </c>
      <c r="O485">
        <f t="shared" si="14"/>
        <v>5.3091827327267985E-2</v>
      </c>
      <c r="P485" t="str">
        <f t="shared" si="15"/>
        <v/>
      </c>
      <c r="R485" s="2">
        <f>IF(O485&gt;=1, Таблица1[[#This Row],[BeginQ]]*Таблица1[[#This Row],[LGD]], Таблица1[[#This Row],[EndQ]])</f>
        <v>2178.7234042553191</v>
      </c>
    </row>
    <row r="486" spans="1:18" x14ac:dyDescent="0.25">
      <c r="A486" s="1">
        <v>484</v>
      </c>
      <c r="B486" t="s">
        <v>10</v>
      </c>
      <c r="C486">
        <v>1012</v>
      </c>
      <c r="D486">
        <v>11</v>
      </c>
      <c r="E486">
        <v>16</v>
      </c>
      <c r="F486" s="2">
        <v>1200</v>
      </c>
      <c r="G486" s="8">
        <v>1362.197802197802</v>
      </c>
      <c r="H486">
        <v>0.09</v>
      </c>
      <c r="I486">
        <v>0.7</v>
      </c>
      <c r="J486" s="3">
        <v>0.13516483516483521</v>
      </c>
      <c r="K486" t="s">
        <v>11</v>
      </c>
      <c r="M486">
        <v>1</v>
      </c>
      <c r="N486">
        <f>EXP(Таблица1[[#This Row],[PD]])</f>
        <v>1.0941742837052104</v>
      </c>
      <c r="O486">
        <f t="shared" si="14"/>
        <v>1.0941742837052104</v>
      </c>
      <c r="P486" t="str">
        <f t="shared" si="15"/>
        <v>Дефолт!</v>
      </c>
      <c r="R486" s="2">
        <f>IF(O486&gt;=1, Таблица1[[#This Row],[BeginQ]]*Таблица1[[#This Row],[LGD]], Таблица1[[#This Row],[EndQ]])</f>
        <v>840</v>
      </c>
    </row>
    <row r="487" spans="1:18" x14ac:dyDescent="0.25">
      <c r="A487" s="1">
        <v>485</v>
      </c>
      <c r="B487" t="s">
        <v>10</v>
      </c>
      <c r="C487">
        <v>1013</v>
      </c>
      <c r="D487">
        <v>11</v>
      </c>
      <c r="E487">
        <v>16</v>
      </c>
      <c r="F487" s="2">
        <v>2200</v>
      </c>
      <c r="G487" s="8">
        <v>2348.8888888888891</v>
      </c>
      <c r="H487">
        <v>0.01</v>
      </c>
      <c r="I487">
        <v>0.7</v>
      </c>
      <c r="J487" s="3">
        <v>6.7676767676767682E-2</v>
      </c>
      <c r="K487" t="s">
        <v>11</v>
      </c>
      <c r="M487">
        <v>0.6</v>
      </c>
      <c r="N487">
        <f>EXP(Таблица1[[#This Row],[PD]])</f>
        <v>1.0100501670841679</v>
      </c>
      <c r="O487">
        <f t="shared" si="14"/>
        <v>0.60603010025050075</v>
      </c>
      <c r="P487" t="str">
        <f t="shared" si="15"/>
        <v/>
      </c>
      <c r="R487" s="2">
        <f>IF(O487&gt;=1, Таблица1[[#This Row],[BeginQ]]*Таблица1[[#This Row],[LGD]], Таблица1[[#This Row],[EndQ]])</f>
        <v>2348.8888888888891</v>
      </c>
    </row>
    <row r="488" spans="1:18" x14ac:dyDescent="0.25">
      <c r="A488" s="1">
        <v>486</v>
      </c>
      <c r="B488" t="s">
        <v>10</v>
      </c>
      <c r="C488">
        <v>1014</v>
      </c>
      <c r="D488">
        <v>11</v>
      </c>
      <c r="E488">
        <v>16</v>
      </c>
      <c r="F488" s="2">
        <v>1900</v>
      </c>
      <c r="G488" s="8">
        <v>2414.3902439024391</v>
      </c>
      <c r="H488">
        <v>0.18</v>
      </c>
      <c r="I488">
        <v>0.9</v>
      </c>
      <c r="J488" s="3">
        <v>0.27073170731707308</v>
      </c>
      <c r="K488" t="s">
        <v>11</v>
      </c>
      <c r="M488">
        <v>0.14000000000000001</v>
      </c>
      <c r="N488">
        <f>EXP(Таблица1[[#This Row],[PD]])</f>
        <v>1.1972173631218102</v>
      </c>
      <c r="O488">
        <f t="shared" si="14"/>
        <v>0.16761043083705343</v>
      </c>
      <c r="P488" t="str">
        <f t="shared" si="15"/>
        <v/>
      </c>
      <c r="R488" s="2">
        <f>IF(O488&gt;=1, Таблица1[[#This Row],[BeginQ]]*Таблица1[[#This Row],[LGD]], Таблица1[[#This Row],[EndQ]])</f>
        <v>2414.3902439024391</v>
      </c>
    </row>
    <row r="489" spans="1:18" x14ac:dyDescent="0.25">
      <c r="A489" s="1">
        <v>487</v>
      </c>
      <c r="B489" t="s">
        <v>10</v>
      </c>
      <c r="C489">
        <v>1015</v>
      </c>
      <c r="D489">
        <v>11</v>
      </c>
      <c r="E489">
        <v>16</v>
      </c>
      <c r="F489" s="2">
        <v>9700</v>
      </c>
      <c r="G489" s="8">
        <v>11328.641975308639</v>
      </c>
      <c r="H489">
        <v>0.19</v>
      </c>
      <c r="I489">
        <v>0.4</v>
      </c>
      <c r="J489" s="3">
        <v>0.16790123456790121</v>
      </c>
      <c r="K489" t="s">
        <v>11</v>
      </c>
      <c r="M489">
        <v>0.71</v>
      </c>
      <c r="N489">
        <f>EXP(Таблица1[[#This Row],[PD]])</f>
        <v>1.2092495976572515</v>
      </c>
      <c r="O489">
        <f t="shared" si="14"/>
        <v>0.85856721433664851</v>
      </c>
      <c r="P489" t="str">
        <f t="shared" si="15"/>
        <v/>
      </c>
      <c r="R489" s="2">
        <f>IF(O489&gt;=1, Таблица1[[#This Row],[BeginQ]]*Таблица1[[#This Row],[LGD]], Таблица1[[#This Row],[EndQ]])</f>
        <v>11328.641975308639</v>
      </c>
    </row>
    <row r="490" spans="1:18" x14ac:dyDescent="0.25">
      <c r="A490" s="1">
        <v>488</v>
      </c>
      <c r="B490" t="s">
        <v>10</v>
      </c>
      <c r="C490">
        <v>1016</v>
      </c>
      <c r="D490">
        <v>11</v>
      </c>
      <c r="E490">
        <v>16</v>
      </c>
      <c r="F490" s="2">
        <v>3700</v>
      </c>
      <c r="G490" s="8">
        <v>3974.6391752577319</v>
      </c>
      <c r="H490">
        <v>0.03</v>
      </c>
      <c r="I490">
        <v>0.4</v>
      </c>
      <c r="J490" s="3">
        <v>7.422680412371134E-2</v>
      </c>
      <c r="K490" t="s">
        <v>11</v>
      </c>
      <c r="M490">
        <v>7.0000000000000007E-2</v>
      </c>
      <c r="N490">
        <f>EXP(Таблица1[[#This Row],[PD]])</f>
        <v>1.0304545339535169</v>
      </c>
      <c r="O490">
        <f t="shared" si="14"/>
        <v>7.2131817376746191E-2</v>
      </c>
      <c r="P490" t="str">
        <f t="shared" si="15"/>
        <v/>
      </c>
      <c r="R490" s="2">
        <f>IF(O490&gt;=1, Таблица1[[#This Row],[BeginQ]]*Таблица1[[#This Row],[LGD]], Таблица1[[#This Row],[EndQ]])</f>
        <v>3974.6391752577319</v>
      </c>
    </row>
    <row r="491" spans="1:18" x14ac:dyDescent="0.25">
      <c r="A491" s="1">
        <v>489</v>
      </c>
      <c r="B491" t="s">
        <v>10</v>
      </c>
      <c r="C491">
        <v>1017</v>
      </c>
      <c r="D491">
        <v>11</v>
      </c>
      <c r="E491">
        <v>16</v>
      </c>
      <c r="F491" s="2">
        <v>400</v>
      </c>
      <c r="G491" s="8">
        <v>431.83673469387759</v>
      </c>
      <c r="H491">
        <v>0.02</v>
      </c>
      <c r="I491">
        <v>0.9</v>
      </c>
      <c r="J491" s="3">
        <v>7.9591836734693874E-2</v>
      </c>
      <c r="K491" t="s">
        <v>11</v>
      </c>
      <c r="M491">
        <v>0.21</v>
      </c>
      <c r="N491">
        <f>EXP(Таблица1[[#This Row],[PD]])</f>
        <v>1.0202013400267558</v>
      </c>
      <c r="O491">
        <f t="shared" si="14"/>
        <v>0.21424228140561871</v>
      </c>
      <c r="P491" t="str">
        <f t="shared" si="15"/>
        <v/>
      </c>
      <c r="R491" s="2">
        <f>IF(O491&gt;=1, Таблица1[[#This Row],[BeginQ]]*Таблица1[[#This Row],[LGD]], Таблица1[[#This Row],[EndQ]])</f>
        <v>431.83673469387759</v>
      </c>
    </row>
    <row r="492" spans="1:18" x14ac:dyDescent="0.25">
      <c r="A492" s="1">
        <v>490</v>
      </c>
      <c r="B492" t="s">
        <v>10</v>
      </c>
      <c r="C492">
        <v>1018</v>
      </c>
      <c r="D492">
        <v>11</v>
      </c>
      <c r="E492">
        <v>16</v>
      </c>
      <c r="F492" s="2">
        <v>4000</v>
      </c>
      <c r="G492" s="8">
        <v>4468.2926829268299</v>
      </c>
      <c r="H492">
        <v>0.18</v>
      </c>
      <c r="I492">
        <v>0.2</v>
      </c>
      <c r="J492" s="3">
        <v>0.1170731707317073</v>
      </c>
      <c r="K492" t="s">
        <v>11</v>
      </c>
      <c r="M492">
        <v>0.25</v>
      </c>
      <c r="N492">
        <f>EXP(Таблица1[[#This Row],[PD]])</f>
        <v>1.1972173631218102</v>
      </c>
      <c r="O492">
        <f t="shared" si="14"/>
        <v>0.29930434078045254</v>
      </c>
      <c r="P492" t="str">
        <f t="shared" si="15"/>
        <v/>
      </c>
      <c r="R492" s="2">
        <f>IF(O492&gt;=1, Таблица1[[#This Row],[BeginQ]]*Таблица1[[#This Row],[LGD]], Таблица1[[#This Row],[EndQ]])</f>
        <v>4468.2926829268299</v>
      </c>
    </row>
    <row r="493" spans="1:18" x14ac:dyDescent="0.25">
      <c r="A493" s="1">
        <v>491</v>
      </c>
      <c r="B493" t="s">
        <v>10</v>
      </c>
      <c r="C493">
        <v>1019</v>
      </c>
      <c r="D493">
        <v>11</v>
      </c>
      <c r="E493">
        <v>16</v>
      </c>
      <c r="F493" s="2">
        <v>10000</v>
      </c>
      <c r="G493" s="8">
        <v>11885.05747126437</v>
      </c>
      <c r="H493">
        <v>0.13</v>
      </c>
      <c r="I493">
        <v>0.8</v>
      </c>
      <c r="J493" s="3">
        <v>0.18850574712643681</v>
      </c>
      <c r="K493" t="s">
        <v>11</v>
      </c>
      <c r="M493">
        <v>0.13</v>
      </c>
      <c r="N493">
        <f>EXP(Таблица1[[#This Row],[PD]])</f>
        <v>1.1388283833246218</v>
      </c>
      <c r="O493">
        <f t="shared" si="14"/>
        <v>0.14804768983220085</v>
      </c>
      <c r="P493" t="str">
        <f t="shared" si="15"/>
        <v/>
      </c>
      <c r="R493" s="2">
        <f>IF(O493&gt;=1, Таблица1[[#This Row],[BeginQ]]*Таблица1[[#This Row],[LGD]], Таблица1[[#This Row],[EndQ]])</f>
        <v>11885.05747126437</v>
      </c>
    </row>
    <row r="494" spans="1:18" x14ac:dyDescent="0.25">
      <c r="A494" s="1">
        <v>492</v>
      </c>
      <c r="B494" t="s">
        <v>10</v>
      </c>
      <c r="C494">
        <v>1020</v>
      </c>
      <c r="D494">
        <v>11</v>
      </c>
      <c r="E494">
        <v>16</v>
      </c>
      <c r="F494" s="2">
        <v>7900</v>
      </c>
      <c r="G494" s="8">
        <v>8426.6666666666661</v>
      </c>
      <c r="H494">
        <v>0.01</v>
      </c>
      <c r="I494">
        <v>0.6</v>
      </c>
      <c r="J494" s="3">
        <v>6.6666666666666666E-2</v>
      </c>
      <c r="K494" t="s">
        <v>11</v>
      </c>
      <c r="M494">
        <v>0.32</v>
      </c>
      <c r="N494">
        <f>EXP(Таблица1[[#This Row],[PD]])</f>
        <v>1.0100501670841679</v>
      </c>
      <c r="O494">
        <f t="shared" si="14"/>
        <v>0.32321605346693377</v>
      </c>
      <c r="P494" t="str">
        <f t="shared" si="15"/>
        <v/>
      </c>
      <c r="R494" s="2">
        <f>IF(O494&gt;=1, Таблица1[[#This Row],[BeginQ]]*Таблица1[[#This Row],[LGD]], Таблица1[[#This Row],[EndQ]])</f>
        <v>8426.6666666666661</v>
      </c>
    </row>
    <row r="495" spans="1:18" x14ac:dyDescent="0.25">
      <c r="A495" s="1">
        <v>493</v>
      </c>
      <c r="B495" t="s">
        <v>10</v>
      </c>
      <c r="C495">
        <v>1067</v>
      </c>
      <c r="D495">
        <v>12</v>
      </c>
      <c r="E495">
        <v>17</v>
      </c>
      <c r="F495" s="2">
        <v>2100</v>
      </c>
      <c r="G495" s="8">
        <v>2438.0487804878048</v>
      </c>
      <c r="H495">
        <v>0.18</v>
      </c>
      <c r="I495">
        <v>0.4</v>
      </c>
      <c r="J495" s="3">
        <v>0.16097560975609759</v>
      </c>
      <c r="K495" t="s">
        <v>11</v>
      </c>
      <c r="M495">
        <v>0.77</v>
      </c>
      <c r="N495">
        <f>EXP(Таблица1[[#This Row],[PD]])</f>
        <v>1.1972173631218102</v>
      </c>
      <c r="O495">
        <f t="shared" si="14"/>
        <v>0.92185736960379383</v>
      </c>
      <c r="P495" t="str">
        <f t="shared" si="15"/>
        <v/>
      </c>
      <c r="R495" s="2">
        <f>IF(O495&gt;=1, Таблица1[[#This Row],[BeginQ]]*Таблица1[[#This Row],[LGD]], Таблица1[[#This Row],[EndQ]])</f>
        <v>2438.0487804878048</v>
      </c>
    </row>
    <row r="496" spans="1:18" x14ac:dyDescent="0.25">
      <c r="A496" s="1">
        <v>494</v>
      </c>
      <c r="B496" t="s">
        <v>10</v>
      </c>
      <c r="C496">
        <v>1068</v>
      </c>
      <c r="D496">
        <v>12</v>
      </c>
      <c r="E496">
        <v>17</v>
      </c>
      <c r="F496" s="2">
        <v>8200</v>
      </c>
      <c r="G496" s="8">
        <v>9389.4505494505484</v>
      </c>
      <c r="H496">
        <v>0.09</v>
      </c>
      <c r="I496">
        <v>0.8</v>
      </c>
      <c r="J496" s="3">
        <v>0.14505494505494509</v>
      </c>
      <c r="K496" t="s">
        <v>11</v>
      </c>
      <c r="M496">
        <v>0.83</v>
      </c>
      <c r="N496">
        <f>EXP(Таблица1[[#This Row],[PD]])</f>
        <v>1.0941742837052104</v>
      </c>
      <c r="O496">
        <f t="shared" si="14"/>
        <v>0.90816465547532466</v>
      </c>
      <c r="P496" t="str">
        <f t="shared" si="15"/>
        <v/>
      </c>
      <c r="R496" s="2">
        <f>IF(O496&gt;=1, Таблица1[[#This Row],[BeginQ]]*Таблица1[[#This Row],[LGD]], Таблица1[[#This Row],[EndQ]])</f>
        <v>9389.4505494505484</v>
      </c>
    </row>
    <row r="497" spans="1:18" x14ac:dyDescent="0.25">
      <c r="A497" s="1">
        <v>495</v>
      </c>
      <c r="B497" t="s">
        <v>10</v>
      </c>
      <c r="C497">
        <v>1069</v>
      </c>
      <c r="D497">
        <v>12</v>
      </c>
      <c r="E497">
        <v>17</v>
      </c>
      <c r="F497" s="2">
        <v>4500</v>
      </c>
      <c r="G497" s="8">
        <v>4897.0588235294117</v>
      </c>
      <c r="H497">
        <v>0.15</v>
      </c>
      <c r="I497">
        <v>0.1</v>
      </c>
      <c r="J497" s="3">
        <v>8.8235294117647065E-2</v>
      </c>
      <c r="K497" t="s">
        <v>11</v>
      </c>
      <c r="M497">
        <v>0.06</v>
      </c>
      <c r="N497">
        <f>EXP(Таблица1[[#This Row],[PD]])</f>
        <v>1.1618342427282831</v>
      </c>
      <c r="O497">
        <f t="shared" si="14"/>
        <v>6.9710054563696985E-2</v>
      </c>
      <c r="P497" t="str">
        <f t="shared" si="15"/>
        <v/>
      </c>
      <c r="R497" s="2">
        <f>IF(O497&gt;=1, Таблица1[[#This Row],[BeginQ]]*Таблица1[[#This Row],[LGD]], Таблица1[[#This Row],[EndQ]])</f>
        <v>4897.0588235294117</v>
      </c>
    </row>
    <row r="498" spans="1:18" x14ac:dyDescent="0.25">
      <c r="A498" s="1">
        <v>496</v>
      </c>
      <c r="B498" t="s">
        <v>10</v>
      </c>
      <c r="C498">
        <v>1070</v>
      </c>
      <c r="D498">
        <v>12</v>
      </c>
      <c r="E498">
        <v>17</v>
      </c>
      <c r="F498" s="2">
        <v>9900</v>
      </c>
      <c r="G498" s="8">
        <v>11322.413793103449</v>
      </c>
      <c r="H498">
        <v>0.13</v>
      </c>
      <c r="I498">
        <v>0.5</v>
      </c>
      <c r="J498" s="3">
        <v>0.14367816091954019</v>
      </c>
      <c r="K498" t="s">
        <v>11</v>
      </c>
      <c r="M498">
        <v>0.97</v>
      </c>
      <c r="N498">
        <f>EXP(Таблица1[[#This Row],[PD]])</f>
        <v>1.1388283833246218</v>
      </c>
      <c r="O498">
        <f t="shared" si="14"/>
        <v>1.1046635318248832</v>
      </c>
      <c r="P498" t="str">
        <f t="shared" si="15"/>
        <v>Дефолт!</v>
      </c>
      <c r="R498" s="2">
        <f>IF(O498&gt;=1, Таблица1[[#This Row],[BeginQ]]*Таблица1[[#This Row],[LGD]], Таблица1[[#This Row],[EndQ]])</f>
        <v>4950</v>
      </c>
    </row>
    <row r="499" spans="1:18" x14ac:dyDescent="0.25">
      <c r="A499" s="1">
        <v>497</v>
      </c>
      <c r="B499" t="s">
        <v>10</v>
      </c>
      <c r="C499">
        <v>1071</v>
      </c>
      <c r="D499">
        <v>12</v>
      </c>
      <c r="E499">
        <v>17</v>
      </c>
      <c r="F499" s="2">
        <v>1300</v>
      </c>
      <c r="G499" s="8">
        <v>1467.3563218390809</v>
      </c>
      <c r="H499">
        <v>0.13</v>
      </c>
      <c r="I499">
        <v>0.4</v>
      </c>
      <c r="J499" s="3">
        <v>0.12873563218390799</v>
      </c>
      <c r="K499" t="s">
        <v>11</v>
      </c>
      <c r="M499">
        <v>0.12</v>
      </c>
      <c r="N499">
        <f>EXP(Таблица1[[#This Row],[PD]])</f>
        <v>1.1388283833246218</v>
      </c>
      <c r="O499">
        <f t="shared" si="14"/>
        <v>0.1366594059989546</v>
      </c>
      <c r="P499" t="str">
        <f t="shared" si="15"/>
        <v/>
      </c>
      <c r="R499" s="2">
        <f>IF(O499&gt;=1, Таблица1[[#This Row],[BeginQ]]*Таблица1[[#This Row],[LGD]], Таблица1[[#This Row],[EndQ]])</f>
        <v>1467.3563218390809</v>
      </c>
    </row>
    <row r="500" spans="1:18" x14ac:dyDescent="0.25">
      <c r="A500" s="1">
        <v>498</v>
      </c>
      <c r="B500" t="s">
        <v>10</v>
      </c>
      <c r="C500">
        <v>1072</v>
      </c>
      <c r="D500">
        <v>12</v>
      </c>
      <c r="E500">
        <v>17</v>
      </c>
      <c r="F500" s="2">
        <v>1700</v>
      </c>
      <c r="G500" s="8">
        <v>1821.4285714285711</v>
      </c>
      <c r="H500">
        <v>0.02</v>
      </c>
      <c r="I500">
        <v>0.5</v>
      </c>
      <c r="J500" s="3">
        <v>7.1428571428571425E-2</v>
      </c>
      <c r="K500" t="s">
        <v>11</v>
      </c>
      <c r="M500">
        <v>0.84</v>
      </c>
      <c r="N500">
        <f>EXP(Таблица1[[#This Row],[PD]])</f>
        <v>1.0202013400267558</v>
      </c>
      <c r="O500">
        <f t="shared" si="14"/>
        <v>0.85696912562247485</v>
      </c>
      <c r="P500" t="str">
        <f t="shared" si="15"/>
        <v/>
      </c>
      <c r="R500" s="2">
        <f>IF(O500&gt;=1, Таблица1[[#This Row],[BeginQ]]*Таблица1[[#This Row],[LGD]], Таблица1[[#This Row],[EndQ]])</f>
        <v>1821.4285714285711</v>
      </c>
    </row>
    <row r="501" spans="1:18" x14ac:dyDescent="0.25">
      <c r="A501" s="1">
        <v>499</v>
      </c>
      <c r="B501" t="s">
        <v>10</v>
      </c>
      <c r="C501">
        <v>1073</v>
      </c>
      <c r="D501">
        <v>12</v>
      </c>
      <c r="E501">
        <v>17</v>
      </c>
      <c r="F501" s="2">
        <v>6600</v>
      </c>
      <c r="G501" s="8">
        <v>7553.333333333333</v>
      </c>
      <c r="H501">
        <v>0.1</v>
      </c>
      <c r="I501">
        <v>0.7</v>
      </c>
      <c r="J501" s="3">
        <v>0.14444444444444449</v>
      </c>
      <c r="K501" t="s">
        <v>11</v>
      </c>
      <c r="M501">
        <v>0.84</v>
      </c>
      <c r="N501">
        <f>EXP(Таблица1[[#This Row],[PD]])</f>
        <v>1.1051709180756477</v>
      </c>
      <c r="O501">
        <f t="shared" si="14"/>
        <v>0.92834357118354405</v>
      </c>
      <c r="P501" t="str">
        <f t="shared" si="15"/>
        <v/>
      </c>
      <c r="R501" s="2">
        <f>IF(O501&gt;=1, Таблица1[[#This Row],[BeginQ]]*Таблица1[[#This Row],[LGD]], Таблица1[[#This Row],[EndQ]])</f>
        <v>7553.333333333333</v>
      </c>
    </row>
    <row r="502" spans="1:18" x14ac:dyDescent="0.25">
      <c r="A502" s="1">
        <v>500</v>
      </c>
      <c r="B502" t="s">
        <v>10</v>
      </c>
      <c r="C502">
        <v>1074</v>
      </c>
      <c r="D502">
        <v>12</v>
      </c>
      <c r="E502">
        <v>17</v>
      </c>
      <c r="F502" s="2">
        <v>9900</v>
      </c>
      <c r="G502" s="8">
        <v>10865.555555555549</v>
      </c>
      <c r="H502">
        <v>0.19</v>
      </c>
      <c r="I502">
        <v>0.1</v>
      </c>
      <c r="J502" s="3">
        <v>9.7530864197530862E-2</v>
      </c>
      <c r="K502" t="s">
        <v>11</v>
      </c>
      <c r="M502">
        <v>0.31</v>
      </c>
      <c r="N502">
        <f>EXP(Таблица1[[#This Row],[PD]])</f>
        <v>1.2092495976572515</v>
      </c>
      <c r="O502">
        <f t="shared" si="14"/>
        <v>0.37486737527374797</v>
      </c>
      <c r="P502" t="str">
        <f t="shared" si="15"/>
        <v/>
      </c>
      <c r="R502" s="2">
        <f>IF(O502&gt;=1, Таблица1[[#This Row],[BeginQ]]*Таблица1[[#This Row],[LGD]], Таблица1[[#This Row],[EndQ]])</f>
        <v>10865.555555555549</v>
      </c>
    </row>
    <row r="503" spans="1:18" x14ac:dyDescent="0.25">
      <c r="A503" s="1">
        <v>501</v>
      </c>
      <c r="B503" t="s">
        <v>10</v>
      </c>
      <c r="C503">
        <v>1075</v>
      </c>
      <c r="D503">
        <v>12</v>
      </c>
      <c r="E503">
        <v>17</v>
      </c>
      <c r="F503" s="2">
        <v>5200</v>
      </c>
      <c r="G503" s="8">
        <v>5594.2857142857138</v>
      </c>
      <c r="H503">
        <v>0.09</v>
      </c>
      <c r="I503">
        <v>0.1</v>
      </c>
      <c r="J503" s="3">
        <v>7.5824175824175818E-2</v>
      </c>
      <c r="K503" t="s">
        <v>11</v>
      </c>
      <c r="M503">
        <v>0.6</v>
      </c>
      <c r="N503">
        <f>EXP(Таблица1[[#This Row],[PD]])</f>
        <v>1.0941742837052104</v>
      </c>
      <c r="O503">
        <f t="shared" si="14"/>
        <v>0.65650457022312625</v>
      </c>
      <c r="P503" t="str">
        <f t="shared" si="15"/>
        <v/>
      </c>
      <c r="R503" s="2">
        <f>IF(O503&gt;=1, Таблица1[[#This Row],[BeginQ]]*Таблица1[[#This Row],[LGD]], Таблица1[[#This Row],[EndQ]])</f>
        <v>5594.2857142857138</v>
      </c>
    </row>
    <row r="504" spans="1:18" x14ac:dyDescent="0.25">
      <c r="A504" s="1">
        <v>502</v>
      </c>
      <c r="B504" t="s">
        <v>10</v>
      </c>
      <c r="C504">
        <v>1076</v>
      </c>
      <c r="D504">
        <v>12</v>
      </c>
      <c r="E504">
        <v>17</v>
      </c>
      <c r="F504" s="2">
        <v>1400</v>
      </c>
      <c r="G504" s="8">
        <v>1562.105263157895</v>
      </c>
      <c r="H504">
        <v>0.05</v>
      </c>
      <c r="I504">
        <v>1</v>
      </c>
      <c r="J504" s="3">
        <v>0.1157894736842105</v>
      </c>
      <c r="K504" t="s">
        <v>11</v>
      </c>
      <c r="M504">
        <v>0.51</v>
      </c>
      <c r="N504">
        <f>EXP(Таблица1[[#This Row],[PD]])</f>
        <v>1.0512710963760241</v>
      </c>
      <c r="O504">
        <f t="shared" si="14"/>
        <v>0.53614825915177233</v>
      </c>
      <c r="P504" t="str">
        <f t="shared" si="15"/>
        <v/>
      </c>
      <c r="R504" s="2">
        <f>IF(O504&gt;=1, Таблица1[[#This Row],[BeginQ]]*Таблица1[[#This Row],[LGD]], Таблица1[[#This Row],[EndQ]])</f>
        <v>1562.105263157895</v>
      </c>
    </row>
    <row r="505" spans="1:18" x14ac:dyDescent="0.25">
      <c r="A505" s="1">
        <v>503</v>
      </c>
      <c r="B505" t="s">
        <v>10</v>
      </c>
      <c r="C505">
        <v>1077</v>
      </c>
      <c r="D505">
        <v>12</v>
      </c>
      <c r="E505">
        <v>17</v>
      </c>
      <c r="F505" s="2">
        <v>7300</v>
      </c>
      <c r="G505" s="8">
        <v>7935.8064516129034</v>
      </c>
      <c r="H505">
        <v>7.0000000000000007E-2</v>
      </c>
      <c r="I505">
        <v>0.3</v>
      </c>
      <c r="J505" s="3">
        <v>8.7096774193548401E-2</v>
      </c>
      <c r="K505" t="s">
        <v>11</v>
      </c>
      <c r="M505">
        <v>0.02</v>
      </c>
      <c r="N505">
        <f>EXP(Таблица1[[#This Row],[PD]])</f>
        <v>1.0725081812542165</v>
      </c>
      <c r="O505">
        <f t="shared" si="14"/>
        <v>2.1450163625084333E-2</v>
      </c>
      <c r="P505" t="str">
        <f t="shared" si="15"/>
        <v/>
      </c>
      <c r="R505" s="2">
        <f>IF(O505&gt;=1, Таблица1[[#This Row],[BeginQ]]*Таблица1[[#This Row],[LGD]], Таблица1[[#This Row],[EndQ]])</f>
        <v>7935.8064516129034</v>
      </c>
    </row>
    <row r="506" spans="1:18" x14ac:dyDescent="0.25">
      <c r="A506" s="1">
        <v>504</v>
      </c>
      <c r="B506" t="s">
        <v>10</v>
      </c>
      <c r="C506">
        <v>1078</v>
      </c>
      <c r="D506">
        <v>12</v>
      </c>
      <c r="E506">
        <v>17</v>
      </c>
      <c r="F506" s="2">
        <v>3300</v>
      </c>
      <c r="G506" s="8">
        <v>4125</v>
      </c>
      <c r="H506">
        <v>0.2</v>
      </c>
      <c r="I506">
        <v>0.7</v>
      </c>
      <c r="J506" s="3">
        <v>0.25</v>
      </c>
      <c r="K506" t="s">
        <v>11</v>
      </c>
      <c r="M506">
        <v>0.23</v>
      </c>
      <c r="N506">
        <f>EXP(Таблица1[[#This Row],[PD]])</f>
        <v>1.2214027581601699</v>
      </c>
      <c r="O506">
        <f t="shared" si="14"/>
        <v>0.28092263437683906</v>
      </c>
      <c r="P506" t="str">
        <f t="shared" si="15"/>
        <v/>
      </c>
      <c r="R506" s="2">
        <f>IF(O506&gt;=1, Таблица1[[#This Row],[BeginQ]]*Таблица1[[#This Row],[LGD]], Таблица1[[#This Row],[EndQ]])</f>
        <v>4125</v>
      </c>
    </row>
    <row r="507" spans="1:18" x14ac:dyDescent="0.25">
      <c r="A507" s="1">
        <v>505</v>
      </c>
      <c r="B507" t="s">
        <v>10</v>
      </c>
      <c r="C507">
        <v>1079</v>
      </c>
      <c r="D507">
        <v>12</v>
      </c>
      <c r="E507">
        <v>17</v>
      </c>
      <c r="F507" s="2">
        <v>9500</v>
      </c>
      <c r="G507" s="8">
        <v>10902.38095238095</v>
      </c>
      <c r="H507">
        <v>0.16</v>
      </c>
      <c r="I507">
        <v>0.4</v>
      </c>
      <c r="J507" s="3">
        <v>0.14761904761904759</v>
      </c>
      <c r="K507" t="s">
        <v>11</v>
      </c>
      <c r="M507">
        <v>0.28000000000000003</v>
      </c>
      <c r="N507">
        <f>EXP(Таблица1[[#This Row],[PD]])</f>
        <v>1.1735108709918103</v>
      </c>
      <c r="O507">
        <f t="shared" si="14"/>
        <v>0.32858304387770693</v>
      </c>
      <c r="P507" t="str">
        <f t="shared" si="15"/>
        <v/>
      </c>
      <c r="R507" s="2">
        <f>IF(O507&gt;=1, Таблица1[[#This Row],[BeginQ]]*Таблица1[[#This Row],[LGD]], Таблица1[[#This Row],[EndQ]])</f>
        <v>10902.38095238095</v>
      </c>
    </row>
    <row r="508" spans="1:18" x14ac:dyDescent="0.25">
      <c r="A508" s="1">
        <v>506</v>
      </c>
      <c r="B508" t="s">
        <v>10</v>
      </c>
      <c r="C508">
        <v>1080</v>
      </c>
      <c r="D508">
        <v>12</v>
      </c>
      <c r="E508">
        <v>17</v>
      </c>
      <c r="F508" s="2">
        <v>8300</v>
      </c>
      <c r="G508" s="8">
        <v>8825.1020408163276</v>
      </c>
      <c r="H508">
        <v>0.02</v>
      </c>
      <c r="I508">
        <v>0.1</v>
      </c>
      <c r="J508" s="3">
        <v>6.3265306122448975E-2</v>
      </c>
      <c r="K508" t="s">
        <v>11</v>
      </c>
      <c r="M508">
        <v>0.1</v>
      </c>
      <c r="N508">
        <f>EXP(Таблица1[[#This Row],[PD]])</f>
        <v>1.0202013400267558</v>
      </c>
      <c r="O508">
        <f t="shared" si="14"/>
        <v>0.10202013400267558</v>
      </c>
      <c r="P508" t="str">
        <f t="shared" si="15"/>
        <v/>
      </c>
      <c r="R508" s="2">
        <f>IF(O508&gt;=1, Таблица1[[#This Row],[BeginQ]]*Таблица1[[#This Row],[LGD]], Таблица1[[#This Row],[EndQ]])</f>
        <v>8825.1020408163276</v>
      </c>
    </row>
    <row r="509" spans="1:18" x14ac:dyDescent="0.25">
      <c r="A509" s="1">
        <v>507</v>
      </c>
      <c r="B509" t="s">
        <v>10</v>
      </c>
      <c r="C509">
        <v>1081</v>
      </c>
      <c r="D509">
        <v>12</v>
      </c>
      <c r="E509">
        <v>17</v>
      </c>
      <c r="F509" s="2">
        <v>8600</v>
      </c>
      <c r="G509" s="8">
        <v>10965</v>
      </c>
      <c r="H509">
        <v>0.2</v>
      </c>
      <c r="I509">
        <v>0.8</v>
      </c>
      <c r="J509" s="3">
        <v>0.27500000000000002</v>
      </c>
      <c r="K509" t="s">
        <v>11</v>
      </c>
      <c r="M509">
        <v>0.66</v>
      </c>
      <c r="N509">
        <f>EXP(Таблица1[[#This Row],[PD]])</f>
        <v>1.2214027581601699</v>
      </c>
      <c r="O509">
        <f t="shared" si="14"/>
        <v>0.80612582038571212</v>
      </c>
      <c r="P509" t="str">
        <f t="shared" si="15"/>
        <v/>
      </c>
      <c r="R509" s="2">
        <f>IF(O509&gt;=1, Таблица1[[#This Row],[BeginQ]]*Таблица1[[#This Row],[LGD]], Таблица1[[#This Row],[EndQ]])</f>
        <v>10965</v>
      </c>
    </row>
    <row r="510" spans="1:18" x14ac:dyDescent="0.25">
      <c r="A510" s="1">
        <v>508</v>
      </c>
      <c r="B510" t="s">
        <v>10</v>
      </c>
      <c r="C510">
        <v>1082</v>
      </c>
      <c r="D510">
        <v>12</v>
      </c>
      <c r="E510">
        <v>17</v>
      </c>
      <c r="F510" s="2">
        <v>6600</v>
      </c>
      <c r="G510" s="8">
        <v>7260.0000000000009</v>
      </c>
      <c r="H510">
        <v>0.05</v>
      </c>
      <c r="I510">
        <v>0.7</v>
      </c>
      <c r="J510" s="3">
        <v>0.1</v>
      </c>
      <c r="K510" t="s">
        <v>11</v>
      </c>
      <c r="M510">
        <v>0.08</v>
      </c>
      <c r="N510">
        <f>EXP(Таблица1[[#This Row],[PD]])</f>
        <v>1.0512710963760241</v>
      </c>
      <c r="O510">
        <f t="shared" si="14"/>
        <v>8.4101687710081932E-2</v>
      </c>
      <c r="P510" t="str">
        <f t="shared" si="15"/>
        <v/>
      </c>
      <c r="R510" s="2">
        <f>IF(O510&gt;=1, Таблица1[[#This Row],[BeginQ]]*Таблица1[[#This Row],[LGD]], Таблица1[[#This Row],[EndQ]])</f>
        <v>7260.0000000000009</v>
      </c>
    </row>
    <row r="511" spans="1:18" x14ac:dyDescent="0.25">
      <c r="A511" s="1">
        <v>509</v>
      </c>
      <c r="B511" t="s">
        <v>10</v>
      </c>
      <c r="C511">
        <v>1083</v>
      </c>
      <c r="D511">
        <v>12</v>
      </c>
      <c r="E511">
        <v>17</v>
      </c>
      <c r="F511" s="2">
        <v>3700</v>
      </c>
      <c r="G511" s="8">
        <v>4054.255319148936</v>
      </c>
      <c r="H511">
        <v>0.06</v>
      </c>
      <c r="I511">
        <v>0.5</v>
      </c>
      <c r="J511" s="3">
        <v>9.5744680851063829E-2</v>
      </c>
      <c r="K511" t="s">
        <v>11</v>
      </c>
      <c r="M511">
        <v>0.91</v>
      </c>
      <c r="N511">
        <f>EXP(Таблица1[[#This Row],[PD]])</f>
        <v>1.0618365465453596</v>
      </c>
      <c r="O511">
        <f t="shared" si="14"/>
        <v>0.96627125735627728</v>
      </c>
      <c r="P511" t="str">
        <f t="shared" si="15"/>
        <v/>
      </c>
      <c r="R511" s="2">
        <f>IF(O511&gt;=1, Таблица1[[#This Row],[BeginQ]]*Таблица1[[#This Row],[LGD]], Таблица1[[#This Row],[EndQ]])</f>
        <v>4054.255319148936</v>
      </c>
    </row>
    <row r="512" spans="1:18" x14ac:dyDescent="0.25">
      <c r="A512" s="1">
        <v>510</v>
      </c>
      <c r="B512" t="s">
        <v>10</v>
      </c>
      <c r="C512">
        <v>1084</v>
      </c>
      <c r="D512">
        <v>12</v>
      </c>
      <c r="E512">
        <v>17</v>
      </c>
      <c r="F512" s="2">
        <v>9700</v>
      </c>
      <c r="G512" s="8">
        <v>10548.75</v>
      </c>
      <c r="H512">
        <v>0.04</v>
      </c>
      <c r="I512">
        <v>0.6</v>
      </c>
      <c r="J512" s="3">
        <v>8.7499999999999994E-2</v>
      </c>
      <c r="K512" t="s">
        <v>11</v>
      </c>
      <c r="M512">
        <v>0.82</v>
      </c>
      <c r="N512">
        <f>EXP(Таблица1[[#This Row],[PD]])</f>
        <v>1.0408107741923882</v>
      </c>
      <c r="O512">
        <f t="shared" si="14"/>
        <v>0.85346483483775826</v>
      </c>
      <c r="P512" t="str">
        <f t="shared" si="15"/>
        <v/>
      </c>
      <c r="R512" s="2">
        <f>IF(O512&gt;=1, Таблица1[[#This Row],[BeginQ]]*Таблица1[[#This Row],[LGD]], Таблица1[[#This Row],[EndQ]])</f>
        <v>10548.75</v>
      </c>
    </row>
    <row r="513" spans="1:18" x14ac:dyDescent="0.25">
      <c r="A513" s="1">
        <v>511</v>
      </c>
      <c r="B513" t="s">
        <v>10</v>
      </c>
      <c r="C513">
        <v>1085</v>
      </c>
      <c r="D513">
        <v>12</v>
      </c>
      <c r="E513">
        <v>17</v>
      </c>
      <c r="F513" s="2">
        <v>7100</v>
      </c>
      <c r="G513" s="8">
        <v>7826.5116279069762</v>
      </c>
      <c r="H513">
        <v>0.14000000000000001</v>
      </c>
      <c r="I513">
        <v>0.2</v>
      </c>
      <c r="J513" s="3">
        <v>0.10232558139534879</v>
      </c>
      <c r="K513" t="s">
        <v>11</v>
      </c>
      <c r="M513">
        <v>0.99</v>
      </c>
      <c r="N513">
        <f>EXP(Таблица1[[#This Row],[PD]])</f>
        <v>1.1502737988572274</v>
      </c>
      <c r="O513">
        <f t="shared" si="14"/>
        <v>1.138771060868655</v>
      </c>
      <c r="P513" t="str">
        <f t="shared" si="15"/>
        <v>Дефолт!</v>
      </c>
      <c r="R513" s="2">
        <f>IF(O513&gt;=1, Таблица1[[#This Row],[BeginQ]]*Таблица1[[#This Row],[LGD]], Таблица1[[#This Row],[EndQ]])</f>
        <v>1420</v>
      </c>
    </row>
    <row r="514" spans="1:18" x14ac:dyDescent="0.25">
      <c r="A514" s="1">
        <v>512</v>
      </c>
      <c r="B514" t="s">
        <v>10</v>
      </c>
      <c r="C514">
        <v>1086</v>
      </c>
      <c r="D514">
        <v>12</v>
      </c>
      <c r="E514">
        <v>17</v>
      </c>
      <c r="F514" s="2">
        <v>5900</v>
      </c>
      <c r="G514" s="8">
        <v>6413.8709677419356</v>
      </c>
      <c r="H514">
        <v>7.0000000000000007E-2</v>
      </c>
      <c r="I514">
        <v>0.3</v>
      </c>
      <c r="J514" s="3">
        <v>8.7096774193548401E-2</v>
      </c>
      <c r="K514" t="s">
        <v>11</v>
      </c>
      <c r="M514">
        <v>0.77</v>
      </c>
      <c r="N514">
        <f>EXP(Таблица1[[#This Row],[PD]])</f>
        <v>1.0725081812542165</v>
      </c>
      <c r="O514">
        <f t="shared" si="14"/>
        <v>0.82583129956574675</v>
      </c>
      <c r="P514" t="str">
        <f t="shared" si="15"/>
        <v/>
      </c>
      <c r="R514" s="2">
        <f>IF(O514&gt;=1, Таблица1[[#This Row],[BeginQ]]*Таблица1[[#This Row],[LGD]], Таблица1[[#This Row],[EndQ]])</f>
        <v>6413.8709677419356</v>
      </c>
    </row>
    <row r="515" spans="1:18" x14ac:dyDescent="0.25">
      <c r="A515" s="1">
        <v>513</v>
      </c>
      <c r="B515" t="s">
        <v>10</v>
      </c>
      <c r="C515">
        <v>1087</v>
      </c>
      <c r="D515">
        <v>12</v>
      </c>
      <c r="E515">
        <v>17</v>
      </c>
      <c r="F515" s="2">
        <v>1600</v>
      </c>
      <c r="G515" s="8">
        <v>1832.0879120879119</v>
      </c>
      <c r="H515">
        <v>0.09</v>
      </c>
      <c r="I515">
        <v>0.8</v>
      </c>
      <c r="J515" s="3">
        <v>0.14505494505494509</v>
      </c>
      <c r="K515" t="s">
        <v>11</v>
      </c>
      <c r="M515">
        <v>0.41</v>
      </c>
      <c r="N515">
        <f>EXP(Таблица1[[#This Row],[PD]])</f>
        <v>1.0941742837052104</v>
      </c>
      <c r="O515">
        <f t="shared" ref="O515:O578" si="16">M515*N515</f>
        <v>0.44861145631913624</v>
      </c>
      <c r="P515" t="str">
        <f t="shared" ref="P515:P578" si="17">IF(O515&gt;=1, "Дефолт!", "")</f>
        <v/>
      </c>
      <c r="R515" s="2">
        <f>IF(O515&gt;=1, Таблица1[[#This Row],[BeginQ]]*Таблица1[[#This Row],[LGD]], Таблица1[[#This Row],[EndQ]])</f>
        <v>1832.0879120879119</v>
      </c>
    </row>
    <row r="516" spans="1:18" x14ac:dyDescent="0.25">
      <c r="A516" s="1">
        <v>514</v>
      </c>
      <c r="B516" t="s">
        <v>10</v>
      </c>
      <c r="C516">
        <v>1088</v>
      </c>
      <c r="D516">
        <v>12</v>
      </c>
      <c r="E516">
        <v>17</v>
      </c>
      <c r="F516" s="2">
        <v>6700</v>
      </c>
      <c r="G516" s="8">
        <v>8000.5882352941171</v>
      </c>
      <c r="H516">
        <v>0.15</v>
      </c>
      <c r="I516">
        <v>0.7</v>
      </c>
      <c r="J516" s="3">
        <v>0.19411764705882351</v>
      </c>
      <c r="K516" t="s">
        <v>11</v>
      </c>
      <c r="M516">
        <v>0.99</v>
      </c>
      <c r="N516">
        <f>EXP(Таблица1[[#This Row],[PD]])</f>
        <v>1.1618342427282831</v>
      </c>
      <c r="O516">
        <f t="shared" si="16"/>
        <v>1.1502159003010002</v>
      </c>
      <c r="P516" t="str">
        <f t="shared" si="17"/>
        <v>Дефолт!</v>
      </c>
      <c r="R516" s="2">
        <f>IF(O516&gt;=1, Таблица1[[#This Row],[BeginQ]]*Таблица1[[#This Row],[LGD]], Таблица1[[#This Row],[EndQ]])</f>
        <v>4690</v>
      </c>
    </row>
    <row r="517" spans="1:18" x14ac:dyDescent="0.25">
      <c r="A517" s="1">
        <v>515</v>
      </c>
      <c r="B517" t="s">
        <v>10</v>
      </c>
      <c r="C517">
        <v>1089</v>
      </c>
      <c r="D517">
        <v>12</v>
      </c>
      <c r="E517">
        <v>17</v>
      </c>
      <c r="F517" s="2">
        <v>3800</v>
      </c>
      <c r="G517" s="8">
        <v>4312.173913043478</v>
      </c>
      <c r="H517">
        <v>0.08</v>
      </c>
      <c r="I517">
        <v>0.8</v>
      </c>
      <c r="J517" s="3">
        <v>0.1347826086956522</v>
      </c>
      <c r="K517" t="s">
        <v>11</v>
      </c>
      <c r="M517">
        <v>0.17</v>
      </c>
      <c r="N517">
        <f>EXP(Таблица1[[#This Row],[PD]])</f>
        <v>1.0832870676749586</v>
      </c>
      <c r="O517">
        <f t="shared" si="16"/>
        <v>0.18415880150474298</v>
      </c>
      <c r="P517" t="str">
        <f t="shared" si="17"/>
        <v/>
      </c>
      <c r="R517" s="2">
        <f>IF(O517&gt;=1, Таблица1[[#This Row],[BeginQ]]*Таблица1[[#This Row],[LGD]], Таблица1[[#This Row],[EndQ]])</f>
        <v>4312.173913043478</v>
      </c>
    </row>
    <row r="518" spans="1:18" x14ac:dyDescent="0.25">
      <c r="A518" s="1">
        <v>516</v>
      </c>
      <c r="B518" t="s">
        <v>10</v>
      </c>
      <c r="C518">
        <v>1090</v>
      </c>
      <c r="D518">
        <v>12</v>
      </c>
      <c r="E518">
        <v>17</v>
      </c>
      <c r="F518" s="2">
        <v>7900</v>
      </c>
      <c r="G518" s="8">
        <v>8814.7368421052633</v>
      </c>
      <c r="H518">
        <v>0.05</v>
      </c>
      <c r="I518">
        <v>1</v>
      </c>
      <c r="J518" s="3">
        <v>0.1157894736842105</v>
      </c>
      <c r="K518" t="s">
        <v>11</v>
      </c>
      <c r="M518">
        <v>0.35</v>
      </c>
      <c r="N518">
        <f>EXP(Таблица1[[#This Row],[PD]])</f>
        <v>1.0512710963760241</v>
      </c>
      <c r="O518">
        <f t="shared" si="16"/>
        <v>0.36794488373160844</v>
      </c>
      <c r="P518" t="str">
        <f t="shared" si="17"/>
        <v/>
      </c>
      <c r="R518" s="2">
        <f>IF(O518&gt;=1, Таблица1[[#This Row],[BeginQ]]*Таблица1[[#This Row],[LGD]], Таблица1[[#This Row],[EndQ]])</f>
        <v>8814.7368421052633</v>
      </c>
    </row>
    <row r="519" spans="1:18" x14ac:dyDescent="0.25">
      <c r="A519" s="1">
        <v>517</v>
      </c>
      <c r="B519" t="s">
        <v>10</v>
      </c>
      <c r="C519">
        <v>1091</v>
      </c>
      <c r="D519">
        <v>12</v>
      </c>
      <c r="E519">
        <v>17</v>
      </c>
      <c r="F519" s="2">
        <v>1500</v>
      </c>
      <c r="G519" s="8">
        <v>1835.714285714286</v>
      </c>
      <c r="H519">
        <v>0.16</v>
      </c>
      <c r="I519">
        <v>0.8</v>
      </c>
      <c r="J519" s="3">
        <v>0.22380952380952379</v>
      </c>
      <c r="K519" t="s">
        <v>11</v>
      </c>
      <c r="M519">
        <v>0.75</v>
      </c>
      <c r="N519">
        <f>EXP(Таблица1[[#This Row],[PD]])</f>
        <v>1.1735108709918103</v>
      </c>
      <c r="O519">
        <f t="shared" si="16"/>
        <v>0.88013315324385766</v>
      </c>
      <c r="P519" t="str">
        <f t="shared" si="17"/>
        <v/>
      </c>
      <c r="R519" s="2">
        <f>IF(O519&gt;=1, Таблица1[[#This Row],[BeginQ]]*Таблица1[[#This Row],[LGD]], Таблица1[[#This Row],[EndQ]])</f>
        <v>1835.714285714286</v>
      </c>
    </row>
    <row r="520" spans="1:18" x14ac:dyDescent="0.25">
      <c r="A520" s="1">
        <v>518</v>
      </c>
      <c r="B520" t="s">
        <v>10</v>
      </c>
      <c r="C520">
        <v>1092</v>
      </c>
      <c r="D520">
        <v>12</v>
      </c>
      <c r="E520">
        <v>17</v>
      </c>
      <c r="F520" s="2">
        <v>5300</v>
      </c>
      <c r="G520" s="8">
        <v>6050.3370786516853</v>
      </c>
      <c r="H520">
        <v>0.11</v>
      </c>
      <c r="I520">
        <v>0.6</v>
      </c>
      <c r="J520" s="3">
        <v>0.1415730337078652</v>
      </c>
      <c r="K520" t="s">
        <v>11</v>
      </c>
      <c r="M520">
        <v>0.52</v>
      </c>
      <c r="N520">
        <f>EXP(Таблица1[[#This Row],[PD]])</f>
        <v>1.1162780704588713</v>
      </c>
      <c r="O520">
        <f t="shared" si="16"/>
        <v>0.58046459663861305</v>
      </c>
      <c r="P520" t="str">
        <f t="shared" si="17"/>
        <v/>
      </c>
      <c r="R520" s="2">
        <f>IF(O520&gt;=1, Таблица1[[#This Row],[BeginQ]]*Таблица1[[#This Row],[LGD]], Таблица1[[#This Row],[EndQ]])</f>
        <v>6050.3370786516853</v>
      </c>
    </row>
    <row r="521" spans="1:18" x14ac:dyDescent="0.25">
      <c r="A521" s="1">
        <v>519</v>
      </c>
      <c r="B521" t="s">
        <v>10</v>
      </c>
      <c r="C521">
        <v>1093</v>
      </c>
      <c r="D521">
        <v>12</v>
      </c>
      <c r="E521">
        <v>17</v>
      </c>
      <c r="F521" s="2">
        <v>2000</v>
      </c>
      <c r="G521" s="8">
        <v>2249.4623655913979</v>
      </c>
      <c r="H521">
        <v>7.0000000000000007E-2</v>
      </c>
      <c r="I521">
        <v>0.8</v>
      </c>
      <c r="J521" s="3">
        <v>0.12473118279569891</v>
      </c>
      <c r="K521" t="s">
        <v>11</v>
      </c>
      <c r="M521">
        <v>0.08</v>
      </c>
      <c r="N521">
        <f>EXP(Таблица1[[#This Row],[PD]])</f>
        <v>1.0725081812542165</v>
      </c>
      <c r="O521">
        <f t="shared" si="16"/>
        <v>8.5800654500337331E-2</v>
      </c>
      <c r="P521" t="str">
        <f t="shared" si="17"/>
        <v/>
      </c>
      <c r="R521" s="2">
        <f>IF(O521&gt;=1, Таблица1[[#This Row],[BeginQ]]*Таблица1[[#This Row],[LGD]], Таблица1[[#This Row],[EndQ]])</f>
        <v>2249.4623655913979</v>
      </c>
    </row>
    <row r="522" spans="1:18" x14ac:dyDescent="0.25">
      <c r="A522" s="1">
        <v>520</v>
      </c>
      <c r="B522" t="s">
        <v>10</v>
      </c>
      <c r="C522">
        <v>1094</v>
      </c>
      <c r="D522">
        <v>12</v>
      </c>
      <c r="E522">
        <v>17</v>
      </c>
      <c r="F522" s="2">
        <v>900</v>
      </c>
      <c r="G522" s="8">
        <v>977.44186046511629</v>
      </c>
      <c r="H522">
        <v>0.14000000000000001</v>
      </c>
      <c r="I522">
        <v>0.1</v>
      </c>
      <c r="J522" s="3">
        <v>8.6046511627906969E-2</v>
      </c>
      <c r="K522" t="s">
        <v>11</v>
      </c>
      <c r="M522">
        <v>0.57999999999999996</v>
      </c>
      <c r="N522">
        <f>EXP(Таблица1[[#This Row],[PD]])</f>
        <v>1.1502737988572274</v>
      </c>
      <c r="O522">
        <f t="shared" si="16"/>
        <v>0.6671588033371918</v>
      </c>
      <c r="P522" t="str">
        <f t="shared" si="17"/>
        <v/>
      </c>
      <c r="R522" s="2">
        <f>IF(O522&gt;=1, Таблица1[[#This Row],[BeginQ]]*Таблица1[[#This Row],[LGD]], Таблица1[[#This Row],[EndQ]])</f>
        <v>977.44186046511629</v>
      </c>
    </row>
    <row r="523" spans="1:18" x14ac:dyDescent="0.25">
      <c r="A523" s="1">
        <v>521</v>
      </c>
      <c r="B523" t="s">
        <v>10</v>
      </c>
      <c r="C523">
        <v>1095</v>
      </c>
      <c r="D523">
        <v>12</v>
      </c>
      <c r="E523">
        <v>17</v>
      </c>
      <c r="F523" s="2">
        <v>1100</v>
      </c>
      <c r="G523" s="8">
        <v>1367.1428571428571</v>
      </c>
      <c r="H523">
        <v>0.16</v>
      </c>
      <c r="I523">
        <v>0.9</v>
      </c>
      <c r="J523" s="3">
        <v>0.24285714285714291</v>
      </c>
      <c r="K523" t="s">
        <v>11</v>
      </c>
      <c r="M523">
        <v>0.91</v>
      </c>
      <c r="N523">
        <f>EXP(Таблица1[[#This Row],[PD]])</f>
        <v>1.1735108709918103</v>
      </c>
      <c r="O523">
        <f t="shared" si="16"/>
        <v>1.0678948926025473</v>
      </c>
      <c r="P523" t="str">
        <f t="shared" si="17"/>
        <v>Дефолт!</v>
      </c>
      <c r="R523" s="2">
        <f>IF(O523&gt;=1, Таблица1[[#This Row],[BeginQ]]*Таблица1[[#This Row],[LGD]], Таблица1[[#This Row],[EndQ]])</f>
        <v>990</v>
      </c>
    </row>
    <row r="524" spans="1:18" x14ac:dyDescent="0.25">
      <c r="A524" s="1">
        <v>522</v>
      </c>
      <c r="B524" t="s">
        <v>10</v>
      </c>
      <c r="C524">
        <v>1096</v>
      </c>
      <c r="D524">
        <v>12</v>
      </c>
      <c r="E524">
        <v>17</v>
      </c>
      <c r="F524" s="2">
        <v>9800</v>
      </c>
      <c r="G524" s="8">
        <v>11550.78651685393</v>
      </c>
      <c r="H524">
        <v>0.11</v>
      </c>
      <c r="I524">
        <v>0.9</v>
      </c>
      <c r="J524" s="3">
        <v>0.1786516853932584</v>
      </c>
      <c r="K524" t="s">
        <v>11</v>
      </c>
      <c r="M524">
        <v>0.04</v>
      </c>
      <c r="N524">
        <f>EXP(Таблица1[[#This Row],[PD]])</f>
        <v>1.1162780704588713</v>
      </c>
      <c r="O524">
        <f t="shared" si="16"/>
        <v>4.4651122818354851E-2</v>
      </c>
      <c r="P524" t="str">
        <f t="shared" si="17"/>
        <v/>
      </c>
      <c r="R524" s="2">
        <f>IF(O524&gt;=1, Таблица1[[#This Row],[BeginQ]]*Таблица1[[#This Row],[LGD]], Таблица1[[#This Row],[EndQ]])</f>
        <v>11550.78651685393</v>
      </c>
    </row>
    <row r="525" spans="1:18" x14ac:dyDescent="0.25">
      <c r="A525" s="1">
        <v>523</v>
      </c>
      <c r="B525" t="s">
        <v>10</v>
      </c>
      <c r="C525">
        <v>1097</v>
      </c>
      <c r="D525">
        <v>12</v>
      </c>
      <c r="E525">
        <v>17</v>
      </c>
      <c r="F525" s="2">
        <v>8300</v>
      </c>
      <c r="G525" s="8">
        <v>9818.292682926829</v>
      </c>
      <c r="H525">
        <v>0.18</v>
      </c>
      <c r="I525">
        <v>0.5</v>
      </c>
      <c r="J525" s="3">
        <v>0.18292682926829271</v>
      </c>
      <c r="K525" t="s">
        <v>11</v>
      </c>
      <c r="M525">
        <v>0.38</v>
      </c>
      <c r="N525">
        <f>EXP(Таблица1[[#This Row],[PD]])</f>
        <v>1.1972173631218102</v>
      </c>
      <c r="O525">
        <f t="shared" si="16"/>
        <v>0.45494259798628789</v>
      </c>
      <c r="P525" t="str">
        <f t="shared" si="17"/>
        <v/>
      </c>
      <c r="R525" s="2">
        <f>IF(O525&gt;=1, Таблица1[[#This Row],[BeginQ]]*Таблица1[[#This Row],[LGD]], Таблица1[[#This Row],[EndQ]])</f>
        <v>9818.292682926829</v>
      </c>
    </row>
    <row r="526" spans="1:18" x14ac:dyDescent="0.25">
      <c r="A526" s="1">
        <v>524</v>
      </c>
      <c r="B526" t="s">
        <v>10</v>
      </c>
      <c r="C526">
        <v>1098</v>
      </c>
      <c r="D526">
        <v>12</v>
      </c>
      <c r="E526">
        <v>17</v>
      </c>
      <c r="F526" s="2">
        <v>8000</v>
      </c>
      <c r="G526" s="8">
        <v>9528.0898876404499</v>
      </c>
      <c r="H526">
        <v>0.11</v>
      </c>
      <c r="I526">
        <v>1</v>
      </c>
      <c r="J526" s="3">
        <v>0.19101123595505609</v>
      </c>
      <c r="K526" t="s">
        <v>11</v>
      </c>
      <c r="M526">
        <v>0.63</v>
      </c>
      <c r="N526">
        <f>EXP(Таблица1[[#This Row],[PD]])</f>
        <v>1.1162780704588713</v>
      </c>
      <c r="O526">
        <f t="shared" si="16"/>
        <v>0.70325518438908896</v>
      </c>
      <c r="P526" t="str">
        <f t="shared" si="17"/>
        <v/>
      </c>
      <c r="R526" s="2">
        <f>IF(O526&gt;=1, Таблица1[[#This Row],[BeginQ]]*Таблица1[[#This Row],[LGD]], Таблица1[[#This Row],[EndQ]])</f>
        <v>9528.0898876404499</v>
      </c>
    </row>
    <row r="527" spans="1:18" x14ac:dyDescent="0.25">
      <c r="A527" s="1">
        <v>525</v>
      </c>
      <c r="B527" t="s">
        <v>10</v>
      </c>
      <c r="C527">
        <v>1099</v>
      </c>
      <c r="D527">
        <v>12</v>
      </c>
      <c r="E527">
        <v>17</v>
      </c>
      <c r="F527" s="2">
        <v>5500</v>
      </c>
      <c r="G527" s="8">
        <v>6025.8241758241766</v>
      </c>
      <c r="H527">
        <v>0.09</v>
      </c>
      <c r="I527">
        <v>0.3</v>
      </c>
      <c r="J527" s="3">
        <v>9.5604395604395598E-2</v>
      </c>
      <c r="K527" t="s">
        <v>11</v>
      </c>
      <c r="M527">
        <v>0.46</v>
      </c>
      <c r="N527">
        <f>EXP(Таблица1[[#This Row],[PD]])</f>
        <v>1.0941742837052104</v>
      </c>
      <c r="O527">
        <f t="shared" si="16"/>
        <v>0.50332017050439681</v>
      </c>
      <c r="P527" t="str">
        <f t="shared" si="17"/>
        <v/>
      </c>
      <c r="R527" s="2">
        <f>IF(O527&gt;=1, Таблица1[[#This Row],[BeginQ]]*Таблица1[[#This Row],[LGD]], Таблица1[[#This Row],[EndQ]])</f>
        <v>6025.8241758241766</v>
      </c>
    </row>
    <row r="528" spans="1:18" x14ac:dyDescent="0.25">
      <c r="A528" s="1">
        <v>526</v>
      </c>
      <c r="B528" t="s">
        <v>10</v>
      </c>
      <c r="C528">
        <v>1100</v>
      </c>
      <c r="D528">
        <v>12</v>
      </c>
      <c r="E528">
        <v>17</v>
      </c>
      <c r="F528" s="2">
        <v>2900</v>
      </c>
      <c r="G528" s="8">
        <v>3493.181818181818</v>
      </c>
      <c r="H528">
        <v>0.12</v>
      </c>
      <c r="I528">
        <v>1</v>
      </c>
      <c r="J528" s="3">
        <v>0.2045454545454545</v>
      </c>
      <c r="K528" t="s">
        <v>11</v>
      </c>
      <c r="M528">
        <v>0.96</v>
      </c>
      <c r="N528">
        <f>EXP(Таблица1[[#This Row],[PD]])</f>
        <v>1.1274968515793757</v>
      </c>
      <c r="O528">
        <f t="shared" si="16"/>
        <v>1.0823969775162006</v>
      </c>
      <c r="P528" t="str">
        <f t="shared" si="17"/>
        <v>Дефолт!</v>
      </c>
      <c r="R528" s="2">
        <f>IF(O528&gt;=1, Таблица1[[#This Row],[BeginQ]]*Таблица1[[#This Row],[LGD]], Таблица1[[#This Row],[EndQ]])</f>
        <v>2900</v>
      </c>
    </row>
    <row r="529" spans="1:18" x14ac:dyDescent="0.25">
      <c r="A529" s="1">
        <v>527</v>
      </c>
      <c r="B529" t="s">
        <v>10</v>
      </c>
      <c r="C529">
        <v>1101</v>
      </c>
      <c r="D529">
        <v>12</v>
      </c>
      <c r="E529">
        <v>17</v>
      </c>
      <c r="F529" s="2">
        <v>5200</v>
      </c>
      <c r="G529" s="8">
        <v>5546.666666666667</v>
      </c>
      <c r="H529">
        <v>0.01</v>
      </c>
      <c r="I529">
        <v>0.6</v>
      </c>
      <c r="J529" s="3">
        <v>6.6666666666666666E-2</v>
      </c>
      <c r="K529" t="s">
        <v>11</v>
      </c>
      <c r="M529">
        <v>0.73</v>
      </c>
      <c r="N529">
        <f>EXP(Таблица1[[#This Row],[PD]])</f>
        <v>1.0100501670841679</v>
      </c>
      <c r="O529">
        <f t="shared" si="16"/>
        <v>0.73733662197144256</v>
      </c>
      <c r="P529" t="str">
        <f t="shared" si="17"/>
        <v/>
      </c>
      <c r="R529" s="2">
        <f>IF(O529&gt;=1, Таблица1[[#This Row],[BeginQ]]*Таблица1[[#This Row],[LGD]], Таблица1[[#This Row],[EndQ]])</f>
        <v>5546.666666666667</v>
      </c>
    </row>
    <row r="530" spans="1:18" x14ac:dyDescent="0.25">
      <c r="A530" s="1">
        <v>528</v>
      </c>
      <c r="B530" t="s">
        <v>10</v>
      </c>
      <c r="C530">
        <v>1102</v>
      </c>
      <c r="D530">
        <v>12</v>
      </c>
      <c r="E530">
        <v>17</v>
      </c>
      <c r="F530" s="2">
        <v>7600</v>
      </c>
      <c r="G530" s="8">
        <v>9410.8641975308637</v>
      </c>
      <c r="H530">
        <v>0.19</v>
      </c>
      <c r="I530">
        <v>0.7</v>
      </c>
      <c r="J530" s="3">
        <v>0.2382716049382716</v>
      </c>
      <c r="K530" t="s">
        <v>11</v>
      </c>
      <c r="M530">
        <v>0.06</v>
      </c>
      <c r="N530">
        <f>EXP(Таблица1[[#This Row],[PD]])</f>
        <v>1.2092495976572515</v>
      </c>
      <c r="O530">
        <f t="shared" si="16"/>
        <v>7.2554975859435086E-2</v>
      </c>
      <c r="P530" t="str">
        <f t="shared" si="17"/>
        <v/>
      </c>
      <c r="R530" s="2">
        <f>IF(O530&gt;=1, Таблица1[[#This Row],[BeginQ]]*Таблица1[[#This Row],[LGD]], Таблица1[[#This Row],[EndQ]])</f>
        <v>9410.8641975308637</v>
      </c>
    </row>
    <row r="531" spans="1:18" x14ac:dyDescent="0.25">
      <c r="A531" s="1">
        <v>529</v>
      </c>
      <c r="B531" t="s">
        <v>10</v>
      </c>
      <c r="C531">
        <v>1103</v>
      </c>
      <c r="D531">
        <v>12</v>
      </c>
      <c r="E531">
        <v>17</v>
      </c>
      <c r="F531" s="2">
        <v>8200</v>
      </c>
      <c r="G531" s="8">
        <v>9430</v>
      </c>
      <c r="H531">
        <v>0.2</v>
      </c>
      <c r="I531">
        <v>0.3</v>
      </c>
      <c r="J531" s="3">
        <v>0.15</v>
      </c>
      <c r="K531" t="s">
        <v>11</v>
      </c>
      <c r="M531">
        <v>0.26</v>
      </c>
      <c r="N531">
        <f>EXP(Таблица1[[#This Row],[PD]])</f>
        <v>1.2214027581601699</v>
      </c>
      <c r="O531">
        <f t="shared" si="16"/>
        <v>0.31756471712164419</v>
      </c>
      <c r="P531" t="str">
        <f t="shared" si="17"/>
        <v/>
      </c>
      <c r="R531" s="2">
        <f>IF(O531&gt;=1, Таблица1[[#This Row],[BeginQ]]*Таблица1[[#This Row],[LGD]], Таблица1[[#This Row],[EndQ]])</f>
        <v>9430</v>
      </c>
    </row>
    <row r="532" spans="1:18" x14ac:dyDescent="0.25">
      <c r="A532" s="1">
        <v>530</v>
      </c>
      <c r="B532" t="s">
        <v>10</v>
      </c>
      <c r="C532">
        <v>1104</v>
      </c>
      <c r="D532">
        <v>12</v>
      </c>
      <c r="E532">
        <v>17</v>
      </c>
      <c r="F532" s="2">
        <v>900</v>
      </c>
      <c r="G532" s="8">
        <v>964.83870967741939</v>
      </c>
      <c r="H532">
        <v>7.0000000000000007E-2</v>
      </c>
      <c r="I532">
        <v>0.1</v>
      </c>
      <c r="J532" s="3">
        <v>7.204301075268818E-2</v>
      </c>
      <c r="K532" t="s">
        <v>11</v>
      </c>
      <c r="M532">
        <v>0.71</v>
      </c>
      <c r="N532">
        <f>EXP(Таблица1[[#This Row],[PD]])</f>
        <v>1.0725081812542165</v>
      </c>
      <c r="O532">
        <f t="shared" si="16"/>
        <v>0.76148080869049373</v>
      </c>
      <c r="P532" t="str">
        <f t="shared" si="17"/>
        <v/>
      </c>
      <c r="R532" s="2">
        <f>IF(O532&gt;=1, Таблица1[[#This Row],[BeginQ]]*Таблица1[[#This Row],[LGD]], Таблица1[[#This Row],[EndQ]])</f>
        <v>964.83870967741939</v>
      </c>
    </row>
    <row r="533" spans="1:18" x14ac:dyDescent="0.25">
      <c r="A533" s="1">
        <v>531</v>
      </c>
      <c r="B533" t="s">
        <v>10</v>
      </c>
      <c r="C533">
        <v>1105</v>
      </c>
      <c r="D533">
        <v>12</v>
      </c>
      <c r="E533">
        <v>17</v>
      </c>
      <c r="F533" s="2">
        <v>7100</v>
      </c>
      <c r="G533" s="8">
        <v>7884.7368421052643</v>
      </c>
      <c r="H533">
        <v>0.05</v>
      </c>
      <c r="I533">
        <v>0.9</v>
      </c>
      <c r="J533" s="3">
        <v>0.11052631578947369</v>
      </c>
      <c r="K533" t="s">
        <v>11</v>
      </c>
      <c r="M533">
        <v>0.09</v>
      </c>
      <c r="N533">
        <f>EXP(Таблица1[[#This Row],[PD]])</f>
        <v>1.0512710963760241</v>
      </c>
      <c r="O533">
        <f t="shared" si="16"/>
        <v>9.4614398673842165E-2</v>
      </c>
      <c r="P533" t="str">
        <f t="shared" si="17"/>
        <v/>
      </c>
      <c r="R533" s="2">
        <f>IF(O533&gt;=1, Таблица1[[#This Row],[BeginQ]]*Таблица1[[#This Row],[LGD]], Таблица1[[#This Row],[EndQ]])</f>
        <v>7884.7368421052643</v>
      </c>
    </row>
    <row r="534" spans="1:18" x14ac:dyDescent="0.25">
      <c r="A534" s="1">
        <v>532</v>
      </c>
      <c r="B534" t="s">
        <v>10</v>
      </c>
      <c r="C534">
        <v>1106</v>
      </c>
      <c r="D534">
        <v>12</v>
      </c>
      <c r="E534">
        <v>17</v>
      </c>
      <c r="F534" s="2">
        <v>5300</v>
      </c>
      <c r="G534" s="8">
        <v>6457.4712643678167</v>
      </c>
      <c r="H534">
        <v>0.13</v>
      </c>
      <c r="I534">
        <v>1</v>
      </c>
      <c r="J534" s="3">
        <v>0.21839080459770119</v>
      </c>
      <c r="K534" t="s">
        <v>11</v>
      </c>
      <c r="M534">
        <v>0.35</v>
      </c>
      <c r="N534">
        <f>EXP(Таблица1[[#This Row],[PD]])</f>
        <v>1.1388283833246218</v>
      </c>
      <c r="O534">
        <f t="shared" si="16"/>
        <v>0.3985899341636176</v>
      </c>
      <c r="P534" t="str">
        <f t="shared" si="17"/>
        <v/>
      </c>
      <c r="R534" s="2">
        <f>IF(O534&gt;=1, Таблица1[[#This Row],[BeginQ]]*Таблица1[[#This Row],[LGD]], Таблица1[[#This Row],[EndQ]])</f>
        <v>6457.4712643678167</v>
      </c>
    </row>
    <row r="535" spans="1:18" x14ac:dyDescent="0.25">
      <c r="A535" s="1">
        <v>533</v>
      </c>
      <c r="B535" t="s">
        <v>10</v>
      </c>
      <c r="C535">
        <v>1107</v>
      </c>
      <c r="D535">
        <v>12</v>
      </c>
      <c r="E535">
        <v>17</v>
      </c>
      <c r="F535" s="2">
        <v>4500</v>
      </c>
      <c r="G535" s="8">
        <v>4887.2093023255811</v>
      </c>
      <c r="H535">
        <v>0.14000000000000001</v>
      </c>
      <c r="I535">
        <v>0.1</v>
      </c>
      <c r="J535" s="3">
        <v>8.6046511627906969E-2</v>
      </c>
      <c r="K535" t="s">
        <v>11</v>
      </c>
      <c r="M535">
        <v>0.05</v>
      </c>
      <c r="N535">
        <f>EXP(Таблица1[[#This Row],[PD]])</f>
        <v>1.1502737988572274</v>
      </c>
      <c r="O535">
        <f t="shared" si="16"/>
        <v>5.7513689942861372E-2</v>
      </c>
      <c r="P535" t="str">
        <f t="shared" si="17"/>
        <v/>
      </c>
      <c r="R535" s="2">
        <f>IF(O535&gt;=1, Таблица1[[#This Row],[BeginQ]]*Таблица1[[#This Row],[LGD]], Таблица1[[#This Row],[EndQ]])</f>
        <v>4887.2093023255811</v>
      </c>
    </row>
    <row r="536" spans="1:18" x14ac:dyDescent="0.25">
      <c r="A536" s="1">
        <v>534</v>
      </c>
      <c r="B536" t="s">
        <v>10</v>
      </c>
      <c r="C536">
        <v>1108</v>
      </c>
      <c r="D536">
        <v>12</v>
      </c>
      <c r="E536">
        <v>17</v>
      </c>
      <c r="F536" s="2">
        <v>2800</v>
      </c>
      <c r="G536" s="8">
        <v>3095.3846153846162</v>
      </c>
      <c r="H536">
        <v>0.09</v>
      </c>
      <c r="I536">
        <v>0.4</v>
      </c>
      <c r="J536" s="3">
        <v>0.10549450549450549</v>
      </c>
      <c r="K536" t="s">
        <v>11</v>
      </c>
      <c r="M536">
        <v>0.01</v>
      </c>
      <c r="N536">
        <f>EXP(Таблица1[[#This Row],[PD]])</f>
        <v>1.0941742837052104</v>
      </c>
      <c r="O536">
        <f t="shared" si="16"/>
        <v>1.0941742837052104E-2</v>
      </c>
      <c r="P536" t="str">
        <f t="shared" si="17"/>
        <v/>
      </c>
      <c r="R536" s="2">
        <f>IF(O536&gt;=1, Таблица1[[#This Row],[BeginQ]]*Таблица1[[#This Row],[LGD]], Таблица1[[#This Row],[EndQ]])</f>
        <v>3095.3846153846162</v>
      </c>
    </row>
    <row r="537" spans="1:18" x14ac:dyDescent="0.25">
      <c r="A537" s="1">
        <v>535</v>
      </c>
      <c r="B537" t="s">
        <v>10</v>
      </c>
      <c r="C537">
        <v>1109</v>
      </c>
      <c r="D537">
        <v>12</v>
      </c>
      <c r="E537">
        <v>17</v>
      </c>
      <c r="F537" s="2">
        <v>4000</v>
      </c>
      <c r="G537" s="8">
        <v>4383.3333333333339</v>
      </c>
      <c r="H537">
        <v>0.04</v>
      </c>
      <c r="I537">
        <v>0.8</v>
      </c>
      <c r="J537" s="3">
        <v>9.583333333333334E-2</v>
      </c>
      <c r="K537" t="s">
        <v>11</v>
      </c>
      <c r="M537">
        <v>0.09</v>
      </c>
      <c r="N537">
        <f>EXP(Таблица1[[#This Row],[PD]])</f>
        <v>1.0408107741923882</v>
      </c>
      <c r="O537">
        <f t="shared" si="16"/>
        <v>9.3672969677314935E-2</v>
      </c>
      <c r="P537" t="str">
        <f t="shared" si="17"/>
        <v/>
      </c>
      <c r="R537" s="2">
        <f>IF(O537&gt;=1, Таблица1[[#This Row],[BeginQ]]*Таблица1[[#This Row],[LGD]], Таблица1[[#This Row],[EndQ]])</f>
        <v>4383.3333333333339</v>
      </c>
    </row>
    <row r="538" spans="1:18" x14ac:dyDescent="0.25">
      <c r="A538" s="1">
        <v>536</v>
      </c>
      <c r="B538" t="s">
        <v>10</v>
      </c>
      <c r="C538">
        <v>1110</v>
      </c>
      <c r="D538">
        <v>12</v>
      </c>
      <c r="E538">
        <v>17</v>
      </c>
      <c r="F538" s="2">
        <v>300</v>
      </c>
      <c r="G538" s="8">
        <v>364.69879518072293</v>
      </c>
      <c r="H538">
        <v>0.17</v>
      </c>
      <c r="I538">
        <v>0.7</v>
      </c>
      <c r="J538" s="3">
        <v>0.21566265060240961</v>
      </c>
      <c r="K538" t="s">
        <v>11</v>
      </c>
      <c r="M538">
        <v>0.27</v>
      </c>
      <c r="N538">
        <f>EXP(Таблица1[[#This Row],[PD]])</f>
        <v>1.1853048513203654</v>
      </c>
      <c r="O538">
        <f t="shared" si="16"/>
        <v>0.32003230985649866</v>
      </c>
      <c r="P538" t="str">
        <f t="shared" si="17"/>
        <v/>
      </c>
      <c r="R538" s="2">
        <f>IF(O538&gt;=1, Таблица1[[#This Row],[BeginQ]]*Таблица1[[#This Row],[LGD]], Таблица1[[#This Row],[EndQ]])</f>
        <v>364.69879518072293</v>
      </c>
    </row>
    <row r="539" spans="1:18" x14ac:dyDescent="0.25">
      <c r="A539" s="1">
        <v>537</v>
      </c>
      <c r="B539" t="s">
        <v>10</v>
      </c>
      <c r="C539">
        <v>1111</v>
      </c>
      <c r="D539">
        <v>12</v>
      </c>
      <c r="E539">
        <v>17</v>
      </c>
      <c r="F539" s="2">
        <v>4200</v>
      </c>
      <c r="G539" s="8">
        <v>4866.2068965517246</v>
      </c>
      <c r="H539">
        <v>0.13</v>
      </c>
      <c r="I539">
        <v>0.6</v>
      </c>
      <c r="J539" s="3">
        <v>0.1586206896551724</v>
      </c>
      <c r="K539" t="s">
        <v>11</v>
      </c>
      <c r="M539">
        <v>0.53</v>
      </c>
      <c r="N539">
        <f>EXP(Таблица1[[#This Row],[PD]])</f>
        <v>1.1388283833246218</v>
      </c>
      <c r="O539">
        <f t="shared" si="16"/>
        <v>0.60357904316204958</v>
      </c>
      <c r="P539" t="str">
        <f t="shared" si="17"/>
        <v/>
      </c>
      <c r="R539" s="2">
        <f>IF(O539&gt;=1, Таблица1[[#This Row],[BeginQ]]*Таблица1[[#This Row],[LGD]], Таблица1[[#This Row],[EndQ]])</f>
        <v>4866.2068965517246</v>
      </c>
    </row>
    <row r="540" spans="1:18" x14ac:dyDescent="0.25">
      <c r="A540" s="1">
        <v>538</v>
      </c>
      <c r="B540" t="s">
        <v>10</v>
      </c>
      <c r="C540">
        <v>1112</v>
      </c>
      <c r="D540">
        <v>12</v>
      </c>
      <c r="E540">
        <v>17</v>
      </c>
      <c r="F540" s="2">
        <v>7900</v>
      </c>
      <c r="G540" s="8">
        <v>8394.7474747474753</v>
      </c>
      <c r="H540">
        <v>0.01</v>
      </c>
      <c r="I540">
        <v>0.2</v>
      </c>
      <c r="J540" s="3">
        <v>6.2626262626262627E-2</v>
      </c>
      <c r="K540" t="s">
        <v>11</v>
      </c>
      <c r="M540">
        <v>0.18</v>
      </c>
      <c r="N540">
        <f>EXP(Таблица1[[#This Row],[PD]])</f>
        <v>1.0100501670841679</v>
      </c>
      <c r="O540">
        <f t="shared" si="16"/>
        <v>0.18180903007515023</v>
      </c>
      <c r="P540" t="str">
        <f t="shared" si="17"/>
        <v/>
      </c>
      <c r="R540" s="2">
        <f>IF(O540&gt;=1, Таблица1[[#This Row],[BeginQ]]*Таблица1[[#This Row],[LGD]], Таблица1[[#This Row],[EndQ]])</f>
        <v>8394.7474747474753</v>
      </c>
    </row>
    <row r="541" spans="1:18" x14ac:dyDescent="0.25">
      <c r="A541" s="1">
        <v>539</v>
      </c>
      <c r="B541" t="s">
        <v>10</v>
      </c>
      <c r="C541">
        <v>1113</v>
      </c>
      <c r="D541">
        <v>12</v>
      </c>
      <c r="E541">
        <v>17</v>
      </c>
      <c r="F541" s="2">
        <v>900</v>
      </c>
      <c r="G541" s="8">
        <v>1000</v>
      </c>
      <c r="H541">
        <v>0.1</v>
      </c>
      <c r="I541">
        <v>0.4</v>
      </c>
      <c r="J541" s="3">
        <v>0.1111111111111111</v>
      </c>
      <c r="K541" t="s">
        <v>11</v>
      </c>
      <c r="M541">
        <v>0.91</v>
      </c>
      <c r="N541">
        <f>EXP(Таблица1[[#This Row],[PD]])</f>
        <v>1.1051709180756477</v>
      </c>
      <c r="O541">
        <f t="shared" si="16"/>
        <v>1.0057055354488396</v>
      </c>
      <c r="P541" t="str">
        <f t="shared" si="17"/>
        <v>Дефолт!</v>
      </c>
      <c r="R541" s="2">
        <f>IF(O541&gt;=1, Таблица1[[#This Row],[BeginQ]]*Таблица1[[#This Row],[LGD]], Таблица1[[#This Row],[EndQ]])</f>
        <v>360</v>
      </c>
    </row>
    <row r="542" spans="1:18" x14ac:dyDescent="0.25">
      <c r="A542" s="1">
        <v>540</v>
      </c>
      <c r="B542" t="s">
        <v>10</v>
      </c>
      <c r="C542">
        <v>1114</v>
      </c>
      <c r="D542">
        <v>12</v>
      </c>
      <c r="E542">
        <v>17</v>
      </c>
      <c r="F542" s="2">
        <v>1200</v>
      </c>
      <c r="G542" s="8">
        <v>1332.631578947369</v>
      </c>
      <c r="H542">
        <v>0.05</v>
      </c>
      <c r="I542">
        <v>0.9</v>
      </c>
      <c r="J542" s="3">
        <v>0.11052631578947369</v>
      </c>
      <c r="K542" t="s">
        <v>11</v>
      </c>
      <c r="M542">
        <v>0.08</v>
      </c>
      <c r="N542">
        <f>EXP(Таблица1[[#This Row],[PD]])</f>
        <v>1.0512710963760241</v>
      </c>
      <c r="O542">
        <f t="shared" si="16"/>
        <v>8.4101687710081932E-2</v>
      </c>
      <c r="P542" t="str">
        <f t="shared" si="17"/>
        <v/>
      </c>
      <c r="R542" s="2">
        <f>IF(O542&gt;=1, Таблица1[[#This Row],[BeginQ]]*Таблица1[[#This Row],[LGD]], Таблица1[[#This Row],[EndQ]])</f>
        <v>1332.631578947369</v>
      </c>
    </row>
    <row r="543" spans="1:18" x14ac:dyDescent="0.25">
      <c r="A543" s="1">
        <v>541</v>
      </c>
      <c r="B543" t="s">
        <v>10</v>
      </c>
      <c r="C543">
        <v>1115</v>
      </c>
      <c r="D543">
        <v>12</v>
      </c>
      <c r="E543">
        <v>17</v>
      </c>
      <c r="F543" s="2">
        <v>6700</v>
      </c>
      <c r="G543" s="8">
        <v>7253.478260869565</v>
      </c>
      <c r="H543">
        <v>0.08</v>
      </c>
      <c r="I543">
        <v>0.2</v>
      </c>
      <c r="J543" s="3">
        <v>8.2608695652173908E-2</v>
      </c>
      <c r="K543" t="s">
        <v>11</v>
      </c>
      <c r="M543">
        <v>0.78</v>
      </c>
      <c r="N543">
        <f>EXP(Таблица1[[#This Row],[PD]])</f>
        <v>1.0832870676749586</v>
      </c>
      <c r="O543">
        <f t="shared" si="16"/>
        <v>0.84496391278646776</v>
      </c>
      <c r="P543" t="str">
        <f t="shared" si="17"/>
        <v/>
      </c>
      <c r="R543" s="2">
        <f>IF(O543&gt;=1, Таблица1[[#This Row],[BeginQ]]*Таблица1[[#This Row],[LGD]], Таблица1[[#This Row],[EndQ]])</f>
        <v>7253.478260869565</v>
      </c>
    </row>
    <row r="544" spans="1:18" x14ac:dyDescent="0.25">
      <c r="A544" s="1">
        <v>542</v>
      </c>
      <c r="B544" t="s">
        <v>10</v>
      </c>
      <c r="C544">
        <v>1116</v>
      </c>
      <c r="D544">
        <v>12</v>
      </c>
      <c r="E544">
        <v>17</v>
      </c>
      <c r="F544" s="2">
        <v>4000</v>
      </c>
      <c r="G544" s="8">
        <v>5234.5679012345681</v>
      </c>
      <c r="H544">
        <v>0.19</v>
      </c>
      <c r="I544">
        <v>1</v>
      </c>
      <c r="J544" s="3">
        <v>0.30864197530864201</v>
      </c>
      <c r="K544" t="s">
        <v>11</v>
      </c>
      <c r="M544">
        <v>0.83</v>
      </c>
      <c r="N544">
        <f>EXP(Таблица1[[#This Row],[PD]])</f>
        <v>1.2092495976572515</v>
      </c>
      <c r="O544">
        <f t="shared" si="16"/>
        <v>1.0036771660555186</v>
      </c>
      <c r="P544" t="str">
        <f t="shared" si="17"/>
        <v>Дефолт!</v>
      </c>
      <c r="R544" s="2">
        <f>IF(O544&gt;=1, Таблица1[[#This Row],[BeginQ]]*Таблица1[[#This Row],[LGD]], Таблица1[[#This Row],[EndQ]])</f>
        <v>4000</v>
      </c>
    </row>
    <row r="545" spans="1:18" x14ac:dyDescent="0.25">
      <c r="A545" s="1">
        <v>543</v>
      </c>
      <c r="B545" t="s">
        <v>10</v>
      </c>
      <c r="C545">
        <v>1117</v>
      </c>
      <c r="D545">
        <v>12</v>
      </c>
      <c r="E545">
        <v>17</v>
      </c>
      <c r="F545" s="2">
        <v>2800</v>
      </c>
      <c r="G545" s="8">
        <v>3080</v>
      </c>
      <c r="H545">
        <v>0.08</v>
      </c>
      <c r="I545">
        <v>0.4</v>
      </c>
      <c r="J545" s="3">
        <v>9.9999999999999992E-2</v>
      </c>
      <c r="K545" t="s">
        <v>11</v>
      </c>
      <c r="M545">
        <v>0.6</v>
      </c>
      <c r="N545">
        <f>EXP(Таблица1[[#This Row],[PD]])</f>
        <v>1.0832870676749586</v>
      </c>
      <c r="O545">
        <f t="shared" si="16"/>
        <v>0.64997224060497516</v>
      </c>
      <c r="P545" t="str">
        <f t="shared" si="17"/>
        <v/>
      </c>
      <c r="R545" s="2">
        <f>IF(O545&gt;=1, Таблица1[[#This Row],[BeginQ]]*Таблица1[[#This Row],[LGD]], Таблица1[[#This Row],[EndQ]])</f>
        <v>3080</v>
      </c>
    </row>
    <row r="546" spans="1:18" x14ac:dyDescent="0.25">
      <c r="A546" s="1">
        <v>544</v>
      </c>
      <c r="B546" t="s">
        <v>10</v>
      </c>
      <c r="C546">
        <v>1118</v>
      </c>
      <c r="D546">
        <v>12</v>
      </c>
      <c r="E546">
        <v>17</v>
      </c>
      <c r="F546" s="2">
        <v>3200</v>
      </c>
      <c r="G546" s="8">
        <v>4038.0952380952381</v>
      </c>
      <c r="H546">
        <v>0.16</v>
      </c>
      <c r="I546">
        <v>1</v>
      </c>
      <c r="J546" s="3">
        <v>0.26190476190476192</v>
      </c>
      <c r="K546" t="s">
        <v>11</v>
      </c>
      <c r="M546">
        <v>0.22</v>
      </c>
      <c r="N546">
        <f>EXP(Таблица1[[#This Row],[PD]])</f>
        <v>1.1735108709918103</v>
      </c>
      <c r="O546">
        <f t="shared" si="16"/>
        <v>0.25817239161819827</v>
      </c>
      <c r="P546" t="str">
        <f t="shared" si="17"/>
        <v/>
      </c>
      <c r="R546" s="2">
        <f>IF(O546&gt;=1, Таблица1[[#This Row],[BeginQ]]*Таблица1[[#This Row],[LGD]], Таблица1[[#This Row],[EndQ]])</f>
        <v>4038.0952380952381</v>
      </c>
    </row>
    <row r="547" spans="1:18" x14ac:dyDescent="0.25">
      <c r="A547" s="1">
        <v>545</v>
      </c>
      <c r="B547" t="s">
        <v>10</v>
      </c>
      <c r="C547">
        <v>1119</v>
      </c>
      <c r="D547">
        <v>12</v>
      </c>
      <c r="E547">
        <v>17</v>
      </c>
      <c r="F547" s="2">
        <v>5800</v>
      </c>
      <c r="G547" s="8">
        <v>6694.4578313253014</v>
      </c>
      <c r="H547">
        <v>0.17</v>
      </c>
      <c r="I547">
        <v>0.4</v>
      </c>
      <c r="J547" s="3">
        <v>0.1542168674698795</v>
      </c>
      <c r="K547" t="s">
        <v>11</v>
      </c>
      <c r="M547">
        <v>0.71</v>
      </c>
      <c r="N547">
        <f>EXP(Таблица1[[#This Row],[PD]])</f>
        <v>1.1853048513203654</v>
      </c>
      <c r="O547">
        <f t="shared" si="16"/>
        <v>0.84156644443745943</v>
      </c>
      <c r="P547" t="str">
        <f t="shared" si="17"/>
        <v/>
      </c>
      <c r="R547" s="2">
        <f>IF(O547&gt;=1, Таблица1[[#This Row],[BeginQ]]*Таблица1[[#This Row],[LGD]], Таблица1[[#This Row],[EndQ]])</f>
        <v>6694.4578313253014</v>
      </c>
    </row>
    <row r="548" spans="1:18" x14ac:dyDescent="0.25">
      <c r="A548" s="1">
        <v>546</v>
      </c>
      <c r="B548" t="s">
        <v>10</v>
      </c>
      <c r="C548">
        <v>1120</v>
      </c>
      <c r="D548">
        <v>12</v>
      </c>
      <c r="E548">
        <v>17</v>
      </c>
      <c r="F548" s="2">
        <v>7000</v>
      </c>
      <c r="G548" s="8">
        <v>8575</v>
      </c>
      <c r="H548">
        <v>0.2</v>
      </c>
      <c r="I548">
        <v>0.6</v>
      </c>
      <c r="J548" s="3">
        <v>0.22500000000000001</v>
      </c>
      <c r="K548" t="s">
        <v>11</v>
      </c>
      <c r="M548">
        <v>0.8</v>
      </c>
      <c r="N548">
        <f>EXP(Таблица1[[#This Row],[PD]])</f>
        <v>1.2214027581601699</v>
      </c>
      <c r="O548">
        <f t="shared" si="16"/>
        <v>0.97712220652813597</v>
      </c>
      <c r="P548" t="str">
        <f t="shared" si="17"/>
        <v/>
      </c>
      <c r="R548" s="2">
        <f>IF(O548&gt;=1, Таблица1[[#This Row],[BeginQ]]*Таблица1[[#This Row],[LGD]], Таблица1[[#This Row],[EndQ]])</f>
        <v>8575</v>
      </c>
    </row>
    <row r="549" spans="1:18" x14ac:dyDescent="0.25">
      <c r="A549" s="1">
        <v>547</v>
      </c>
      <c r="B549" t="s">
        <v>10</v>
      </c>
      <c r="C549">
        <v>1121</v>
      </c>
      <c r="D549">
        <v>12</v>
      </c>
      <c r="E549">
        <v>17</v>
      </c>
      <c r="F549" s="2">
        <v>6000</v>
      </c>
      <c r="G549" s="8">
        <v>6585.1851851851843</v>
      </c>
      <c r="H549">
        <v>0.19</v>
      </c>
      <c r="I549">
        <v>0.1</v>
      </c>
      <c r="J549" s="3">
        <v>9.7530864197530862E-2</v>
      </c>
      <c r="K549" t="s">
        <v>11</v>
      </c>
      <c r="M549">
        <v>0.54</v>
      </c>
      <c r="N549">
        <f>EXP(Таблица1[[#This Row],[PD]])</f>
        <v>1.2092495976572515</v>
      </c>
      <c r="O549">
        <f t="shared" si="16"/>
        <v>0.65299478273491585</v>
      </c>
      <c r="P549" t="str">
        <f t="shared" si="17"/>
        <v/>
      </c>
      <c r="R549" s="2">
        <f>IF(O549&gt;=1, Таблица1[[#This Row],[BeginQ]]*Таблица1[[#This Row],[LGD]], Таблица1[[#This Row],[EndQ]])</f>
        <v>6585.1851851851843</v>
      </c>
    </row>
    <row r="550" spans="1:18" x14ac:dyDescent="0.25">
      <c r="A550" s="1">
        <v>548</v>
      </c>
      <c r="B550" t="s">
        <v>10</v>
      </c>
      <c r="C550">
        <v>1122</v>
      </c>
      <c r="D550">
        <v>12</v>
      </c>
      <c r="E550">
        <v>17</v>
      </c>
      <c r="F550" s="2">
        <v>1900</v>
      </c>
      <c r="G550" s="8">
        <v>2044.065934065934</v>
      </c>
      <c r="H550">
        <v>0.09</v>
      </c>
      <c r="I550">
        <v>0.1</v>
      </c>
      <c r="J550" s="3">
        <v>7.5824175824175818E-2</v>
      </c>
      <c r="K550" t="s">
        <v>11</v>
      </c>
      <c r="M550">
        <v>0.42</v>
      </c>
      <c r="N550">
        <f>EXP(Таблица1[[#This Row],[PD]])</f>
        <v>1.0941742837052104</v>
      </c>
      <c r="O550">
        <f t="shared" si="16"/>
        <v>0.45955319915618836</v>
      </c>
      <c r="P550" t="str">
        <f t="shared" si="17"/>
        <v/>
      </c>
      <c r="R550" s="2">
        <f>IF(O550&gt;=1, Таблица1[[#This Row],[BeginQ]]*Таблица1[[#This Row],[LGD]], Таблица1[[#This Row],[EndQ]])</f>
        <v>2044.065934065934</v>
      </c>
    </row>
    <row r="551" spans="1:18" x14ac:dyDescent="0.25">
      <c r="A551" s="1">
        <v>549</v>
      </c>
      <c r="B551" t="s">
        <v>10</v>
      </c>
      <c r="C551">
        <v>1123</v>
      </c>
      <c r="D551">
        <v>12</v>
      </c>
      <c r="E551">
        <v>17</v>
      </c>
      <c r="F551" s="2">
        <v>9400</v>
      </c>
      <c r="G551" s="8">
        <v>10561.17647058824</v>
      </c>
      <c r="H551">
        <v>0.15</v>
      </c>
      <c r="I551">
        <v>0.3</v>
      </c>
      <c r="J551" s="3">
        <v>0.1235294117647059</v>
      </c>
      <c r="K551" t="s">
        <v>11</v>
      </c>
      <c r="M551">
        <v>0.7</v>
      </c>
      <c r="N551">
        <f>EXP(Таблица1[[#This Row],[PD]])</f>
        <v>1.1618342427282831</v>
      </c>
      <c r="O551">
        <f t="shared" si="16"/>
        <v>0.81328396990979812</v>
      </c>
      <c r="P551" t="str">
        <f t="shared" si="17"/>
        <v/>
      </c>
      <c r="R551" s="2">
        <f>IF(O551&gt;=1, Таблица1[[#This Row],[BeginQ]]*Таблица1[[#This Row],[LGD]], Таблица1[[#This Row],[EndQ]])</f>
        <v>10561.17647058824</v>
      </c>
    </row>
    <row r="552" spans="1:18" x14ac:dyDescent="0.25">
      <c r="A552" s="1">
        <v>550</v>
      </c>
      <c r="B552" t="s">
        <v>10</v>
      </c>
      <c r="C552">
        <v>1124</v>
      </c>
      <c r="D552">
        <v>12</v>
      </c>
      <c r="E552">
        <v>17</v>
      </c>
      <c r="F552" s="2">
        <v>600</v>
      </c>
      <c r="G552" s="8">
        <v>683.41463414634143</v>
      </c>
      <c r="H552">
        <v>0.18</v>
      </c>
      <c r="I552">
        <v>0.3</v>
      </c>
      <c r="J552" s="3">
        <v>0.1390243902439024</v>
      </c>
      <c r="K552" t="s">
        <v>11</v>
      </c>
      <c r="M552">
        <v>0.73</v>
      </c>
      <c r="N552">
        <f>EXP(Таблица1[[#This Row],[PD]])</f>
        <v>1.1972173631218102</v>
      </c>
      <c r="O552">
        <f t="shared" si="16"/>
        <v>0.8739686750789214</v>
      </c>
      <c r="P552" t="str">
        <f t="shared" si="17"/>
        <v/>
      </c>
      <c r="R552" s="2">
        <f>IF(O552&gt;=1, Таблица1[[#This Row],[BeginQ]]*Таблица1[[#This Row],[LGD]], Таблица1[[#This Row],[EndQ]])</f>
        <v>683.41463414634143</v>
      </c>
    </row>
    <row r="553" spans="1:18" x14ac:dyDescent="0.25">
      <c r="A553" s="1">
        <v>551</v>
      </c>
      <c r="B553" t="s">
        <v>10</v>
      </c>
      <c r="C553">
        <v>1125</v>
      </c>
      <c r="D553">
        <v>12</v>
      </c>
      <c r="E553">
        <v>17</v>
      </c>
      <c r="F553" s="2">
        <v>1200</v>
      </c>
      <c r="G553" s="8">
        <v>1491.428571428572</v>
      </c>
      <c r="H553">
        <v>0.16</v>
      </c>
      <c r="I553">
        <v>0.9</v>
      </c>
      <c r="J553" s="3">
        <v>0.24285714285714291</v>
      </c>
      <c r="K553" t="s">
        <v>11</v>
      </c>
      <c r="M553">
        <v>0.56999999999999995</v>
      </c>
      <c r="N553">
        <f>EXP(Таблица1[[#This Row],[PD]])</f>
        <v>1.1735108709918103</v>
      </c>
      <c r="O553">
        <f t="shared" si="16"/>
        <v>0.66890119646533186</v>
      </c>
      <c r="P553" t="str">
        <f t="shared" si="17"/>
        <v/>
      </c>
      <c r="R553" s="2">
        <f>IF(O553&gt;=1, Таблица1[[#This Row],[BeginQ]]*Таблица1[[#This Row],[LGD]], Таблица1[[#This Row],[EndQ]])</f>
        <v>1491.428571428572</v>
      </c>
    </row>
    <row r="554" spans="1:18" x14ac:dyDescent="0.25">
      <c r="A554" s="1">
        <v>552</v>
      </c>
      <c r="B554" t="s">
        <v>10</v>
      </c>
      <c r="C554">
        <v>1126</v>
      </c>
      <c r="D554">
        <v>12</v>
      </c>
      <c r="E554">
        <v>17</v>
      </c>
      <c r="F554" s="2">
        <v>8500</v>
      </c>
      <c r="G554" s="8">
        <v>10102.298850574711</v>
      </c>
      <c r="H554">
        <v>0.13</v>
      </c>
      <c r="I554">
        <v>0.8</v>
      </c>
      <c r="J554" s="3">
        <v>0.18850574712643681</v>
      </c>
      <c r="K554" t="s">
        <v>11</v>
      </c>
      <c r="M554">
        <v>0.84</v>
      </c>
      <c r="N554">
        <f>EXP(Таблица1[[#This Row],[PD]])</f>
        <v>1.1388283833246218</v>
      </c>
      <c r="O554">
        <f t="shared" si="16"/>
        <v>0.95661584199268224</v>
      </c>
      <c r="P554" t="str">
        <f t="shared" si="17"/>
        <v/>
      </c>
      <c r="R554" s="2">
        <f>IF(O554&gt;=1, Таблица1[[#This Row],[BeginQ]]*Таблица1[[#This Row],[LGD]], Таблица1[[#This Row],[EndQ]])</f>
        <v>10102.298850574711</v>
      </c>
    </row>
    <row r="555" spans="1:18" x14ac:dyDescent="0.25">
      <c r="A555" s="1">
        <v>553</v>
      </c>
      <c r="B555" t="s">
        <v>10</v>
      </c>
      <c r="C555">
        <v>1127</v>
      </c>
      <c r="D555">
        <v>12</v>
      </c>
      <c r="E555">
        <v>17</v>
      </c>
      <c r="F555" s="2">
        <v>7700</v>
      </c>
      <c r="G555" s="8">
        <v>8893.076923076922</v>
      </c>
      <c r="H555">
        <v>0.09</v>
      </c>
      <c r="I555">
        <v>0.9</v>
      </c>
      <c r="J555" s="3">
        <v>0.15494505494505489</v>
      </c>
      <c r="K555" t="s">
        <v>11</v>
      </c>
      <c r="M555">
        <v>0.63</v>
      </c>
      <c r="N555">
        <f>EXP(Таблица1[[#This Row],[PD]])</f>
        <v>1.0941742837052104</v>
      </c>
      <c r="O555">
        <f t="shared" si="16"/>
        <v>0.68932979873428257</v>
      </c>
      <c r="P555" t="str">
        <f t="shared" si="17"/>
        <v/>
      </c>
      <c r="R555" s="2">
        <f>IF(O555&gt;=1, Таблица1[[#This Row],[BeginQ]]*Таблица1[[#This Row],[LGD]], Таблица1[[#This Row],[EndQ]])</f>
        <v>8893.076923076922</v>
      </c>
    </row>
    <row r="556" spans="1:18" x14ac:dyDescent="0.25">
      <c r="A556" s="1">
        <v>554</v>
      </c>
      <c r="B556" t="s">
        <v>10</v>
      </c>
      <c r="C556">
        <v>1128</v>
      </c>
      <c r="D556">
        <v>12</v>
      </c>
      <c r="E556">
        <v>17</v>
      </c>
      <c r="F556" s="2">
        <v>7500</v>
      </c>
      <c r="G556" s="8">
        <v>8013.1578947368416</v>
      </c>
      <c r="H556">
        <v>0.05</v>
      </c>
      <c r="I556">
        <v>0.1</v>
      </c>
      <c r="J556" s="3">
        <v>6.8421052631578952E-2</v>
      </c>
      <c r="K556" t="s">
        <v>11</v>
      </c>
      <c r="M556">
        <v>0.92</v>
      </c>
      <c r="N556">
        <f>EXP(Таблица1[[#This Row],[PD]])</f>
        <v>1.0512710963760241</v>
      </c>
      <c r="O556">
        <f t="shared" si="16"/>
        <v>0.96716940866594225</v>
      </c>
      <c r="P556" t="str">
        <f t="shared" si="17"/>
        <v/>
      </c>
      <c r="R556" s="2">
        <f>IF(O556&gt;=1, Таблица1[[#This Row],[BeginQ]]*Таблица1[[#This Row],[LGD]], Таблица1[[#This Row],[EndQ]])</f>
        <v>8013.1578947368416</v>
      </c>
    </row>
    <row r="557" spans="1:18" x14ac:dyDescent="0.25">
      <c r="A557" s="1">
        <v>555</v>
      </c>
      <c r="B557" t="s">
        <v>10</v>
      </c>
      <c r="C557">
        <v>1129</v>
      </c>
      <c r="D557">
        <v>12</v>
      </c>
      <c r="E557">
        <v>17</v>
      </c>
      <c r="F557" s="2">
        <v>6500</v>
      </c>
      <c r="G557" s="8">
        <v>8506.1728395061727</v>
      </c>
      <c r="H557">
        <v>0.19</v>
      </c>
      <c r="I557">
        <v>1</v>
      </c>
      <c r="J557" s="3">
        <v>0.30864197530864201</v>
      </c>
      <c r="K557" t="s">
        <v>11</v>
      </c>
      <c r="M557">
        <v>0.68</v>
      </c>
      <c r="N557">
        <f>EXP(Таблица1[[#This Row],[PD]])</f>
        <v>1.2092495976572515</v>
      </c>
      <c r="O557">
        <f t="shared" si="16"/>
        <v>0.8222897264069311</v>
      </c>
      <c r="P557" t="str">
        <f t="shared" si="17"/>
        <v/>
      </c>
      <c r="R557" s="2">
        <f>IF(O557&gt;=1, Таблица1[[#This Row],[BeginQ]]*Таблица1[[#This Row],[LGD]], Таблица1[[#This Row],[EndQ]])</f>
        <v>8506.1728395061727</v>
      </c>
    </row>
    <row r="558" spans="1:18" x14ac:dyDescent="0.25">
      <c r="A558" s="1">
        <v>556</v>
      </c>
      <c r="B558" t="s">
        <v>10</v>
      </c>
      <c r="C558">
        <v>1130</v>
      </c>
      <c r="D558">
        <v>12</v>
      </c>
      <c r="E558">
        <v>17</v>
      </c>
      <c r="F558" s="2">
        <v>8400</v>
      </c>
      <c r="G558" s="8">
        <v>9166.95652173913</v>
      </c>
      <c r="H558">
        <v>0.08</v>
      </c>
      <c r="I558">
        <v>0.3</v>
      </c>
      <c r="J558" s="3">
        <v>9.1304347826086943E-2</v>
      </c>
      <c r="K558" t="s">
        <v>11</v>
      </c>
      <c r="M558">
        <v>0.22</v>
      </c>
      <c r="N558">
        <f>EXP(Таблица1[[#This Row],[PD]])</f>
        <v>1.0832870676749586</v>
      </c>
      <c r="O558">
        <f t="shared" si="16"/>
        <v>0.2383231548884909</v>
      </c>
      <c r="P558" t="str">
        <f t="shared" si="17"/>
        <v/>
      </c>
      <c r="R558" s="2">
        <f>IF(O558&gt;=1, Таблица1[[#This Row],[BeginQ]]*Таблица1[[#This Row],[LGD]], Таблица1[[#This Row],[EndQ]])</f>
        <v>9166.95652173913</v>
      </c>
    </row>
    <row r="559" spans="1:18" x14ac:dyDescent="0.25">
      <c r="A559" s="1">
        <v>557</v>
      </c>
      <c r="B559" t="s">
        <v>10</v>
      </c>
      <c r="C559">
        <v>1131</v>
      </c>
      <c r="D559">
        <v>12</v>
      </c>
      <c r="E559">
        <v>17</v>
      </c>
      <c r="F559" s="2">
        <v>500</v>
      </c>
      <c r="G559" s="8">
        <v>563.04347826086951</v>
      </c>
      <c r="H559">
        <v>0.08</v>
      </c>
      <c r="I559">
        <v>0.7</v>
      </c>
      <c r="J559" s="3">
        <v>0.1260869565217391</v>
      </c>
      <c r="K559" t="s">
        <v>11</v>
      </c>
      <c r="M559">
        <v>0.15</v>
      </c>
      <c r="N559">
        <f>EXP(Таблица1[[#This Row],[PD]])</f>
        <v>1.0832870676749586</v>
      </c>
      <c r="O559">
        <f t="shared" si="16"/>
        <v>0.16249306015124379</v>
      </c>
      <c r="P559" t="str">
        <f t="shared" si="17"/>
        <v/>
      </c>
      <c r="R559" s="2">
        <f>IF(O559&gt;=1, Таблица1[[#This Row],[BeginQ]]*Таблица1[[#This Row],[LGD]], Таблица1[[#This Row],[EndQ]])</f>
        <v>563.04347826086951</v>
      </c>
    </row>
    <row r="560" spans="1:18" x14ac:dyDescent="0.25">
      <c r="A560" s="1">
        <v>558</v>
      </c>
      <c r="B560" t="s">
        <v>10</v>
      </c>
      <c r="C560">
        <v>1202</v>
      </c>
      <c r="D560">
        <v>13</v>
      </c>
      <c r="E560">
        <v>18</v>
      </c>
      <c r="F560" s="2">
        <v>1400</v>
      </c>
      <c r="G560" s="8">
        <v>1569.3827160493829</v>
      </c>
      <c r="H560">
        <v>0.19</v>
      </c>
      <c r="I560">
        <v>0.2</v>
      </c>
      <c r="J560" s="3">
        <v>0.12098765432098769</v>
      </c>
      <c r="K560" t="s">
        <v>11</v>
      </c>
      <c r="M560">
        <v>0.96</v>
      </c>
      <c r="N560">
        <f>EXP(Таблица1[[#This Row],[PD]])</f>
        <v>1.2092495976572515</v>
      </c>
      <c r="O560">
        <f t="shared" si="16"/>
        <v>1.1608796137509614</v>
      </c>
      <c r="P560" t="str">
        <f t="shared" si="17"/>
        <v>Дефолт!</v>
      </c>
      <c r="R560" s="2">
        <f>IF(O560&gt;=1, Таблица1[[#This Row],[BeginQ]]*Таблица1[[#This Row],[LGD]], Таблица1[[#This Row],[EndQ]])</f>
        <v>280</v>
      </c>
    </row>
    <row r="561" spans="1:18" x14ac:dyDescent="0.25">
      <c r="A561" s="1">
        <v>559</v>
      </c>
      <c r="B561" t="s">
        <v>10</v>
      </c>
      <c r="C561">
        <v>1203</v>
      </c>
      <c r="D561">
        <v>13</v>
      </c>
      <c r="E561">
        <v>18</v>
      </c>
      <c r="F561" s="2">
        <v>2000</v>
      </c>
      <c r="G561" s="8">
        <v>2131.3131313131321</v>
      </c>
      <c r="H561">
        <v>0.01</v>
      </c>
      <c r="I561">
        <v>0.5</v>
      </c>
      <c r="J561" s="3">
        <v>6.5656565656565663E-2</v>
      </c>
      <c r="K561" t="s">
        <v>11</v>
      </c>
      <c r="M561">
        <v>0.74</v>
      </c>
      <c r="N561">
        <f>EXP(Таблица1[[#This Row],[PD]])</f>
        <v>1.0100501670841679</v>
      </c>
      <c r="O561">
        <f t="shared" si="16"/>
        <v>0.74743712364228432</v>
      </c>
      <c r="P561" t="str">
        <f t="shared" si="17"/>
        <v/>
      </c>
      <c r="R561" s="2">
        <f>IF(O561&gt;=1, Таблица1[[#This Row],[BeginQ]]*Таблица1[[#This Row],[LGD]], Таблица1[[#This Row],[EndQ]])</f>
        <v>2131.3131313131321</v>
      </c>
    </row>
    <row r="562" spans="1:18" x14ac:dyDescent="0.25">
      <c r="A562" s="1">
        <v>560</v>
      </c>
      <c r="B562" t="s">
        <v>10</v>
      </c>
      <c r="C562">
        <v>1204</v>
      </c>
      <c r="D562">
        <v>13</v>
      </c>
      <c r="E562">
        <v>18</v>
      </c>
      <c r="F562" s="2">
        <v>7400</v>
      </c>
      <c r="G562" s="8">
        <v>8344.6808510638293</v>
      </c>
      <c r="H562">
        <v>0.06</v>
      </c>
      <c r="I562">
        <v>1</v>
      </c>
      <c r="J562" s="3">
        <v>0.1276595744680851</v>
      </c>
      <c r="K562" t="s">
        <v>11</v>
      </c>
      <c r="M562">
        <v>0.68</v>
      </c>
      <c r="N562">
        <f>EXP(Таблица1[[#This Row],[PD]])</f>
        <v>1.0618365465453596</v>
      </c>
      <c r="O562">
        <f t="shared" si="16"/>
        <v>0.72204885165084465</v>
      </c>
      <c r="P562" t="str">
        <f t="shared" si="17"/>
        <v/>
      </c>
      <c r="R562" s="2">
        <f>IF(O562&gt;=1, Таблица1[[#This Row],[BeginQ]]*Таблица1[[#This Row],[LGD]], Таблица1[[#This Row],[EndQ]])</f>
        <v>8344.6808510638293</v>
      </c>
    </row>
    <row r="563" spans="1:18" x14ac:dyDescent="0.25">
      <c r="A563" s="1">
        <v>561</v>
      </c>
      <c r="B563" t="s">
        <v>10</v>
      </c>
      <c r="C563">
        <v>1205</v>
      </c>
      <c r="D563">
        <v>13</v>
      </c>
      <c r="E563">
        <v>18</v>
      </c>
      <c r="F563" s="2">
        <v>1200</v>
      </c>
      <c r="G563" s="8">
        <v>1320</v>
      </c>
      <c r="H563">
        <v>0.04</v>
      </c>
      <c r="I563">
        <v>0.9</v>
      </c>
      <c r="J563" s="3">
        <v>0.1</v>
      </c>
      <c r="K563" t="s">
        <v>11</v>
      </c>
      <c r="M563">
        <v>0.75</v>
      </c>
      <c r="N563">
        <f>EXP(Таблица1[[#This Row],[PD]])</f>
        <v>1.0408107741923882</v>
      </c>
      <c r="O563">
        <f t="shared" si="16"/>
        <v>0.78060808064429121</v>
      </c>
      <c r="P563" t="str">
        <f t="shared" si="17"/>
        <v/>
      </c>
      <c r="R563" s="2">
        <f>IF(O563&gt;=1, Таблица1[[#This Row],[BeginQ]]*Таблица1[[#This Row],[LGD]], Таблица1[[#This Row],[EndQ]])</f>
        <v>1320</v>
      </c>
    </row>
    <row r="564" spans="1:18" x14ac:dyDescent="0.25">
      <c r="A564" s="1">
        <v>562</v>
      </c>
      <c r="B564" t="s">
        <v>10</v>
      </c>
      <c r="C564">
        <v>1206</v>
      </c>
      <c r="D564">
        <v>13</v>
      </c>
      <c r="E564">
        <v>18</v>
      </c>
      <c r="F564" s="2">
        <v>7900</v>
      </c>
      <c r="G564" s="8">
        <v>9116.0674157303383</v>
      </c>
      <c r="H564">
        <v>0.11</v>
      </c>
      <c r="I564">
        <v>0.7</v>
      </c>
      <c r="J564" s="3">
        <v>0.15393258426966289</v>
      </c>
      <c r="K564" t="s">
        <v>11</v>
      </c>
      <c r="M564">
        <v>0.95</v>
      </c>
      <c r="N564">
        <f>EXP(Таблица1[[#This Row],[PD]])</f>
        <v>1.1162780704588713</v>
      </c>
      <c r="O564">
        <f t="shared" si="16"/>
        <v>1.0604641669359276</v>
      </c>
      <c r="P564" t="str">
        <f t="shared" si="17"/>
        <v>Дефолт!</v>
      </c>
      <c r="R564" s="2">
        <f>IF(O564&gt;=1, Таблица1[[#This Row],[BeginQ]]*Таблица1[[#This Row],[LGD]], Таблица1[[#This Row],[EndQ]])</f>
        <v>5530</v>
      </c>
    </row>
    <row r="565" spans="1:18" x14ac:dyDescent="0.25">
      <c r="A565" s="1">
        <v>563</v>
      </c>
      <c r="B565" t="s">
        <v>10</v>
      </c>
      <c r="C565">
        <v>1207</v>
      </c>
      <c r="D565">
        <v>13</v>
      </c>
      <c r="E565">
        <v>18</v>
      </c>
      <c r="F565" s="2">
        <v>2200</v>
      </c>
      <c r="G565" s="8">
        <v>2585</v>
      </c>
      <c r="H565">
        <v>0.2</v>
      </c>
      <c r="I565">
        <v>0.4</v>
      </c>
      <c r="J565" s="3">
        <v>0.17499999999999999</v>
      </c>
      <c r="K565" t="s">
        <v>11</v>
      </c>
      <c r="M565">
        <v>0.65</v>
      </c>
      <c r="N565">
        <f>EXP(Таблица1[[#This Row],[PD]])</f>
        <v>1.2214027581601699</v>
      </c>
      <c r="O565">
        <f t="shared" si="16"/>
        <v>0.79391179280411039</v>
      </c>
      <c r="P565" t="str">
        <f t="shared" si="17"/>
        <v/>
      </c>
      <c r="R565" s="2">
        <f>IF(O565&gt;=1, Таблица1[[#This Row],[BeginQ]]*Таблица1[[#This Row],[LGD]], Таблица1[[#This Row],[EndQ]])</f>
        <v>2585</v>
      </c>
    </row>
    <row r="566" spans="1:18" x14ac:dyDescent="0.25">
      <c r="A566" s="1">
        <v>564</v>
      </c>
      <c r="B566" t="s">
        <v>10</v>
      </c>
      <c r="C566">
        <v>1208</v>
      </c>
      <c r="D566">
        <v>13</v>
      </c>
      <c r="E566">
        <v>18</v>
      </c>
      <c r="F566" s="2">
        <v>6300</v>
      </c>
      <c r="G566" s="8">
        <v>6824.9999999999991</v>
      </c>
      <c r="H566">
        <v>0.04</v>
      </c>
      <c r="I566">
        <v>0.5</v>
      </c>
      <c r="J566" s="3">
        <v>8.3333333333333343E-2</v>
      </c>
      <c r="K566" t="s">
        <v>11</v>
      </c>
      <c r="M566">
        <v>0.27</v>
      </c>
      <c r="N566">
        <f>EXP(Таблица1[[#This Row],[PD]])</f>
        <v>1.0408107741923882</v>
      </c>
      <c r="O566">
        <f t="shared" si="16"/>
        <v>0.28101890903194482</v>
      </c>
      <c r="P566" t="str">
        <f t="shared" si="17"/>
        <v/>
      </c>
      <c r="R566" s="2">
        <f>IF(O566&gt;=1, Таблица1[[#This Row],[BeginQ]]*Таблица1[[#This Row],[LGD]], Таблица1[[#This Row],[EndQ]])</f>
        <v>6824.9999999999991</v>
      </c>
    </row>
    <row r="567" spans="1:18" x14ac:dyDescent="0.25">
      <c r="A567" s="1">
        <v>565</v>
      </c>
      <c r="B567" t="s">
        <v>10</v>
      </c>
      <c r="C567">
        <v>1209</v>
      </c>
      <c r="D567">
        <v>13</v>
      </c>
      <c r="E567">
        <v>18</v>
      </c>
      <c r="F567" s="2">
        <v>4800</v>
      </c>
      <c r="G567" s="8">
        <v>5280</v>
      </c>
      <c r="H567">
        <v>0.2</v>
      </c>
      <c r="I567">
        <v>0.1</v>
      </c>
      <c r="J567" s="3">
        <v>9.9999999999999992E-2</v>
      </c>
      <c r="K567" t="s">
        <v>11</v>
      </c>
      <c r="M567">
        <v>0.95</v>
      </c>
      <c r="N567">
        <f>EXP(Таблица1[[#This Row],[PD]])</f>
        <v>1.2214027581601699</v>
      </c>
      <c r="O567">
        <f t="shared" si="16"/>
        <v>1.1603326202521613</v>
      </c>
      <c r="P567" t="str">
        <f t="shared" si="17"/>
        <v>Дефолт!</v>
      </c>
      <c r="R567" s="2">
        <f>IF(O567&gt;=1, Таблица1[[#This Row],[BeginQ]]*Таблица1[[#This Row],[LGD]], Таблица1[[#This Row],[EndQ]])</f>
        <v>480</v>
      </c>
    </row>
    <row r="568" spans="1:18" x14ac:dyDescent="0.25">
      <c r="A568" s="1">
        <v>566</v>
      </c>
      <c r="B568" t="s">
        <v>10</v>
      </c>
      <c r="C568">
        <v>1210</v>
      </c>
      <c r="D568">
        <v>13</v>
      </c>
      <c r="E568">
        <v>18</v>
      </c>
      <c r="F568" s="2">
        <v>6400</v>
      </c>
      <c r="G568" s="8">
        <v>7141.0526315789466</v>
      </c>
      <c r="H568">
        <v>0.05</v>
      </c>
      <c r="I568">
        <v>1</v>
      </c>
      <c r="J568" s="3">
        <v>0.1157894736842105</v>
      </c>
      <c r="K568" t="s">
        <v>11</v>
      </c>
      <c r="M568">
        <v>0.03</v>
      </c>
      <c r="N568">
        <f>EXP(Таблица1[[#This Row],[PD]])</f>
        <v>1.0512710963760241</v>
      </c>
      <c r="O568">
        <f t="shared" si="16"/>
        <v>3.1538132891280719E-2</v>
      </c>
      <c r="P568" t="str">
        <f t="shared" si="17"/>
        <v/>
      </c>
      <c r="R568" s="2">
        <f>IF(O568&gt;=1, Таблица1[[#This Row],[BeginQ]]*Таблица1[[#This Row],[LGD]], Таблица1[[#This Row],[EndQ]])</f>
        <v>7141.0526315789466</v>
      </c>
    </row>
    <row r="569" spans="1:18" x14ac:dyDescent="0.25">
      <c r="A569" s="1">
        <v>567</v>
      </c>
      <c r="B569" t="s">
        <v>10</v>
      </c>
      <c r="C569">
        <v>1211</v>
      </c>
      <c r="D569">
        <v>13</v>
      </c>
      <c r="E569">
        <v>18</v>
      </c>
      <c r="F569" s="2">
        <v>1100</v>
      </c>
      <c r="G569" s="8">
        <v>1198.297872340426</v>
      </c>
      <c r="H569">
        <v>0.06</v>
      </c>
      <c r="I569">
        <v>0.4</v>
      </c>
      <c r="J569" s="3">
        <v>8.9361702127659565E-2</v>
      </c>
      <c r="K569" t="s">
        <v>11</v>
      </c>
      <c r="M569">
        <v>0.7</v>
      </c>
      <c r="N569">
        <f>EXP(Таблица1[[#This Row],[PD]])</f>
        <v>1.0618365465453596</v>
      </c>
      <c r="O569">
        <f t="shared" si="16"/>
        <v>0.7432855825817517</v>
      </c>
      <c r="P569" t="str">
        <f t="shared" si="17"/>
        <v/>
      </c>
      <c r="R569" s="2">
        <f>IF(O569&gt;=1, Таблица1[[#This Row],[BeginQ]]*Таблица1[[#This Row],[LGD]], Таблица1[[#This Row],[EndQ]])</f>
        <v>1198.297872340426</v>
      </c>
    </row>
    <row r="570" spans="1:18" x14ac:dyDescent="0.25">
      <c r="A570" s="1">
        <v>568</v>
      </c>
      <c r="B570" t="s">
        <v>10</v>
      </c>
      <c r="C570">
        <v>1212</v>
      </c>
      <c r="D570">
        <v>13</v>
      </c>
      <c r="E570">
        <v>18</v>
      </c>
      <c r="F570" s="2">
        <v>4900</v>
      </c>
      <c r="G570" s="8">
        <v>5233.4020618556697</v>
      </c>
      <c r="H570">
        <v>0.03</v>
      </c>
      <c r="I570">
        <v>0.2</v>
      </c>
      <c r="J570" s="3">
        <v>6.804123711340207E-2</v>
      </c>
      <c r="K570" t="s">
        <v>11</v>
      </c>
      <c r="M570">
        <v>0.34</v>
      </c>
      <c r="N570">
        <f>EXP(Таблица1[[#This Row],[PD]])</f>
        <v>1.0304545339535169</v>
      </c>
      <c r="O570">
        <f t="shared" si="16"/>
        <v>0.35035454154419576</v>
      </c>
      <c r="P570" t="str">
        <f t="shared" si="17"/>
        <v/>
      </c>
      <c r="R570" s="2">
        <f>IF(O570&gt;=1, Таблица1[[#This Row],[BeginQ]]*Таблица1[[#This Row],[LGD]], Таблица1[[#This Row],[EndQ]])</f>
        <v>5233.4020618556697</v>
      </c>
    </row>
    <row r="571" spans="1:18" x14ac:dyDescent="0.25">
      <c r="A571" s="1">
        <v>569</v>
      </c>
      <c r="B571" t="s">
        <v>10</v>
      </c>
      <c r="C571">
        <v>1213</v>
      </c>
      <c r="D571">
        <v>13</v>
      </c>
      <c r="E571">
        <v>18</v>
      </c>
      <c r="F571" s="2">
        <v>8100</v>
      </c>
      <c r="G571" s="8">
        <v>8648.1818181818198</v>
      </c>
      <c r="H571">
        <v>0.01</v>
      </c>
      <c r="I571">
        <v>0.7</v>
      </c>
      <c r="J571" s="3">
        <v>6.7676767676767682E-2</v>
      </c>
      <c r="K571" t="s">
        <v>11</v>
      </c>
      <c r="M571">
        <v>0.17</v>
      </c>
      <c r="N571">
        <f>EXP(Таблица1[[#This Row],[PD]])</f>
        <v>1.0100501670841679</v>
      </c>
      <c r="O571">
        <f t="shared" si="16"/>
        <v>0.17170852840430856</v>
      </c>
      <c r="P571" t="str">
        <f t="shared" si="17"/>
        <v/>
      </c>
      <c r="R571" s="2">
        <f>IF(O571&gt;=1, Таблица1[[#This Row],[BeginQ]]*Таблица1[[#This Row],[LGD]], Таблица1[[#This Row],[EndQ]])</f>
        <v>8648.1818181818198</v>
      </c>
    </row>
    <row r="572" spans="1:18" x14ac:dyDescent="0.25">
      <c r="A572" s="1">
        <v>570</v>
      </c>
      <c r="B572" t="s">
        <v>10</v>
      </c>
      <c r="C572">
        <v>1214</v>
      </c>
      <c r="D572">
        <v>13</v>
      </c>
      <c r="E572">
        <v>18</v>
      </c>
      <c r="F572" s="2">
        <v>4900</v>
      </c>
      <c r="G572" s="8">
        <v>5835.454545454545</v>
      </c>
      <c r="H572">
        <v>0.12</v>
      </c>
      <c r="I572">
        <v>0.9</v>
      </c>
      <c r="J572" s="3">
        <v>0.19090909090909089</v>
      </c>
      <c r="K572" t="s">
        <v>11</v>
      </c>
      <c r="M572">
        <v>0.02</v>
      </c>
      <c r="N572">
        <f>EXP(Таблица1[[#This Row],[PD]])</f>
        <v>1.1274968515793757</v>
      </c>
      <c r="O572">
        <f t="shared" si="16"/>
        <v>2.2549937031587516E-2</v>
      </c>
      <c r="P572" t="str">
        <f t="shared" si="17"/>
        <v/>
      </c>
      <c r="R572" s="2">
        <f>IF(O572&gt;=1, Таблица1[[#This Row],[BeginQ]]*Таблица1[[#This Row],[LGD]], Таблица1[[#This Row],[EndQ]])</f>
        <v>5835.454545454545</v>
      </c>
    </row>
    <row r="573" spans="1:18" x14ac:dyDescent="0.25">
      <c r="A573" s="1">
        <v>571</v>
      </c>
      <c r="B573" t="s">
        <v>10</v>
      </c>
      <c r="C573">
        <v>1215</v>
      </c>
      <c r="D573">
        <v>13</v>
      </c>
      <c r="E573">
        <v>18</v>
      </c>
      <c r="F573" s="2">
        <v>5800</v>
      </c>
      <c r="G573" s="8">
        <v>6682.608695652174</v>
      </c>
      <c r="H573">
        <v>0.08</v>
      </c>
      <c r="I573">
        <v>1</v>
      </c>
      <c r="J573" s="3">
        <v>0.1521739130434783</v>
      </c>
      <c r="K573" t="s">
        <v>11</v>
      </c>
      <c r="M573">
        <v>0.26</v>
      </c>
      <c r="N573">
        <f>EXP(Таблица1[[#This Row],[PD]])</f>
        <v>1.0832870676749586</v>
      </c>
      <c r="O573">
        <f t="shared" si="16"/>
        <v>0.28165463759548925</v>
      </c>
      <c r="P573" t="str">
        <f t="shared" si="17"/>
        <v/>
      </c>
      <c r="R573" s="2">
        <f>IF(O573&gt;=1, Таблица1[[#This Row],[BeginQ]]*Таблица1[[#This Row],[LGD]], Таблица1[[#This Row],[EndQ]])</f>
        <v>6682.608695652174</v>
      </c>
    </row>
    <row r="574" spans="1:18" x14ac:dyDescent="0.25">
      <c r="A574" s="1">
        <v>572</v>
      </c>
      <c r="B574" t="s">
        <v>10</v>
      </c>
      <c r="C574">
        <v>1216</v>
      </c>
      <c r="D574">
        <v>13</v>
      </c>
      <c r="E574">
        <v>18</v>
      </c>
      <c r="F574" s="2">
        <v>7400</v>
      </c>
      <c r="G574" s="8">
        <v>8575.2941176470595</v>
      </c>
      <c r="H574">
        <v>0.15</v>
      </c>
      <c r="I574">
        <v>0.5</v>
      </c>
      <c r="J574" s="3">
        <v>0.1588235294117647</v>
      </c>
      <c r="K574" t="s">
        <v>11</v>
      </c>
      <c r="M574">
        <v>0.68</v>
      </c>
      <c r="N574">
        <f>EXP(Таблица1[[#This Row],[PD]])</f>
        <v>1.1618342427282831</v>
      </c>
      <c r="O574">
        <f t="shared" si="16"/>
        <v>0.79004728505523258</v>
      </c>
      <c r="P574" t="str">
        <f t="shared" si="17"/>
        <v/>
      </c>
      <c r="R574" s="2">
        <f>IF(O574&gt;=1, Таблица1[[#This Row],[BeginQ]]*Таблица1[[#This Row],[LGD]], Таблица1[[#This Row],[EndQ]])</f>
        <v>8575.2941176470595</v>
      </c>
    </row>
    <row r="575" spans="1:18" x14ac:dyDescent="0.25">
      <c r="A575" s="1">
        <v>573</v>
      </c>
      <c r="B575" t="s">
        <v>10</v>
      </c>
      <c r="C575">
        <v>1217</v>
      </c>
      <c r="D575">
        <v>13</v>
      </c>
      <c r="E575">
        <v>18</v>
      </c>
      <c r="F575" s="2">
        <v>2700</v>
      </c>
      <c r="G575" s="8">
        <v>3430.975609756098</v>
      </c>
      <c r="H575">
        <v>0.18</v>
      </c>
      <c r="I575">
        <v>0.9</v>
      </c>
      <c r="J575" s="3">
        <v>0.27073170731707308</v>
      </c>
      <c r="K575" t="s">
        <v>11</v>
      </c>
      <c r="M575">
        <v>0.23</v>
      </c>
      <c r="N575">
        <f>EXP(Таблица1[[#This Row],[PD]])</f>
        <v>1.1972173631218102</v>
      </c>
      <c r="O575">
        <f t="shared" si="16"/>
        <v>0.27535999351801632</v>
      </c>
      <c r="P575" t="str">
        <f t="shared" si="17"/>
        <v/>
      </c>
      <c r="R575" s="2">
        <f>IF(O575&gt;=1, Таблица1[[#This Row],[BeginQ]]*Таблица1[[#This Row],[LGD]], Таблица1[[#This Row],[EndQ]])</f>
        <v>3430.975609756098</v>
      </c>
    </row>
    <row r="576" spans="1:18" x14ac:dyDescent="0.25">
      <c r="A576" s="1">
        <v>574</v>
      </c>
      <c r="B576" t="s">
        <v>10</v>
      </c>
      <c r="C576">
        <v>1218</v>
      </c>
      <c r="D576">
        <v>13</v>
      </c>
      <c r="E576">
        <v>18</v>
      </c>
      <c r="F576" s="2">
        <v>8700</v>
      </c>
      <c r="G576" s="8">
        <v>9716.6292134831456</v>
      </c>
      <c r="H576">
        <v>0.11</v>
      </c>
      <c r="I576">
        <v>0.4</v>
      </c>
      <c r="J576" s="3">
        <v>0.1168539325842697</v>
      </c>
      <c r="K576" t="s">
        <v>11</v>
      </c>
      <c r="M576">
        <v>0.44</v>
      </c>
      <c r="N576">
        <f>EXP(Таблица1[[#This Row],[PD]])</f>
        <v>1.1162780704588713</v>
      </c>
      <c r="O576">
        <f t="shared" si="16"/>
        <v>0.49116235100190336</v>
      </c>
      <c r="P576" t="str">
        <f t="shared" si="17"/>
        <v/>
      </c>
      <c r="R576" s="2">
        <f>IF(O576&gt;=1, Таблица1[[#This Row],[BeginQ]]*Таблица1[[#This Row],[LGD]], Таблица1[[#This Row],[EndQ]])</f>
        <v>9716.6292134831456</v>
      </c>
    </row>
    <row r="577" spans="1:18" x14ac:dyDescent="0.25">
      <c r="A577" s="1">
        <v>575</v>
      </c>
      <c r="B577" t="s">
        <v>10</v>
      </c>
      <c r="C577">
        <v>1219</v>
      </c>
      <c r="D577">
        <v>13</v>
      </c>
      <c r="E577">
        <v>18</v>
      </c>
      <c r="F577" s="2">
        <v>5500</v>
      </c>
      <c r="G577" s="8">
        <v>5976.2886597938141</v>
      </c>
      <c r="H577">
        <v>0.03</v>
      </c>
      <c r="I577">
        <v>0.8</v>
      </c>
      <c r="J577" s="3">
        <v>8.6597938144329895E-2</v>
      </c>
      <c r="K577" t="s">
        <v>11</v>
      </c>
      <c r="M577">
        <v>0.28999999999999998</v>
      </c>
      <c r="N577">
        <f>EXP(Таблица1[[#This Row],[PD]])</f>
        <v>1.0304545339535169</v>
      </c>
      <c r="O577">
        <f t="shared" si="16"/>
        <v>0.29883181484651988</v>
      </c>
      <c r="P577" t="str">
        <f t="shared" si="17"/>
        <v/>
      </c>
      <c r="R577" s="2">
        <f>IF(O577&gt;=1, Таблица1[[#This Row],[BeginQ]]*Таблица1[[#This Row],[LGD]], Таблица1[[#This Row],[EndQ]])</f>
        <v>5976.2886597938141</v>
      </c>
    </row>
    <row r="578" spans="1:18" x14ac:dyDescent="0.25">
      <c r="A578" s="1">
        <v>576</v>
      </c>
      <c r="B578" t="s">
        <v>10</v>
      </c>
      <c r="C578">
        <v>1220</v>
      </c>
      <c r="D578">
        <v>13</v>
      </c>
      <c r="E578">
        <v>18</v>
      </c>
      <c r="F578" s="2">
        <v>5400</v>
      </c>
      <c r="G578" s="8">
        <v>6154.8387096774204</v>
      </c>
      <c r="H578">
        <v>7.0000000000000007E-2</v>
      </c>
      <c r="I578">
        <v>1</v>
      </c>
      <c r="J578" s="3">
        <v>0.13978494623655921</v>
      </c>
      <c r="K578" t="s">
        <v>11</v>
      </c>
      <c r="M578">
        <v>0.42</v>
      </c>
      <c r="N578">
        <f>EXP(Таблица1[[#This Row],[PD]])</f>
        <v>1.0725081812542165</v>
      </c>
      <c r="O578">
        <f t="shared" si="16"/>
        <v>0.45045343612677091</v>
      </c>
      <c r="P578" t="str">
        <f t="shared" si="17"/>
        <v/>
      </c>
      <c r="R578" s="2">
        <f>IF(O578&gt;=1, Таблица1[[#This Row],[BeginQ]]*Таблица1[[#This Row],[LGD]], Таблица1[[#This Row],[EndQ]])</f>
        <v>6154.8387096774204</v>
      </c>
    </row>
    <row r="579" spans="1:18" x14ac:dyDescent="0.25">
      <c r="A579" s="1">
        <v>577</v>
      </c>
      <c r="B579" t="s">
        <v>10</v>
      </c>
      <c r="C579">
        <v>1221</v>
      </c>
      <c r="D579">
        <v>13</v>
      </c>
      <c r="E579">
        <v>18</v>
      </c>
      <c r="F579" s="2">
        <v>3400</v>
      </c>
      <c r="G579" s="8">
        <v>3725.0549450549461</v>
      </c>
      <c r="H579">
        <v>0.09</v>
      </c>
      <c r="I579">
        <v>0.3</v>
      </c>
      <c r="J579" s="3">
        <v>9.5604395604395598E-2</v>
      </c>
      <c r="K579" t="s">
        <v>11</v>
      </c>
      <c r="M579">
        <v>0.66</v>
      </c>
      <c r="N579">
        <f>EXP(Таблица1[[#This Row],[PD]])</f>
        <v>1.0941742837052104</v>
      </c>
      <c r="O579">
        <f t="shared" ref="O579:O642" si="18">M579*N579</f>
        <v>0.7221550272454389</v>
      </c>
      <c r="P579" t="str">
        <f t="shared" ref="P579:P642" si="19">IF(O579&gt;=1, "Дефолт!", "")</f>
        <v/>
      </c>
      <c r="R579" s="2">
        <f>IF(O579&gt;=1, Таблица1[[#This Row],[BeginQ]]*Таблица1[[#This Row],[LGD]], Таблица1[[#This Row],[EndQ]])</f>
        <v>3725.0549450549461</v>
      </c>
    </row>
    <row r="580" spans="1:18" x14ac:dyDescent="0.25">
      <c r="A580" s="1">
        <v>578</v>
      </c>
      <c r="B580" t="s">
        <v>10</v>
      </c>
      <c r="C580">
        <v>1222</v>
      </c>
      <c r="D580">
        <v>13</v>
      </c>
      <c r="E580">
        <v>18</v>
      </c>
      <c r="F580" s="2">
        <v>6400</v>
      </c>
      <c r="G580" s="8">
        <v>7324.4444444444443</v>
      </c>
      <c r="H580">
        <v>0.19</v>
      </c>
      <c r="I580">
        <v>0.3</v>
      </c>
      <c r="J580" s="3">
        <v>0.1444444444444444</v>
      </c>
      <c r="K580" t="s">
        <v>11</v>
      </c>
      <c r="M580">
        <v>0.2</v>
      </c>
      <c r="N580">
        <f>EXP(Таблица1[[#This Row],[PD]])</f>
        <v>1.2092495976572515</v>
      </c>
      <c r="O580">
        <f t="shared" si="18"/>
        <v>0.2418499195314503</v>
      </c>
      <c r="P580" t="str">
        <f t="shared" si="19"/>
        <v/>
      </c>
      <c r="R580" s="2">
        <f>IF(O580&gt;=1, Таблица1[[#This Row],[BeginQ]]*Таблица1[[#This Row],[LGD]], Таблица1[[#This Row],[EndQ]])</f>
        <v>7324.4444444444443</v>
      </c>
    </row>
    <row r="581" spans="1:18" x14ac:dyDescent="0.25">
      <c r="A581" s="1">
        <v>579</v>
      </c>
      <c r="B581" t="s">
        <v>10</v>
      </c>
      <c r="C581">
        <v>1223</v>
      </c>
      <c r="D581">
        <v>13</v>
      </c>
      <c r="E581">
        <v>18</v>
      </c>
      <c r="F581" s="2">
        <v>5300</v>
      </c>
      <c r="G581" s="8">
        <v>5908.9361702127662</v>
      </c>
      <c r="H581">
        <v>0.06</v>
      </c>
      <c r="I581">
        <v>0.8</v>
      </c>
      <c r="J581" s="3">
        <v>0.1148936170212766</v>
      </c>
      <c r="K581" t="s">
        <v>11</v>
      </c>
      <c r="M581">
        <v>0.24</v>
      </c>
      <c r="N581">
        <f>EXP(Таблица1[[#This Row],[PD]])</f>
        <v>1.0618365465453596</v>
      </c>
      <c r="O581">
        <f t="shared" si="18"/>
        <v>0.25484077117088633</v>
      </c>
      <c r="P581" t="str">
        <f t="shared" si="19"/>
        <v/>
      </c>
      <c r="R581" s="2">
        <f>IF(O581&gt;=1, Таблица1[[#This Row],[BeginQ]]*Таблица1[[#This Row],[LGD]], Таблица1[[#This Row],[EndQ]])</f>
        <v>5908.9361702127662</v>
      </c>
    </row>
    <row r="582" spans="1:18" x14ac:dyDescent="0.25">
      <c r="A582" s="1">
        <v>580</v>
      </c>
      <c r="B582" t="s">
        <v>10</v>
      </c>
      <c r="C582">
        <v>1224</v>
      </c>
      <c r="D582">
        <v>13</v>
      </c>
      <c r="E582">
        <v>18</v>
      </c>
      <c r="F582" s="2">
        <v>1200</v>
      </c>
      <c r="G582" s="8">
        <v>1284.255319148936</v>
      </c>
      <c r="H582">
        <v>0.06</v>
      </c>
      <c r="I582">
        <v>0.1</v>
      </c>
      <c r="J582" s="3">
        <v>7.0212765957446813E-2</v>
      </c>
      <c r="K582" t="s">
        <v>11</v>
      </c>
      <c r="M582">
        <v>0.33</v>
      </c>
      <c r="N582">
        <f>EXP(Таблица1[[#This Row],[PD]])</f>
        <v>1.0618365465453596</v>
      </c>
      <c r="O582">
        <f t="shared" si="18"/>
        <v>0.35040606035996869</v>
      </c>
      <c r="P582" t="str">
        <f t="shared" si="19"/>
        <v/>
      </c>
      <c r="R582" s="2">
        <f>IF(O582&gt;=1, Таблица1[[#This Row],[BeginQ]]*Таблица1[[#This Row],[LGD]], Таблица1[[#This Row],[EndQ]])</f>
        <v>1284.255319148936</v>
      </c>
    </row>
    <row r="583" spans="1:18" x14ac:dyDescent="0.25">
      <c r="A583" s="1">
        <v>581</v>
      </c>
      <c r="B583" t="s">
        <v>10</v>
      </c>
      <c r="C583">
        <v>1225</v>
      </c>
      <c r="D583">
        <v>13</v>
      </c>
      <c r="E583">
        <v>18</v>
      </c>
      <c r="F583" s="2">
        <v>6800</v>
      </c>
      <c r="G583" s="8">
        <v>8008.8888888888887</v>
      </c>
      <c r="H583">
        <v>0.1</v>
      </c>
      <c r="I583">
        <v>1</v>
      </c>
      <c r="J583" s="3">
        <v>0.17777777777777781</v>
      </c>
      <c r="K583" t="s">
        <v>11</v>
      </c>
      <c r="M583">
        <v>0.57999999999999996</v>
      </c>
      <c r="N583">
        <f>EXP(Таблица1[[#This Row],[PD]])</f>
        <v>1.1051709180756477</v>
      </c>
      <c r="O583">
        <f t="shared" si="18"/>
        <v>0.64099913248387563</v>
      </c>
      <c r="P583" t="str">
        <f t="shared" si="19"/>
        <v/>
      </c>
      <c r="R583" s="2">
        <f>IF(O583&gt;=1, Таблица1[[#This Row],[BeginQ]]*Таблица1[[#This Row],[LGD]], Таблица1[[#This Row],[EndQ]])</f>
        <v>8008.8888888888887</v>
      </c>
    </row>
    <row r="584" spans="1:18" x14ac:dyDescent="0.25">
      <c r="A584" s="1">
        <v>582</v>
      </c>
      <c r="B584" t="s">
        <v>10</v>
      </c>
      <c r="C584">
        <v>1226</v>
      </c>
      <c r="D584">
        <v>13</v>
      </c>
      <c r="E584">
        <v>18</v>
      </c>
      <c r="F584" s="2">
        <v>9100</v>
      </c>
      <c r="G584" s="8">
        <v>9916.1855670103087</v>
      </c>
      <c r="H584">
        <v>0.03</v>
      </c>
      <c r="I584">
        <v>0.9</v>
      </c>
      <c r="J584" s="3">
        <v>8.9690721649484537E-2</v>
      </c>
      <c r="K584" t="s">
        <v>11</v>
      </c>
      <c r="M584">
        <v>0.31</v>
      </c>
      <c r="N584">
        <f>EXP(Таблица1[[#This Row],[PD]])</f>
        <v>1.0304545339535169</v>
      </c>
      <c r="O584">
        <f t="shared" si="18"/>
        <v>0.31944090552559024</v>
      </c>
      <c r="P584" t="str">
        <f t="shared" si="19"/>
        <v/>
      </c>
      <c r="R584" s="2">
        <f>IF(O584&gt;=1, Таблица1[[#This Row],[BeginQ]]*Таблица1[[#This Row],[LGD]], Таблица1[[#This Row],[EndQ]])</f>
        <v>9916.1855670103087</v>
      </c>
    </row>
    <row r="585" spans="1:18" x14ac:dyDescent="0.25">
      <c r="A585" s="1">
        <v>583</v>
      </c>
      <c r="B585" t="s">
        <v>10</v>
      </c>
      <c r="C585">
        <v>1227</v>
      </c>
      <c r="D585">
        <v>13</v>
      </c>
      <c r="E585">
        <v>18</v>
      </c>
      <c r="F585" s="2">
        <v>8800</v>
      </c>
      <c r="G585" s="8">
        <v>10042.35294117647</v>
      </c>
      <c r="H585">
        <v>0.15</v>
      </c>
      <c r="I585">
        <v>0.4</v>
      </c>
      <c r="J585" s="3">
        <v>0.14117647058823529</v>
      </c>
      <c r="K585" t="s">
        <v>11</v>
      </c>
      <c r="M585">
        <v>0.74</v>
      </c>
      <c r="N585">
        <f>EXP(Таблица1[[#This Row],[PD]])</f>
        <v>1.1618342427282831</v>
      </c>
      <c r="O585">
        <f t="shared" si="18"/>
        <v>0.85975733961892942</v>
      </c>
      <c r="P585" t="str">
        <f t="shared" si="19"/>
        <v/>
      </c>
      <c r="R585" s="2">
        <f>IF(O585&gt;=1, Таблица1[[#This Row],[BeginQ]]*Таблица1[[#This Row],[LGD]], Таблица1[[#This Row],[EndQ]])</f>
        <v>10042.35294117647</v>
      </c>
    </row>
    <row r="586" spans="1:18" x14ac:dyDescent="0.25">
      <c r="A586" s="1">
        <v>584</v>
      </c>
      <c r="B586" t="s">
        <v>10</v>
      </c>
      <c r="C586">
        <v>1228</v>
      </c>
      <c r="D586">
        <v>13</v>
      </c>
      <c r="E586">
        <v>18</v>
      </c>
      <c r="F586" s="2">
        <v>1500</v>
      </c>
      <c r="G586" s="8">
        <v>1598.484848484849</v>
      </c>
      <c r="H586">
        <v>0.01</v>
      </c>
      <c r="I586">
        <v>0.5</v>
      </c>
      <c r="J586" s="3">
        <v>6.5656565656565663E-2</v>
      </c>
      <c r="K586" t="s">
        <v>11</v>
      </c>
      <c r="M586">
        <v>0.78</v>
      </c>
      <c r="N586">
        <f>EXP(Таблица1[[#This Row],[PD]])</f>
        <v>1.0100501670841679</v>
      </c>
      <c r="O586">
        <f t="shared" si="18"/>
        <v>0.787839130325651</v>
      </c>
      <c r="P586" t="str">
        <f t="shared" si="19"/>
        <v/>
      </c>
      <c r="R586" s="2">
        <f>IF(O586&gt;=1, Таблица1[[#This Row],[BeginQ]]*Таблица1[[#This Row],[LGD]], Таблица1[[#This Row],[EndQ]])</f>
        <v>1598.484848484849</v>
      </c>
    </row>
    <row r="587" spans="1:18" x14ac:dyDescent="0.25">
      <c r="A587" s="1">
        <v>585</v>
      </c>
      <c r="B587" t="s">
        <v>10</v>
      </c>
      <c r="C587">
        <v>1229</v>
      </c>
      <c r="D587">
        <v>13</v>
      </c>
      <c r="E587">
        <v>18</v>
      </c>
      <c r="F587" s="2">
        <v>5200</v>
      </c>
      <c r="G587" s="8">
        <v>5567.6767676767677</v>
      </c>
      <c r="H587">
        <v>0.01</v>
      </c>
      <c r="I587">
        <v>1</v>
      </c>
      <c r="J587" s="3">
        <v>7.0707070707070704E-2</v>
      </c>
      <c r="K587" t="s">
        <v>11</v>
      </c>
      <c r="M587">
        <v>0.09</v>
      </c>
      <c r="N587">
        <f>EXP(Таблица1[[#This Row],[PD]])</f>
        <v>1.0100501670841679</v>
      </c>
      <c r="O587">
        <f t="shared" si="18"/>
        <v>9.0904515037575115E-2</v>
      </c>
      <c r="P587" t="str">
        <f t="shared" si="19"/>
        <v/>
      </c>
      <c r="R587" s="2">
        <f>IF(O587&gt;=1, Таблица1[[#This Row],[BeginQ]]*Таблица1[[#This Row],[LGD]], Таблица1[[#This Row],[EndQ]])</f>
        <v>5567.6767676767677</v>
      </c>
    </row>
    <row r="588" spans="1:18" x14ac:dyDescent="0.25">
      <c r="A588" s="1">
        <v>586</v>
      </c>
      <c r="B588" t="s">
        <v>10</v>
      </c>
      <c r="C588">
        <v>1230</v>
      </c>
      <c r="D588">
        <v>13</v>
      </c>
      <c r="E588">
        <v>18</v>
      </c>
      <c r="F588" s="2">
        <v>6600</v>
      </c>
      <c r="G588" s="8">
        <v>7232.5000000000009</v>
      </c>
      <c r="H588">
        <v>0.04</v>
      </c>
      <c r="I588">
        <v>0.8</v>
      </c>
      <c r="J588" s="3">
        <v>9.583333333333334E-2</v>
      </c>
      <c r="K588" t="s">
        <v>11</v>
      </c>
      <c r="M588">
        <v>0.1</v>
      </c>
      <c r="N588">
        <f>EXP(Таблица1[[#This Row],[PD]])</f>
        <v>1.0408107741923882</v>
      </c>
      <c r="O588">
        <f t="shared" si="18"/>
        <v>0.10408107741923883</v>
      </c>
      <c r="P588" t="str">
        <f t="shared" si="19"/>
        <v/>
      </c>
      <c r="R588" s="2">
        <f>IF(O588&gt;=1, Таблица1[[#This Row],[BeginQ]]*Таблица1[[#This Row],[LGD]], Таблица1[[#This Row],[EndQ]])</f>
        <v>7232.5000000000009</v>
      </c>
    </row>
    <row r="589" spans="1:18" x14ac:dyDescent="0.25">
      <c r="A589" s="1">
        <v>587</v>
      </c>
      <c r="B589" t="s">
        <v>10</v>
      </c>
      <c r="C589">
        <v>1231</v>
      </c>
      <c r="D589">
        <v>13</v>
      </c>
      <c r="E589">
        <v>18</v>
      </c>
      <c r="F589" s="2">
        <v>6500</v>
      </c>
      <c r="G589" s="8">
        <v>7103.0927835051552</v>
      </c>
      <c r="H589">
        <v>0.03</v>
      </c>
      <c r="I589">
        <v>1</v>
      </c>
      <c r="J589" s="3">
        <v>9.2783505154639179E-2</v>
      </c>
      <c r="K589" t="s">
        <v>11</v>
      </c>
      <c r="M589">
        <v>0.69</v>
      </c>
      <c r="N589">
        <f>EXP(Таблица1[[#This Row],[PD]])</f>
        <v>1.0304545339535169</v>
      </c>
      <c r="O589">
        <f t="shared" si="18"/>
        <v>0.71101362842792659</v>
      </c>
      <c r="P589" t="str">
        <f t="shared" si="19"/>
        <v/>
      </c>
      <c r="R589" s="2">
        <f>IF(O589&gt;=1, Таблица1[[#This Row],[BeginQ]]*Таблица1[[#This Row],[LGD]], Таблица1[[#This Row],[EndQ]])</f>
        <v>7103.0927835051552</v>
      </c>
    </row>
    <row r="590" spans="1:18" x14ac:dyDescent="0.25">
      <c r="A590" s="1">
        <v>588</v>
      </c>
      <c r="B590" t="s">
        <v>10</v>
      </c>
      <c r="C590">
        <v>1232</v>
      </c>
      <c r="D590">
        <v>13</v>
      </c>
      <c r="E590">
        <v>18</v>
      </c>
      <c r="F590" s="2">
        <v>4500</v>
      </c>
      <c r="G590" s="8">
        <v>5373.5294117647054</v>
      </c>
      <c r="H590">
        <v>0.15</v>
      </c>
      <c r="I590">
        <v>0.7</v>
      </c>
      <c r="J590" s="3">
        <v>0.19411764705882351</v>
      </c>
      <c r="K590" t="s">
        <v>11</v>
      </c>
      <c r="M590">
        <v>0.6</v>
      </c>
      <c r="N590">
        <f>EXP(Таблица1[[#This Row],[PD]])</f>
        <v>1.1618342427282831</v>
      </c>
      <c r="O590">
        <f t="shared" si="18"/>
        <v>0.69710054563696977</v>
      </c>
      <c r="P590" t="str">
        <f t="shared" si="19"/>
        <v/>
      </c>
      <c r="R590" s="2">
        <f>IF(O590&gt;=1, Таблица1[[#This Row],[BeginQ]]*Таблица1[[#This Row],[LGD]], Таблица1[[#This Row],[EndQ]])</f>
        <v>5373.5294117647054</v>
      </c>
    </row>
    <row r="591" spans="1:18" x14ac:dyDescent="0.25">
      <c r="A591" s="1">
        <v>589</v>
      </c>
      <c r="B591" t="s">
        <v>10</v>
      </c>
      <c r="C591">
        <v>1233</v>
      </c>
      <c r="D591">
        <v>13</v>
      </c>
      <c r="E591">
        <v>18</v>
      </c>
      <c r="F591" s="2">
        <v>7900</v>
      </c>
      <c r="G591" s="8">
        <v>8584.1237113402058</v>
      </c>
      <c r="H591">
        <v>0.03</v>
      </c>
      <c r="I591">
        <v>0.8</v>
      </c>
      <c r="J591" s="3">
        <v>8.6597938144329895E-2</v>
      </c>
      <c r="K591" t="s">
        <v>11</v>
      </c>
      <c r="M591">
        <v>0.2</v>
      </c>
      <c r="N591">
        <f>EXP(Таблица1[[#This Row],[PD]])</f>
        <v>1.0304545339535169</v>
      </c>
      <c r="O591">
        <f t="shared" si="18"/>
        <v>0.20609090679070341</v>
      </c>
      <c r="P591" t="str">
        <f t="shared" si="19"/>
        <v/>
      </c>
      <c r="R591" s="2">
        <f>IF(O591&gt;=1, Таблица1[[#This Row],[BeginQ]]*Таблица1[[#This Row],[LGD]], Таблица1[[#This Row],[EndQ]])</f>
        <v>8584.1237113402058</v>
      </c>
    </row>
    <row r="592" spans="1:18" x14ac:dyDescent="0.25">
      <c r="A592" s="1">
        <v>590</v>
      </c>
      <c r="B592" t="s">
        <v>10</v>
      </c>
      <c r="C592">
        <v>1234</v>
      </c>
      <c r="D592">
        <v>13</v>
      </c>
      <c r="E592">
        <v>18</v>
      </c>
      <c r="F592" s="2">
        <v>100</v>
      </c>
      <c r="G592" s="8">
        <v>117.4698795180723</v>
      </c>
      <c r="H592">
        <v>0.17</v>
      </c>
      <c r="I592">
        <v>0.5</v>
      </c>
      <c r="J592" s="3">
        <v>0.1746987951807229</v>
      </c>
      <c r="K592" t="s">
        <v>11</v>
      </c>
      <c r="M592">
        <v>0.61</v>
      </c>
      <c r="N592">
        <f>EXP(Таблица1[[#This Row],[PD]])</f>
        <v>1.1853048513203654</v>
      </c>
      <c r="O592">
        <f t="shared" si="18"/>
        <v>0.72303595930542286</v>
      </c>
      <c r="P592" t="str">
        <f t="shared" si="19"/>
        <v/>
      </c>
      <c r="R592" s="2">
        <f>IF(O592&gt;=1, Таблица1[[#This Row],[BeginQ]]*Таблица1[[#This Row],[LGD]], Таблица1[[#This Row],[EndQ]])</f>
        <v>117.4698795180723</v>
      </c>
    </row>
    <row r="593" spans="1:18" x14ac:dyDescent="0.25">
      <c r="A593" s="1">
        <v>591</v>
      </c>
      <c r="B593" t="s">
        <v>10</v>
      </c>
      <c r="C593">
        <v>1235</v>
      </c>
      <c r="D593">
        <v>13</v>
      </c>
      <c r="E593">
        <v>18</v>
      </c>
      <c r="F593" s="2">
        <v>5100</v>
      </c>
      <c r="G593" s="8">
        <v>5474.6938775510207</v>
      </c>
      <c r="H593">
        <v>0.02</v>
      </c>
      <c r="I593">
        <v>0.6</v>
      </c>
      <c r="J593" s="3">
        <v>7.3469387755102034E-2</v>
      </c>
      <c r="K593" t="s">
        <v>11</v>
      </c>
      <c r="M593">
        <v>0.93</v>
      </c>
      <c r="N593">
        <f>EXP(Таблица1[[#This Row],[PD]])</f>
        <v>1.0202013400267558</v>
      </c>
      <c r="O593">
        <f t="shared" si="18"/>
        <v>0.94878724622488297</v>
      </c>
      <c r="P593" t="str">
        <f t="shared" si="19"/>
        <v/>
      </c>
      <c r="R593" s="2">
        <f>IF(O593&gt;=1, Таблица1[[#This Row],[BeginQ]]*Таблица1[[#This Row],[LGD]], Таблица1[[#This Row],[EndQ]])</f>
        <v>5474.6938775510207</v>
      </c>
    </row>
    <row r="594" spans="1:18" x14ac:dyDescent="0.25">
      <c r="A594" s="1">
        <v>592</v>
      </c>
      <c r="B594" t="s">
        <v>10</v>
      </c>
      <c r="C594">
        <v>1236</v>
      </c>
      <c r="D594">
        <v>13</v>
      </c>
      <c r="E594">
        <v>18</v>
      </c>
      <c r="F594" s="2">
        <v>2800</v>
      </c>
      <c r="G594" s="8">
        <v>2996.5957446808511</v>
      </c>
      <c r="H594">
        <v>0.06</v>
      </c>
      <c r="I594">
        <v>0.1</v>
      </c>
      <c r="J594" s="3">
        <v>7.0212765957446813E-2</v>
      </c>
      <c r="K594" t="s">
        <v>11</v>
      </c>
      <c r="M594">
        <v>0.97</v>
      </c>
      <c r="N594">
        <f>EXP(Таблица1[[#This Row],[PD]])</f>
        <v>1.0618365465453596</v>
      </c>
      <c r="O594">
        <f t="shared" si="18"/>
        <v>1.0299814501489988</v>
      </c>
      <c r="P594" t="str">
        <f t="shared" si="19"/>
        <v>Дефолт!</v>
      </c>
      <c r="R594" s="2">
        <f>IF(O594&gt;=1, Таблица1[[#This Row],[BeginQ]]*Таблица1[[#This Row],[LGD]], Таблица1[[#This Row],[EndQ]])</f>
        <v>280</v>
      </c>
    </row>
    <row r="595" spans="1:18" x14ac:dyDescent="0.25">
      <c r="A595" s="1">
        <v>593</v>
      </c>
      <c r="B595" t="s">
        <v>10</v>
      </c>
      <c r="C595">
        <v>1237</v>
      </c>
      <c r="D595">
        <v>13</v>
      </c>
      <c r="E595">
        <v>18</v>
      </c>
      <c r="F595" s="2">
        <v>3500</v>
      </c>
      <c r="G595" s="8">
        <v>3880.434782608696</v>
      </c>
      <c r="H595">
        <v>0.08</v>
      </c>
      <c r="I595">
        <v>0.5</v>
      </c>
      <c r="J595" s="3">
        <v>0.108695652173913</v>
      </c>
      <c r="K595" t="s">
        <v>11</v>
      </c>
      <c r="M595">
        <v>0.03</v>
      </c>
      <c r="N595">
        <f>EXP(Таблица1[[#This Row],[PD]])</f>
        <v>1.0832870676749586</v>
      </c>
      <c r="O595">
        <f t="shared" si="18"/>
        <v>3.2498612030248758E-2</v>
      </c>
      <c r="P595" t="str">
        <f t="shared" si="19"/>
        <v/>
      </c>
      <c r="R595" s="2">
        <f>IF(O595&gt;=1, Таблица1[[#This Row],[BeginQ]]*Таблица1[[#This Row],[LGD]], Таблица1[[#This Row],[EndQ]])</f>
        <v>3880.434782608696</v>
      </c>
    </row>
    <row r="596" spans="1:18" x14ac:dyDescent="0.25">
      <c r="A596" s="1">
        <v>594</v>
      </c>
      <c r="B596" t="s">
        <v>10</v>
      </c>
      <c r="C596">
        <v>1238</v>
      </c>
      <c r="D596">
        <v>13</v>
      </c>
      <c r="E596">
        <v>18</v>
      </c>
      <c r="F596" s="2">
        <v>5100</v>
      </c>
      <c r="G596" s="8">
        <v>5751.0638297872338</v>
      </c>
      <c r="H596">
        <v>0.06</v>
      </c>
      <c r="I596">
        <v>1</v>
      </c>
      <c r="J596" s="3">
        <v>0.1276595744680851</v>
      </c>
      <c r="K596" t="s">
        <v>11</v>
      </c>
      <c r="M596">
        <v>0.91</v>
      </c>
      <c r="N596">
        <f>EXP(Таблица1[[#This Row],[PD]])</f>
        <v>1.0618365465453596</v>
      </c>
      <c r="O596">
        <f t="shared" si="18"/>
        <v>0.96627125735627728</v>
      </c>
      <c r="P596" t="str">
        <f t="shared" si="19"/>
        <v/>
      </c>
      <c r="R596" s="2">
        <f>IF(O596&gt;=1, Таблица1[[#This Row],[BeginQ]]*Таблица1[[#This Row],[LGD]], Таблица1[[#This Row],[EndQ]])</f>
        <v>5751.0638297872338</v>
      </c>
    </row>
    <row r="597" spans="1:18" x14ac:dyDescent="0.25">
      <c r="A597" s="1">
        <v>595</v>
      </c>
      <c r="B597" t="s">
        <v>10</v>
      </c>
      <c r="C597">
        <v>1239</v>
      </c>
      <c r="D597">
        <v>13</v>
      </c>
      <c r="E597">
        <v>18</v>
      </c>
      <c r="F597" s="2">
        <v>200</v>
      </c>
      <c r="G597" s="8">
        <v>223.44086021505379</v>
      </c>
      <c r="H597">
        <v>7.0000000000000007E-2</v>
      </c>
      <c r="I597">
        <v>0.7</v>
      </c>
      <c r="J597" s="3">
        <v>0.1172043010752688</v>
      </c>
      <c r="K597" t="s">
        <v>11</v>
      </c>
      <c r="M597">
        <v>0.75</v>
      </c>
      <c r="N597">
        <f>EXP(Таблица1[[#This Row],[PD]])</f>
        <v>1.0725081812542165</v>
      </c>
      <c r="O597">
        <f t="shared" si="18"/>
        <v>0.80438113594066241</v>
      </c>
      <c r="P597" t="str">
        <f t="shared" si="19"/>
        <v/>
      </c>
      <c r="R597" s="2">
        <f>IF(O597&gt;=1, Таблица1[[#This Row],[BeginQ]]*Таблица1[[#This Row],[LGD]], Таблица1[[#This Row],[EndQ]])</f>
        <v>223.44086021505379</v>
      </c>
    </row>
    <row r="598" spans="1:18" x14ac:dyDescent="0.25">
      <c r="A598" s="1">
        <v>596</v>
      </c>
      <c r="B598" t="s">
        <v>10</v>
      </c>
      <c r="C598">
        <v>1240</v>
      </c>
      <c r="D598">
        <v>13</v>
      </c>
      <c r="E598">
        <v>18</v>
      </c>
      <c r="F598" s="2">
        <v>4600</v>
      </c>
      <c r="G598" s="8">
        <v>5329.6551724137926</v>
      </c>
      <c r="H598">
        <v>0.13</v>
      </c>
      <c r="I598">
        <v>0.6</v>
      </c>
      <c r="J598" s="3">
        <v>0.1586206896551724</v>
      </c>
      <c r="K598" t="s">
        <v>11</v>
      </c>
      <c r="M598">
        <v>0.01</v>
      </c>
      <c r="N598">
        <f>EXP(Таблица1[[#This Row],[PD]])</f>
        <v>1.1388283833246218</v>
      </c>
      <c r="O598">
        <f t="shared" si="18"/>
        <v>1.1388283833246218E-2</v>
      </c>
      <c r="P598" t="str">
        <f t="shared" si="19"/>
        <v/>
      </c>
      <c r="R598" s="2">
        <f>IF(O598&gt;=1, Таблица1[[#This Row],[BeginQ]]*Таблица1[[#This Row],[LGD]], Таблица1[[#This Row],[EndQ]])</f>
        <v>5329.6551724137926</v>
      </c>
    </row>
    <row r="599" spans="1:18" x14ac:dyDescent="0.25">
      <c r="A599" s="1">
        <v>597</v>
      </c>
      <c r="B599" t="s">
        <v>10</v>
      </c>
      <c r="C599">
        <v>1241</v>
      </c>
      <c r="D599">
        <v>13</v>
      </c>
      <c r="E599">
        <v>18</v>
      </c>
      <c r="F599" s="2">
        <v>800</v>
      </c>
      <c r="G599" s="8">
        <v>916.04395604395597</v>
      </c>
      <c r="H599">
        <v>0.09</v>
      </c>
      <c r="I599">
        <v>0.8</v>
      </c>
      <c r="J599" s="3">
        <v>0.14505494505494509</v>
      </c>
      <c r="K599" t="s">
        <v>11</v>
      </c>
      <c r="M599">
        <v>0.52</v>
      </c>
      <c r="N599">
        <f>EXP(Таблица1[[#This Row],[PD]])</f>
        <v>1.0941742837052104</v>
      </c>
      <c r="O599">
        <f t="shared" si="18"/>
        <v>0.56897062752670946</v>
      </c>
      <c r="P599" t="str">
        <f t="shared" si="19"/>
        <v/>
      </c>
      <c r="R599" s="2">
        <f>IF(O599&gt;=1, Таблица1[[#This Row],[BeginQ]]*Таблица1[[#This Row],[LGD]], Таблица1[[#This Row],[EndQ]])</f>
        <v>916.04395604395597</v>
      </c>
    </row>
    <row r="600" spans="1:18" x14ac:dyDescent="0.25">
      <c r="A600" s="1">
        <v>598</v>
      </c>
      <c r="B600" t="s">
        <v>10</v>
      </c>
      <c r="C600">
        <v>1242</v>
      </c>
      <c r="D600">
        <v>13</v>
      </c>
      <c r="E600">
        <v>18</v>
      </c>
      <c r="F600" s="2">
        <v>9700</v>
      </c>
      <c r="G600" s="8">
        <v>12238.765432098769</v>
      </c>
      <c r="H600">
        <v>0.19</v>
      </c>
      <c r="I600">
        <v>0.8</v>
      </c>
      <c r="J600" s="3">
        <v>0.2617283950617284</v>
      </c>
      <c r="K600" t="s">
        <v>11</v>
      </c>
      <c r="M600">
        <v>0.55000000000000004</v>
      </c>
      <c r="N600">
        <f>EXP(Таблица1[[#This Row],[PD]])</f>
        <v>1.2092495976572515</v>
      </c>
      <c r="O600">
        <f t="shared" si="18"/>
        <v>0.66508727871148832</v>
      </c>
      <c r="P600" t="str">
        <f t="shared" si="19"/>
        <v/>
      </c>
      <c r="R600" s="2">
        <f>IF(O600&gt;=1, Таблица1[[#This Row],[BeginQ]]*Таблица1[[#This Row],[LGD]], Таблица1[[#This Row],[EndQ]])</f>
        <v>12238.765432098769</v>
      </c>
    </row>
    <row r="601" spans="1:18" x14ac:dyDescent="0.25">
      <c r="A601" s="1">
        <v>599</v>
      </c>
      <c r="B601" t="s">
        <v>10</v>
      </c>
      <c r="C601">
        <v>1243</v>
      </c>
      <c r="D601">
        <v>13</v>
      </c>
      <c r="E601">
        <v>18</v>
      </c>
      <c r="F601" s="2">
        <v>6500</v>
      </c>
      <c r="G601" s="8">
        <v>6926.7676767676776</v>
      </c>
      <c r="H601">
        <v>0.01</v>
      </c>
      <c r="I601">
        <v>0.5</v>
      </c>
      <c r="J601" s="3">
        <v>6.5656565656565663E-2</v>
      </c>
      <c r="K601" t="s">
        <v>11</v>
      </c>
      <c r="M601">
        <v>0.03</v>
      </c>
      <c r="N601">
        <f>EXP(Таблица1[[#This Row],[PD]])</f>
        <v>1.0100501670841679</v>
      </c>
      <c r="O601">
        <f t="shared" si="18"/>
        <v>3.0301505012525036E-2</v>
      </c>
      <c r="P601" t="str">
        <f t="shared" si="19"/>
        <v/>
      </c>
      <c r="R601" s="2">
        <f>IF(O601&gt;=1, Таблица1[[#This Row],[BeginQ]]*Таблица1[[#This Row],[LGD]], Таблица1[[#This Row],[EndQ]])</f>
        <v>6926.7676767676776</v>
      </c>
    </row>
    <row r="602" spans="1:18" x14ac:dyDescent="0.25">
      <c r="A602" s="1">
        <v>600</v>
      </c>
      <c r="B602" t="s">
        <v>10</v>
      </c>
      <c r="C602">
        <v>1244</v>
      </c>
      <c r="D602">
        <v>13</v>
      </c>
      <c r="E602">
        <v>18</v>
      </c>
      <c r="F602" s="2">
        <v>4300</v>
      </c>
      <c r="G602" s="8">
        <v>4868.7096774193551</v>
      </c>
      <c r="H602">
        <v>7.0000000000000007E-2</v>
      </c>
      <c r="I602">
        <v>0.9</v>
      </c>
      <c r="J602" s="3">
        <v>0.13225806451612909</v>
      </c>
      <c r="K602" t="s">
        <v>11</v>
      </c>
      <c r="M602">
        <v>0</v>
      </c>
      <c r="N602">
        <f>EXP(Таблица1[[#This Row],[PD]])</f>
        <v>1.0725081812542165</v>
      </c>
      <c r="O602">
        <f t="shared" si="18"/>
        <v>0</v>
      </c>
      <c r="P602" t="str">
        <f t="shared" si="19"/>
        <v/>
      </c>
      <c r="R602" s="2">
        <f>IF(O602&gt;=1, Таблица1[[#This Row],[BeginQ]]*Таблица1[[#This Row],[LGD]], Таблица1[[#This Row],[EndQ]])</f>
        <v>4868.7096774193551</v>
      </c>
    </row>
    <row r="603" spans="1:18" x14ac:dyDescent="0.25">
      <c r="A603" s="1">
        <v>601</v>
      </c>
      <c r="B603" t="s">
        <v>10</v>
      </c>
      <c r="C603">
        <v>1245</v>
      </c>
      <c r="D603">
        <v>13</v>
      </c>
      <c r="E603">
        <v>18</v>
      </c>
      <c r="F603" s="2">
        <v>4200</v>
      </c>
      <c r="G603" s="8">
        <v>4629.7674418604647</v>
      </c>
      <c r="H603">
        <v>0.14000000000000001</v>
      </c>
      <c r="I603">
        <v>0.2</v>
      </c>
      <c r="J603" s="3">
        <v>0.10232558139534879</v>
      </c>
      <c r="K603" t="s">
        <v>11</v>
      </c>
      <c r="M603">
        <v>0.59</v>
      </c>
      <c r="N603">
        <f>EXP(Таблица1[[#This Row],[PD]])</f>
        <v>1.1502737988572274</v>
      </c>
      <c r="O603">
        <f t="shared" si="18"/>
        <v>0.67866154132576406</v>
      </c>
      <c r="P603" t="str">
        <f t="shared" si="19"/>
        <v/>
      </c>
      <c r="R603" s="2">
        <f>IF(O603&gt;=1, Таблица1[[#This Row],[BeginQ]]*Таблица1[[#This Row],[LGD]], Таблица1[[#This Row],[EndQ]])</f>
        <v>4629.7674418604647</v>
      </c>
    </row>
    <row r="604" spans="1:18" x14ac:dyDescent="0.25">
      <c r="A604" s="1">
        <v>602</v>
      </c>
      <c r="B604" t="s">
        <v>10</v>
      </c>
      <c r="C604">
        <v>1246</v>
      </c>
      <c r="D604">
        <v>13</v>
      </c>
      <c r="E604">
        <v>18</v>
      </c>
      <c r="F604" s="2">
        <v>6200</v>
      </c>
      <c r="G604" s="8">
        <v>6924.4943820224717</v>
      </c>
      <c r="H604">
        <v>0.11</v>
      </c>
      <c r="I604">
        <v>0.4</v>
      </c>
      <c r="J604" s="3">
        <v>0.1168539325842697</v>
      </c>
      <c r="K604" t="s">
        <v>11</v>
      </c>
      <c r="M604">
        <v>0.54</v>
      </c>
      <c r="N604">
        <f>EXP(Таблица1[[#This Row],[PD]])</f>
        <v>1.1162780704588713</v>
      </c>
      <c r="O604">
        <f t="shared" si="18"/>
        <v>0.60279015804779057</v>
      </c>
      <c r="P604" t="str">
        <f t="shared" si="19"/>
        <v/>
      </c>
      <c r="R604" s="2">
        <f>IF(O604&gt;=1, Таблица1[[#This Row],[BeginQ]]*Таблица1[[#This Row],[LGD]], Таблица1[[#This Row],[EndQ]])</f>
        <v>6924.4943820224717</v>
      </c>
    </row>
    <row r="605" spans="1:18" x14ac:dyDescent="0.25">
      <c r="A605" s="1">
        <v>603</v>
      </c>
      <c r="B605" t="s">
        <v>10</v>
      </c>
      <c r="C605">
        <v>1247</v>
      </c>
      <c r="D605">
        <v>13</v>
      </c>
      <c r="E605">
        <v>18</v>
      </c>
      <c r="F605" s="2">
        <v>900</v>
      </c>
      <c r="G605" s="8">
        <v>1030</v>
      </c>
      <c r="H605">
        <v>0.19</v>
      </c>
      <c r="I605">
        <v>0.3</v>
      </c>
      <c r="J605" s="3">
        <v>0.1444444444444444</v>
      </c>
      <c r="K605" t="s">
        <v>11</v>
      </c>
      <c r="M605">
        <v>0.35</v>
      </c>
      <c r="N605">
        <f>EXP(Таблица1[[#This Row],[PD]])</f>
        <v>1.2092495976572515</v>
      </c>
      <c r="O605">
        <f t="shared" si="18"/>
        <v>0.42323735918003802</v>
      </c>
      <c r="P605" t="str">
        <f t="shared" si="19"/>
        <v/>
      </c>
      <c r="R605" s="2">
        <f>IF(O605&gt;=1, Таблица1[[#This Row],[BeginQ]]*Таблица1[[#This Row],[LGD]], Таблица1[[#This Row],[EndQ]])</f>
        <v>1030</v>
      </c>
    </row>
    <row r="606" spans="1:18" x14ac:dyDescent="0.25">
      <c r="A606" s="1">
        <v>604</v>
      </c>
      <c r="B606" t="s">
        <v>10</v>
      </c>
      <c r="C606">
        <v>1248</v>
      </c>
      <c r="D606">
        <v>13</v>
      </c>
      <c r="E606">
        <v>18</v>
      </c>
      <c r="F606" s="2">
        <v>5000</v>
      </c>
      <c r="G606" s="8">
        <v>5377.5510204081629</v>
      </c>
      <c r="H606">
        <v>0.02</v>
      </c>
      <c r="I606">
        <v>0.7</v>
      </c>
      <c r="J606" s="3">
        <v>7.5510204081632656E-2</v>
      </c>
      <c r="K606" t="s">
        <v>11</v>
      </c>
      <c r="M606">
        <v>0.49</v>
      </c>
      <c r="N606">
        <f>EXP(Таблица1[[#This Row],[PD]])</f>
        <v>1.0202013400267558</v>
      </c>
      <c r="O606">
        <f t="shared" si="18"/>
        <v>0.49989865661311034</v>
      </c>
      <c r="P606" t="str">
        <f t="shared" si="19"/>
        <v/>
      </c>
      <c r="R606" s="2">
        <f>IF(O606&gt;=1, Таблица1[[#This Row],[BeginQ]]*Таблица1[[#This Row],[LGD]], Таблица1[[#This Row],[EndQ]])</f>
        <v>5377.5510204081629</v>
      </c>
    </row>
    <row r="607" spans="1:18" x14ac:dyDescent="0.25">
      <c r="A607" s="1">
        <v>605</v>
      </c>
      <c r="B607" t="s">
        <v>10</v>
      </c>
      <c r="C607">
        <v>1249</v>
      </c>
      <c r="D607">
        <v>13</v>
      </c>
      <c r="E607">
        <v>18</v>
      </c>
      <c r="F607" s="2">
        <v>4700</v>
      </c>
      <c r="G607" s="8">
        <v>5052.5</v>
      </c>
      <c r="H607">
        <v>0.04</v>
      </c>
      <c r="I607">
        <v>0.3</v>
      </c>
      <c r="J607" s="3">
        <v>7.4999999999999997E-2</v>
      </c>
      <c r="K607" t="s">
        <v>11</v>
      </c>
      <c r="M607">
        <v>0.15</v>
      </c>
      <c r="N607">
        <f>EXP(Таблица1[[#This Row],[PD]])</f>
        <v>1.0408107741923882</v>
      </c>
      <c r="O607">
        <f t="shared" si="18"/>
        <v>0.15612161612885822</v>
      </c>
      <c r="P607" t="str">
        <f t="shared" si="19"/>
        <v/>
      </c>
      <c r="R607" s="2">
        <f>IF(O607&gt;=1, Таблица1[[#This Row],[BeginQ]]*Таблица1[[#This Row],[LGD]], Таблица1[[#This Row],[EndQ]])</f>
        <v>5052.5</v>
      </c>
    </row>
    <row r="608" spans="1:18" x14ac:dyDescent="0.25">
      <c r="A608" s="1">
        <v>606</v>
      </c>
      <c r="B608" t="s">
        <v>10</v>
      </c>
      <c r="C608">
        <v>1250</v>
      </c>
      <c r="D608">
        <v>13</v>
      </c>
      <c r="E608">
        <v>18</v>
      </c>
      <c r="F608" s="2">
        <v>2900</v>
      </c>
      <c r="G608" s="8">
        <v>3196.2365591397852</v>
      </c>
      <c r="H608">
        <v>7.0000000000000007E-2</v>
      </c>
      <c r="I608">
        <v>0.5</v>
      </c>
      <c r="J608" s="3">
        <v>0.10215053763440859</v>
      </c>
      <c r="K608" t="s">
        <v>11</v>
      </c>
      <c r="M608">
        <v>0</v>
      </c>
      <c r="N608">
        <f>EXP(Таблица1[[#This Row],[PD]])</f>
        <v>1.0725081812542165</v>
      </c>
      <c r="O608">
        <f t="shared" si="18"/>
        <v>0</v>
      </c>
      <c r="P608" t="str">
        <f t="shared" si="19"/>
        <v/>
      </c>
      <c r="R608" s="2">
        <f>IF(O608&gt;=1, Таблица1[[#This Row],[BeginQ]]*Таблица1[[#This Row],[LGD]], Таблица1[[#This Row],[EndQ]])</f>
        <v>3196.2365591397852</v>
      </c>
    </row>
    <row r="609" spans="1:18" x14ac:dyDescent="0.25">
      <c r="A609" s="1">
        <v>607</v>
      </c>
      <c r="B609" t="s">
        <v>10</v>
      </c>
      <c r="C609">
        <v>1251</v>
      </c>
      <c r="D609">
        <v>13</v>
      </c>
      <c r="E609">
        <v>18</v>
      </c>
      <c r="F609" s="2">
        <v>3400</v>
      </c>
      <c r="G609" s="8">
        <v>4040.9195402298851</v>
      </c>
      <c r="H609">
        <v>0.13</v>
      </c>
      <c r="I609">
        <v>0.8</v>
      </c>
      <c r="J609" s="3">
        <v>0.18850574712643681</v>
      </c>
      <c r="K609" t="s">
        <v>11</v>
      </c>
      <c r="M609">
        <v>0.06</v>
      </c>
      <c r="N609">
        <f>EXP(Таблица1[[#This Row],[PD]])</f>
        <v>1.1388283833246218</v>
      </c>
      <c r="O609">
        <f t="shared" si="18"/>
        <v>6.8329702999477299E-2</v>
      </c>
      <c r="P609" t="str">
        <f t="shared" si="19"/>
        <v/>
      </c>
      <c r="R609" s="2">
        <f>IF(O609&gt;=1, Таблица1[[#This Row],[BeginQ]]*Таблица1[[#This Row],[LGD]], Таблица1[[#This Row],[EndQ]])</f>
        <v>4040.9195402298851</v>
      </c>
    </row>
    <row r="610" spans="1:18" x14ac:dyDescent="0.25">
      <c r="A610" s="1">
        <v>608</v>
      </c>
      <c r="B610" t="s">
        <v>10</v>
      </c>
      <c r="C610">
        <v>1252</v>
      </c>
      <c r="D610">
        <v>13</v>
      </c>
      <c r="E610">
        <v>18</v>
      </c>
      <c r="F610" s="2">
        <v>2300</v>
      </c>
      <c r="G610" s="8">
        <v>2462.6262626262628</v>
      </c>
      <c r="H610">
        <v>0.01</v>
      </c>
      <c r="I610">
        <v>1</v>
      </c>
      <c r="J610" s="3">
        <v>7.0707070707070704E-2</v>
      </c>
      <c r="K610" t="s">
        <v>11</v>
      </c>
      <c r="M610">
        <v>0.36</v>
      </c>
      <c r="N610">
        <f>EXP(Таблица1[[#This Row],[PD]])</f>
        <v>1.0100501670841679</v>
      </c>
      <c r="O610">
        <f t="shared" si="18"/>
        <v>0.36361806015030046</v>
      </c>
      <c r="P610" t="str">
        <f t="shared" si="19"/>
        <v/>
      </c>
      <c r="R610" s="2">
        <f>IF(O610&gt;=1, Таблица1[[#This Row],[BeginQ]]*Таблица1[[#This Row],[LGD]], Таблица1[[#This Row],[EndQ]])</f>
        <v>2462.6262626262628</v>
      </c>
    </row>
    <row r="611" spans="1:18" x14ac:dyDescent="0.25">
      <c r="A611" s="1">
        <v>609</v>
      </c>
      <c r="B611" t="s">
        <v>10</v>
      </c>
      <c r="C611">
        <v>1253</v>
      </c>
      <c r="D611">
        <v>13</v>
      </c>
      <c r="E611">
        <v>18</v>
      </c>
      <c r="F611" s="2">
        <v>7100</v>
      </c>
      <c r="G611" s="8">
        <v>8603.5294117647045</v>
      </c>
      <c r="H611">
        <v>0.15</v>
      </c>
      <c r="I611">
        <v>0.8</v>
      </c>
      <c r="J611" s="3">
        <v>0.21176470588235291</v>
      </c>
      <c r="K611" t="s">
        <v>11</v>
      </c>
      <c r="M611">
        <v>0.97</v>
      </c>
      <c r="N611">
        <f>EXP(Таблица1[[#This Row],[PD]])</f>
        <v>1.1618342427282831</v>
      </c>
      <c r="O611">
        <f t="shared" si="18"/>
        <v>1.1269792154464346</v>
      </c>
      <c r="P611" t="str">
        <f t="shared" si="19"/>
        <v>Дефолт!</v>
      </c>
      <c r="R611" s="2">
        <f>IF(O611&gt;=1, Таблица1[[#This Row],[BeginQ]]*Таблица1[[#This Row],[LGD]], Таблица1[[#This Row],[EndQ]])</f>
        <v>5680</v>
      </c>
    </row>
    <row r="612" spans="1:18" x14ac:dyDescent="0.25">
      <c r="A612" s="1">
        <v>610</v>
      </c>
      <c r="B612" t="s">
        <v>10</v>
      </c>
      <c r="C612">
        <v>1254</v>
      </c>
      <c r="D612">
        <v>13</v>
      </c>
      <c r="E612">
        <v>18</v>
      </c>
      <c r="F612" s="2">
        <v>8600</v>
      </c>
      <c r="G612" s="8">
        <v>10033.33333333333</v>
      </c>
      <c r="H612">
        <v>0.16</v>
      </c>
      <c r="I612">
        <v>0.5</v>
      </c>
      <c r="J612" s="3">
        <v>0.16666666666666671</v>
      </c>
      <c r="K612" t="s">
        <v>11</v>
      </c>
      <c r="M612">
        <v>0.6</v>
      </c>
      <c r="N612">
        <f>EXP(Таблица1[[#This Row],[PD]])</f>
        <v>1.1735108709918103</v>
      </c>
      <c r="O612">
        <f t="shared" si="18"/>
        <v>0.7041065225950861</v>
      </c>
      <c r="P612" t="str">
        <f t="shared" si="19"/>
        <v/>
      </c>
      <c r="R612" s="2">
        <f>IF(O612&gt;=1, Таблица1[[#This Row],[BeginQ]]*Таблица1[[#This Row],[LGD]], Таблица1[[#This Row],[EndQ]])</f>
        <v>10033.33333333333</v>
      </c>
    </row>
    <row r="613" spans="1:18" x14ac:dyDescent="0.25">
      <c r="A613" s="1">
        <v>611</v>
      </c>
      <c r="B613" t="s">
        <v>10</v>
      </c>
      <c r="C613">
        <v>1255</v>
      </c>
      <c r="D613">
        <v>13</v>
      </c>
      <c r="E613">
        <v>18</v>
      </c>
      <c r="F613" s="2">
        <v>400</v>
      </c>
      <c r="G613" s="8">
        <v>463.44827586206901</v>
      </c>
      <c r="H613">
        <v>0.13</v>
      </c>
      <c r="I613">
        <v>0.6</v>
      </c>
      <c r="J613" s="3">
        <v>0.1586206896551724</v>
      </c>
      <c r="K613" t="s">
        <v>11</v>
      </c>
      <c r="M613">
        <v>7.0000000000000007E-2</v>
      </c>
      <c r="N613">
        <f>EXP(Таблица1[[#This Row],[PD]])</f>
        <v>1.1388283833246218</v>
      </c>
      <c r="O613">
        <f t="shared" si="18"/>
        <v>7.9717986832723534E-2</v>
      </c>
      <c r="P613" t="str">
        <f t="shared" si="19"/>
        <v/>
      </c>
      <c r="R613" s="2">
        <f>IF(O613&gt;=1, Таблица1[[#This Row],[BeginQ]]*Таблица1[[#This Row],[LGD]], Таблица1[[#This Row],[EndQ]])</f>
        <v>463.44827586206901</v>
      </c>
    </row>
    <row r="614" spans="1:18" x14ac:dyDescent="0.25">
      <c r="A614" s="1">
        <v>612</v>
      </c>
      <c r="B614" t="s">
        <v>10</v>
      </c>
      <c r="C614">
        <v>1256</v>
      </c>
      <c r="D614">
        <v>13</v>
      </c>
      <c r="E614">
        <v>18</v>
      </c>
      <c r="F614" s="2">
        <v>3200</v>
      </c>
      <c r="G614" s="8">
        <v>3855.238095238095</v>
      </c>
      <c r="H614">
        <v>0.16</v>
      </c>
      <c r="I614">
        <v>0.7</v>
      </c>
      <c r="J614" s="3">
        <v>0.20476190476190481</v>
      </c>
      <c r="K614" t="s">
        <v>11</v>
      </c>
      <c r="M614">
        <v>0.53</v>
      </c>
      <c r="N614">
        <f>EXP(Таблица1[[#This Row],[PD]])</f>
        <v>1.1735108709918103</v>
      </c>
      <c r="O614">
        <f t="shared" si="18"/>
        <v>0.6219607616256595</v>
      </c>
      <c r="P614" t="str">
        <f t="shared" si="19"/>
        <v/>
      </c>
      <c r="R614" s="2">
        <f>IF(O614&gt;=1, Таблица1[[#This Row],[BeginQ]]*Таблица1[[#This Row],[LGD]], Таблица1[[#This Row],[EndQ]])</f>
        <v>3855.238095238095</v>
      </c>
    </row>
    <row r="615" spans="1:18" x14ac:dyDescent="0.25">
      <c r="A615" s="1">
        <v>613</v>
      </c>
      <c r="B615" t="s">
        <v>10</v>
      </c>
      <c r="C615">
        <v>1257</v>
      </c>
      <c r="D615">
        <v>13</v>
      </c>
      <c r="E615">
        <v>18</v>
      </c>
      <c r="F615" s="2">
        <v>1600</v>
      </c>
      <c r="G615" s="8">
        <v>1831.1111111111111</v>
      </c>
      <c r="H615">
        <v>0.1</v>
      </c>
      <c r="I615">
        <v>0.7</v>
      </c>
      <c r="J615" s="3">
        <v>0.14444444444444449</v>
      </c>
      <c r="K615" t="s">
        <v>11</v>
      </c>
      <c r="M615">
        <v>0.09</v>
      </c>
      <c r="N615">
        <f>EXP(Таблица1[[#This Row],[PD]])</f>
        <v>1.1051709180756477</v>
      </c>
      <c r="O615">
        <f t="shared" si="18"/>
        <v>9.9465382626808291E-2</v>
      </c>
      <c r="P615" t="str">
        <f t="shared" si="19"/>
        <v/>
      </c>
      <c r="R615" s="2">
        <f>IF(O615&gt;=1, Таблица1[[#This Row],[BeginQ]]*Таблица1[[#This Row],[LGD]], Таблица1[[#This Row],[EndQ]])</f>
        <v>1831.1111111111111</v>
      </c>
    </row>
    <row r="616" spans="1:18" x14ac:dyDescent="0.25">
      <c r="A616" s="1">
        <v>614</v>
      </c>
      <c r="B616" t="s">
        <v>10</v>
      </c>
      <c r="C616">
        <v>1258</v>
      </c>
      <c r="D616">
        <v>13</v>
      </c>
      <c r="E616">
        <v>18</v>
      </c>
      <c r="F616" s="2">
        <v>6400</v>
      </c>
      <c r="G616" s="8">
        <v>8042.4096385542171</v>
      </c>
      <c r="H616">
        <v>0.17</v>
      </c>
      <c r="I616">
        <v>0.9</v>
      </c>
      <c r="J616" s="3">
        <v>0.25662650602409642</v>
      </c>
      <c r="K616" t="s">
        <v>11</v>
      </c>
      <c r="M616">
        <v>0.14000000000000001</v>
      </c>
      <c r="N616">
        <f>EXP(Таблица1[[#This Row],[PD]])</f>
        <v>1.1853048513203654</v>
      </c>
      <c r="O616">
        <f t="shared" si="18"/>
        <v>0.16594267918485117</v>
      </c>
      <c r="P616" t="str">
        <f t="shared" si="19"/>
        <v/>
      </c>
      <c r="R616" s="2">
        <f>IF(O616&gt;=1, Таблица1[[#This Row],[BeginQ]]*Таблица1[[#This Row],[LGD]], Таблица1[[#This Row],[EndQ]])</f>
        <v>8042.4096385542171</v>
      </c>
    </row>
    <row r="617" spans="1:18" x14ac:dyDescent="0.25">
      <c r="A617" s="1">
        <v>615</v>
      </c>
      <c r="B617" t="s">
        <v>10</v>
      </c>
      <c r="C617">
        <v>1259</v>
      </c>
      <c r="D617">
        <v>13</v>
      </c>
      <c r="E617">
        <v>18</v>
      </c>
      <c r="F617" s="2">
        <v>2800</v>
      </c>
      <c r="G617" s="8">
        <v>3107.0967741935478</v>
      </c>
      <c r="H617">
        <v>7.0000000000000007E-2</v>
      </c>
      <c r="I617">
        <v>0.6</v>
      </c>
      <c r="J617" s="3">
        <v>0.1096774193548387</v>
      </c>
      <c r="K617" t="s">
        <v>11</v>
      </c>
      <c r="M617">
        <v>0.43</v>
      </c>
      <c r="N617">
        <f>EXP(Таблица1[[#This Row],[PD]])</f>
        <v>1.0725081812542165</v>
      </c>
      <c r="O617">
        <f t="shared" si="18"/>
        <v>0.46117851793931308</v>
      </c>
      <c r="P617" t="str">
        <f t="shared" si="19"/>
        <v/>
      </c>
      <c r="R617" s="2">
        <f>IF(O617&gt;=1, Таблица1[[#This Row],[BeginQ]]*Таблица1[[#This Row],[LGD]], Таблица1[[#This Row],[EndQ]])</f>
        <v>3107.0967741935478</v>
      </c>
    </row>
    <row r="618" spans="1:18" x14ac:dyDescent="0.25">
      <c r="A618" s="1">
        <v>616</v>
      </c>
      <c r="B618" t="s">
        <v>10</v>
      </c>
      <c r="C618">
        <v>1260</v>
      </c>
      <c r="D618">
        <v>13</v>
      </c>
      <c r="E618">
        <v>18</v>
      </c>
      <c r="F618" s="2">
        <v>8600</v>
      </c>
      <c r="G618" s="8">
        <v>9640.4938271604933</v>
      </c>
      <c r="H618">
        <v>0.19</v>
      </c>
      <c r="I618">
        <v>0.2</v>
      </c>
      <c r="J618" s="3">
        <v>0.12098765432098769</v>
      </c>
      <c r="K618" t="s">
        <v>11</v>
      </c>
      <c r="M618">
        <v>0.34</v>
      </c>
      <c r="N618">
        <f>EXP(Таблица1[[#This Row],[PD]])</f>
        <v>1.2092495976572515</v>
      </c>
      <c r="O618">
        <f t="shared" si="18"/>
        <v>0.41114486320346555</v>
      </c>
      <c r="P618" t="str">
        <f t="shared" si="19"/>
        <v/>
      </c>
      <c r="R618" s="2">
        <f>IF(O618&gt;=1, Таблица1[[#This Row],[BeginQ]]*Таблица1[[#This Row],[LGD]], Таблица1[[#This Row],[EndQ]])</f>
        <v>9640.4938271604933</v>
      </c>
    </row>
    <row r="619" spans="1:18" x14ac:dyDescent="0.25">
      <c r="A619" s="1">
        <v>617</v>
      </c>
      <c r="B619" t="s">
        <v>10</v>
      </c>
      <c r="C619">
        <v>1261</v>
      </c>
      <c r="D619">
        <v>13</v>
      </c>
      <c r="E619">
        <v>18</v>
      </c>
      <c r="F619" s="2">
        <v>2200</v>
      </c>
      <c r="G619" s="8">
        <v>2395.5555555555552</v>
      </c>
      <c r="H619">
        <v>0.1</v>
      </c>
      <c r="I619">
        <v>0.2</v>
      </c>
      <c r="J619" s="3">
        <v>8.8888888888888892E-2</v>
      </c>
      <c r="K619" t="s">
        <v>11</v>
      </c>
      <c r="M619">
        <v>0.41</v>
      </c>
      <c r="N619">
        <f>EXP(Таблица1[[#This Row],[PD]])</f>
        <v>1.1051709180756477</v>
      </c>
      <c r="O619">
        <f t="shared" si="18"/>
        <v>0.45312007641101554</v>
      </c>
      <c r="P619" t="str">
        <f t="shared" si="19"/>
        <v/>
      </c>
      <c r="R619" s="2">
        <f>IF(O619&gt;=1, Таблица1[[#This Row],[BeginQ]]*Таблица1[[#This Row],[LGD]], Таблица1[[#This Row],[EndQ]])</f>
        <v>2395.5555555555552</v>
      </c>
    </row>
    <row r="620" spans="1:18" x14ac:dyDescent="0.25">
      <c r="A620" s="1">
        <v>618</v>
      </c>
      <c r="B620" t="s">
        <v>10</v>
      </c>
      <c r="C620">
        <v>1262</v>
      </c>
      <c r="D620">
        <v>13</v>
      </c>
      <c r="E620">
        <v>18</v>
      </c>
      <c r="F620" s="2">
        <v>2700</v>
      </c>
      <c r="G620" s="8">
        <v>2892.0618556701029</v>
      </c>
      <c r="H620">
        <v>0.03</v>
      </c>
      <c r="I620">
        <v>0.3</v>
      </c>
      <c r="J620" s="3">
        <v>7.1134020618556698E-2</v>
      </c>
      <c r="K620" t="s">
        <v>11</v>
      </c>
      <c r="M620">
        <v>0.97</v>
      </c>
      <c r="N620">
        <f>EXP(Таблица1[[#This Row],[PD]])</f>
        <v>1.0304545339535169</v>
      </c>
      <c r="O620">
        <f t="shared" si="18"/>
        <v>0.99954089793491141</v>
      </c>
      <c r="P620" t="str">
        <f t="shared" si="19"/>
        <v/>
      </c>
      <c r="R620" s="2">
        <f>IF(O620&gt;=1, Таблица1[[#This Row],[BeginQ]]*Таблица1[[#This Row],[LGD]], Таблица1[[#This Row],[EndQ]])</f>
        <v>2892.0618556701029</v>
      </c>
    </row>
    <row r="621" spans="1:18" x14ac:dyDescent="0.25">
      <c r="A621" s="1">
        <v>619</v>
      </c>
      <c r="B621" t="s">
        <v>10</v>
      </c>
      <c r="C621">
        <v>1263</v>
      </c>
      <c r="D621">
        <v>13</v>
      </c>
      <c r="E621">
        <v>18</v>
      </c>
      <c r="F621" s="2">
        <v>700</v>
      </c>
      <c r="G621" s="8">
        <v>851.39534883720933</v>
      </c>
      <c r="H621">
        <v>0.14000000000000001</v>
      </c>
      <c r="I621">
        <v>0.9</v>
      </c>
      <c r="J621" s="3">
        <v>0.21627906976744191</v>
      </c>
      <c r="K621" t="s">
        <v>11</v>
      </c>
      <c r="M621">
        <v>0.35</v>
      </c>
      <c r="N621">
        <f>EXP(Таблица1[[#This Row],[PD]])</f>
        <v>1.1502737988572274</v>
      </c>
      <c r="O621">
        <f t="shared" si="18"/>
        <v>0.40259582960002954</v>
      </c>
      <c r="P621" t="str">
        <f t="shared" si="19"/>
        <v/>
      </c>
      <c r="R621" s="2">
        <f>IF(O621&gt;=1, Таблица1[[#This Row],[BeginQ]]*Таблица1[[#This Row],[LGD]], Таблица1[[#This Row],[EndQ]])</f>
        <v>851.39534883720933</v>
      </c>
    </row>
    <row r="622" spans="1:18" x14ac:dyDescent="0.25">
      <c r="A622" s="1">
        <v>620</v>
      </c>
      <c r="B622" t="s">
        <v>10</v>
      </c>
      <c r="C622">
        <v>1264</v>
      </c>
      <c r="D622">
        <v>13</v>
      </c>
      <c r="E622">
        <v>18</v>
      </c>
      <c r="F622" s="2">
        <v>1400</v>
      </c>
      <c r="G622" s="8">
        <v>1532.4731182795699</v>
      </c>
      <c r="H622">
        <v>7.0000000000000007E-2</v>
      </c>
      <c r="I622">
        <v>0.4</v>
      </c>
      <c r="J622" s="3">
        <v>9.4623655913978491E-2</v>
      </c>
      <c r="K622" t="s">
        <v>11</v>
      </c>
      <c r="M622">
        <v>0.5</v>
      </c>
      <c r="N622">
        <f>EXP(Таблица1[[#This Row],[PD]])</f>
        <v>1.0725081812542165</v>
      </c>
      <c r="O622">
        <f t="shared" si="18"/>
        <v>0.53625409062710827</v>
      </c>
      <c r="P622" t="str">
        <f t="shared" si="19"/>
        <v/>
      </c>
      <c r="R622" s="2">
        <f>IF(O622&gt;=1, Таблица1[[#This Row],[BeginQ]]*Таблица1[[#This Row],[LGD]], Таблица1[[#This Row],[EndQ]])</f>
        <v>1532.4731182795699</v>
      </c>
    </row>
    <row r="623" spans="1:18" x14ac:dyDescent="0.25">
      <c r="A623" s="1">
        <v>621</v>
      </c>
      <c r="B623" t="s">
        <v>10</v>
      </c>
      <c r="C623">
        <v>1265</v>
      </c>
      <c r="D623">
        <v>13</v>
      </c>
      <c r="E623">
        <v>18</v>
      </c>
      <c r="F623" s="2">
        <v>2800</v>
      </c>
      <c r="G623" s="8">
        <v>3080</v>
      </c>
      <c r="H623">
        <v>0.2</v>
      </c>
      <c r="I623">
        <v>0.1</v>
      </c>
      <c r="J623" s="3">
        <v>9.9999999999999992E-2</v>
      </c>
      <c r="K623" t="s">
        <v>11</v>
      </c>
      <c r="M623">
        <v>0.42</v>
      </c>
      <c r="N623">
        <f>EXP(Таблица1[[#This Row],[PD]])</f>
        <v>1.2214027581601699</v>
      </c>
      <c r="O623">
        <f t="shared" si="18"/>
        <v>0.51298915842727133</v>
      </c>
      <c r="P623" t="str">
        <f t="shared" si="19"/>
        <v/>
      </c>
      <c r="R623" s="2">
        <f>IF(O623&gt;=1, Таблица1[[#This Row],[BeginQ]]*Таблица1[[#This Row],[LGD]], Таблица1[[#This Row],[EndQ]])</f>
        <v>3080</v>
      </c>
    </row>
    <row r="624" spans="1:18" x14ac:dyDescent="0.25">
      <c r="A624" s="1">
        <v>622</v>
      </c>
      <c r="B624" t="s">
        <v>10</v>
      </c>
      <c r="C624">
        <v>1266</v>
      </c>
      <c r="D624">
        <v>13</v>
      </c>
      <c r="E624">
        <v>18</v>
      </c>
      <c r="F624" s="2">
        <v>1700</v>
      </c>
      <c r="G624" s="8">
        <v>1970</v>
      </c>
      <c r="H624">
        <v>0.15</v>
      </c>
      <c r="I624">
        <v>0.5</v>
      </c>
      <c r="J624" s="3">
        <v>0.1588235294117647</v>
      </c>
      <c r="K624" t="s">
        <v>11</v>
      </c>
      <c r="M624">
        <v>0.46</v>
      </c>
      <c r="N624">
        <f>EXP(Таблица1[[#This Row],[PD]])</f>
        <v>1.1618342427282831</v>
      </c>
      <c r="O624">
        <f t="shared" si="18"/>
        <v>0.53444375165501024</v>
      </c>
      <c r="P624" t="str">
        <f t="shared" si="19"/>
        <v/>
      </c>
      <c r="R624" s="2">
        <f>IF(O624&gt;=1, Таблица1[[#This Row],[BeginQ]]*Таблица1[[#This Row],[LGD]], Таблица1[[#This Row],[EndQ]])</f>
        <v>1970</v>
      </c>
    </row>
    <row r="625" spans="1:18" x14ac:dyDescent="0.25">
      <c r="A625" s="1">
        <v>623</v>
      </c>
      <c r="B625" t="s">
        <v>10</v>
      </c>
      <c r="C625">
        <v>1267</v>
      </c>
      <c r="D625">
        <v>13</v>
      </c>
      <c r="E625">
        <v>18</v>
      </c>
      <c r="F625" s="2">
        <v>9200</v>
      </c>
      <c r="G625" s="8">
        <v>10032.38095238095</v>
      </c>
      <c r="H625">
        <v>0.16</v>
      </c>
      <c r="I625">
        <v>0.1</v>
      </c>
      <c r="J625" s="3">
        <v>9.0476190476190474E-2</v>
      </c>
      <c r="K625" t="s">
        <v>11</v>
      </c>
      <c r="M625">
        <v>0.04</v>
      </c>
      <c r="N625">
        <f>EXP(Таблица1[[#This Row],[PD]])</f>
        <v>1.1735108709918103</v>
      </c>
      <c r="O625">
        <f t="shared" si="18"/>
        <v>4.6940434839672411E-2</v>
      </c>
      <c r="P625" t="str">
        <f t="shared" si="19"/>
        <v/>
      </c>
      <c r="R625" s="2">
        <f>IF(O625&gt;=1, Таблица1[[#This Row],[BeginQ]]*Таблица1[[#This Row],[LGD]], Таблица1[[#This Row],[EndQ]])</f>
        <v>10032.38095238095</v>
      </c>
    </row>
    <row r="626" spans="1:18" x14ac:dyDescent="0.25">
      <c r="A626" s="1">
        <v>624</v>
      </c>
      <c r="B626" t="s">
        <v>10</v>
      </c>
      <c r="C626">
        <v>1268</v>
      </c>
      <c r="D626">
        <v>13</v>
      </c>
      <c r="E626">
        <v>18</v>
      </c>
      <c r="F626" s="2">
        <v>8900</v>
      </c>
      <c r="G626" s="8">
        <v>10113.63636363636</v>
      </c>
      <c r="H626">
        <v>0.12</v>
      </c>
      <c r="I626">
        <v>0.5</v>
      </c>
      <c r="J626" s="3">
        <v>0.13636363636363641</v>
      </c>
      <c r="K626" t="s">
        <v>11</v>
      </c>
      <c r="M626">
        <v>0.64</v>
      </c>
      <c r="N626">
        <f>EXP(Таблица1[[#This Row],[PD]])</f>
        <v>1.1274968515793757</v>
      </c>
      <c r="O626">
        <f t="shared" si="18"/>
        <v>0.72159798501080052</v>
      </c>
      <c r="P626" t="str">
        <f t="shared" si="19"/>
        <v/>
      </c>
      <c r="R626" s="2">
        <f>IF(O626&gt;=1, Таблица1[[#This Row],[BeginQ]]*Таблица1[[#This Row],[LGD]], Таблица1[[#This Row],[EndQ]])</f>
        <v>10113.63636363636</v>
      </c>
    </row>
    <row r="627" spans="1:18" x14ac:dyDescent="0.25">
      <c r="A627" s="1">
        <v>625</v>
      </c>
      <c r="B627" t="s">
        <v>10</v>
      </c>
      <c r="C627">
        <v>1269</v>
      </c>
      <c r="D627">
        <v>13</v>
      </c>
      <c r="E627">
        <v>18</v>
      </c>
      <c r="F627" s="2">
        <v>9300</v>
      </c>
      <c r="G627" s="8">
        <v>11686.6265060241</v>
      </c>
      <c r="H627">
        <v>0.17</v>
      </c>
      <c r="I627">
        <v>0.9</v>
      </c>
      <c r="J627" s="3">
        <v>0.25662650602409642</v>
      </c>
      <c r="K627" t="s">
        <v>11</v>
      </c>
      <c r="M627">
        <v>0.56999999999999995</v>
      </c>
      <c r="N627">
        <f>EXP(Таблица1[[#This Row],[PD]])</f>
        <v>1.1853048513203654</v>
      </c>
      <c r="O627">
        <f t="shared" si="18"/>
        <v>0.67562376525260825</v>
      </c>
      <c r="P627" t="str">
        <f t="shared" si="19"/>
        <v/>
      </c>
      <c r="R627" s="2">
        <f>IF(O627&gt;=1, Таблица1[[#This Row],[BeginQ]]*Таблица1[[#This Row],[LGD]], Таблица1[[#This Row],[EndQ]])</f>
        <v>11686.6265060241</v>
      </c>
    </row>
    <row r="628" spans="1:18" x14ac:dyDescent="0.25">
      <c r="A628" s="1">
        <v>626</v>
      </c>
      <c r="B628" t="s">
        <v>10</v>
      </c>
      <c r="C628">
        <v>1270</v>
      </c>
      <c r="D628">
        <v>13</v>
      </c>
      <c r="E628">
        <v>18</v>
      </c>
      <c r="F628" s="2">
        <v>9100</v>
      </c>
      <c r="G628" s="8">
        <v>11054.81481481481</v>
      </c>
      <c r="H628">
        <v>0.19</v>
      </c>
      <c r="I628">
        <v>0.6</v>
      </c>
      <c r="J628" s="3">
        <v>0.21481481481481479</v>
      </c>
      <c r="K628" t="s">
        <v>11</v>
      </c>
      <c r="M628">
        <v>0.22</v>
      </c>
      <c r="N628">
        <f>EXP(Таблица1[[#This Row],[PD]])</f>
        <v>1.2092495976572515</v>
      </c>
      <c r="O628">
        <f t="shared" si="18"/>
        <v>0.26603491148459535</v>
      </c>
      <c r="P628" t="str">
        <f t="shared" si="19"/>
        <v/>
      </c>
      <c r="R628" s="2">
        <f>IF(O628&gt;=1, Таблица1[[#This Row],[BeginQ]]*Таблица1[[#This Row],[LGD]], Таблица1[[#This Row],[EndQ]])</f>
        <v>11054.81481481481</v>
      </c>
    </row>
    <row r="629" spans="1:18" x14ac:dyDescent="0.25">
      <c r="A629" s="1">
        <v>627</v>
      </c>
      <c r="B629" t="s">
        <v>10</v>
      </c>
      <c r="C629">
        <v>1271</v>
      </c>
      <c r="D629">
        <v>13</v>
      </c>
      <c r="E629">
        <v>18</v>
      </c>
      <c r="F629" s="2">
        <v>1600</v>
      </c>
      <c r="G629" s="8">
        <v>1776.8421052631579</v>
      </c>
      <c r="H629">
        <v>0.05</v>
      </c>
      <c r="I629">
        <v>0.9</v>
      </c>
      <c r="J629" s="3">
        <v>0.11052631578947369</v>
      </c>
      <c r="K629" t="s">
        <v>11</v>
      </c>
      <c r="M629">
        <v>0.39</v>
      </c>
      <c r="N629">
        <f>EXP(Таблица1[[#This Row],[PD]])</f>
        <v>1.0512710963760241</v>
      </c>
      <c r="O629">
        <f t="shared" si="18"/>
        <v>0.40999572758664943</v>
      </c>
      <c r="P629" t="str">
        <f t="shared" si="19"/>
        <v/>
      </c>
      <c r="R629" s="2">
        <f>IF(O629&gt;=1, Таблица1[[#This Row],[BeginQ]]*Таблица1[[#This Row],[LGD]], Таблица1[[#This Row],[EndQ]])</f>
        <v>1776.8421052631579</v>
      </c>
    </row>
    <row r="630" spans="1:18" x14ac:dyDescent="0.25">
      <c r="A630" s="1">
        <v>628</v>
      </c>
      <c r="B630" t="s">
        <v>10</v>
      </c>
      <c r="C630">
        <v>1272</v>
      </c>
      <c r="D630">
        <v>13</v>
      </c>
      <c r="E630">
        <v>18</v>
      </c>
      <c r="F630" s="2">
        <v>9300</v>
      </c>
      <c r="G630" s="8">
        <v>11409.51219512195</v>
      </c>
      <c r="H630">
        <v>0.18</v>
      </c>
      <c r="I630">
        <v>0.7</v>
      </c>
      <c r="J630" s="3">
        <v>0.22682926829268291</v>
      </c>
      <c r="K630" t="s">
        <v>11</v>
      </c>
      <c r="M630">
        <v>0.91</v>
      </c>
      <c r="N630">
        <f>EXP(Таблица1[[#This Row],[PD]])</f>
        <v>1.1972173631218102</v>
      </c>
      <c r="O630">
        <f t="shared" si="18"/>
        <v>1.0894678004408473</v>
      </c>
      <c r="P630" t="str">
        <f t="shared" si="19"/>
        <v>Дефолт!</v>
      </c>
      <c r="R630" s="2">
        <f>IF(O630&gt;=1, Таблица1[[#This Row],[BeginQ]]*Таблица1[[#This Row],[LGD]], Таблица1[[#This Row],[EndQ]])</f>
        <v>6510</v>
      </c>
    </row>
    <row r="631" spans="1:18" x14ac:dyDescent="0.25">
      <c r="A631" s="1">
        <v>629</v>
      </c>
      <c r="B631" t="s">
        <v>10</v>
      </c>
      <c r="C631">
        <v>1325</v>
      </c>
      <c r="D631">
        <v>14</v>
      </c>
      <c r="E631">
        <v>19</v>
      </c>
      <c r="F631" s="2">
        <v>9600</v>
      </c>
      <c r="G631" s="8">
        <v>11060.86956521739</v>
      </c>
      <c r="H631">
        <v>0.08</v>
      </c>
      <c r="I631">
        <v>1</v>
      </c>
      <c r="J631" s="3">
        <v>0.1521739130434783</v>
      </c>
      <c r="K631" t="s">
        <v>11</v>
      </c>
      <c r="M631">
        <v>0.98</v>
      </c>
      <c r="N631">
        <f>EXP(Таблица1[[#This Row],[PD]])</f>
        <v>1.0832870676749586</v>
      </c>
      <c r="O631">
        <f t="shared" si="18"/>
        <v>1.0616213263214593</v>
      </c>
      <c r="P631" t="str">
        <f t="shared" si="19"/>
        <v>Дефолт!</v>
      </c>
      <c r="R631" s="2">
        <f>IF(O631&gt;=1, Таблица1[[#This Row],[BeginQ]]*Таблица1[[#This Row],[LGD]], Таблица1[[#This Row],[EndQ]])</f>
        <v>9600</v>
      </c>
    </row>
    <row r="632" spans="1:18" x14ac:dyDescent="0.25">
      <c r="A632" s="1">
        <v>630</v>
      </c>
      <c r="B632" t="s">
        <v>10</v>
      </c>
      <c r="C632">
        <v>1326</v>
      </c>
      <c r="D632">
        <v>14</v>
      </c>
      <c r="E632">
        <v>19</v>
      </c>
      <c r="F632" s="2">
        <v>9100</v>
      </c>
      <c r="G632" s="8">
        <v>10692.5</v>
      </c>
      <c r="H632">
        <v>0.2</v>
      </c>
      <c r="I632">
        <v>0.4</v>
      </c>
      <c r="J632" s="3">
        <v>0.17499999999999999</v>
      </c>
      <c r="K632" t="s">
        <v>11</v>
      </c>
      <c r="M632">
        <v>0.01</v>
      </c>
      <c r="N632">
        <f>EXP(Таблица1[[#This Row],[PD]])</f>
        <v>1.2214027581601699</v>
      </c>
      <c r="O632">
        <f t="shared" si="18"/>
        <v>1.22140275816017E-2</v>
      </c>
      <c r="P632" t="str">
        <f t="shared" si="19"/>
        <v/>
      </c>
      <c r="R632" s="2">
        <f>IF(O632&gt;=1, Таблица1[[#This Row],[BeginQ]]*Таблица1[[#This Row],[LGD]], Таблица1[[#This Row],[EndQ]])</f>
        <v>10692.5</v>
      </c>
    </row>
    <row r="633" spans="1:18" x14ac:dyDescent="0.25">
      <c r="A633" s="1">
        <v>631</v>
      </c>
      <c r="B633" t="s">
        <v>10</v>
      </c>
      <c r="C633">
        <v>1327</v>
      </c>
      <c r="D633">
        <v>14</v>
      </c>
      <c r="E633">
        <v>19</v>
      </c>
      <c r="F633" s="2">
        <v>5100</v>
      </c>
      <c r="G633" s="8">
        <v>5506.8539325842694</v>
      </c>
      <c r="H633">
        <v>0.11</v>
      </c>
      <c r="I633">
        <v>0.1</v>
      </c>
      <c r="J633" s="3">
        <v>7.9775280898876394E-2</v>
      </c>
      <c r="K633" t="s">
        <v>11</v>
      </c>
      <c r="M633">
        <v>0.16</v>
      </c>
      <c r="N633">
        <f>EXP(Таблица1[[#This Row],[PD]])</f>
        <v>1.1162780704588713</v>
      </c>
      <c r="O633">
        <f t="shared" si="18"/>
        <v>0.1786044912734194</v>
      </c>
      <c r="P633" t="str">
        <f t="shared" si="19"/>
        <v/>
      </c>
      <c r="R633" s="2">
        <f>IF(O633&gt;=1, Таблица1[[#This Row],[BeginQ]]*Таблица1[[#This Row],[LGD]], Таблица1[[#This Row],[EndQ]])</f>
        <v>5506.8539325842694</v>
      </c>
    </row>
    <row r="634" spans="1:18" x14ac:dyDescent="0.25">
      <c r="A634" s="1">
        <v>632</v>
      </c>
      <c r="B634" t="s">
        <v>10</v>
      </c>
      <c r="C634">
        <v>1328</v>
      </c>
      <c r="D634">
        <v>14</v>
      </c>
      <c r="E634">
        <v>19</v>
      </c>
      <c r="F634" s="2">
        <v>9900</v>
      </c>
      <c r="G634" s="8">
        <v>11794.44444444444</v>
      </c>
      <c r="H634">
        <v>0.19</v>
      </c>
      <c r="I634">
        <v>0.5</v>
      </c>
      <c r="J634" s="3">
        <v>0.19135802469135799</v>
      </c>
      <c r="K634" t="s">
        <v>11</v>
      </c>
      <c r="M634">
        <v>0.96</v>
      </c>
      <c r="N634">
        <f>EXP(Таблица1[[#This Row],[PD]])</f>
        <v>1.2092495976572515</v>
      </c>
      <c r="O634">
        <f t="shared" si="18"/>
        <v>1.1608796137509614</v>
      </c>
      <c r="P634" t="str">
        <f t="shared" si="19"/>
        <v>Дефолт!</v>
      </c>
      <c r="R634" s="2">
        <f>IF(O634&gt;=1, Таблица1[[#This Row],[BeginQ]]*Таблица1[[#This Row],[LGD]], Таблица1[[#This Row],[EndQ]])</f>
        <v>4950</v>
      </c>
    </row>
    <row r="635" spans="1:18" x14ac:dyDescent="0.25">
      <c r="A635" s="1">
        <v>633</v>
      </c>
      <c r="B635" t="s">
        <v>10</v>
      </c>
      <c r="C635">
        <v>1329</v>
      </c>
      <c r="D635">
        <v>14</v>
      </c>
      <c r="E635">
        <v>19</v>
      </c>
      <c r="F635" s="2">
        <v>8100</v>
      </c>
      <c r="G635" s="8">
        <v>9192.5581395348836</v>
      </c>
      <c r="H635">
        <v>0.14000000000000001</v>
      </c>
      <c r="I635">
        <v>0.4</v>
      </c>
      <c r="J635" s="3">
        <v>0.1348837209302326</v>
      </c>
      <c r="K635" t="s">
        <v>11</v>
      </c>
      <c r="M635">
        <v>0.56999999999999995</v>
      </c>
      <c r="N635">
        <f>EXP(Таблица1[[#This Row],[PD]])</f>
        <v>1.1502737988572274</v>
      </c>
      <c r="O635">
        <f t="shared" si="18"/>
        <v>0.65565606534861953</v>
      </c>
      <c r="P635" t="str">
        <f t="shared" si="19"/>
        <v/>
      </c>
      <c r="R635" s="2">
        <f>IF(O635&gt;=1, Таблица1[[#This Row],[BeginQ]]*Таблица1[[#This Row],[LGD]], Таблица1[[#This Row],[EndQ]])</f>
        <v>9192.5581395348836</v>
      </c>
    </row>
    <row r="636" spans="1:18" x14ac:dyDescent="0.25">
      <c r="A636" s="1">
        <v>634</v>
      </c>
      <c r="B636" t="s">
        <v>10</v>
      </c>
      <c r="C636">
        <v>1330</v>
      </c>
      <c r="D636">
        <v>14</v>
      </c>
      <c r="E636">
        <v>19</v>
      </c>
      <c r="F636" s="2">
        <v>7900</v>
      </c>
      <c r="G636" s="8">
        <v>8458.5858585858587</v>
      </c>
      <c r="H636">
        <v>0.01</v>
      </c>
      <c r="I636">
        <v>1</v>
      </c>
      <c r="J636" s="3">
        <v>7.0707070707070704E-2</v>
      </c>
      <c r="K636" t="s">
        <v>11</v>
      </c>
      <c r="M636">
        <v>0.56000000000000005</v>
      </c>
      <c r="N636">
        <f>EXP(Таблица1[[#This Row],[PD]])</f>
        <v>1.0100501670841679</v>
      </c>
      <c r="O636">
        <f t="shared" si="18"/>
        <v>0.56562809356713406</v>
      </c>
      <c r="P636" t="str">
        <f t="shared" si="19"/>
        <v/>
      </c>
      <c r="R636" s="2">
        <f>IF(O636&gt;=1, Таблица1[[#This Row],[BeginQ]]*Таблица1[[#This Row],[LGD]], Таблица1[[#This Row],[EndQ]])</f>
        <v>8458.5858585858587</v>
      </c>
    </row>
    <row r="637" spans="1:18" x14ac:dyDescent="0.25">
      <c r="A637" s="1">
        <v>635</v>
      </c>
      <c r="B637" t="s">
        <v>10</v>
      </c>
      <c r="C637">
        <v>1331</v>
      </c>
      <c r="D637">
        <v>14</v>
      </c>
      <c r="E637">
        <v>19</v>
      </c>
      <c r="F637" s="2">
        <v>5200</v>
      </c>
      <c r="G637" s="8">
        <v>5525.6565656565654</v>
      </c>
      <c r="H637">
        <v>0.01</v>
      </c>
      <c r="I637">
        <v>0.2</v>
      </c>
      <c r="J637" s="3">
        <v>6.2626262626262627E-2</v>
      </c>
      <c r="K637" t="s">
        <v>11</v>
      </c>
      <c r="M637">
        <v>0.91</v>
      </c>
      <c r="N637">
        <f>EXP(Таблица1[[#This Row],[PD]])</f>
        <v>1.0100501670841679</v>
      </c>
      <c r="O637">
        <f t="shared" si="18"/>
        <v>0.91914565204659282</v>
      </c>
      <c r="P637" t="str">
        <f t="shared" si="19"/>
        <v/>
      </c>
      <c r="R637" s="2">
        <f>IF(O637&gt;=1, Таблица1[[#This Row],[BeginQ]]*Таблица1[[#This Row],[LGD]], Таблица1[[#This Row],[EndQ]])</f>
        <v>5525.6565656565654</v>
      </c>
    </row>
    <row r="638" spans="1:18" x14ac:dyDescent="0.25">
      <c r="A638" s="1">
        <v>636</v>
      </c>
      <c r="B638" t="s">
        <v>10</v>
      </c>
      <c r="C638">
        <v>1332</v>
      </c>
      <c r="D638">
        <v>14</v>
      </c>
      <c r="E638">
        <v>19</v>
      </c>
      <c r="F638" s="2">
        <v>9300</v>
      </c>
      <c r="G638" s="8">
        <v>10036.25</v>
      </c>
      <c r="H638">
        <v>0.04</v>
      </c>
      <c r="I638">
        <v>0.4</v>
      </c>
      <c r="J638" s="3">
        <v>7.9166666666666663E-2</v>
      </c>
      <c r="K638" t="s">
        <v>11</v>
      </c>
      <c r="M638">
        <v>0.14000000000000001</v>
      </c>
      <c r="N638">
        <f>EXP(Таблица1[[#This Row],[PD]])</f>
        <v>1.0408107741923882</v>
      </c>
      <c r="O638">
        <f t="shared" si="18"/>
        <v>0.14571350838693437</v>
      </c>
      <c r="P638" t="str">
        <f t="shared" si="19"/>
        <v/>
      </c>
      <c r="R638" s="2">
        <f>IF(O638&gt;=1, Таблица1[[#This Row],[BeginQ]]*Таблица1[[#This Row],[LGD]], Таблица1[[#This Row],[EndQ]])</f>
        <v>10036.25</v>
      </c>
    </row>
    <row r="639" spans="1:18" x14ac:dyDescent="0.25">
      <c r="A639" s="1">
        <v>637</v>
      </c>
      <c r="B639" t="s">
        <v>10</v>
      </c>
      <c r="C639">
        <v>1333</v>
      </c>
      <c r="D639">
        <v>14</v>
      </c>
      <c r="E639">
        <v>19</v>
      </c>
      <c r="F639" s="2">
        <v>2500</v>
      </c>
      <c r="G639" s="8">
        <v>2726.1904761904761</v>
      </c>
      <c r="H639">
        <v>0.16</v>
      </c>
      <c r="I639">
        <v>0.1</v>
      </c>
      <c r="J639" s="3">
        <v>9.0476190476190474E-2</v>
      </c>
      <c r="K639" t="s">
        <v>11</v>
      </c>
      <c r="M639">
        <v>0.1</v>
      </c>
      <c r="N639">
        <f>EXP(Таблица1[[#This Row],[PD]])</f>
        <v>1.1735108709918103</v>
      </c>
      <c r="O639">
        <f t="shared" si="18"/>
        <v>0.11735108709918103</v>
      </c>
      <c r="P639" t="str">
        <f t="shared" si="19"/>
        <v/>
      </c>
      <c r="R639" s="2">
        <f>IF(O639&gt;=1, Таблица1[[#This Row],[BeginQ]]*Таблица1[[#This Row],[LGD]], Таблица1[[#This Row],[EndQ]])</f>
        <v>2726.1904761904761</v>
      </c>
    </row>
    <row r="640" spans="1:18" x14ac:dyDescent="0.25">
      <c r="A640" s="1">
        <v>638</v>
      </c>
      <c r="B640" t="s">
        <v>10</v>
      </c>
      <c r="C640">
        <v>1334</v>
      </c>
      <c r="D640">
        <v>14</v>
      </c>
      <c r="E640">
        <v>19</v>
      </c>
      <c r="F640" s="2">
        <v>2400</v>
      </c>
      <c r="G640" s="8">
        <v>2744.8275862068972</v>
      </c>
      <c r="H640">
        <v>0.13</v>
      </c>
      <c r="I640">
        <v>0.5</v>
      </c>
      <c r="J640" s="3">
        <v>0.14367816091954019</v>
      </c>
      <c r="K640" t="s">
        <v>11</v>
      </c>
      <c r="M640">
        <v>0.26</v>
      </c>
      <c r="N640">
        <f>EXP(Таблица1[[#This Row],[PD]])</f>
        <v>1.1388283833246218</v>
      </c>
      <c r="O640">
        <f t="shared" si="18"/>
        <v>0.29609537966440169</v>
      </c>
      <c r="P640" t="str">
        <f t="shared" si="19"/>
        <v/>
      </c>
      <c r="R640" s="2">
        <f>IF(O640&gt;=1, Таблица1[[#This Row],[BeginQ]]*Таблица1[[#This Row],[LGD]], Таблица1[[#This Row],[EndQ]])</f>
        <v>2744.8275862068972</v>
      </c>
    </row>
    <row r="641" spans="1:18" x14ac:dyDescent="0.25">
      <c r="A641" s="1">
        <v>639</v>
      </c>
      <c r="B641" t="s">
        <v>10</v>
      </c>
      <c r="C641">
        <v>1335</v>
      </c>
      <c r="D641">
        <v>14</v>
      </c>
      <c r="E641">
        <v>19</v>
      </c>
      <c r="F641" s="2">
        <v>7100</v>
      </c>
      <c r="G641" s="8">
        <v>7919.2307692307704</v>
      </c>
      <c r="H641">
        <v>0.09</v>
      </c>
      <c r="I641">
        <v>0.5</v>
      </c>
      <c r="J641" s="3">
        <v>0.1153846153846154</v>
      </c>
      <c r="K641" t="s">
        <v>11</v>
      </c>
      <c r="M641">
        <v>0.87</v>
      </c>
      <c r="N641">
        <f>EXP(Таблица1[[#This Row],[PD]])</f>
        <v>1.0941742837052104</v>
      </c>
      <c r="O641">
        <f t="shared" si="18"/>
        <v>0.95193162682353305</v>
      </c>
      <c r="P641" t="str">
        <f t="shared" si="19"/>
        <v/>
      </c>
      <c r="R641" s="2">
        <f>IF(O641&gt;=1, Таблица1[[#This Row],[BeginQ]]*Таблица1[[#This Row],[LGD]], Таблица1[[#This Row],[EndQ]])</f>
        <v>7919.2307692307704</v>
      </c>
    </row>
    <row r="642" spans="1:18" x14ac:dyDescent="0.25">
      <c r="A642" s="1">
        <v>640</v>
      </c>
      <c r="B642" t="s">
        <v>10</v>
      </c>
      <c r="C642">
        <v>1336</v>
      </c>
      <c r="D642">
        <v>14</v>
      </c>
      <c r="E642">
        <v>19</v>
      </c>
      <c r="F642" s="2">
        <v>1700</v>
      </c>
      <c r="G642" s="8">
        <v>1862.272727272727</v>
      </c>
      <c r="H642">
        <v>0.12</v>
      </c>
      <c r="I642">
        <v>0.2</v>
      </c>
      <c r="J642" s="3">
        <v>9.5454545454545445E-2</v>
      </c>
      <c r="K642" t="s">
        <v>11</v>
      </c>
      <c r="M642">
        <v>0.69</v>
      </c>
      <c r="N642">
        <f>EXP(Таблица1[[#This Row],[PD]])</f>
        <v>1.1274968515793757</v>
      </c>
      <c r="O642">
        <f t="shared" si="18"/>
        <v>0.77797282758976916</v>
      </c>
      <c r="P642" t="str">
        <f t="shared" si="19"/>
        <v/>
      </c>
      <c r="R642" s="2">
        <f>IF(O642&gt;=1, Таблица1[[#This Row],[BeginQ]]*Таблица1[[#This Row],[LGD]], Таблица1[[#This Row],[EndQ]])</f>
        <v>1862.272727272727</v>
      </c>
    </row>
    <row r="643" spans="1:18" x14ac:dyDescent="0.25">
      <c r="A643" s="1">
        <v>641</v>
      </c>
      <c r="B643" t="s">
        <v>10</v>
      </c>
      <c r="C643">
        <v>1337</v>
      </c>
      <c r="D643">
        <v>14</v>
      </c>
      <c r="E643">
        <v>19</v>
      </c>
      <c r="F643" s="2">
        <v>7100</v>
      </c>
      <c r="G643" s="8">
        <v>7778.7912087912091</v>
      </c>
      <c r="H643">
        <v>0.09</v>
      </c>
      <c r="I643">
        <v>0.3</v>
      </c>
      <c r="J643" s="3">
        <v>9.5604395604395598E-2</v>
      </c>
      <c r="K643" t="s">
        <v>11</v>
      </c>
      <c r="M643">
        <v>0.26</v>
      </c>
      <c r="N643">
        <f>EXP(Таблица1[[#This Row],[PD]])</f>
        <v>1.0941742837052104</v>
      </c>
      <c r="O643">
        <f t="shared" ref="O643:O706" si="20">M643*N643</f>
        <v>0.28448531376335473</v>
      </c>
      <c r="P643" t="str">
        <f t="shared" ref="P643:P706" si="21">IF(O643&gt;=1, "Дефолт!", "")</f>
        <v/>
      </c>
      <c r="R643" s="2">
        <f>IF(O643&gt;=1, Таблица1[[#This Row],[BeginQ]]*Таблица1[[#This Row],[LGD]], Таблица1[[#This Row],[EndQ]])</f>
        <v>7778.7912087912091</v>
      </c>
    </row>
    <row r="644" spans="1:18" x14ac:dyDescent="0.25">
      <c r="A644" s="1">
        <v>642</v>
      </c>
      <c r="B644" t="s">
        <v>10</v>
      </c>
      <c r="C644">
        <v>1338</v>
      </c>
      <c r="D644">
        <v>14</v>
      </c>
      <c r="E644">
        <v>19</v>
      </c>
      <c r="F644" s="2">
        <v>300</v>
      </c>
      <c r="G644" s="8">
        <v>337.58241758241758</v>
      </c>
      <c r="H644">
        <v>0.09</v>
      </c>
      <c r="I644">
        <v>0.6</v>
      </c>
      <c r="J644" s="3">
        <v>0.12527472527472519</v>
      </c>
      <c r="K644" t="s">
        <v>11</v>
      </c>
      <c r="M644">
        <v>0.61</v>
      </c>
      <c r="N644">
        <f>EXP(Таблица1[[#This Row],[PD]])</f>
        <v>1.0941742837052104</v>
      </c>
      <c r="O644">
        <f t="shared" si="20"/>
        <v>0.66744631306017832</v>
      </c>
      <c r="P644" t="str">
        <f t="shared" si="21"/>
        <v/>
      </c>
      <c r="R644" s="2">
        <f>IF(O644&gt;=1, Таблица1[[#This Row],[BeginQ]]*Таблица1[[#This Row],[LGD]], Таблица1[[#This Row],[EndQ]])</f>
        <v>337.58241758241758</v>
      </c>
    </row>
    <row r="645" spans="1:18" x14ac:dyDescent="0.25">
      <c r="A645" s="1">
        <v>643</v>
      </c>
      <c r="B645" t="s">
        <v>10</v>
      </c>
      <c r="C645">
        <v>1339</v>
      </c>
      <c r="D645">
        <v>14</v>
      </c>
      <c r="E645">
        <v>19</v>
      </c>
      <c r="F645" s="2">
        <v>7100</v>
      </c>
      <c r="G645" s="8">
        <v>7884.7368421052643</v>
      </c>
      <c r="H645">
        <v>0.05</v>
      </c>
      <c r="I645">
        <v>0.9</v>
      </c>
      <c r="J645" s="3">
        <v>0.11052631578947369</v>
      </c>
      <c r="K645" t="s">
        <v>11</v>
      </c>
      <c r="M645">
        <v>0.35</v>
      </c>
      <c r="N645">
        <f>EXP(Таблица1[[#This Row],[PD]])</f>
        <v>1.0512710963760241</v>
      </c>
      <c r="O645">
        <f t="shared" si="20"/>
        <v>0.36794488373160844</v>
      </c>
      <c r="P645" t="str">
        <f t="shared" si="21"/>
        <v/>
      </c>
      <c r="R645" s="2">
        <f>IF(O645&gt;=1, Таблица1[[#This Row],[BeginQ]]*Таблица1[[#This Row],[LGD]], Таблица1[[#This Row],[EndQ]])</f>
        <v>7884.7368421052643</v>
      </c>
    </row>
    <row r="646" spans="1:18" x14ac:dyDescent="0.25">
      <c r="A646" s="1">
        <v>644</v>
      </c>
      <c r="B646" t="s">
        <v>10</v>
      </c>
      <c r="C646">
        <v>1340</v>
      </c>
      <c r="D646">
        <v>14</v>
      </c>
      <c r="E646">
        <v>19</v>
      </c>
      <c r="F646" s="2">
        <v>6400</v>
      </c>
      <c r="G646" s="8">
        <v>6931.0638297872347</v>
      </c>
      <c r="H646">
        <v>0.06</v>
      </c>
      <c r="I646">
        <v>0.3</v>
      </c>
      <c r="J646" s="3">
        <v>8.2978723404255328E-2</v>
      </c>
      <c r="K646" t="s">
        <v>11</v>
      </c>
      <c r="M646">
        <v>0.36</v>
      </c>
      <c r="N646">
        <f>EXP(Таблица1[[#This Row],[PD]])</f>
        <v>1.0618365465453596</v>
      </c>
      <c r="O646">
        <f t="shared" si="20"/>
        <v>0.38226115675632943</v>
      </c>
      <c r="P646" t="str">
        <f t="shared" si="21"/>
        <v/>
      </c>
      <c r="R646" s="2">
        <f>IF(O646&gt;=1, Таблица1[[#This Row],[BeginQ]]*Таблица1[[#This Row],[LGD]], Таблица1[[#This Row],[EndQ]])</f>
        <v>6931.0638297872347</v>
      </c>
    </row>
    <row r="647" spans="1:18" x14ac:dyDescent="0.25">
      <c r="A647" s="1">
        <v>645</v>
      </c>
      <c r="B647" t="s">
        <v>10</v>
      </c>
      <c r="C647">
        <v>1341</v>
      </c>
      <c r="D647">
        <v>14</v>
      </c>
      <c r="E647">
        <v>19</v>
      </c>
      <c r="F647" s="2">
        <v>2800</v>
      </c>
      <c r="G647" s="8">
        <v>3068.333333333333</v>
      </c>
      <c r="H647">
        <v>0.04</v>
      </c>
      <c r="I647">
        <v>0.8</v>
      </c>
      <c r="J647" s="3">
        <v>9.583333333333334E-2</v>
      </c>
      <c r="K647" t="s">
        <v>11</v>
      </c>
      <c r="M647">
        <v>0.57999999999999996</v>
      </c>
      <c r="N647">
        <f>EXP(Таблица1[[#This Row],[PD]])</f>
        <v>1.0408107741923882</v>
      </c>
      <c r="O647">
        <f t="shared" si="20"/>
        <v>0.60367024903158517</v>
      </c>
      <c r="P647" t="str">
        <f t="shared" si="21"/>
        <v/>
      </c>
      <c r="R647" s="2">
        <f>IF(O647&gt;=1, Таблица1[[#This Row],[BeginQ]]*Таблица1[[#This Row],[LGD]], Таблица1[[#This Row],[EndQ]])</f>
        <v>3068.333333333333</v>
      </c>
    </row>
    <row r="648" spans="1:18" x14ac:dyDescent="0.25">
      <c r="A648" s="1">
        <v>646</v>
      </c>
      <c r="B648" t="s">
        <v>10</v>
      </c>
      <c r="C648">
        <v>1342</v>
      </c>
      <c r="D648">
        <v>14</v>
      </c>
      <c r="E648">
        <v>19</v>
      </c>
      <c r="F648" s="2">
        <v>500</v>
      </c>
      <c r="G648" s="8">
        <v>533.33333333333337</v>
      </c>
      <c r="H648">
        <v>0.04</v>
      </c>
      <c r="I648">
        <v>0.1</v>
      </c>
      <c r="J648" s="3">
        <v>6.6666666666666666E-2</v>
      </c>
      <c r="K648" t="s">
        <v>11</v>
      </c>
      <c r="M648">
        <v>0.35</v>
      </c>
      <c r="N648">
        <f>EXP(Таблица1[[#This Row],[PD]])</f>
        <v>1.0408107741923882</v>
      </c>
      <c r="O648">
        <f t="shared" si="20"/>
        <v>0.36428377096733583</v>
      </c>
      <c r="P648" t="str">
        <f t="shared" si="21"/>
        <v/>
      </c>
      <c r="R648" s="2">
        <f>IF(O648&gt;=1, Таблица1[[#This Row],[BeginQ]]*Таблица1[[#This Row],[LGD]], Таблица1[[#This Row],[EndQ]])</f>
        <v>533.33333333333337</v>
      </c>
    </row>
    <row r="649" spans="1:18" x14ac:dyDescent="0.25">
      <c r="A649" s="1">
        <v>647</v>
      </c>
      <c r="B649" t="s">
        <v>10</v>
      </c>
      <c r="C649">
        <v>1343</v>
      </c>
      <c r="D649">
        <v>14</v>
      </c>
      <c r="E649">
        <v>19</v>
      </c>
      <c r="F649" s="2">
        <v>7200</v>
      </c>
      <c r="G649" s="8">
        <v>8820</v>
      </c>
      <c r="H649">
        <v>0.2</v>
      </c>
      <c r="I649">
        <v>0.6</v>
      </c>
      <c r="J649" s="3">
        <v>0.22500000000000001</v>
      </c>
      <c r="K649" t="s">
        <v>11</v>
      </c>
      <c r="M649">
        <v>0.97</v>
      </c>
      <c r="N649">
        <f>EXP(Таблица1[[#This Row],[PD]])</f>
        <v>1.2214027581601699</v>
      </c>
      <c r="O649">
        <f t="shared" si="20"/>
        <v>1.1847606754153648</v>
      </c>
      <c r="P649" t="str">
        <f t="shared" si="21"/>
        <v>Дефолт!</v>
      </c>
      <c r="R649" s="2">
        <f>IF(O649&gt;=1, Таблица1[[#This Row],[BeginQ]]*Таблица1[[#This Row],[LGD]], Таблица1[[#This Row],[EndQ]])</f>
        <v>4320</v>
      </c>
    </row>
    <row r="650" spans="1:18" x14ac:dyDescent="0.25">
      <c r="A650" s="1">
        <v>648</v>
      </c>
      <c r="B650" t="s">
        <v>10</v>
      </c>
      <c r="C650">
        <v>1344</v>
      </c>
      <c r="D650">
        <v>14</v>
      </c>
      <c r="E650">
        <v>19</v>
      </c>
      <c r="F650" s="2">
        <v>6200</v>
      </c>
      <c r="G650" s="8">
        <v>7531.8518518518513</v>
      </c>
      <c r="H650">
        <v>0.19</v>
      </c>
      <c r="I650">
        <v>0.6</v>
      </c>
      <c r="J650" s="3">
        <v>0.21481481481481479</v>
      </c>
      <c r="K650" t="s">
        <v>11</v>
      </c>
      <c r="M650">
        <v>0.91</v>
      </c>
      <c r="N650">
        <f>EXP(Таблица1[[#This Row],[PD]])</f>
        <v>1.2092495976572515</v>
      </c>
      <c r="O650">
        <f t="shared" si="20"/>
        <v>1.1004171338680988</v>
      </c>
      <c r="P650" t="str">
        <f t="shared" si="21"/>
        <v>Дефолт!</v>
      </c>
      <c r="R650" s="2">
        <f>IF(O650&gt;=1, Таблица1[[#This Row],[BeginQ]]*Таблица1[[#This Row],[LGD]], Таблица1[[#This Row],[EndQ]])</f>
        <v>3720</v>
      </c>
    </row>
    <row r="651" spans="1:18" x14ac:dyDescent="0.25">
      <c r="A651" s="1">
        <v>649</v>
      </c>
      <c r="B651" t="s">
        <v>10</v>
      </c>
      <c r="C651">
        <v>1345</v>
      </c>
      <c r="D651">
        <v>14</v>
      </c>
      <c r="E651">
        <v>19</v>
      </c>
      <c r="F651" s="2">
        <v>4200</v>
      </c>
      <c r="G651" s="8">
        <v>4599.5121951219517</v>
      </c>
      <c r="H651">
        <v>0.18</v>
      </c>
      <c r="I651">
        <v>0.1</v>
      </c>
      <c r="J651" s="3">
        <v>9.5121951219512182E-2</v>
      </c>
      <c r="K651" t="s">
        <v>11</v>
      </c>
      <c r="M651">
        <v>0.47</v>
      </c>
      <c r="N651">
        <f>EXP(Таблица1[[#This Row],[PD]])</f>
        <v>1.1972173631218102</v>
      </c>
      <c r="O651">
        <f t="shared" si="20"/>
        <v>0.5626921606672507</v>
      </c>
      <c r="P651" t="str">
        <f t="shared" si="21"/>
        <v/>
      </c>
      <c r="R651" s="2">
        <f>IF(O651&gt;=1, Таблица1[[#This Row],[BeginQ]]*Таблица1[[#This Row],[LGD]], Таблица1[[#This Row],[EndQ]])</f>
        <v>4599.5121951219517</v>
      </c>
    </row>
    <row r="652" spans="1:18" x14ac:dyDescent="0.25">
      <c r="A652" s="1">
        <v>650</v>
      </c>
      <c r="B652" t="s">
        <v>10</v>
      </c>
      <c r="C652">
        <v>1346</v>
      </c>
      <c r="D652">
        <v>14</v>
      </c>
      <c r="E652">
        <v>19</v>
      </c>
      <c r="F652" s="2">
        <v>6600</v>
      </c>
      <c r="G652" s="8">
        <v>7227.8048780487807</v>
      </c>
      <c r="H652">
        <v>0.18</v>
      </c>
      <c r="I652">
        <v>0.1</v>
      </c>
      <c r="J652" s="3">
        <v>9.5121951219512182E-2</v>
      </c>
      <c r="K652" t="s">
        <v>11</v>
      </c>
      <c r="M652">
        <v>0.08</v>
      </c>
      <c r="N652">
        <f>EXP(Таблица1[[#This Row],[PD]])</f>
        <v>1.1972173631218102</v>
      </c>
      <c r="O652">
        <f t="shared" si="20"/>
        <v>9.577738904974481E-2</v>
      </c>
      <c r="P652" t="str">
        <f t="shared" si="21"/>
        <v/>
      </c>
      <c r="R652" s="2">
        <f>IF(O652&gt;=1, Таблица1[[#This Row],[BeginQ]]*Таблица1[[#This Row],[LGD]], Таблица1[[#This Row],[EndQ]])</f>
        <v>7227.8048780487807</v>
      </c>
    </row>
    <row r="653" spans="1:18" x14ac:dyDescent="0.25">
      <c r="A653" s="1">
        <v>651</v>
      </c>
      <c r="B653" t="s">
        <v>10</v>
      </c>
      <c r="C653">
        <v>1347</v>
      </c>
      <c r="D653">
        <v>14</v>
      </c>
      <c r="E653">
        <v>19</v>
      </c>
      <c r="F653" s="2">
        <v>9700</v>
      </c>
      <c r="G653" s="8">
        <v>10387.08333333333</v>
      </c>
      <c r="H653">
        <v>0.04</v>
      </c>
      <c r="I653">
        <v>0.2</v>
      </c>
      <c r="J653" s="3">
        <v>7.0833333333333345E-2</v>
      </c>
      <c r="K653" t="s">
        <v>11</v>
      </c>
      <c r="M653">
        <v>0.39</v>
      </c>
      <c r="N653">
        <f>EXP(Таблица1[[#This Row],[PD]])</f>
        <v>1.0408107741923882</v>
      </c>
      <c r="O653">
        <f t="shared" si="20"/>
        <v>0.40591620193503142</v>
      </c>
      <c r="P653" t="str">
        <f t="shared" si="21"/>
        <v/>
      </c>
      <c r="R653" s="2">
        <f>IF(O653&gt;=1, Таблица1[[#This Row],[BeginQ]]*Таблица1[[#This Row],[LGD]], Таблица1[[#This Row],[EndQ]])</f>
        <v>10387.08333333333</v>
      </c>
    </row>
    <row r="654" spans="1:18" x14ac:dyDescent="0.25">
      <c r="A654" s="1">
        <v>652</v>
      </c>
      <c r="B654" t="s">
        <v>10</v>
      </c>
      <c r="C654">
        <v>1348</v>
      </c>
      <c r="D654">
        <v>14</v>
      </c>
      <c r="E654">
        <v>19</v>
      </c>
      <c r="F654" s="2">
        <v>8300</v>
      </c>
      <c r="G654" s="8">
        <v>9014.1860465116279</v>
      </c>
      <c r="H654">
        <v>0.14000000000000001</v>
      </c>
      <c r="I654">
        <v>0.1</v>
      </c>
      <c r="J654" s="3">
        <v>8.6046511627906969E-2</v>
      </c>
      <c r="K654" t="s">
        <v>11</v>
      </c>
      <c r="M654">
        <v>0.83</v>
      </c>
      <c r="N654">
        <f>EXP(Таблица1[[#This Row],[PD]])</f>
        <v>1.1502737988572274</v>
      </c>
      <c r="O654">
        <f t="shared" si="20"/>
        <v>0.95472725305149864</v>
      </c>
      <c r="P654" t="str">
        <f t="shared" si="21"/>
        <v/>
      </c>
      <c r="R654" s="2">
        <f>IF(O654&gt;=1, Таблица1[[#This Row],[BeginQ]]*Таблица1[[#This Row],[LGD]], Таблица1[[#This Row],[EndQ]])</f>
        <v>9014.1860465116279</v>
      </c>
    </row>
    <row r="655" spans="1:18" x14ac:dyDescent="0.25">
      <c r="A655" s="1">
        <v>653</v>
      </c>
      <c r="B655" t="s">
        <v>10</v>
      </c>
      <c r="C655">
        <v>1349</v>
      </c>
      <c r="D655">
        <v>14</v>
      </c>
      <c r="E655">
        <v>19</v>
      </c>
      <c r="F655" s="2">
        <v>300</v>
      </c>
      <c r="G655" s="8">
        <v>323.26530612244898</v>
      </c>
      <c r="H655">
        <v>0.02</v>
      </c>
      <c r="I655">
        <v>0.8</v>
      </c>
      <c r="J655" s="3">
        <v>7.7551020408163265E-2</v>
      </c>
      <c r="K655" t="s">
        <v>11</v>
      </c>
      <c r="M655">
        <v>0.34</v>
      </c>
      <c r="N655">
        <f>EXP(Таблица1[[#This Row],[PD]])</f>
        <v>1.0202013400267558</v>
      </c>
      <c r="O655">
        <f t="shared" si="20"/>
        <v>0.34686845560909702</v>
      </c>
      <c r="P655" t="str">
        <f t="shared" si="21"/>
        <v/>
      </c>
      <c r="R655" s="2">
        <f>IF(O655&gt;=1, Таблица1[[#This Row],[BeginQ]]*Таблица1[[#This Row],[LGD]], Таблица1[[#This Row],[EndQ]])</f>
        <v>323.26530612244898</v>
      </c>
    </row>
    <row r="656" spans="1:18" x14ac:dyDescent="0.25">
      <c r="A656" s="1">
        <v>654</v>
      </c>
      <c r="B656" t="s">
        <v>10</v>
      </c>
      <c r="C656">
        <v>1350</v>
      </c>
      <c r="D656">
        <v>14</v>
      </c>
      <c r="E656">
        <v>19</v>
      </c>
      <c r="F656" s="2">
        <v>4900</v>
      </c>
      <c r="G656" s="8">
        <v>5796.3414634146338</v>
      </c>
      <c r="H656">
        <v>0.18</v>
      </c>
      <c r="I656">
        <v>0.5</v>
      </c>
      <c r="J656" s="3">
        <v>0.18292682926829271</v>
      </c>
      <c r="K656" t="s">
        <v>11</v>
      </c>
      <c r="M656">
        <v>0.56999999999999995</v>
      </c>
      <c r="N656">
        <f>EXP(Таблица1[[#This Row],[PD]])</f>
        <v>1.1972173631218102</v>
      </c>
      <c r="O656">
        <f t="shared" si="20"/>
        <v>0.68241389697943178</v>
      </c>
      <c r="P656" t="str">
        <f t="shared" si="21"/>
        <v/>
      </c>
      <c r="R656" s="2">
        <f>IF(O656&gt;=1, Таблица1[[#This Row],[BeginQ]]*Таблица1[[#This Row],[LGD]], Таблица1[[#This Row],[EndQ]])</f>
        <v>5796.3414634146338</v>
      </c>
    </row>
    <row r="657" spans="1:18" x14ac:dyDescent="0.25">
      <c r="A657" s="1">
        <v>655</v>
      </c>
      <c r="B657" t="s">
        <v>10</v>
      </c>
      <c r="C657">
        <v>1351</v>
      </c>
      <c r="D657">
        <v>14</v>
      </c>
      <c r="E657">
        <v>19</v>
      </c>
      <c r="F657" s="2">
        <v>3500</v>
      </c>
      <c r="G657" s="8">
        <v>3888.8888888888891</v>
      </c>
      <c r="H657">
        <v>0.1</v>
      </c>
      <c r="I657">
        <v>0.4</v>
      </c>
      <c r="J657" s="3">
        <v>0.1111111111111111</v>
      </c>
      <c r="K657" t="s">
        <v>11</v>
      </c>
      <c r="M657">
        <v>0.7</v>
      </c>
      <c r="N657">
        <f>EXP(Таблица1[[#This Row],[PD]])</f>
        <v>1.1051709180756477</v>
      </c>
      <c r="O657">
        <f t="shared" si="20"/>
        <v>0.77361964265295335</v>
      </c>
      <c r="P657" t="str">
        <f t="shared" si="21"/>
        <v/>
      </c>
      <c r="R657" s="2">
        <f>IF(O657&gt;=1, Таблица1[[#This Row],[BeginQ]]*Таблица1[[#This Row],[LGD]], Таблица1[[#This Row],[EndQ]])</f>
        <v>3888.8888888888891</v>
      </c>
    </row>
    <row r="658" spans="1:18" x14ac:dyDescent="0.25">
      <c r="A658" s="1">
        <v>656</v>
      </c>
      <c r="B658" t="s">
        <v>10</v>
      </c>
      <c r="C658">
        <v>1352</v>
      </c>
      <c r="D658">
        <v>14</v>
      </c>
      <c r="E658">
        <v>19</v>
      </c>
      <c r="F658" s="2">
        <v>2800</v>
      </c>
      <c r="G658" s="8">
        <v>3285.977011494253</v>
      </c>
      <c r="H658">
        <v>0.13</v>
      </c>
      <c r="I658">
        <v>0.7</v>
      </c>
      <c r="J658" s="3">
        <v>0.1735632183908046</v>
      </c>
      <c r="K658" t="s">
        <v>11</v>
      </c>
      <c r="M658">
        <v>0.77</v>
      </c>
      <c r="N658">
        <f>EXP(Таблица1[[#This Row],[PD]])</f>
        <v>1.1388283833246218</v>
      </c>
      <c r="O658">
        <f t="shared" si="20"/>
        <v>0.87689785515995877</v>
      </c>
      <c r="P658" t="str">
        <f t="shared" si="21"/>
        <v/>
      </c>
      <c r="R658" s="2">
        <f>IF(O658&gt;=1, Таблица1[[#This Row],[BeginQ]]*Таблица1[[#This Row],[LGD]], Таблица1[[#This Row],[EndQ]])</f>
        <v>3285.977011494253</v>
      </c>
    </row>
    <row r="659" spans="1:18" x14ac:dyDescent="0.25">
      <c r="A659" s="1">
        <v>657</v>
      </c>
      <c r="B659" t="s">
        <v>10</v>
      </c>
      <c r="C659">
        <v>1353</v>
      </c>
      <c r="D659">
        <v>14</v>
      </c>
      <c r="E659">
        <v>19</v>
      </c>
      <c r="F659" s="2">
        <v>4100</v>
      </c>
      <c r="G659" s="8">
        <v>4391.6494845360821</v>
      </c>
      <c r="H659">
        <v>0.03</v>
      </c>
      <c r="I659">
        <v>0.3</v>
      </c>
      <c r="J659" s="3">
        <v>7.1134020618556698E-2</v>
      </c>
      <c r="K659" t="s">
        <v>11</v>
      </c>
      <c r="M659">
        <v>0.1</v>
      </c>
      <c r="N659">
        <f>EXP(Таблица1[[#This Row],[PD]])</f>
        <v>1.0304545339535169</v>
      </c>
      <c r="O659">
        <f t="shared" si="20"/>
        <v>0.1030454533953517</v>
      </c>
      <c r="P659" t="str">
        <f t="shared" si="21"/>
        <v/>
      </c>
      <c r="R659" s="2">
        <f>IF(O659&gt;=1, Таблица1[[#This Row],[BeginQ]]*Таблица1[[#This Row],[LGD]], Таблица1[[#This Row],[EndQ]])</f>
        <v>4391.6494845360821</v>
      </c>
    </row>
    <row r="660" spans="1:18" x14ac:dyDescent="0.25">
      <c r="A660" s="1">
        <v>658</v>
      </c>
      <c r="B660" t="s">
        <v>10</v>
      </c>
      <c r="C660">
        <v>1354</v>
      </c>
      <c r="D660">
        <v>14</v>
      </c>
      <c r="E660">
        <v>19</v>
      </c>
      <c r="F660" s="2">
        <v>2100</v>
      </c>
      <c r="G660" s="8">
        <v>2371.348314606741</v>
      </c>
      <c r="H660">
        <v>0.11</v>
      </c>
      <c r="I660">
        <v>0.5</v>
      </c>
      <c r="J660" s="3">
        <v>0.1292134831460674</v>
      </c>
      <c r="K660" t="s">
        <v>11</v>
      </c>
      <c r="M660">
        <v>0.3</v>
      </c>
      <c r="N660">
        <f>EXP(Таблица1[[#This Row],[PD]])</f>
        <v>1.1162780704588713</v>
      </c>
      <c r="O660">
        <f t="shared" si="20"/>
        <v>0.3348834211376614</v>
      </c>
      <c r="P660" t="str">
        <f t="shared" si="21"/>
        <v/>
      </c>
      <c r="R660" s="2">
        <f>IF(O660&gt;=1, Таблица1[[#This Row],[BeginQ]]*Таблица1[[#This Row],[LGD]], Таблица1[[#This Row],[EndQ]])</f>
        <v>2371.348314606741</v>
      </c>
    </row>
    <row r="661" spans="1:18" x14ac:dyDescent="0.25">
      <c r="A661" s="1">
        <v>659</v>
      </c>
      <c r="B661" t="s">
        <v>10</v>
      </c>
      <c r="C661">
        <v>1355</v>
      </c>
      <c r="D661">
        <v>14</v>
      </c>
      <c r="E661">
        <v>19</v>
      </c>
      <c r="F661" s="2">
        <v>8000</v>
      </c>
      <c r="G661" s="8">
        <v>10469.13580246914</v>
      </c>
      <c r="H661">
        <v>0.19</v>
      </c>
      <c r="I661">
        <v>1</v>
      </c>
      <c r="J661" s="3">
        <v>0.30864197530864201</v>
      </c>
      <c r="K661" t="s">
        <v>11</v>
      </c>
      <c r="M661">
        <v>0.36</v>
      </c>
      <c r="N661">
        <f>EXP(Таблица1[[#This Row],[PD]])</f>
        <v>1.2092495976572515</v>
      </c>
      <c r="O661">
        <f t="shared" si="20"/>
        <v>0.43532985515661055</v>
      </c>
      <c r="P661" t="str">
        <f t="shared" si="21"/>
        <v/>
      </c>
      <c r="R661" s="2">
        <f>IF(O661&gt;=1, Таблица1[[#This Row],[BeginQ]]*Таблица1[[#This Row],[LGD]], Таблица1[[#This Row],[EndQ]])</f>
        <v>10469.13580246914</v>
      </c>
    </row>
    <row r="662" spans="1:18" x14ac:dyDescent="0.25">
      <c r="A662" s="1">
        <v>660</v>
      </c>
      <c r="B662" t="s">
        <v>10</v>
      </c>
      <c r="C662">
        <v>1356</v>
      </c>
      <c r="D662">
        <v>14</v>
      </c>
      <c r="E662">
        <v>19</v>
      </c>
      <c r="F662" s="2">
        <v>6400</v>
      </c>
      <c r="G662" s="8">
        <v>7537.7777777777783</v>
      </c>
      <c r="H662">
        <v>0.1</v>
      </c>
      <c r="I662">
        <v>1</v>
      </c>
      <c r="J662" s="3">
        <v>0.17777777777777781</v>
      </c>
      <c r="K662" t="s">
        <v>11</v>
      </c>
      <c r="M662">
        <v>0.56000000000000005</v>
      </c>
      <c r="N662">
        <f>EXP(Таблица1[[#This Row],[PD]])</f>
        <v>1.1051709180756477</v>
      </c>
      <c r="O662">
        <f t="shared" si="20"/>
        <v>0.61889571412236277</v>
      </c>
      <c r="P662" t="str">
        <f t="shared" si="21"/>
        <v/>
      </c>
      <c r="R662" s="2">
        <f>IF(O662&gt;=1, Таблица1[[#This Row],[BeginQ]]*Таблица1[[#This Row],[LGD]], Таблица1[[#This Row],[EndQ]])</f>
        <v>7537.7777777777783</v>
      </c>
    </row>
    <row r="663" spans="1:18" x14ac:dyDescent="0.25">
      <c r="A663" s="1">
        <v>661</v>
      </c>
      <c r="B663" t="s">
        <v>10</v>
      </c>
      <c r="C663">
        <v>1357</v>
      </c>
      <c r="D663">
        <v>14</v>
      </c>
      <c r="E663">
        <v>19</v>
      </c>
      <c r="F663" s="2">
        <v>7100</v>
      </c>
      <c r="G663" s="8">
        <v>8635.5813953488378</v>
      </c>
      <c r="H663">
        <v>0.14000000000000001</v>
      </c>
      <c r="I663">
        <v>0.9</v>
      </c>
      <c r="J663" s="3">
        <v>0.21627906976744191</v>
      </c>
      <c r="K663" t="s">
        <v>11</v>
      </c>
      <c r="M663">
        <v>0.44</v>
      </c>
      <c r="N663">
        <f>EXP(Таблица1[[#This Row],[PD]])</f>
        <v>1.1502737988572274</v>
      </c>
      <c r="O663">
        <f t="shared" si="20"/>
        <v>0.50612047149718009</v>
      </c>
      <c r="P663" t="str">
        <f t="shared" si="21"/>
        <v/>
      </c>
      <c r="R663" s="2">
        <f>IF(O663&gt;=1, Таблица1[[#This Row],[BeginQ]]*Таблица1[[#This Row],[LGD]], Таблица1[[#This Row],[EndQ]])</f>
        <v>8635.5813953488378</v>
      </c>
    </row>
    <row r="664" spans="1:18" x14ac:dyDescent="0.25">
      <c r="A664" s="1">
        <v>662</v>
      </c>
      <c r="B664" t="s">
        <v>10</v>
      </c>
      <c r="C664">
        <v>1358</v>
      </c>
      <c r="D664">
        <v>14</v>
      </c>
      <c r="E664">
        <v>19</v>
      </c>
      <c r="F664" s="2">
        <v>9900</v>
      </c>
      <c r="G664" s="8">
        <v>12580.243902439021</v>
      </c>
      <c r="H664">
        <v>0.18</v>
      </c>
      <c r="I664">
        <v>0.9</v>
      </c>
      <c r="J664" s="3">
        <v>0.27073170731707308</v>
      </c>
      <c r="K664" t="s">
        <v>11</v>
      </c>
      <c r="M664">
        <v>0.18</v>
      </c>
      <c r="N664">
        <f>EXP(Таблица1[[#This Row],[PD]])</f>
        <v>1.1972173631218102</v>
      </c>
      <c r="O664">
        <f t="shared" si="20"/>
        <v>0.21549912536192581</v>
      </c>
      <c r="P664" t="str">
        <f t="shared" si="21"/>
        <v/>
      </c>
      <c r="R664" s="2">
        <f>IF(O664&gt;=1, Таблица1[[#This Row],[BeginQ]]*Таблица1[[#This Row],[LGD]], Таблица1[[#This Row],[EndQ]])</f>
        <v>12580.243902439021</v>
      </c>
    </row>
    <row r="665" spans="1:18" x14ac:dyDescent="0.25">
      <c r="A665" s="1">
        <v>663</v>
      </c>
      <c r="B665" t="s">
        <v>10</v>
      </c>
      <c r="C665">
        <v>1359</v>
      </c>
      <c r="D665">
        <v>14</v>
      </c>
      <c r="E665">
        <v>19</v>
      </c>
      <c r="F665" s="2">
        <v>9800</v>
      </c>
      <c r="G665" s="8">
        <v>11356.470588235299</v>
      </c>
      <c r="H665">
        <v>0.15</v>
      </c>
      <c r="I665">
        <v>0.5</v>
      </c>
      <c r="J665" s="3">
        <v>0.1588235294117647</v>
      </c>
      <c r="K665" t="s">
        <v>11</v>
      </c>
      <c r="M665">
        <v>0.27</v>
      </c>
      <c r="N665">
        <f>EXP(Таблица1[[#This Row],[PD]])</f>
        <v>1.1618342427282831</v>
      </c>
      <c r="O665">
        <f t="shared" si="20"/>
        <v>0.31369524553663647</v>
      </c>
      <c r="P665" t="str">
        <f t="shared" si="21"/>
        <v/>
      </c>
      <c r="R665" s="2">
        <f>IF(O665&gt;=1, Таблица1[[#This Row],[BeginQ]]*Таблица1[[#This Row],[LGD]], Таблица1[[#This Row],[EndQ]])</f>
        <v>11356.470588235299</v>
      </c>
    </row>
    <row r="666" spans="1:18" x14ac:dyDescent="0.25">
      <c r="A666" s="1">
        <v>664</v>
      </c>
      <c r="B666" t="s">
        <v>10</v>
      </c>
      <c r="C666">
        <v>1360</v>
      </c>
      <c r="D666">
        <v>14</v>
      </c>
      <c r="E666">
        <v>19</v>
      </c>
      <c r="F666" s="2">
        <v>1000</v>
      </c>
      <c r="G666" s="8">
        <v>1115.384615384615</v>
      </c>
      <c r="H666">
        <v>0.09</v>
      </c>
      <c r="I666">
        <v>0.5</v>
      </c>
      <c r="J666" s="3">
        <v>0.1153846153846154</v>
      </c>
      <c r="K666" t="s">
        <v>11</v>
      </c>
      <c r="M666">
        <v>0.46</v>
      </c>
      <c r="N666">
        <f>EXP(Таблица1[[#This Row],[PD]])</f>
        <v>1.0941742837052104</v>
      </c>
      <c r="O666">
        <f t="shared" si="20"/>
        <v>0.50332017050439681</v>
      </c>
      <c r="P666" t="str">
        <f t="shared" si="21"/>
        <v/>
      </c>
      <c r="R666" s="2">
        <f>IF(O666&gt;=1, Таблица1[[#This Row],[BeginQ]]*Таблица1[[#This Row],[LGD]], Таблица1[[#This Row],[EndQ]])</f>
        <v>1115.384615384615</v>
      </c>
    </row>
    <row r="667" spans="1:18" x14ac:dyDescent="0.25">
      <c r="A667" s="1">
        <v>665</v>
      </c>
      <c r="B667" t="s">
        <v>10</v>
      </c>
      <c r="C667">
        <v>1361</v>
      </c>
      <c r="D667">
        <v>14</v>
      </c>
      <c r="E667">
        <v>19</v>
      </c>
      <c r="F667" s="2">
        <v>1600</v>
      </c>
      <c r="G667" s="8">
        <v>1701.224489795919</v>
      </c>
      <c r="H667">
        <v>0.02</v>
      </c>
      <c r="I667">
        <v>0.1</v>
      </c>
      <c r="J667" s="3">
        <v>6.3265306122448975E-2</v>
      </c>
      <c r="K667" t="s">
        <v>11</v>
      </c>
      <c r="M667">
        <v>0.67</v>
      </c>
      <c r="N667">
        <f>EXP(Таблица1[[#This Row],[PD]])</f>
        <v>1.0202013400267558</v>
      </c>
      <c r="O667">
        <f t="shared" si="20"/>
        <v>0.68353489781792642</v>
      </c>
      <c r="P667" t="str">
        <f t="shared" si="21"/>
        <v/>
      </c>
      <c r="R667" s="2">
        <f>IF(O667&gt;=1, Таблица1[[#This Row],[BeginQ]]*Таблица1[[#This Row],[LGD]], Таблица1[[#This Row],[EndQ]])</f>
        <v>1701.224489795919</v>
      </c>
    </row>
    <row r="668" spans="1:18" x14ac:dyDescent="0.25">
      <c r="A668" s="1">
        <v>666</v>
      </c>
      <c r="B668" t="s">
        <v>10</v>
      </c>
      <c r="C668">
        <v>1362</v>
      </c>
      <c r="D668">
        <v>14</v>
      </c>
      <c r="E668">
        <v>19</v>
      </c>
      <c r="F668" s="2">
        <v>1900</v>
      </c>
      <c r="G668" s="8">
        <v>2030</v>
      </c>
      <c r="H668">
        <v>0.05</v>
      </c>
      <c r="I668">
        <v>0.1</v>
      </c>
      <c r="J668" s="3">
        <v>6.8421052631578952E-2</v>
      </c>
      <c r="K668" t="s">
        <v>11</v>
      </c>
      <c r="M668">
        <v>0.52</v>
      </c>
      <c r="N668">
        <f>EXP(Таблица1[[#This Row],[PD]])</f>
        <v>1.0512710963760241</v>
      </c>
      <c r="O668">
        <f t="shared" si="20"/>
        <v>0.54666097011553261</v>
      </c>
      <c r="P668" t="str">
        <f t="shared" si="21"/>
        <v/>
      </c>
      <c r="R668" s="2">
        <f>IF(O668&gt;=1, Таблица1[[#This Row],[BeginQ]]*Таблица1[[#This Row],[LGD]], Таблица1[[#This Row],[EndQ]])</f>
        <v>2030</v>
      </c>
    </row>
    <row r="669" spans="1:18" x14ac:dyDescent="0.25">
      <c r="A669" s="1">
        <v>667</v>
      </c>
      <c r="B669" t="s">
        <v>10</v>
      </c>
      <c r="C669">
        <v>1363</v>
      </c>
      <c r="D669">
        <v>14</v>
      </c>
      <c r="E669">
        <v>19</v>
      </c>
      <c r="F669" s="2">
        <v>7200</v>
      </c>
      <c r="G669" s="8">
        <v>7935.4838709677406</v>
      </c>
      <c r="H669">
        <v>7.0000000000000007E-2</v>
      </c>
      <c r="I669">
        <v>0.5</v>
      </c>
      <c r="J669" s="3">
        <v>0.10215053763440859</v>
      </c>
      <c r="K669" t="s">
        <v>11</v>
      </c>
      <c r="M669">
        <v>0.92</v>
      </c>
      <c r="N669">
        <f>EXP(Таблица1[[#This Row],[PD]])</f>
        <v>1.0725081812542165</v>
      </c>
      <c r="O669">
        <f t="shared" si="20"/>
        <v>0.98670752675387929</v>
      </c>
      <c r="P669" t="str">
        <f t="shared" si="21"/>
        <v/>
      </c>
      <c r="R669" s="2">
        <f>IF(O669&gt;=1, Таблица1[[#This Row],[BeginQ]]*Таблица1[[#This Row],[LGD]], Таблица1[[#This Row],[EndQ]])</f>
        <v>7935.4838709677406</v>
      </c>
    </row>
    <row r="670" spans="1:18" x14ac:dyDescent="0.25">
      <c r="A670" s="1">
        <v>668</v>
      </c>
      <c r="B670" t="s">
        <v>10</v>
      </c>
      <c r="C670">
        <v>1364</v>
      </c>
      <c r="D670">
        <v>14</v>
      </c>
      <c r="E670">
        <v>19</v>
      </c>
      <c r="F670" s="2">
        <v>100</v>
      </c>
      <c r="G670" s="8">
        <v>107.73195876288661</v>
      </c>
      <c r="H670">
        <v>0.03</v>
      </c>
      <c r="I670">
        <v>0.5</v>
      </c>
      <c r="J670" s="3">
        <v>7.7319587628865982E-2</v>
      </c>
      <c r="K670" t="s">
        <v>11</v>
      </c>
      <c r="M670">
        <v>0.87</v>
      </c>
      <c r="N670">
        <f>EXP(Таблица1[[#This Row],[PD]])</f>
        <v>1.0304545339535169</v>
      </c>
      <c r="O670">
        <f t="shared" si="20"/>
        <v>0.89649544453955976</v>
      </c>
      <c r="P670" t="str">
        <f t="shared" si="21"/>
        <v/>
      </c>
      <c r="R670" s="2">
        <f>IF(O670&gt;=1, Таблица1[[#This Row],[BeginQ]]*Таблица1[[#This Row],[LGD]], Таблица1[[#This Row],[EndQ]])</f>
        <v>107.73195876288661</v>
      </c>
    </row>
    <row r="671" spans="1:18" x14ac:dyDescent="0.25">
      <c r="A671" s="1">
        <v>669</v>
      </c>
      <c r="B671" t="s">
        <v>10</v>
      </c>
      <c r="C671">
        <v>1365</v>
      </c>
      <c r="D671">
        <v>14</v>
      </c>
      <c r="E671">
        <v>19</v>
      </c>
      <c r="F671" s="2">
        <v>9900</v>
      </c>
      <c r="G671" s="8">
        <v>11148.26086956522</v>
      </c>
      <c r="H671">
        <v>0.08</v>
      </c>
      <c r="I671">
        <v>0.7</v>
      </c>
      <c r="J671" s="3">
        <v>0.1260869565217391</v>
      </c>
      <c r="K671" t="s">
        <v>11</v>
      </c>
      <c r="M671">
        <v>0.49</v>
      </c>
      <c r="N671">
        <f>EXP(Таблица1[[#This Row],[PD]])</f>
        <v>1.0832870676749586</v>
      </c>
      <c r="O671">
        <f t="shared" si="20"/>
        <v>0.53081066316072967</v>
      </c>
      <c r="P671" t="str">
        <f t="shared" si="21"/>
        <v/>
      </c>
      <c r="R671" s="2">
        <f>IF(O671&gt;=1, Таблица1[[#This Row],[BeginQ]]*Таблица1[[#This Row],[LGD]], Таблица1[[#This Row],[EndQ]])</f>
        <v>11148.26086956522</v>
      </c>
    </row>
    <row r="672" spans="1:18" x14ac:dyDescent="0.25">
      <c r="A672" s="1">
        <v>670</v>
      </c>
      <c r="B672" t="s">
        <v>10</v>
      </c>
      <c r="C672">
        <v>1366</v>
      </c>
      <c r="D672">
        <v>14</v>
      </c>
      <c r="E672">
        <v>19</v>
      </c>
      <c r="F672" s="2">
        <v>9000</v>
      </c>
      <c r="G672" s="8">
        <v>11125.30120481928</v>
      </c>
      <c r="H672">
        <v>0.17</v>
      </c>
      <c r="I672">
        <v>0.8</v>
      </c>
      <c r="J672" s="3">
        <v>0.236144578313253</v>
      </c>
      <c r="K672" t="s">
        <v>11</v>
      </c>
      <c r="M672">
        <v>0.01</v>
      </c>
      <c r="N672">
        <f>EXP(Таблица1[[#This Row],[PD]])</f>
        <v>1.1853048513203654</v>
      </c>
      <c r="O672">
        <f t="shared" si="20"/>
        <v>1.1853048513203655E-2</v>
      </c>
      <c r="P672" t="str">
        <f t="shared" si="21"/>
        <v/>
      </c>
      <c r="R672" s="2">
        <f>IF(O672&gt;=1, Таблица1[[#This Row],[BeginQ]]*Таблица1[[#This Row],[LGD]], Таблица1[[#This Row],[EndQ]])</f>
        <v>11125.30120481928</v>
      </c>
    </row>
    <row r="673" spans="1:18" x14ac:dyDescent="0.25">
      <c r="A673" s="1">
        <v>671</v>
      </c>
      <c r="B673" t="s">
        <v>10</v>
      </c>
      <c r="C673">
        <v>1367</v>
      </c>
      <c r="D673">
        <v>14</v>
      </c>
      <c r="E673">
        <v>19</v>
      </c>
      <c r="F673" s="2">
        <v>3100</v>
      </c>
      <c r="G673" s="8">
        <v>3339.6907216494842</v>
      </c>
      <c r="H673">
        <v>0.03</v>
      </c>
      <c r="I673">
        <v>0.5</v>
      </c>
      <c r="J673" s="3">
        <v>7.7319587628865982E-2</v>
      </c>
      <c r="K673" t="s">
        <v>11</v>
      </c>
      <c r="M673">
        <v>0.82</v>
      </c>
      <c r="N673">
        <f>EXP(Таблица1[[#This Row],[PD]])</f>
        <v>1.0304545339535169</v>
      </c>
      <c r="O673">
        <f t="shared" si="20"/>
        <v>0.84497271784188388</v>
      </c>
      <c r="P673" t="str">
        <f t="shared" si="21"/>
        <v/>
      </c>
      <c r="R673" s="2">
        <f>IF(O673&gt;=1, Таблица1[[#This Row],[BeginQ]]*Таблица1[[#This Row],[LGD]], Таблица1[[#This Row],[EndQ]])</f>
        <v>3339.6907216494842</v>
      </c>
    </row>
    <row r="674" spans="1:18" x14ac:dyDescent="0.25">
      <c r="A674" s="1">
        <v>672</v>
      </c>
      <c r="B674" t="s">
        <v>10</v>
      </c>
      <c r="C674">
        <v>1368</v>
      </c>
      <c r="D674">
        <v>14</v>
      </c>
      <c r="E674">
        <v>19</v>
      </c>
      <c r="F674" s="2">
        <v>3000</v>
      </c>
      <c r="G674" s="8">
        <v>3785.1851851851852</v>
      </c>
      <c r="H674">
        <v>0.19</v>
      </c>
      <c r="I674">
        <v>0.8</v>
      </c>
      <c r="J674" s="3">
        <v>0.2617283950617284</v>
      </c>
      <c r="K674" t="s">
        <v>11</v>
      </c>
      <c r="M674">
        <v>0.48</v>
      </c>
      <c r="N674">
        <f>EXP(Таблица1[[#This Row],[PD]])</f>
        <v>1.2092495976572515</v>
      </c>
      <c r="O674">
        <f t="shared" si="20"/>
        <v>0.58043980687548069</v>
      </c>
      <c r="P674" t="str">
        <f t="shared" si="21"/>
        <v/>
      </c>
      <c r="R674" s="2">
        <f>IF(O674&gt;=1, Таблица1[[#This Row],[BeginQ]]*Таблица1[[#This Row],[LGD]], Таблица1[[#This Row],[EndQ]])</f>
        <v>3785.1851851851852</v>
      </c>
    </row>
    <row r="675" spans="1:18" x14ac:dyDescent="0.25">
      <c r="A675" s="1">
        <v>673</v>
      </c>
      <c r="B675" t="s">
        <v>10</v>
      </c>
      <c r="C675">
        <v>1369</v>
      </c>
      <c r="D675">
        <v>14</v>
      </c>
      <c r="E675">
        <v>19</v>
      </c>
      <c r="F675" s="2">
        <v>8200</v>
      </c>
      <c r="G675" s="8">
        <v>8730.1010101010106</v>
      </c>
      <c r="H675">
        <v>0.01</v>
      </c>
      <c r="I675">
        <v>0.4</v>
      </c>
      <c r="J675" s="3">
        <v>6.4646464646464646E-2</v>
      </c>
      <c r="K675" t="s">
        <v>11</v>
      </c>
      <c r="M675">
        <v>0.04</v>
      </c>
      <c r="N675">
        <f>EXP(Таблица1[[#This Row],[PD]])</f>
        <v>1.0100501670841679</v>
      </c>
      <c r="O675">
        <f t="shared" si="20"/>
        <v>4.0402006683366722E-2</v>
      </c>
      <c r="P675" t="str">
        <f t="shared" si="21"/>
        <v/>
      </c>
      <c r="R675" s="2">
        <f>IF(O675&gt;=1, Таблица1[[#This Row],[BeginQ]]*Таблица1[[#This Row],[LGD]], Таблица1[[#This Row],[EndQ]])</f>
        <v>8730.1010101010106</v>
      </c>
    </row>
    <row r="676" spans="1:18" x14ac:dyDescent="0.25">
      <c r="A676" s="1">
        <v>674</v>
      </c>
      <c r="B676" t="s">
        <v>10</v>
      </c>
      <c r="C676">
        <v>1370</v>
      </c>
      <c r="D676">
        <v>14</v>
      </c>
      <c r="E676">
        <v>19</v>
      </c>
      <c r="F676" s="2">
        <v>300</v>
      </c>
      <c r="G676" s="8">
        <v>331.76470588235298</v>
      </c>
      <c r="H676">
        <v>0.15</v>
      </c>
      <c r="I676">
        <v>0.2</v>
      </c>
      <c r="J676" s="3">
        <v>0.1058823529411765</v>
      </c>
      <c r="K676" t="s">
        <v>11</v>
      </c>
      <c r="M676">
        <v>0.87</v>
      </c>
      <c r="N676">
        <f>EXP(Таблица1[[#This Row],[PD]])</f>
        <v>1.1618342427282831</v>
      </c>
      <c r="O676">
        <f t="shared" si="20"/>
        <v>1.0107957911736063</v>
      </c>
      <c r="P676" t="str">
        <f t="shared" si="21"/>
        <v>Дефолт!</v>
      </c>
      <c r="R676" s="2">
        <f>IF(O676&gt;=1, Таблица1[[#This Row],[BeginQ]]*Таблица1[[#This Row],[LGD]], Таблица1[[#This Row],[EndQ]])</f>
        <v>60</v>
      </c>
    </row>
    <row r="677" spans="1:18" x14ac:dyDescent="0.25">
      <c r="A677" s="1">
        <v>675</v>
      </c>
      <c r="B677" t="s">
        <v>10</v>
      </c>
      <c r="C677">
        <v>1371</v>
      </c>
      <c r="D677">
        <v>14</v>
      </c>
      <c r="E677">
        <v>19</v>
      </c>
      <c r="F677" s="2">
        <v>1500</v>
      </c>
      <c r="G677" s="8">
        <v>1634.536082474227</v>
      </c>
      <c r="H677">
        <v>0.03</v>
      </c>
      <c r="I677">
        <v>0.9</v>
      </c>
      <c r="J677" s="3">
        <v>8.9690721649484537E-2</v>
      </c>
      <c r="K677" t="s">
        <v>11</v>
      </c>
      <c r="M677">
        <v>0.41</v>
      </c>
      <c r="N677">
        <f>EXP(Таблица1[[#This Row],[PD]])</f>
        <v>1.0304545339535169</v>
      </c>
      <c r="O677">
        <f t="shared" si="20"/>
        <v>0.42248635892094194</v>
      </c>
      <c r="P677" t="str">
        <f t="shared" si="21"/>
        <v/>
      </c>
      <c r="R677" s="2">
        <f>IF(O677&gt;=1, Таблица1[[#This Row],[BeginQ]]*Таблица1[[#This Row],[LGD]], Таблица1[[#This Row],[EndQ]])</f>
        <v>1634.536082474227</v>
      </c>
    </row>
    <row r="678" spans="1:18" x14ac:dyDescent="0.25">
      <c r="A678" s="1">
        <v>676</v>
      </c>
      <c r="B678" t="s">
        <v>10</v>
      </c>
      <c r="C678">
        <v>1372</v>
      </c>
      <c r="D678">
        <v>14</v>
      </c>
      <c r="E678">
        <v>19</v>
      </c>
      <c r="F678" s="2">
        <v>1100</v>
      </c>
      <c r="G678" s="8">
        <v>1258.8888888888889</v>
      </c>
      <c r="H678">
        <v>0.1</v>
      </c>
      <c r="I678">
        <v>0.7</v>
      </c>
      <c r="J678" s="3">
        <v>0.14444444444444449</v>
      </c>
      <c r="K678" t="s">
        <v>11</v>
      </c>
      <c r="M678">
        <v>0.84</v>
      </c>
      <c r="N678">
        <f>EXP(Таблица1[[#This Row],[PD]])</f>
        <v>1.1051709180756477</v>
      </c>
      <c r="O678">
        <f t="shared" si="20"/>
        <v>0.92834357118354405</v>
      </c>
      <c r="P678" t="str">
        <f t="shared" si="21"/>
        <v/>
      </c>
      <c r="R678" s="2">
        <f>IF(O678&gt;=1, Таблица1[[#This Row],[BeginQ]]*Таблица1[[#This Row],[LGD]], Таблица1[[#This Row],[EndQ]])</f>
        <v>1258.8888888888889</v>
      </c>
    </row>
    <row r="679" spans="1:18" x14ac:dyDescent="0.25">
      <c r="A679" s="1">
        <v>677</v>
      </c>
      <c r="B679" t="s">
        <v>10</v>
      </c>
      <c r="C679">
        <v>1373</v>
      </c>
      <c r="D679">
        <v>14</v>
      </c>
      <c r="E679">
        <v>19</v>
      </c>
      <c r="F679" s="2">
        <v>9200</v>
      </c>
      <c r="G679" s="8">
        <v>10005</v>
      </c>
      <c r="H679">
        <v>0.04</v>
      </c>
      <c r="I679">
        <v>0.6</v>
      </c>
      <c r="J679" s="3">
        <v>8.7499999999999994E-2</v>
      </c>
      <c r="K679" t="s">
        <v>11</v>
      </c>
      <c r="M679">
        <v>0.03</v>
      </c>
      <c r="N679">
        <f>EXP(Таблица1[[#This Row],[PD]])</f>
        <v>1.0408107741923882</v>
      </c>
      <c r="O679">
        <f t="shared" si="20"/>
        <v>3.1224323225771646E-2</v>
      </c>
      <c r="P679" t="str">
        <f t="shared" si="21"/>
        <v/>
      </c>
      <c r="R679" s="2">
        <f>IF(O679&gt;=1, Таблица1[[#This Row],[BeginQ]]*Таблица1[[#This Row],[LGD]], Таблица1[[#This Row],[EndQ]])</f>
        <v>10005</v>
      </c>
    </row>
    <row r="680" spans="1:18" x14ac:dyDescent="0.25">
      <c r="A680" s="1">
        <v>678</v>
      </c>
      <c r="B680" t="s">
        <v>10</v>
      </c>
      <c r="C680">
        <v>1374</v>
      </c>
      <c r="D680">
        <v>14</v>
      </c>
      <c r="E680">
        <v>19</v>
      </c>
      <c r="F680" s="2">
        <v>3200</v>
      </c>
      <c r="G680" s="8">
        <v>3647.311827956989</v>
      </c>
      <c r="H680">
        <v>7.0000000000000007E-2</v>
      </c>
      <c r="I680">
        <v>1</v>
      </c>
      <c r="J680" s="3">
        <v>0.13978494623655921</v>
      </c>
      <c r="K680" t="s">
        <v>11</v>
      </c>
      <c r="M680">
        <v>0.75</v>
      </c>
      <c r="N680">
        <f>EXP(Таблица1[[#This Row],[PD]])</f>
        <v>1.0725081812542165</v>
      </c>
      <c r="O680">
        <f t="shared" si="20"/>
        <v>0.80438113594066241</v>
      </c>
      <c r="P680" t="str">
        <f t="shared" si="21"/>
        <v/>
      </c>
      <c r="R680" s="2">
        <f>IF(O680&gt;=1, Таблица1[[#This Row],[BeginQ]]*Таблица1[[#This Row],[LGD]], Таблица1[[#This Row],[EndQ]])</f>
        <v>3647.311827956989</v>
      </c>
    </row>
    <row r="681" spans="1:18" x14ac:dyDescent="0.25">
      <c r="A681" s="1">
        <v>679</v>
      </c>
      <c r="B681" t="s">
        <v>10</v>
      </c>
      <c r="C681">
        <v>1375</v>
      </c>
      <c r="D681">
        <v>14</v>
      </c>
      <c r="E681">
        <v>19</v>
      </c>
      <c r="F681" s="2">
        <v>9700</v>
      </c>
      <c r="G681" s="8">
        <v>10835.60975609756</v>
      </c>
      <c r="H681">
        <v>0.18</v>
      </c>
      <c r="I681">
        <v>0.2</v>
      </c>
      <c r="J681" s="3">
        <v>0.1170731707317073</v>
      </c>
      <c r="K681" t="s">
        <v>11</v>
      </c>
      <c r="M681">
        <v>0.89</v>
      </c>
      <c r="N681">
        <f>EXP(Таблица1[[#This Row],[PD]])</f>
        <v>1.1972173631218102</v>
      </c>
      <c r="O681">
        <f t="shared" si="20"/>
        <v>1.065523453178411</v>
      </c>
      <c r="P681" t="str">
        <f t="shared" si="21"/>
        <v>Дефолт!</v>
      </c>
      <c r="R681" s="2">
        <f>IF(O681&gt;=1, Таблица1[[#This Row],[BeginQ]]*Таблица1[[#This Row],[LGD]], Таблица1[[#This Row],[EndQ]])</f>
        <v>1940</v>
      </c>
    </row>
    <row r="682" spans="1:18" x14ac:dyDescent="0.25">
      <c r="A682" s="1">
        <v>680</v>
      </c>
      <c r="B682" t="s">
        <v>10</v>
      </c>
      <c r="C682">
        <v>1376</v>
      </c>
      <c r="D682">
        <v>14</v>
      </c>
      <c r="E682">
        <v>19</v>
      </c>
      <c r="F682" s="2">
        <v>500</v>
      </c>
      <c r="G682" s="8">
        <v>583.72093023255809</v>
      </c>
      <c r="H682">
        <v>0.14000000000000001</v>
      </c>
      <c r="I682">
        <v>0.6</v>
      </c>
      <c r="J682" s="3">
        <v>0.1674418604651163</v>
      </c>
      <c r="K682" t="s">
        <v>11</v>
      </c>
      <c r="M682">
        <v>0.2</v>
      </c>
      <c r="N682">
        <f>EXP(Таблица1[[#This Row],[PD]])</f>
        <v>1.1502737988572274</v>
      </c>
      <c r="O682">
        <f t="shared" si="20"/>
        <v>0.23005475977144549</v>
      </c>
      <c r="P682" t="str">
        <f t="shared" si="21"/>
        <v/>
      </c>
      <c r="R682" s="2">
        <f>IF(O682&gt;=1, Таблица1[[#This Row],[BeginQ]]*Таблица1[[#This Row],[LGD]], Таблица1[[#This Row],[EndQ]])</f>
        <v>583.72093023255809</v>
      </c>
    </row>
    <row r="683" spans="1:18" x14ac:dyDescent="0.25">
      <c r="A683" s="1">
        <v>681</v>
      </c>
      <c r="B683" t="s">
        <v>10</v>
      </c>
      <c r="C683">
        <v>1377</v>
      </c>
      <c r="D683">
        <v>14</v>
      </c>
      <c r="E683">
        <v>19</v>
      </c>
      <c r="F683" s="2">
        <v>4800</v>
      </c>
      <c r="G683" s="8">
        <v>6099.5121951219517</v>
      </c>
      <c r="H683">
        <v>0.18</v>
      </c>
      <c r="I683">
        <v>0.9</v>
      </c>
      <c r="J683" s="3">
        <v>0.27073170731707308</v>
      </c>
      <c r="K683" t="s">
        <v>11</v>
      </c>
      <c r="M683">
        <v>0.03</v>
      </c>
      <c r="N683">
        <f>EXP(Таблица1[[#This Row],[PD]])</f>
        <v>1.1972173631218102</v>
      </c>
      <c r="O683">
        <f t="shared" si="20"/>
        <v>3.5916520893654304E-2</v>
      </c>
      <c r="P683" t="str">
        <f t="shared" si="21"/>
        <v/>
      </c>
      <c r="R683" s="2">
        <f>IF(O683&gt;=1, Таблица1[[#This Row],[BeginQ]]*Таблица1[[#This Row],[LGD]], Таблица1[[#This Row],[EndQ]])</f>
        <v>6099.5121951219517</v>
      </c>
    </row>
    <row r="684" spans="1:18" x14ac:dyDescent="0.25">
      <c r="A684" s="1">
        <v>682</v>
      </c>
      <c r="B684" t="s">
        <v>10</v>
      </c>
      <c r="C684">
        <v>1378</v>
      </c>
      <c r="D684">
        <v>14</v>
      </c>
      <c r="E684">
        <v>19</v>
      </c>
      <c r="F684" s="2">
        <v>9900</v>
      </c>
      <c r="G684" s="8">
        <v>10757.319587628859</v>
      </c>
      <c r="H684">
        <v>0.03</v>
      </c>
      <c r="I684">
        <v>0.8</v>
      </c>
      <c r="J684" s="3">
        <v>8.6597938144329895E-2</v>
      </c>
      <c r="K684" t="s">
        <v>11</v>
      </c>
      <c r="M684">
        <v>0.68</v>
      </c>
      <c r="N684">
        <f>EXP(Таблица1[[#This Row],[PD]])</f>
        <v>1.0304545339535169</v>
      </c>
      <c r="O684">
        <f t="shared" si="20"/>
        <v>0.70070908308839153</v>
      </c>
      <c r="P684" t="str">
        <f t="shared" si="21"/>
        <v/>
      </c>
      <c r="R684" s="2">
        <f>IF(O684&gt;=1, Таблица1[[#This Row],[BeginQ]]*Таблица1[[#This Row],[LGD]], Таблица1[[#This Row],[EndQ]])</f>
        <v>10757.319587628859</v>
      </c>
    </row>
    <row r="685" spans="1:18" x14ac:dyDescent="0.25">
      <c r="A685" s="1">
        <v>683</v>
      </c>
      <c r="B685" t="s">
        <v>10</v>
      </c>
      <c r="C685">
        <v>1379</v>
      </c>
      <c r="D685">
        <v>14</v>
      </c>
      <c r="E685">
        <v>19</v>
      </c>
      <c r="F685" s="2">
        <v>1900</v>
      </c>
      <c r="G685" s="8">
        <v>2232.5</v>
      </c>
      <c r="H685">
        <v>0.2</v>
      </c>
      <c r="I685">
        <v>0.4</v>
      </c>
      <c r="J685" s="3">
        <v>0.17499999999999999</v>
      </c>
      <c r="K685" t="s">
        <v>11</v>
      </c>
      <c r="M685">
        <v>0.06</v>
      </c>
      <c r="N685">
        <f>EXP(Таблица1[[#This Row],[PD]])</f>
        <v>1.2214027581601699</v>
      </c>
      <c r="O685">
        <f t="shared" si="20"/>
        <v>7.3284165489610184E-2</v>
      </c>
      <c r="P685" t="str">
        <f t="shared" si="21"/>
        <v/>
      </c>
      <c r="R685" s="2">
        <f>IF(O685&gt;=1, Таблица1[[#This Row],[BeginQ]]*Таблица1[[#This Row],[LGD]], Таблица1[[#This Row],[EndQ]])</f>
        <v>2232.5</v>
      </c>
    </row>
    <row r="686" spans="1:18" x14ac:dyDescent="0.25">
      <c r="A686" s="1">
        <v>684</v>
      </c>
      <c r="B686" t="s">
        <v>10</v>
      </c>
      <c r="C686">
        <v>1380</v>
      </c>
      <c r="D686">
        <v>14</v>
      </c>
      <c r="E686">
        <v>19</v>
      </c>
      <c r="F686" s="2">
        <v>4700</v>
      </c>
      <c r="G686" s="8">
        <v>5305.0574712643684</v>
      </c>
      <c r="H686">
        <v>0.13</v>
      </c>
      <c r="I686">
        <v>0.4</v>
      </c>
      <c r="J686" s="3">
        <v>0.12873563218390799</v>
      </c>
      <c r="K686" t="s">
        <v>11</v>
      </c>
      <c r="M686">
        <v>0.95</v>
      </c>
      <c r="N686">
        <f>EXP(Таблица1[[#This Row],[PD]])</f>
        <v>1.1388283833246218</v>
      </c>
      <c r="O686">
        <f t="shared" si="20"/>
        <v>1.0818869641583906</v>
      </c>
      <c r="P686" t="str">
        <f t="shared" si="21"/>
        <v>Дефолт!</v>
      </c>
      <c r="R686" s="2">
        <f>IF(O686&gt;=1, Таблица1[[#This Row],[BeginQ]]*Таблица1[[#This Row],[LGD]], Таблица1[[#This Row],[EndQ]])</f>
        <v>1880</v>
      </c>
    </row>
    <row r="687" spans="1:18" x14ac:dyDescent="0.25">
      <c r="A687" s="1">
        <v>685</v>
      </c>
      <c r="B687" t="s">
        <v>10</v>
      </c>
      <c r="C687">
        <v>1381</v>
      </c>
      <c r="D687">
        <v>14</v>
      </c>
      <c r="E687">
        <v>19</v>
      </c>
      <c r="F687" s="2">
        <v>8400</v>
      </c>
      <c r="G687" s="8">
        <v>10992.592592592589</v>
      </c>
      <c r="H687">
        <v>0.19</v>
      </c>
      <c r="I687">
        <v>1</v>
      </c>
      <c r="J687" s="3">
        <v>0.30864197530864201</v>
      </c>
      <c r="K687" t="s">
        <v>11</v>
      </c>
      <c r="M687">
        <v>0.69</v>
      </c>
      <c r="N687">
        <f>EXP(Таблица1[[#This Row],[PD]])</f>
        <v>1.2092495976572515</v>
      </c>
      <c r="O687">
        <f t="shared" si="20"/>
        <v>0.83438222238350346</v>
      </c>
      <c r="P687" t="str">
        <f t="shared" si="21"/>
        <v/>
      </c>
      <c r="R687" s="2">
        <f>IF(O687&gt;=1, Таблица1[[#This Row],[BeginQ]]*Таблица1[[#This Row],[LGD]], Таблица1[[#This Row],[EndQ]])</f>
        <v>10992.592592592589</v>
      </c>
    </row>
    <row r="688" spans="1:18" x14ac:dyDescent="0.25">
      <c r="A688" s="1">
        <v>686</v>
      </c>
      <c r="B688" t="s">
        <v>10</v>
      </c>
      <c r="C688">
        <v>1382</v>
      </c>
      <c r="D688">
        <v>14</v>
      </c>
      <c r="E688">
        <v>19</v>
      </c>
      <c r="F688" s="2">
        <v>600</v>
      </c>
      <c r="G688" s="8">
        <v>649.09090909090912</v>
      </c>
      <c r="H688">
        <v>0.12</v>
      </c>
      <c r="I688">
        <v>0.1</v>
      </c>
      <c r="J688" s="3">
        <v>8.1818181818181818E-2</v>
      </c>
      <c r="K688" t="s">
        <v>11</v>
      </c>
      <c r="M688">
        <v>0.65</v>
      </c>
      <c r="N688">
        <f>EXP(Таблица1[[#This Row],[PD]])</f>
        <v>1.1274968515793757</v>
      </c>
      <c r="O688">
        <f t="shared" si="20"/>
        <v>0.73287295352659421</v>
      </c>
      <c r="P688" t="str">
        <f t="shared" si="21"/>
        <v/>
      </c>
      <c r="R688" s="2">
        <f>IF(O688&gt;=1, Таблица1[[#This Row],[BeginQ]]*Таблица1[[#This Row],[LGD]], Таблица1[[#This Row],[EndQ]])</f>
        <v>649.09090909090912</v>
      </c>
    </row>
    <row r="689" spans="1:18" x14ac:dyDescent="0.25">
      <c r="A689" s="1">
        <v>687</v>
      </c>
      <c r="B689" t="s">
        <v>10</v>
      </c>
      <c r="C689">
        <v>1383</v>
      </c>
      <c r="D689">
        <v>14</v>
      </c>
      <c r="E689">
        <v>19</v>
      </c>
      <c r="F689" s="2">
        <v>9100</v>
      </c>
      <c r="G689" s="8">
        <v>10145.53191489362</v>
      </c>
      <c r="H689">
        <v>0.06</v>
      </c>
      <c r="I689">
        <v>0.8</v>
      </c>
      <c r="J689" s="3">
        <v>0.1148936170212766</v>
      </c>
      <c r="K689" t="s">
        <v>11</v>
      </c>
      <c r="M689">
        <v>0.73</v>
      </c>
      <c r="N689">
        <f>EXP(Таблица1[[#This Row],[PD]])</f>
        <v>1.0618365465453596</v>
      </c>
      <c r="O689">
        <f t="shared" si="20"/>
        <v>0.77514067897811256</v>
      </c>
      <c r="P689" t="str">
        <f t="shared" si="21"/>
        <v/>
      </c>
      <c r="R689" s="2">
        <f>IF(O689&gt;=1, Таблица1[[#This Row],[BeginQ]]*Таблица1[[#This Row],[LGD]], Таблица1[[#This Row],[EndQ]])</f>
        <v>10145.53191489362</v>
      </c>
    </row>
    <row r="690" spans="1:18" x14ac:dyDescent="0.25">
      <c r="A690" s="1">
        <v>688</v>
      </c>
      <c r="B690" t="s">
        <v>10</v>
      </c>
      <c r="C690">
        <v>1384</v>
      </c>
      <c r="D690">
        <v>14</v>
      </c>
      <c r="E690">
        <v>19</v>
      </c>
      <c r="F690" s="2">
        <v>7600</v>
      </c>
      <c r="G690" s="8">
        <v>8391.6666666666679</v>
      </c>
      <c r="H690">
        <v>0.04</v>
      </c>
      <c r="I690">
        <v>1</v>
      </c>
      <c r="J690" s="3">
        <v>0.1041666666666667</v>
      </c>
      <c r="K690" t="s">
        <v>11</v>
      </c>
      <c r="M690">
        <v>0.21</v>
      </c>
      <c r="N690">
        <f>EXP(Таблица1[[#This Row],[PD]])</f>
        <v>1.0408107741923882</v>
      </c>
      <c r="O690">
        <f t="shared" si="20"/>
        <v>0.21857026258040152</v>
      </c>
      <c r="P690" t="str">
        <f t="shared" si="21"/>
        <v/>
      </c>
      <c r="R690" s="2">
        <f>IF(O690&gt;=1, Таблица1[[#This Row],[BeginQ]]*Таблица1[[#This Row],[LGD]], Таблица1[[#This Row],[EndQ]])</f>
        <v>8391.6666666666679</v>
      </c>
    </row>
    <row r="691" spans="1:18" x14ac:dyDescent="0.25">
      <c r="A691" s="1">
        <v>689</v>
      </c>
      <c r="B691" t="s">
        <v>10</v>
      </c>
      <c r="C691">
        <v>1385</v>
      </c>
      <c r="D691">
        <v>14</v>
      </c>
      <c r="E691">
        <v>19</v>
      </c>
      <c r="F691" s="2">
        <v>5800</v>
      </c>
      <c r="G691" s="8">
        <v>6380.0000000000009</v>
      </c>
      <c r="H691">
        <v>0.04</v>
      </c>
      <c r="I691">
        <v>0.9</v>
      </c>
      <c r="J691" s="3">
        <v>0.1</v>
      </c>
      <c r="K691" t="s">
        <v>11</v>
      </c>
      <c r="M691">
        <v>0.61</v>
      </c>
      <c r="N691">
        <f>EXP(Таблица1[[#This Row],[PD]])</f>
        <v>1.0408107741923882</v>
      </c>
      <c r="O691">
        <f t="shared" si="20"/>
        <v>0.63489457225735679</v>
      </c>
      <c r="P691" t="str">
        <f t="shared" si="21"/>
        <v/>
      </c>
      <c r="R691" s="2">
        <f>IF(O691&gt;=1, Таблица1[[#This Row],[BeginQ]]*Таблица1[[#This Row],[LGD]], Таблица1[[#This Row],[EndQ]])</f>
        <v>6380.0000000000009</v>
      </c>
    </row>
    <row r="692" spans="1:18" x14ac:dyDescent="0.25">
      <c r="A692" s="1">
        <v>690</v>
      </c>
      <c r="B692" t="s">
        <v>10</v>
      </c>
      <c r="C692">
        <v>1386</v>
      </c>
      <c r="D692">
        <v>14</v>
      </c>
      <c r="E692">
        <v>19</v>
      </c>
      <c r="F692" s="2">
        <v>3600</v>
      </c>
      <c r="G692" s="8">
        <v>4144.1860465116279</v>
      </c>
      <c r="H692">
        <v>0.14000000000000001</v>
      </c>
      <c r="I692">
        <v>0.5</v>
      </c>
      <c r="J692" s="3">
        <v>0.15116279069767441</v>
      </c>
      <c r="K692" t="s">
        <v>11</v>
      </c>
      <c r="M692">
        <v>0.54</v>
      </c>
      <c r="N692">
        <f>EXP(Таблица1[[#This Row],[PD]])</f>
        <v>1.1502737988572274</v>
      </c>
      <c r="O692">
        <f t="shared" si="20"/>
        <v>0.62114785138290285</v>
      </c>
      <c r="P692" t="str">
        <f t="shared" si="21"/>
        <v/>
      </c>
      <c r="R692" s="2">
        <f>IF(O692&gt;=1, Таблица1[[#This Row],[BeginQ]]*Таблица1[[#This Row],[LGD]], Таблица1[[#This Row],[EndQ]])</f>
        <v>4144.1860465116279</v>
      </c>
    </row>
    <row r="693" spans="1:18" x14ac:dyDescent="0.25">
      <c r="A693" s="1">
        <v>691</v>
      </c>
      <c r="B693" t="s">
        <v>10</v>
      </c>
      <c r="C693">
        <v>1387</v>
      </c>
      <c r="D693">
        <v>14</v>
      </c>
      <c r="E693">
        <v>19</v>
      </c>
      <c r="F693" s="2">
        <v>1500</v>
      </c>
      <c r="G693" s="8">
        <v>1634.0425531914891</v>
      </c>
      <c r="H693">
        <v>0.06</v>
      </c>
      <c r="I693">
        <v>0.4</v>
      </c>
      <c r="J693" s="3">
        <v>8.9361702127659565E-2</v>
      </c>
      <c r="K693" t="s">
        <v>11</v>
      </c>
      <c r="M693">
        <v>0.82</v>
      </c>
      <c r="N693">
        <f>EXP(Таблица1[[#This Row],[PD]])</f>
        <v>1.0618365465453596</v>
      </c>
      <c r="O693">
        <f t="shared" si="20"/>
        <v>0.87070596816719481</v>
      </c>
      <c r="P693" t="str">
        <f t="shared" si="21"/>
        <v/>
      </c>
      <c r="R693" s="2">
        <f>IF(O693&gt;=1, Таблица1[[#This Row],[BeginQ]]*Таблица1[[#This Row],[LGD]], Таблица1[[#This Row],[EndQ]])</f>
        <v>1634.0425531914891</v>
      </c>
    </row>
    <row r="694" spans="1:18" x14ac:dyDescent="0.25">
      <c r="A694" s="1">
        <v>692</v>
      </c>
      <c r="B694" t="s">
        <v>10</v>
      </c>
      <c r="C694">
        <v>1388</v>
      </c>
      <c r="D694">
        <v>14</v>
      </c>
      <c r="E694">
        <v>19</v>
      </c>
      <c r="F694" s="2">
        <v>2000</v>
      </c>
      <c r="G694" s="8">
        <v>2381.818181818182</v>
      </c>
      <c r="H694">
        <v>0.12</v>
      </c>
      <c r="I694">
        <v>0.9</v>
      </c>
      <c r="J694" s="3">
        <v>0.19090909090909089</v>
      </c>
      <c r="K694" t="s">
        <v>11</v>
      </c>
      <c r="M694">
        <v>0.52</v>
      </c>
      <c r="N694">
        <f>EXP(Таблица1[[#This Row],[PD]])</f>
        <v>1.1274968515793757</v>
      </c>
      <c r="O694">
        <f t="shared" si="20"/>
        <v>0.58629836282127545</v>
      </c>
      <c r="P694" t="str">
        <f t="shared" si="21"/>
        <v/>
      </c>
      <c r="R694" s="2">
        <f>IF(O694&gt;=1, Таблица1[[#This Row],[BeginQ]]*Таблица1[[#This Row],[LGD]], Таблица1[[#This Row],[EndQ]])</f>
        <v>2381.818181818182</v>
      </c>
    </row>
    <row r="695" spans="1:18" x14ac:dyDescent="0.25">
      <c r="A695" s="1">
        <v>693</v>
      </c>
      <c r="B695" t="s">
        <v>10</v>
      </c>
      <c r="C695">
        <v>1389</v>
      </c>
      <c r="D695">
        <v>14</v>
      </c>
      <c r="E695">
        <v>19</v>
      </c>
      <c r="F695" s="2">
        <v>9600</v>
      </c>
      <c r="G695" s="8">
        <v>10810.4347826087</v>
      </c>
      <c r="H695">
        <v>0.08</v>
      </c>
      <c r="I695">
        <v>0.7</v>
      </c>
      <c r="J695" s="3">
        <v>0.1260869565217391</v>
      </c>
      <c r="K695" t="s">
        <v>11</v>
      </c>
      <c r="M695">
        <v>0.46</v>
      </c>
      <c r="N695">
        <f>EXP(Таблица1[[#This Row],[PD]])</f>
        <v>1.0832870676749586</v>
      </c>
      <c r="O695">
        <f t="shared" si="20"/>
        <v>0.49831205113048099</v>
      </c>
      <c r="P695" t="str">
        <f t="shared" si="21"/>
        <v/>
      </c>
      <c r="R695" s="2">
        <f>IF(O695&gt;=1, Таблица1[[#This Row],[BeginQ]]*Таблица1[[#This Row],[LGD]], Таблица1[[#This Row],[EndQ]])</f>
        <v>10810.4347826087</v>
      </c>
    </row>
    <row r="696" spans="1:18" x14ac:dyDescent="0.25">
      <c r="A696" s="1">
        <v>694</v>
      </c>
      <c r="B696" t="s">
        <v>10</v>
      </c>
      <c r="C696">
        <v>1390</v>
      </c>
      <c r="D696">
        <v>14</v>
      </c>
      <c r="E696">
        <v>19</v>
      </c>
      <c r="F696" s="2">
        <v>1900</v>
      </c>
      <c r="G696" s="8">
        <v>2372.6829268292681</v>
      </c>
      <c r="H696">
        <v>0.18</v>
      </c>
      <c r="I696">
        <v>0.8</v>
      </c>
      <c r="J696" s="3">
        <v>0.24878048780487799</v>
      </c>
      <c r="K696" t="s">
        <v>11</v>
      </c>
      <c r="M696">
        <v>0.47</v>
      </c>
      <c r="N696">
        <f>EXP(Таблица1[[#This Row],[PD]])</f>
        <v>1.1972173631218102</v>
      </c>
      <c r="O696">
        <f t="shared" si="20"/>
        <v>0.5626921606672507</v>
      </c>
      <c r="P696" t="str">
        <f t="shared" si="21"/>
        <v/>
      </c>
      <c r="R696" s="2">
        <f>IF(O696&gt;=1, Таблица1[[#This Row],[BeginQ]]*Таблица1[[#This Row],[LGD]], Таблица1[[#This Row],[EndQ]])</f>
        <v>2372.6829268292681</v>
      </c>
    </row>
    <row r="697" spans="1:18" x14ac:dyDescent="0.25">
      <c r="A697" s="1">
        <v>695</v>
      </c>
      <c r="B697" t="s">
        <v>10</v>
      </c>
      <c r="C697">
        <v>1391</v>
      </c>
      <c r="D697">
        <v>14</v>
      </c>
      <c r="E697">
        <v>19</v>
      </c>
      <c r="F697" s="2">
        <v>3300</v>
      </c>
      <c r="G697" s="8">
        <v>3767.1910112359551</v>
      </c>
      <c r="H697">
        <v>0.11</v>
      </c>
      <c r="I697">
        <v>0.6</v>
      </c>
      <c r="J697" s="3">
        <v>0.1415730337078652</v>
      </c>
      <c r="K697" t="s">
        <v>11</v>
      </c>
      <c r="M697">
        <v>0.66</v>
      </c>
      <c r="N697">
        <f>EXP(Таблица1[[#This Row],[PD]])</f>
        <v>1.1162780704588713</v>
      </c>
      <c r="O697">
        <f t="shared" si="20"/>
        <v>0.73674352650285513</v>
      </c>
      <c r="P697" t="str">
        <f t="shared" si="21"/>
        <v/>
      </c>
      <c r="R697" s="2">
        <f>IF(O697&gt;=1, Таблица1[[#This Row],[BeginQ]]*Таблица1[[#This Row],[LGD]], Таблица1[[#This Row],[EndQ]])</f>
        <v>3767.1910112359551</v>
      </c>
    </row>
    <row r="698" spans="1:18" x14ac:dyDescent="0.25">
      <c r="A698" s="1">
        <v>696</v>
      </c>
      <c r="B698" t="s">
        <v>10</v>
      </c>
      <c r="C698">
        <v>1392</v>
      </c>
      <c r="D698">
        <v>14</v>
      </c>
      <c r="E698">
        <v>19</v>
      </c>
      <c r="F698" s="2">
        <v>3100</v>
      </c>
      <c r="G698" s="8">
        <v>4007.3170731707319</v>
      </c>
      <c r="H698">
        <v>0.18</v>
      </c>
      <c r="I698">
        <v>1</v>
      </c>
      <c r="J698" s="3">
        <v>0.29268292682926828</v>
      </c>
      <c r="K698" t="s">
        <v>11</v>
      </c>
      <c r="M698">
        <v>0.84</v>
      </c>
      <c r="N698">
        <f>EXP(Таблица1[[#This Row],[PD]])</f>
        <v>1.1972173631218102</v>
      </c>
      <c r="O698">
        <f t="shared" si="20"/>
        <v>1.0056625850223204</v>
      </c>
      <c r="P698" t="str">
        <f t="shared" si="21"/>
        <v>Дефолт!</v>
      </c>
      <c r="R698" s="2">
        <f>IF(O698&gt;=1, Таблица1[[#This Row],[BeginQ]]*Таблица1[[#This Row],[LGD]], Таблица1[[#This Row],[EndQ]])</f>
        <v>3100</v>
      </c>
    </row>
    <row r="699" spans="1:18" x14ac:dyDescent="0.25">
      <c r="A699" s="1">
        <v>697</v>
      </c>
      <c r="B699" t="s">
        <v>10</v>
      </c>
      <c r="C699">
        <v>1393</v>
      </c>
      <c r="D699">
        <v>14</v>
      </c>
      <c r="E699">
        <v>19</v>
      </c>
      <c r="F699" s="2">
        <v>4200</v>
      </c>
      <c r="G699" s="8">
        <v>4521.7021276595742</v>
      </c>
      <c r="H699">
        <v>0.06</v>
      </c>
      <c r="I699">
        <v>0.2</v>
      </c>
      <c r="J699" s="3">
        <v>7.6595744680851063E-2</v>
      </c>
      <c r="K699" t="s">
        <v>11</v>
      </c>
      <c r="M699">
        <v>0.97</v>
      </c>
      <c r="N699">
        <f>EXP(Таблица1[[#This Row],[PD]])</f>
        <v>1.0618365465453596</v>
      </c>
      <c r="O699">
        <f t="shared" si="20"/>
        <v>1.0299814501489988</v>
      </c>
      <c r="P699" t="str">
        <f t="shared" si="21"/>
        <v>Дефолт!</v>
      </c>
      <c r="R699" s="2">
        <f>IF(O699&gt;=1, Таблица1[[#This Row],[BeginQ]]*Таблица1[[#This Row],[LGD]], Таблица1[[#This Row],[EndQ]])</f>
        <v>840</v>
      </c>
    </row>
    <row r="700" spans="1:18" x14ac:dyDescent="0.25">
      <c r="A700" s="1">
        <v>698</v>
      </c>
      <c r="B700" t="s">
        <v>10</v>
      </c>
      <c r="C700">
        <v>1394</v>
      </c>
      <c r="D700">
        <v>14</v>
      </c>
      <c r="E700">
        <v>19</v>
      </c>
      <c r="F700" s="2">
        <v>3700</v>
      </c>
      <c r="G700" s="8">
        <v>4050.1075268817208</v>
      </c>
      <c r="H700">
        <v>7.0000000000000007E-2</v>
      </c>
      <c r="I700">
        <v>0.4</v>
      </c>
      <c r="J700" s="3">
        <v>9.4623655913978491E-2</v>
      </c>
      <c r="K700" t="s">
        <v>11</v>
      </c>
      <c r="M700">
        <v>0.96</v>
      </c>
      <c r="N700">
        <f>EXP(Таблица1[[#This Row],[PD]])</f>
        <v>1.0725081812542165</v>
      </c>
      <c r="O700">
        <f t="shared" si="20"/>
        <v>1.0296078540040479</v>
      </c>
      <c r="P700" t="str">
        <f t="shared" si="21"/>
        <v>Дефолт!</v>
      </c>
      <c r="R700" s="2">
        <f>IF(O700&gt;=1, Таблица1[[#This Row],[BeginQ]]*Таблица1[[#This Row],[LGD]], Таблица1[[#This Row],[EndQ]])</f>
        <v>1480</v>
      </c>
    </row>
    <row r="701" spans="1:18" x14ac:dyDescent="0.25">
      <c r="A701" s="1">
        <v>699</v>
      </c>
      <c r="B701" t="s">
        <v>10</v>
      </c>
      <c r="C701">
        <v>1395</v>
      </c>
      <c r="D701">
        <v>14</v>
      </c>
      <c r="E701">
        <v>19</v>
      </c>
      <c r="F701" s="2">
        <v>6800</v>
      </c>
      <c r="G701" s="8">
        <v>7283.711340206185</v>
      </c>
      <c r="H701">
        <v>0.03</v>
      </c>
      <c r="I701">
        <v>0.3</v>
      </c>
      <c r="J701" s="3">
        <v>7.1134020618556698E-2</v>
      </c>
      <c r="K701" t="s">
        <v>11</v>
      </c>
      <c r="M701">
        <v>7.0000000000000007E-2</v>
      </c>
      <c r="N701">
        <f>EXP(Таблица1[[#This Row],[PD]])</f>
        <v>1.0304545339535169</v>
      </c>
      <c r="O701">
        <f t="shared" si="20"/>
        <v>7.2131817376746191E-2</v>
      </c>
      <c r="P701" t="str">
        <f t="shared" si="21"/>
        <v/>
      </c>
      <c r="R701" s="2">
        <f>IF(O701&gt;=1, Таблица1[[#This Row],[BeginQ]]*Таблица1[[#This Row],[LGD]], Таблица1[[#This Row],[EndQ]])</f>
        <v>7283.711340206185</v>
      </c>
    </row>
    <row r="702" spans="1:18" x14ac:dyDescent="0.25">
      <c r="A702" s="1">
        <v>700</v>
      </c>
      <c r="B702" t="s">
        <v>10</v>
      </c>
      <c r="C702">
        <v>1396</v>
      </c>
      <c r="D702">
        <v>14</v>
      </c>
      <c r="E702">
        <v>19</v>
      </c>
      <c r="F702" s="2">
        <v>600</v>
      </c>
      <c r="G702" s="8">
        <v>660</v>
      </c>
      <c r="H702">
        <v>0.1</v>
      </c>
      <c r="I702">
        <v>0.3</v>
      </c>
      <c r="J702" s="3">
        <v>9.9999999999999992E-2</v>
      </c>
      <c r="K702" t="s">
        <v>11</v>
      </c>
      <c r="M702">
        <v>0.56999999999999995</v>
      </c>
      <c r="N702">
        <f>EXP(Таблица1[[#This Row],[PD]])</f>
        <v>1.1051709180756477</v>
      </c>
      <c r="O702">
        <f t="shared" si="20"/>
        <v>0.62994742330311915</v>
      </c>
      <c r="P702" t="str">
        <f t="shared" si="21"/>
        <v/>
      </c>
      <c r="R702" s="2">
        <f>IF(O702&gt;=1, Таблица1[[#This Row],[BeginQ]]*Таблица1[[#This Row],[LGD]], Таблица1[[#This Row],[EndQ]])</f>
        <v>660</v>
      </c>
    </row>
    <row r="703" spans="1:18" x14ac:dyDescent="0.25">
      <c r="A703" s="1">
        <v>701</v>
      </c>
      <c r="B703" t="s">
        <v>10</v>
      </c>
      <c r="C703">
        <v>1397</v>
      </c>
      <c r="D703">
        <v>14</v>
      </c>
      <c r="E703">
        <v>19</v>
      </c>
      <c r="F703" s="2">
        <v>3500</v>
      </c>
      <c r="G703" s="8">
        <v>4287.5</v>
      </c>
      <c r="H703">
        <v>0.2</v>
      </c>
      <c r="I703">
        <v>0.6</v>
      </c>
      <c r="J703" s="3">
        <v>0.22500000000000001</v>
      </c>
      <c r="K703" t="s">
        <v>11</v>
      </c>
      <c r="M703">
        <v>0.75</v>
      </c>
      <c r="N703">
        <f>EXP(Таблица1[[#This Row],[PD]])</f>
        <v>1.2214027581601699</v>
      </c>
      <c r="O703">
        <f t="shared" si="20"/>
        <v>0.91605206862012745</v>
      </c>
      <c r="P703" t="str">
        <f t="shared" si="21"/>
        <v/>
      </c>
      <c r="R703" s="2">
        <f>IF(O703&gt;=1, Таблица1[[#This Row],[BeginQ]]*Таблица1[[#This Row],[LGD]], Таблица1[[#This Row],[EndQ]])</f>
        <v>4287.5</v>
      </c>
    </row>
    <row r="704" spans="1:18" x14ac:dyDescent="0.25">
      <c r="A704" s="1">
        <v>702</v>
      </c>
      <c r="B704" t="s">
        <v>10</v>
      </c>
      <c r="C704">
        <v>1398</v>
      </c>
      <c r="D704">
        <v>14</v>
      </c>
      <c r="E704">
        <v>19</v>
      </c>
      <c r="F704" s="2">
        <v>5900</v>
      </c>
      <c r="G704" s="8">
        <v>6735.2808988764054</v>
      </c>
      <c r="H704">
        <v>0.11</v>
      </c>
      <c r="I704">
        <v>0.6</v>
      </c>
      <c r="J704" s="3">
        <v>0.1415730337078652</v>
      </c>
      <c r="K704" t="s">
        <v>11</v>
      </c>
      <c r="M704">
        <v>0.81</v>
      </c>
      <c r="N704">
        <f>EXP(Таблица1[[#This Row],[PD]])</f>
        <v>1.1162780704588713</v>
      </c>
      <c r="O704">
        <f t="shared" si="20"/>
        <v>0.90418523707168585</v>
      </c>
      <c r="P704" t="str">
        <f t="shared" si="21"/>
        <v/>
      </c>
      <c r="R704" s="2">
        <f>IF(O704&gt;=1, Таблица1[[#This Row],[BeginQ]]*Таблица1[[#This Row],[LGD]], Таблица1[[#This Row],[EndQ]])</f>
        <v>6735.2808988764054</v>
      </c>
    </row>
    <row r="705" spans="1:18" x14ac:dyDescent="0.25">
      <c r="A705" s="1">
        <v>703</v>
      </c>
      <c r="B705" t="s">
        <v>10</v>
      </c>
      <c r="C705">
        <v>1399</v>
      </c>
      <c r="D705">
        <v>14</v>
      </c>
      <c r="E705">
        <v>19</v>
      </c>
      <c r="F705" s="2">
        <v>2200</v>
      </c>
      <c r="G705" s="8">
        <v>2692.3809523809532</v>
      </c>
      <c r="H705">
        <v>0.16</v>
      </c>
      <c r="I705">
        <v>0.8</v>
      </c>
      <c r="J705" s="3">
        <v>0.22380952380952379</v>
      </c>
      <c r="K705" t="s">
        <v>11</v>
      </c>
      <c r="M705">
        <v>0.62</v>
      </c>
      <c r="N705">
        <f>EXP(Таблица1[[#This Row],[PD]])</f>
        <v>1.1735108709918103</v>
      </c>
      <c r="O705">
        <f t="shared" si="20"/>
        <v>0.72757674001492234</v>
      </c>
      <c r="P705" t="str">
        <f t="shared" si="21"/>
        <v/>
      </c>
      <c r="R705" s="2">
        <f>IF(O705&gt;=1, Таблица1[[#This Row],[BeginQ]]*Таблица1[[#This Row],[LGD]], Таблица1[[#This Row],[EndQ]])</f>
        <v>2692.3809523809532</v>
      </c>
    </row>
    <row r="706" spans="1:18" x14ac:dyDescent="0.25">
      <c r="A706" s="1">
        <v>704</v>
      </c>
      <c r="B706" t="s">
        <v>10</v>
      </c>
      <c r="C706">
        <v>1400</v>
      </c>
      <c r="D706">
        <v>14</v>
      </c>
      <c r="E706">
        <v>19</v>
      </c>
      <c r="F706" s="2">
        <v>900</v>
      </c>
      <c r="G706" s="8">
        <v>985.6097560975611</v>
      </c>
      <c r="H706">
        <v>0.18</v>
      </c>
      <c r="I706">
        <v>0.1</v>
      </c>
      <c r="J706" s="3">
        <v>9.5121951219512182E-2</v>
      </c>
      <c r="K706" t="s">
        <v>11</v>
      </c>
      <c r="M706">
        <v>0.92</v>
      </c>
      <c r="N706">
        <f>EXP(Таблица1[[#This Row],[PD]])</f>
        <v>1.1972173631218102</v>
      </c>
      <c r="O706">
        <f t="shared" si="20"/>
        <v>1.1014399740720653</v>
      </c>
      <c r="P706" t="str">
        <f t="shared" si="21"/>
        <v>Дефолт!</v>
      </c>
      <c r="R706" s="2">
        <f>IF(O706&gt;=1, Таблица1[[#This Row],[BeginQ]]*Таблица1[[#This Row],[LGD]], Таблица1[[#This Row],[EndQ]])</f>
        <v>90</v>
      </c>
    </row>
    <row r="707" spans="1:18" x14ac:dyDescent="0.25">
      <c r="A707" s="1">
        <v>705</v>
      </c>
      <c r="B707" t="s">
        <v>10</v>
      </c>
      <c r="C707">
        <v>1401</v>
      </c>
      <c r="D707">
        <v>14</v>
      </c>
      <c r="E707">
        <v>19</v>
      </c>
      <c r="F707" s="2">
        <v>1700</v>
      </c>
      <c r="G707" s="8">
        <v>1926.666666666667</v>
      </c>
      <c r="H707">
        <v>0.1</v>
      </c>
      <c r="I707">
        <v>0.6</v>
      </c>
      <c r="J707" s="3">
        <v>0.1333333333333333</v>
      </c>
      <c r="K707" t="s">
        <v>11</v>
      </c>
      <c r="M707">
        <v>0.81</v>
      </c>
      <c r="N707">
        <f>EXP(Таблица1[[#This Row],[PD]])</f>
        <v>1.1051709180756477</v>
      </c>
      <c r="O707">
        <f t="shared" ref="O707:O770" si="22">M707*N707</f>
        <v>0.8951884436412747</v>
      </c>
      <c r="P707" t="str">
        <f t="shared" ref="P707:P770" si="23">IF(O707&gt;=1, "Дефолт!", "")</f>
        <v/>
      </c>
      <c r="R707" s="2">
        <f>IF(O707&gt;=1, Таблица1[[#This Row],[BeginQ]]*Таблица1[[#This Row],[LGD]], Таблица1[[#This Row],[EndQ]])</f>
        <v>1926.666666666667</v>
      </c>
    </row>
    <row r="708" spans="1:18" x14ac:dyDescent="0.25">
      <c r="A708" s="1">
        <v>706</v>
      </c>
      <c r="B708" t="s">
        <v>10</v>
      </c>
      <c r="C708">
        <v>1403</v>
      </c>
      <c r="D708">
        <v>15</v>
      </c>
      <c r="E708">
        <v>20</v>
      </c>
      <c r="F708" s="2">
        <v>9400</v>
      </c>
      <c r="G708" s="8">
        <v>10241.05263157895</v>
      </c>
      <c r="H708">
        <v>0.05</v>
      </c>
      <c r="I708">
        <v>0.5</v>
      </c>
      <c r="J708" s="3">
        <v>8.9473684210526316E-2</v>
      </c>
      <c r="K708" t="s">
        <v>11</v>
      </c>
      <c r="M708">
        <v>0.98</v>
      </c>
      <c r="N708">
        <f>EXP(Таблица1[[#This Row],[PD]])</f>
        <v>1.0512710963760241</v>
      </c>
      <c r="O708">
        <f t="shared" si="22"/>
        <v>1.0302456744485036</v>
      </c>
      <c r="P708" t="str">
        <f t="shared" si="23"/>
        <v>Дефолт!</v>
      </c>
      <c r="R708" s="2">
        <f>IF(O708&gt;=1, Таблица1[[#This Row],[BeginQ]]*Таблица1[[#This Row],[LGD]], Таблица1[[#This Row],[EndQ]])</f>
        <v>4700</v>
      </c>
    </row>
    <row r="709" spans="1:18" x14ac:dyDescent="0.25">
      <c r="A709" s="1">
        <v>707</v>
      </c>
      <c r="B709" t="s">
        <v>10</v>
      </c>
      <c r="C709">
        <v>1404</v>
      </c>
      <c r="D709">
        <v>15</v>
      </c>
      <c r="E709">
        <v>20</v>
      </c>
      <c r="F709" s="2">
        <v>1800</v>
      </c>
      <c r="G709" s="8">
        <v>2244.705882352941</v>
      </c>
      <c r="H709">
        <v>0.15</v>
      </c>
      <c r="I709">
        <v>1</v>
      </c>
      <c r="J709" s="3">
        <v>0.2470588235294118</v>
      </c>
      <c r="K709" t="s">
        <v>11</v>
      </c>
      <c r="M709">
        <v>0.17</v>
      </c>
      <c r="N709">
        <f>EXP(Таблица1[[#This Row],[PD]])</f>
        <v>1.1618342427282831</v>
      </c>
      <c r="O709">
        <f t="shared" si="22"/>
        <v>0.19751182126380815</v>
      </c>
      <c r="P709" t="str">
        <f t="shared" si="23"/>
        <v/>
      </c>
      <c r="R709" s="2">
        <f>IF(O709&gt;=1, Таблица1[[#This Row],[BeginQ]]*Таблица1[[#This Row],[LGD]], Таблица1[[#This Row],[EndQ]])</f>
        <v>2244.705882352941</v>
      </c>
    </row>
    <row r="710" spans="1:18" x14ac:dyDescent="0.25">
      <c r="A710" s="1">
        <v>708</v>
      </c>
      <c r="B710" t="s">
        <v>10</v>
      </c>
      <c r="C710">
        <v>1405</v>
      </c>
      <c r="D710">
        <v>15</v>
      </c>
      <c r="E710">
        <v>20</v>
      </c>
      <c r="F710" s="2">
        <v>3800</v>
      </c>
      <c r="G710" s="8">
        <v>4245.3763440860212</v>
      </c>
      <c r="H710">
        <v>7.0000000000000007E-2</v>
      </c>
      <c r="I710">
        <v>0.7</v>
      </c>
      <c r="J710" s="3">
        <v>0.1172043010752688</v>
      </c>
      <c r="K710" t="s">
        <v>11</v>
      </c>
      <c r="M710">
        <v>0.18</v>
      </c>
      <c r="N710">
        <f>EXP(Таблица1[[#This Row],[PD]])</f>
        <v>1.0725081812542165</v>
      </c>
      <c r="O710">
        <f t="shared" si="22"/>
        <v>0.19305147262575897</v>
      </c>
      <c r="P710" t="str">
        <f t="shared" si="23"/>
        <v/>
      </c>
      <c r="R710" s="2">
        <f>IF(O710&gt;=1, Таблица1[[#This Row],[BeginQ]]*Таблица1[[#This Row],[LGD]], Таблица1[[#This Row],[EndQ]])</f>
        <v>4245.3763440860212</v>
      </c>
    </row>
    <row r="711" spans="1:18" x14ac:dyDescent="0.25">
      <c r="A711" s="1">
        <v>709</v>
      </c>
      <c r="B711" t="s">
        <v>10</v>
      </c>
      <c r="C711">
        <v>1406</v>
      </c>
      <c r="D711">
        <v>15</v>
      </c>
      <c r="E711">
        <v>20</v>
      </c>
      <c r="F711" s="2">
        <v>3900</v>
      </c>
      <c r="G711" s="8">
        <v>4327.1428571428578</v>
      </c>
      <c r="H711">
        <v>0.16</v>
      </c>
      <c r="I711">
        <v>0.2</v>
      </c>
      <c r="J711" s="3">
        <v>0.1095238095238095</v>
      </c>
      <c r="K711" t="s">
        <v>11</v>
      </c>
      <c r="M711">
        <v>0.72</v>
      </c>
      <c r="N711">
        <f>EXP(Таблица1[[#This Row],[PD]])</f>
        <v>1.1735108709918103</v>
      </c>
      <c r="O711">
        <f t="shared" si="22"/>
        <v>0.84492782711410341</v>
      </c>
      <c r="P711" t="str">
        <f t="shared" si="23"/>
        <v/>
      </c>
      <c r="R711" s="2">
        <f>IF(O711&gt;=1, Таблица1[[#This Row],[BeginQ]]*Таблица1[[#This Row],[LGD]], Таблица1[[#This Row],[EndQ]])</f>
        <v>4327.1428571428578</v>
      </c>
    </row>
    <row r="712" spans="1:18" x14ac:dyDescent="0.25">
      <c r="A712" s="1">
        <v>710</v>
      </c>
      <c r="B712" t="s">
        <v>10</v>
      </c>
      <c r="C712">
        <v>1407</v>
      </c>
      <c r="D712">
        <v>15</v>
      </c>
      <c r="E712">
        <v>20</v>
      </c>
      <c r="F712" s="2">
        <v>6200</v>
      </c>
      <c r="G712" s="8">
        <v>6641.0309278350514</v>
      </c>
      <c r="H712">
        <v>0.03</v>
      </c>
      <c r="I712">
        <v>0.3</v>
      </c>
      <c r="J712" s="3">
        <v>7.1134020618556698E-2</v>
      </c>
      <c r="K712" t="s">
        <v>11</v>
      </c>
      <c r="M712">
        <v>0.48</v>
      </c>
      <c r="N712">
        <f>EXP(Таблица1[[#This Row],[PD]])</f>
        <v>1.0304545339535169</v>
      </c>
      <c r="O712">
        <f t="shared" si="22"/>
        <v>0.49461817629768812</v>
      </c>
      <c r="P712" t="str">
        <f t="shared" si="23"/>
        <v/>
      </c>
      <c r="R712" s="2">
        <f>IF(O712&gt;=1, Таблица1[[#This Row],[BeginQ]]*Таблица1[[#This Row],[LGD]], Таблица1[[#This Row],[EndQ]])</f>
        <v>6641.0309278350514</v>
      </c>
    </row>
    <row r="713" spans="1:18" x14ac:dyDescent="0.25">
      <c r="A713" s="1">
        <v>711</v>
      </c>
      <c r="B713" t="s">
        <v>10</v>
      </c>
      <c r="C713">
        <v>1408</v>
      </c>
      <c r="D713">
        <v>15</v>
      </c>
      <c r="E713">
        <v>20</v>
      </c>
      <c r="F713" s="2">
        <v>2300</v>
      </c>
      <c r="G713" s="8">
        <v>2843.132530120482</v>
      </c>
      <c r="H713">
        <v>0.17</v>
      </c>
      <c r="I713">
        <v>0.8</v>
      </c>
      <c r="J713" s="3">
        <v>0.236144578313253</v>
      </c>
      <c r="K713" t="s">
        <v>11</v>
      </c>
      <c r="M713">
        <v>0.86</v>
      </c>
      <c r="N713">
        <f>EXP(Таблица1[[#This Row],[PD]])</f>
        <v>1.1853048513203654</v>
      </c>
      <c r="O713">
        <f t="shared" si="22"/>
        <v>1.0193621721355142</v>
      </c>
      <c r="P713" t="str">
        <f t="shared" si="23"/>
        <v>Дефолт!</v>
      </c>
      <c r="R713" s="2">
        <f>IF(O713&gt;=1, Таблица1[[#This Row],[BeginQ]]*Таблица1[[#This Row],[LGD]], Таблица1[[#This Row],[EndQ]])</f>
        <v>1840</v>
      </c>
    </row>
    <row r="714" spans="1:18" x14ac:dyDescent="0.25">
      <c r="A714" s="1">
        <v>712</v>
      </c>
      <c r="B714" t="s">
        <v>10</v>
      </c>
      <c r="C714">
        <v>1420</v>
      </c>
      <c r="D714">
        <v>16</v>
      </c>
      <c r="E714">
        <v>21</v>
      </c>
      <c r="F714" s="2">
        <v>5200</v>
      </c>
      <c r="G714" s="8">
        <v>5816.7441860465105</v>
      </c>
      <c r="H714">
        <v>0.14000000000000001</v>
      </c>
      <c r="I714">
        <v>0.3</v>
      </c>
      <c r="J714" s="3">
        <v>0.1186046511627907</v>
      </c>
      <c r="K714" t="s">
        <v>11</v>
      </c>
      <c r="M714">
        <v>0.35</v>
      </c>
      <c r="N714">
        <f>EXP(Таблица1[[#This Row],[PD]])</f>
        <v>1.1502737988572274</v>
      </c>
      <c r="O714">
        <f t="shared" si="22"/>
        <v>0.40259582960002954</v>
      </c>
      <c r="P714" t="str">
        <f t="shared" si="23"/>
        <v/>
      </c>
      <c r="R714" s="2">
        <f>IF(O714&gt;=1, Таблица1[[#This Row],[BeginQ]]*Таблица1[[#This Row],[LGD]], Таблица1[[#This Row],[EndQ]])</f>
        <v>5816.7441860465105</v>
      </c>
    </row>
    <row r="715" spans="1:18" x14ac:dyDescent="0.25">
      <c r="A715" s="1">
        <v>713</v>
      </c>
      <c r="B715" t="s">
        <v>10</v>
      </c>
      <c r="C715">
        <v>1421</v>
      </c>
      <c r="D715">
        <v>16</v>
      </c>
      <c r="E715">
        <v>21</v>
      </c>
      <c r="F715" s="2">
        <v>4800</v>
      </c>
      <c r="G715" s="8">
        <v>5320.8510638297876</v>
      </c>
      <c r="H715">
        <v>0.06</v>
      </c>
      <c r="I715">
        <v>0.7</v>
      </c>
      <c r="J715" s="3">
        <v>0.1085106382978723</v>
      </c>
      <c r="K715" t="s">
        <v>11</v>
      </c>
      <c r="M715">
        <v>0.59</v>
      </c>
      <c r="N715">
        <f>EXP(Таблица1[[#This Row],[PD]])</f>
        <v>1.0618365465453596</v>
      </c>
      <c r="O715">
        <f t="shared" si="22"/>
        <v>0.62648356246176218</v>
      </c>
      <c r="P715" t="str">
        <f t="shared" si="23"/>
        <v/>
      </c>
      <c r="R715" s="2">
        <f>IF(O715&gt;=1, Таблица1[[#This Row],[BeginQ]]*Таблица1[[#This Row],[LGD]], Таблица1[[#This Row],[EndQ]])</f>
        <v>5320.8510638297876</v>
      </c>
    </row>
    <row r="716" spans="1:18" x14ac:dyDescent="0.25">
      <c r="A716" s="1">
        <v>714</v>
      </c>
      <c r="B716" t="s">
        <v>10</v>
      </c>
      <c r="C716">
        <v>1422</v>
      </c>
      <c r="D716">
        <v>16</v>
      </c>
      <c r="E716">
        <v>21</v>
      </c>
      <c r="F716" s="2">
        <v>2900</v>
      </c>
      <c r="G716" s="8">
        <v>3088.350515463917</v>
      </c>
      <c r="H716">
        <v>0.03</v>
      </c>
      <c r="I716">
        <v>0.1</v>
      </c>
      <c r="J716" s="3">
        <v>6.4948453608247428E-2</v>
      </c>
      <c r="K716" t="s">
        <v>11</v>
      </c>
      <c r="M716">
        <v>0.85</v>
      </c>
      <c r="N716">
        <f>EXP(Таблица1[[#This Row],[PD]])</f>
        <v>1.0304545339535169</v>
      </c>
      <c r="O716">
        <f t="shared" si="22"/>
        <v>0.87588635386048941</v>
      </c>
      <c r="P716" t="str">
        <f t="shared" si="23"/>
        <v/>
      </c>
      <c r="R716" s="2">
        <f>IF(O716&gt;=1, Таблица1[[#This Row],[BeginQ]]*Таблица1[[#This Row],[LGD]], Таблица1[[#This Row],[EndQ]])</f>
        <v>3088.350515463917</v>
      </c>
    </row>
    <row r="717" spans="1:18" x14ac:dyDescent="0.25">
      <c r="A717" s="1">
        <v>715</v>
      </c>
      <c r="B717" t="s">
        <v>10</v>
      </c>
      <c r="C717">
        <v>1423</v>
      </c>
      <c r="D717">
        <v>16</v>
      </c>
      <c r="E717">
        <v>21</v>
      </c>
      <c r="F717" s="2">
        <v>7200</v>
      </c>
      <c r="G717" s="8">
        <v>8978.823529411764</v>
      </c>
      <c r="H717">
        <v>0.15</v>
      </c>
      <c r="I717">
        <v>1</v>
      </c>
      <c r="J717" s="3">
        <v>0.2470588235294118</v>
      </c>
      <c r="K717" t="s">
        <v>11</v>
      </c>
      <c r="M717">
        <v>0.91</v>
      </c>
      <c r="N717">
        <f>EXP(Таблица1[[#This Row],[PD]])</f>
        <v>1.1618342427282831</v>
      </c>
      <c r="O717">
        <f t="shared" si="22"/>
        <v>1.0572691608827376</v>
      </c>
      <c r="P717" t="str">
        <f t="shared" si="23"/>
        <v>Дефолт!</v>
      </c>
      <c r="R717" s="2">
        <f>IF(O717&gt;=1, Таблица1[[#This Row],[BeginQ]]*Таблица1[[#This Row],[LGD]], Таблица1[[#This Row],[EndQ]])</f>
        <v>7200</v>
      </c>
    </row>
    <row r="718" spans="1:18" x14ac:dyDescent="0.25">
      <c r="A718" s="1">
        <v>716</v>
      </c>
      <c r="B718" t="s">
        <v>10</v>
      </c>
      <c r="C718">
        <v>1424</v>
      </c>
      <c r="D718">
        <v>16</v>
      </c>
      <c r="E718">
        <v>21</v>
      </c>
      <c r="F718" s="2">
        <v>5600</v>
      </c>
      <c r="G718" s="8">
        <v>6463.614457831326</v>
      </c>
      <c r="H718">
        <v>0.17</v>
      </c>
      <c r="I718">
        <v>0.4</v>
      </c>
      <c r="J718" s="3">
        <v>0.1542168674698795</v>
      </c>
      <c r="K718" t="s">
        <v>11</v>
      </c>
      <c r="M718">
        <v>0.52</v>
      </c>
      <c r="N718">
        <f>EXP(Таблица1[[#This Row],[PD]])</f>
        <v>1.1853048513203654</v>
      </c>
      <c r="O718">
        <f t="shared" si="22"/>
        <v>0.61635852268659008</v>
      </c>
      <c r="P718" t="str">
        <f t="shared" si="23"/>
        <v/>
      </c>
      <c r="R718" s="2">
        <f>IF(O718&gt;=1, Таблица1[[#This Row],[BeginQ]]*Таблица1[[#This Row],[LGD]], Таблица1[[#This Row],[EndQ]])</f>
        <v>6463.614457831326</v>
      </c>
    </row>
    <row r="719" spans="1:18" x14ac:dyDescent="0.25">
      <c r="A719" s="1">
        <v>717</v>
      </c>
      <c r="B719" t="s">
        <v>10</v>
      </c>
      <c r="C719">
        <v>1425</v>
      </c>
      <c r="D719">
        <v>16</v>
      </c>
      <c r="E719">
        <v>21</v>
      </c>
      <c r="F719" s="2">
        <v>2600</v>
      </c>
      <c r="G719" s="8">
        <v>3185</v>
      </c>
      <c r="H719">
        <v>0.2</v>
      </c>
      <c r="I719">
        <v>0.6</v>
      </c>
      <c r="J719" s="3">
        <v>0.22500000000000001</v>
      </c>
      <c r="K719" t="s">
        <v>11</v>
      </c>
      <c r="M719">
        <v>0.15</v>
      </c>
      <c r="N719">
        <f>EXP(Таблица1[[#This Row],[PD]])</f>
        <v>1.2214027581601699</v>
      </c>
      <c r="O719">
        <f t="shared" si="22"/>
        <v>0.18321041372402547</v>
      </c>
      <c r="P719" t="str">
        <f t="shared" si="23"/>
        <v/>
      </c>
      <c r="R719" s="2">
        <f>IF(O719&gt;=1, Таблица1[[#This Row],[BeginQ]]*Таблица1[[#This Row],[LGD]], Таблица1[[#This Row],[EndQ]])</f>
        <v>3185</v>
      </c>
    </row>
    <row r="720" spans="1:18" x14ac:dyDescent="0.25">
      <c r="A720" s="1">
        <v>718</v>
      </c>
      <c r="B720" t="s">
        <v>10</v>
      </c>
      <c r="C720">
        <v>1426</v>
      </c>
      <c r="D720">
        <v>16</v>
      </c>
      <c r="E720">
        <v>21</v>
      </c>
      <c r="F720" s="2">
        <v>600</v>
      </c>
      <c r="G720" s="8">
        <v>650</v>
      </c>
      <c r="H720">
        <v>0.04</v>
      </c>
      <c r="I720">
        <v>0.5</v>
      </c>
      <c r="J720" s="3">
        <v>8.3333333333333343E-2</v>
      </c>
      <c r="K720" t="s">
        <v>11</v>
      </c>
      <c r="M720">
        <v>0.76</v>
      </c>
      <c r="N720">
        <f>EXP(Таблица1[[#This Row],[PD]])</f>
        <v>1.0408107741923882</v>
      </c>
      <c r="O720">
        <f t="shared" si="22"/>
        <v>0.79101618838621501</v>
      </c>
      <c r="P720" t="str">
        <f t="shared" si="23"/>
        <v/>
      </c>
      <c r="R720" s="2">
        <f>IF(O720&gt;=1, Таблица1[[#This Row],[BeginQ]]*Таблица1[[#This Row],[LGD]], Таблица1[[#This Row],[EndQ]])</f>
        <v>650</v>
      </c>
    </row>
    <row r="721" spans="1:18" x14ac:dyDescent="0.25">
      <c r="A721" s="1">
        <v>719</v>
      </c>
      <c r="B721" t="s">
        <v>10</v>
      </c>
      <c r="C721">
        <v>1427</v>
      </c>
      <c r="D721">
        <v>16</v>
      </c>
      <c r="E721">
        <v>21</v>
      </c>
      <c r="F721" s="2">
        <v>9700</v>
      </c>
      <c r="G721" s="8">
        <v>10585.65217391304</v>
      </c>
      <c r="H721">
        <v>0.08</v>
      </c>
      <c r="I721">
        <v>0.3</v>
      </c>
      <c r="J721" s="3">
        <v>9.1304347826086943E-2</v>
      </c>
      <c r="K721" t="s">
        <v>11</v>
      </c>
      <c r="M721">
        <v>0.01</v>
      </c>
      <c r="N721">
        <f>EXP(Таблица1[[#This Row],[PD]])</f>
        <v>1.0832870676749586</v>
      </c>
      <c r="O721">
        <f t="shared" si="22"/>
        <v>1.0832870676749587E-2</v>
      </c>
      <c r="P721" t="str">
        <f t="shared" si="23"/>
        <v/>
      </c>
      <c r="R721" s="2">
        <f>IF(O721&gt;=1, Таблица1[[#This Row],[BeginQ]]*Таблица1[[#This Row],[LGD]], Таблица1[[#This Row],[EndQ]])</f>
        <v>10585.65217391304</v>
      </c>
    </row>
    <row r="722" spans="1:18" x14ac:dyDescent="0.25">
      <c r="A722" s="1">
        <v>720</v>
      </c>
      <c r="B722" t="s">
        <v>10</v>
      </c>
      <c r="C722">
        <v>1428</v>
      </c>
      <c r="D722">
        <v>16</v>
      </c>
      <c r="E722">
        <v>21</v>
      </c>
      <c r="F722" s="2">
        <v>7800</v>
      </c>
      <c r="G722" s="8">
        <v>9038.8235294117658</v>
      </c>
      <c r="H722">
        <v>0.15</v>
      </c>
      <c r="I722">
        <v>0.5</v>
      </c>
      <c r="J722" s="3">
        <v>0.1588235294117647</v>
      </c>
      <c r="K722" t="s">
        <v>11</v>
      </c>
      <c r="M722">
        <v>0.67</v>
      </c>
      <c r="N722">
        <f>EXP(Таблица1[[#This Row],[PD]])</f>
        <v>1.1618342427282831</v>
      </c>
      <c r="O722">
        <f t="shared" si="22"/>
        <v>0.7784289426279497</v>
      </c>
      <c r="P722" t="str">
        <f t="shared" si="23"/>
        <v/>
      </c>
      <c r="R722" s="2">
        <f>IF(O722&gt;=1, Таблица1[[#This Row],[BeginQ]]*Таблица1[[#This Row],[LGD]], Таблица1[[#This Row],[EndQ]])</f>
        <v>9038.8235294117658</v>
      </c>
    </row>
    <row r="723" spans="1:18" x14ac:dyDescent="0.25">
      <c r="A723" s="1">
        <v>721</v>
      </c>
      <c r="B723" t="s">
        <v>10</v>
      </c>
      <c r="C723">
        <v>1429</v>
      </c>
      <c r="D723">
        <v>16</v>
      </c>
      <c r="E723">
        <v>21</v>
      </c>
      <c r="F723" s="2">
        <v>200</v>
      </c>
      <c r="G723" s="8">
        <v>227.80487804878049</v>
      </c>
      <c r="H723">
        <v>0.18</v>
      </c>
      <c r="I723">
        <v>0.3</v>
      </c>
      <c r="J723" s="3">
        <v>0.1390243902439024</v>
      </c>
      <c r="K723" t="s">
        <v>11</v>
      </c>
      <c r="M723">
        <v>0.11</v>
      </c>
      <c r="N723">
        <f>EXP(Таблица1[[#This Row],[PD]])</f>
        <v>1.1972173631218102</v>
      </c>
      <c r="O723">
        <f t="shared" si="22"/>
        <v>0.13169390994339911</v>
      </c>
      <c r="P723" t="str">
        <f t="shared" si="23"/>
        <v/>
      </c>
      <c r="R723" s="2">
        <f>IF(O723&gt;=1, Таблица1[[#This Row],[BeginQ]]*Таблица1[[#This Row],[LGD]], Таблица1[[#This Row],[EndQ]])</f>
        <v>227.80487804878049</v>
      </c>
    </row>
    <row r="724" spans="1:18" x14ac:dyDescent="0.25">
      <c r="A724" s="1">
        <v>722</v>
      </c>
      <c r="B724" t="s">
        <v>10</v>
      </c>
      <c r="C724">
        <v>1430</v>
      </c>
      <c r="D724">
        <v>16</v>
      </c>
      <c r="E724">
        <v>21</v>
      </c>
      <c r="F724" s="2">
        <v>2300</v>
      </c>
      <c r="G724" s="8">
        <v>2630</v>
      </c>
      <c r="H724">
        <v>0.08</v>
      </c>
      <c r="I724">
        <v>0.9</v>
      </c>
      <c r="J724" s="3">
        <v>0.14347826086956519</v>
      </c>
      <c r="K724" t="s">
        <v>11</v>
      </c>
      <c r="M724">
        <v>0.42</v>
      </c>
      <c r="N724">
        <f>EXP(Таблица1[[#This Row],[PD]])</f>
        <v>1.0832870676749586</v>
      </c>
      <c r="O724">
        <f t="shared" si="22"/>
        <v>0.45498056842348261</v>
      </c>
      <c r="P724" t="str">
        <f t="shared" si="23"/>
        <v/>
      </c>
      <c r="R724" s="2">
        <f>IF(O724&gt;=1, Таблица1[[#This Row],[BeginQ]]*Таблица1[[#This Row],[LGD]], Таблица1[[#This Row],[EndQ]])</f>
        <v>2630</v>
      </c>
    </row>
    <row r="725" spans="1:18" x14ac:dyDescent="0.25">
      <c r="A725" s="1">
        <v>723</v>
      </c>
      <c r="B725" t="s">
        <v>10</v>
      </c>
      <c r="C725">
        <v>1431</v>
      </c>
      <c r="D725">
        <v>16</v>
      </c>
      <c r="E725">
        <v>21</v>
      </c>
      <c r="F725" s="2">
        <v>1000</v>
      </c>
      <c r="G725" s="8">
        <v>1225</v>
      </c>
      <c r="H725">
        <v>0.2</v>
      </c>
      <c r="I725">
        <v>0.6</v>
      </c>
      <c r="J725" s="3">
        <v>0.22500000000000001</v>
      </c>
      <c r="K725" t="s">
        <v>11</v>
      </c>
      <c r="M725">
        <v>0.17</v>
      </c>
      <c r="N725">
        <f>EXP(Таблица1[[#This Row],[PD]])</f>
        <v>1.2214027581601699</v>
      </c>
      <c r="O725">
        <f t="shared" si="22"/>
        <v>0.20763846888722889</v>
      </c>
      <c r="P725" t="str">
        <f t="shared" si="23"/>
        <v/>
      </c>
      <c r="R725" s="2">
        <f>IF(O725&gt;=1, Таблица1[[#This Row],[BeginQ]]*Таблица1[[#This Row],[LGD]], Таблица1[[#This Row],[EndQ]])</f>
        <v>1225</v>
      </c>
    </row>
    <row r="726" spans="1:18" x14ac:dyDescent="0.25">
      <c r="A726" s="1">
        <v>724</v>
      </c>
      <c r="B726" t="s">
        <v>10</v>
      </c>
      <c r="C726">
        <v>1432</v>
      </c>
      <c r="D726">
        <v>16</v>
      </c>
      <c r="E726">
        <v>21</v>
      </c>
      <c r="F726" s="2">
        <v>300</v>
      </c>
      <c r="G726" s="8">
        <v>375</v>
      </c>
      <c r="H726">
        <v>0.2</v>
      </c>
      <c r="I726">
        <v>0.7</v>
      </c>
      <c r="J726" s="3">
        <v>0.25</v>
      </c>
      <c r="K726" t="s">
        <v>11</v>
      </c>
      <c r="M726">
        <v>0.55000000000000004</v>
      </c>
      <c r="N726">
        <f>EXP(Таблица1[[#This Row],[PD]])</f>
        <v>1.2214027581601699</v>
      </c>
      <c r="O726">
        <f t="shared" si="22"/>
        <v>0.67177151698809345</v>
      </c>
      <c r="P726" t="str">
        <f t="shared" si="23"/>
        <v/>
      </c>
      <c r="R726" s="2">
        <f>IF(O726&gt;=1, Таблица1[[#This Row],[BeginQ]]*Таблица1[[#This Row],[LGD]], Таблица1[[#This Row],[EndQ]])</f>
        <v>375</v>
      </c>
    </row>
    <row r="727" spans="1:18" x14ac:dyDescent="0.25">
      <c r="A727" s="1">
        <v>725</v>
      </c>
      <c r="B727" t="s">
        <v>10</v>
      </c>
      <c r="C727">
        <v>1486</v>
      </c>
      <c r="D727">
        <v>17</v>
      </c>
      <c r="E727">
        <v>22</v>
      </c>
      <c r="F727" s="2">
        <v>4000</v>
      </c>
      <c r="G727" s="8">
        <v>4995.1219512195121</v>
      </c>
      <c r="H727">
        <v>0.18</v>
      </c>
      <c r="I727">
        <v>0.8</v>
      </c>
      <c r="J727" s="3">
        <v>0.24878048780487799</v>
      </c>
      <c r="K727" t="s">
        <v>11</v>
      </c>
      <c r="M727">
        <v>0.37</v>
      </c>
      <c r="N727">
        <f>EXP(Таблица1[[#This Row],[PD]])</f>
        <v>1.1972173631218102</v>
      </c>
      <c r="O727">
        <f t="shared" si="22"/>
        <v>0.44297042435506973</v>
      </c>
      <c r="P727" t="str">
        <f t="shared" si="23"/>
        <v/>
      </c>
      <c r="R727" s="2">
        <f>IF(O727&gt;=1, Таблица1[[#This Row],[BeginQ]]*Таблица1[[#This Row],[LGD]], Таблица1[[#This Row],[EndQ]])</f>
        <v>4995.1219512195121</v>
      </c>
    </row>
    <row r="728" spans="1:18" x14ac:dyDescent="0.25">
      <c r="A728" s="1">
        <v>726</v>
      </c>
      <c r="B728" t="s">
        <v>10</v>
      </c>
      <c r="C728">
        <v>1487</v>
      </c>
      <c r="D728">
        <v>17</v>
      </c>
      <c r="E728">
        <v>22</v>
      </c>
      <c r="F728" s="2">
        <v>1700</v>
      </c>
      <c r="G728" s="8">
        <v>1884.4680851063829</v>
      </c>
      <c r="H728">
        <v>0.06</v>
      </c>
      <c r="I728">
        <v>0.7</v>
      </c>
      <c r="J728" s="3">
        <v>0.1085106382978723</v>
      </c>
      <c r="K728" t="s">
        <v>11</v>
      </c>
      <c r="M728">
        <v>0.55000000000000004</v>
      </c>
      <c r="N728">
        <f>EXP(Таблица1[[#This Row],[PD]])</f>
        <v>1.0618365465453596</v>
      </c>
      <c r="O728">
        <f t="shared" si="22"/>
        <v>0.58401010059994785</v>
      </c>
      <c r="P728" t="str">
        <f t="shared" si="23"/>
        <v/>
      </c>
      <c r="R728" s="2">
        <f>IF(O728&gt;=1, Таблица1[[#This Row],[BeginQ]]*Таблица1[[#This Row],[LGD]], Таблица1[[#This Row],[EndQ]])</f>
        <v>1884.4680851063829</v>
      </c>
    </row>
    <row r="729" spans="1:18" x14ac:dyDescent="0.25">
      <c r="A729" s="1">
        <v>727</v>
      </c>
      <c r="B729" t="s">
        <v>10</v>
      </c>
      <c r="C729">
        <v>1488</v>
      </c>
      <c r="D729">
        <v>17</v>
      </c>
      <c r="E729">
        <v>22</v>
      </c>
      <c r="F729" s="2">
        <v>7300</v>
      </c>
      <c r="G729" s="8">
        <v>9039.382716049382</v>
      </c>
      <c r="H729">
        <v>0.19</v>
      </c>
      <c r="I729">
        <v>0.7</v>
      </c>
      <c r="J729" s="3">
        <v>0.2382716049382716</v>
      </c>
      <c r="K729" t="s">
        <v>11</v>
      </c>
      <c r="M729">
        <v>0.78</v>
      </c>
      <c r="N729">
        <f>EXP(Таблица1[[#This Row],[PD]])</f>
        <v>1.2092495976572515</v>
      </c>
      <c r="O729">
        <f t="shared" si="22"/>
        <v>0.94321468617265614</v>
      </c>
      <c r="P729" t="str">
        <f t="shared" si="23"/>
        <v/>
      </c>
      <c r="R729" s="2">
        <f>IF(O729&gt;=1, Таблица1[[#This Row],[BeginQ]]*Таблица1[[#This Row],[LGD]], Таблица1[[#This Row],[EndQ]])</f>
        <v>9039.382716049382</v>
      </c>
    </row>
    <row r="730" spans="1:18" x14ac:dyDescent="0.25">
      <c r="A730" s="1">
        <v>728</v>
      </c>
      <c r="B730" t="s">
        <v>10</v>
      </c>
      <c r="C730">
        <v>1489</v>
      </c>
      <c r="D730">
        <v>17</v>
      </c>
      <c r="E730">
        <v>22</v>
      </c>
      <c r="F730" s="2">
        <v>4000</v>
      </c>
      <c r="G730" s="8">
        <v>4459.5744680851067</v>
      </c>
      <c r="H730">
        <v>0.06</v>
      </c>
      <c r="I730">
        <v>0.8</v>
      </c>
      <c r="J730" s="3">
        <v>0.1148936170212766</v>
      </c>
      <c r="K730" t="s">
        <v>11</v>
      </c>
      <c r="M730">
        <v>0.82</v>
      </c>
      <c r="N730">
        <f>EXP(Таблица1[[#This Row],[PD]])</f>
        <v>1.0618365465453596</v>
      </c>
      <c r="O730">
        <f t="shared" si="22"/>
        <v>0.87070596816719481</v>
      </c>
      <c r="P730" t="str">
        <f t="shared" si="23"/>
        <v/>
      </c>
      <c r="R730" s="2">
        <f>IF(O730&gt;=1, Таблица1[[#This Row],[BeginQ]]*Таблица1[[#This Row],[LGD]], Таблица1[[#This Row],[EndQ]])</f>
        <v>4459.5744680851067</v>
      </c>
    </row>
    <row r="731" spans="1:18" x14ac:dyDescent="0.25">
      <c r="A731" s="1">
        <v>729</v>
      </c>
      <c r="B731" t="s">
        <v>10</v>
      </c>
      <c r="C731">
        <v>1496</v>
      </c>
      <c r="D731">
        <v>18</v>
      </c>
      <c r="E731">
        <v>23</v>
      </c>
      <c r="F731" s="2">
        <v>4600</v>
      </c>
      <c r="G731" s="8">
        <v>5180</v>
      </c>
      <c r="H731">
        <v>0.08</v>
      </c>
      <c r="I731">
        <v>0.7</v>
      </c>
      <c r="J731" s="3">
        <v>0.1260869565217391</v>
      </c>
      <c r="K731" t="s">
        <v>11</v>
      </c>
      <c r="M731">
        <v>0.95</v>
      </c>
      <c r="N731">
        <f>EXP(Таблица1[[#This Row],[PD]])</f>
        <v>1.0832870676749586</v>
      </c>
      <c r="O731">
        <f t="shared" si="22"/>
        <v>1.0291227142912107</v>
      </c>
      <c r="P731" t="str">
        <f t="shared" si="23"/>
        <v>Дефолт!</v>
      </c>
      <c r="R731" s="2">
        <f>IF(O731&gt;=1, Таблица1[[#This Row],[BeginQ]]*Таблица1[[#This Row],[LGD]], Таблица1[[#This Row],[EndQ]])</f>
        <v>3220</v>
      </c>
    </row>
    <row r="732" spans="1:18" x14ac:dyDescent="0.25">
      <c r="A732" s="1">
        <v>730</v>
      </c>
      <c r="B732" t="s">
        <v>10</v>
      </c>
      <c r="C732">
        <v>1497</v>
      </c>
      <c r="D732">
        <v>18</v>
      </c>
      <c r="E732">
        <v>23</v>
      </c>
      <c r="F732" s="2">
        <v>10000</v>
      </c>
      <c r="G732" s="8">
        <v>12000</v>
      </c>
      <c r="H732">
        <v>0.2</v>
      </c>
      <c r="I732">
        <v>0.5</v>
      </c>
      <c r="J732" s="3">
        <v>0.2</v>
      </c>
      <c r="K732" t="s">
        <v>11</v>
      </c>
      <c r="M732">
        <v>0.92</v>
      </c>
      <c r="N732">
        <f>EXP(Таблица1[[#This Row],[PD]])</f>
        <v>1.2214027581601699</v>
      </c>
      <c r="O732">
        <f t="shared" si="22"/>
        <v>1.1236905375073563</v>
      </c>
      <c r="P732" t="str">
        <f t="shared" si="23"/>
        <v>Дефолт!</v>
      </c>
      <c r="R732" s="2">
        <f>IF(O732&gt;=1, Таблица1[[#This Row],[BeginQ]]*Таблица1[[#This Row],[LGD]], Таблица1[[#This Row],[EndQ]])</f>
        <v>5000</v>
      </c>
    </row>
    <row r="733" spans="1:18" x14ac:dyDescent="0.25">
      <c r="A733" s="1">
        <v>731</v>
      </c>
      <c r="B733" t="s">
        <v>10</v>
      </c>
      <c r="C733">
        <v>1498</v>
      </c>
      <c r="D733">
        <v>18</v>
      </c>
      <c r="E733">
        <v>23</v>
      </c>
      <c r="F733" s="2">
        <v>500</v>
      </c>
      <c r="G733" s="8">
        <v>541.48936170212767</v>
      </c>
      <c r="H733">
        <v>0.06</v>
      </c>
      <c r="I733">
        <v>0.3</v>
      </c>
      <c r="J733" s="3">
        <v>8.2978723404255328E-2</v>
      </c>
      <c r="K733" t="s">
        <v>11</v>
      </c>
      <c r="M733">
        <v>0.48</v>
      </c>
      <c r="N733">
        <f>EXP(Таблица1[[#This Row],[PD]])</f>
        <v>1.0618365465453596</v>
      </c>
      <c r="O733">
        <f t="shared" si="22"/>
        <v>0.50968154234177265</v>
      </c>
      <c r="P733" t="str">
        <f t="shared" si="23"/>
        <v/>
      </c>
      <c r="R733" s="2">
        <f>IF(O733&gt;=1, Таблица1[[#This Row],[BeginQ]]*Таблица1[[#This Row],[LGD]], Таблица1[[#This Row],[EndQ]])</f>
        <v>541.48936170212767</v>
      </c>
    </row>
    <row r="734" spans="1:18" x14ac:dyDescent="0.25">
      <c r="A734" s="1">
        <v>732</v>
      </c>
      <c r="B734" t="s">
        <v>10</v>
      </c>
      <c r="C734">
        <v>1499</v>
      </c>
      <c r="D734">
        <v>18</v>
      </c>
      <c r="E734">
        <v>23</v>
      </c>
      <c r="F734" s="2">
        <v>300</v>
      </c>
      <c r="G734" s="8">
        <v>343.5164835164835</v>
      </c>
      <c r="H734">
        <v>0.09</v>
      </c>
      <c r="I734">
        <v>0.8</v>
      </c>
      <c r="J734" s="3">
        <v>0.14505494505494509</v>
      </c>
      <c r="K734" t="s">
        <v>11</v>
      </c>
      <c r="M734">
        <v>0.24</v>
      </c>
      <c r="N734">
        <f>EXP(Таблица1[[#This Row],[PD]])</f>
        <v>1.0941742837052104</v>
      </c>
      <c r="O734">
        <f t="shared" si="22"/>
        <v>0.26260182808925048</v>
      </c>
      <c r="P734" t="str">
        <f t="shared" si="23"/>
        <v/>
      </c>
      <c r="R734" s="2">
        <f>IF(O734&gt;=1, Таблица1[[#This Row],[BeginQ]]*Таблица1[[#This Row],[LGD]], Таблица1[[#This Row],[EndQ]])</f>
        <v>343.5164835164835</v>
      </c>
    </row>
    <row r="735" spans="1:18" x14ac:dyDescent="0.25">
      <c r="A735" s="1">
        <v>733</v>
      </c>
      <c r="B735" t="s">
        <v>10</v>
      </c>
      <c r="C735">
        <v>1500</v>
      </c>
      <c r="D735">
        <v>18</v>
      </c>
      <c r="E735">
        <v>23</v>
      </c>
      <c r="F735" s="2">
        <v>5900</v>
      </c>
      <c r="G735" s="8">
        <v>7720.9876543209884</v>
      </c>
      <c r="H735">
        <v>0.19</v>
      </c>
      <c r="I735">
        <v>1</v>
      </c>
      <c r="J735" s="3">
        <v>0.30864197530864201</v>
      </c>
      <c r="K735" t="s">
        <v>11</v>
      </c>
      <c r="M735">
        <v>0.59</v>
      </c>
      <c r="N735">
        <f>EXP(Таблица1[[#This Row],[PD]])</f>
        <v>1.2092495976572515</v>
      </c>
      <c r="O735">
        <f t="shared" si="22"/>
        <v>0.71345726261777831</v>
      </c>
      <c r="P735" t="str">
        <f t="shared" si="23"/>
        <v/>
      </c>
      <c r="R735" s="2">
        <f>IF(O735&gt;=1, Таблица1[[#This Row],[BeginQ]]*Таблица1[[#This Row],[LGD]], Таблица1[[#This Row],[EndQ]])</f>
        <v>7720.9876543209884</v>
      </c>
    </row>
    <row r="736" spans="1:18" x14ac:dyDescent="0.25">
      <c r="A736" s="1">
        <v>734</v>
      </c>
      <c r="B736" t="s">
        <v>10</v>
      </c>
      <c r="C736">
        <v>1501</v>
      </c>
      <c r="D736">
        <v>18</v>
      </c>
      <c r="E736">
        <v>23</v>
      </c>
      <c r="F736" s="2">
        <v>10000</v>
      </c>
      <c r="G736" s="8">
        <v>10626.262626262631</v>
      </c>
      <c r="H736">
        <v>0.01</v>
      </c>
      <c r="I736">
        <v>0.2</v>
      </c>
      <c r="J736" s="3">
        <v>6.2626262626262627E-2</v>
      </c>
      <c r="K736" t="s">
        <v>11</v>
      </c>
      <c r="M736">
        <v>0.67</v>
      </c>
      <c r="N736">
        <f>EXP(Таблица1[[#This Row],[PD]])</f>
        <v>1.0100501670841679</v>
      </c>
      <c r="O736">
        <f t="shared" si="22"/>
        <v>0.67673361194639259</v>
      </c>
      <c r="P736" t="str">
        <f t="shared" si="23"/>
        <v/>
      </c>
      <c r="R736" s="2">
        <f>IF(O736&gt;=1, Таблица1[[#This Row],[BeginQ]]*Таблица1[[#This Row],[LGD]], Таблица1[[#This Row],[EndQ]])</f>
        <v>10626.262626262631</v>
      </c>
    </row>
    <row r="737" spans="1:18" x14ac:dyDescent="0.25">
      <c r="A737" s="1">
        <v>735</v>
      </c>
      <c r="B737" t="s">
        <v>10</v>
      </c>
      <c r="C737">
        <v>1502</v>
      </c>
      <c r="D737">
        <v>18</v>
      </c>
      <c r="E737">
        <v>23</v>
      </c>
      <c r="F737" s="2">
        <v>6200</v>
      </c>
      <c r="G737" s="8">
        <v>7904.9999999999991</v>
      </c>
      <c r="H737">
        <v>0.2</v>
      </c>
      <c r="I737">
        <v>0.8</v>
      </c>
      <c r="J737" s="3">
        <v>0.27500000000000002</v>
      </c>
      <c r="K737" t="s">
        <v>11</v>
      </c>
      <c r="M737">
        <v>0.26</v>
      </c>
      <c r="N737">
        <f>EXP(Таблица1[[#This Row],[PD]])</f>
        <v>1.2214027581601699</v>
      </c>
      <c r="O737">
        <f t="shared" si="22"/>
        <v>0.31756471712164419</v>
      </c>
      <c r="P737" t="str">
        <f t="shared" si="23"/>
        <v/>
      </c>
      <c r="R737" s="2">
        <f>IF(O737&gt;=1, Таблица1[[#This Row],[BeginQ]]*Таблица1[[#This Row],[LGD]], Таблица1[[#This Row],[EndQ]])</f>
        <v>7904.9999999999991</v>
      </c>
    </row>
    <row r="738" spans="1:18" x14ac:dyDescent="0.25">
      <c r="A738" s="1">
        <v>736</v>
      </c>
      <c r="B738" t="s">
        <v>10</v>
      </c>
      <c r="C738">
        <v>1503</v>
      </c>
      <c r="D738">
        <v>18</v>
      </c>
      <c r="E738">
        <v>23</v>
      </c>
      <c r="F738" s="2">
        <v>5000</v>
      </c>
      <c r="G738" s="8">
        <v>5793.1034482758623</v>
      </c>
      <c r="H738">
        <v>0.13</v>
      </c>
      <c r="I738">
        <v>0.6</v>
      </c>
      <c r="J738" s="3">
        <v>0.1586206896551724</v>
      </c>
      <c r="K738" t="s">
        <v>11</v>
      </c>
      <c r="M738">
        <v>0.23</v>
      </c>
      <c r="N738">
        <f>EXP(Таблица1[[#This Row],[PD]])</f>
        <v>1.1388283833246218</v>
      </c>
      <c r="O738">
        <f t="shared" si="22"/>
        <v>0.261930528164663</v>
      </c>
      <c r="P738" t="str">
        <f t="shared" si="23"/>
        <v/>
      </c>
      <c r="R738" s="2">
        <f>IF(O738&gt;=1, Таблица1[[#This Row],[BeginQ]]*Таблица1[[#This Row],[LGD]], Таблица1[[#This Row],[EndQ]])</f>
        <v>5793.1034482758623</v>
      </c>
    </row>
    <row r="739" spans="1:18" x14ac:dyDescent="0.25">
      <c r="A739" s="1">
        <v>737</v>
      </c>
      <c r="B739" t="s">
        <v>10</v>
      </c>
      <c r="C739">
        <v>1504</v>
      </c>
      <c r="D739">
        <v>18</v>
      </c>
      <c r="E739">
        <v>23</v>
      </c>
      <c r="F739" s="2">
        <v>4400</v>
      </c>
      <c r="G739" s="8">
        <v>5280</v>
      </c>
      <c r="H739">
        <v>0.14000000000000001</v>
      </c>
      <c r="I739">
        <v>0.8</v>
      </c>
      <c r="J739" s="3">
        <v>0.2</v>
      </c>
      <c r="K739" t="s">
        <v>11</v>
      </c>
      <c r="M739">
        <v>0.36</v>
      </c>
      <c r="N739">
        <f>EXP(Таблица1[[#This Row],[PD]])</f>
        <v>1.1502737988572274</v>
      </c>
      <c r="O739">
        <f t="shared" si="22"/>
        <v>0.41409856758860181</v>
      </c>
      <c r="P739" t="str">
        <f t="shared" si="23"/>
        <v/>
      </c>
      <c r="R739" s="2">
        <f>IF(O739&gt;=1, Таблица1[[#This Row],[BeginQ]]*Таблица1[[#This Row],[LGD]], Таблица1[[#This Row],[EndQ]])</f>
        <v>5280</v>
      </c>
    </row>
    <row r="740" spans="1:18" x14ac:dyDescent="0.25">
      <c r="A740" s="1">
        <v>738</v>
      </c>
      <c r="B740" t="s">
        <v>10</v>
      </c>
      <c r="C740">
        <v>1505</v>
      </c>
      <c r="D740">
        <v>18</v>
      </c>
      <c r="E740">
        <v>23</v>
      </c>
      <c r="F740" s="2">
        <v>8400</v>
      </c>
      <c r="G740" s="8">
        <v>9510.9677419354848</v>
      </c>
      <c r="H740">
        <v>7.0000000000000007E-2</v>
      </c>
      <c r="I740">
        <v>0.9</v>
      </c>
      <c r="J740" s="3">
        <v>0.13225806451612909</v>
      </c>
      <c r="K740" t="s">
        <v>11</v>
      </c>
      <c r="M740">
        <v>0.9</v>
      </c>
      <c r="N740">
        <f>EXP(Таблица1[[#This Row],[PD]])</f>
        <v>1.0725081812542165</v>
      </c>
      <c r="O740">
        <f t="shared" si="22"/>
        <v>0.96525736312879495</v>
      </c>
      <c r="P740" t="str">
        <f t="shared" si="23"/>
        <v/>
      </c>
      <c r="R740" s="2">
        <f>IF(O740&gt;=1, Таблица1[[#This Row],[BeginQ]]*Таблица1[[#This Row],[LGD]], Таблица1[[#This Row],[EndQ]])</f>
        <v>9510.9677419354848</v>
      </c>
    </row>
    <row r="741" spans="1:18" x14ac:dyDescent="0.25">
      <c r="A741" s="1">
        <v>739</v>
      </c>
      <c r="B741" t="s">
        <v>10</v>
      </c>
      <c r="C741">
        <v>1506</v>
      </c>
      <c r="D741">
        <v>18</v>
      </c>
      <c r="E741">
        <v>23</v>
      </c>
      <c r="F741" s="2">
        <v>3300</v>
      </c>
      <c r="G741" s="8">
        <v>3637.021276595744</v>
      </c>
      <c r="H741">
        <v>0.06</v>
      </c>
      <c r="I741">
        <v>0.6</v>
      </c>
      <c r="J741" s="3">
        <v>0.10212765957446809</v>
      </c>
      <c r="K741" t="s">
        <v>11</v>
      </c>
      <c r="M741">
        <v>0.92</v>
      </c>
      <c r="N741">
        <f>EXP(Таблица1[[#This Row],[PD]])</f>
        <v>1.0618365465453596</v>
      </c>
      <c r="O741">
        <f t="shared" si="22"/>
        <v>0.97688962282173086</v>
      </c>
      <c r="P741" t="str">
        <f t="shared" si="23"/>
        <v/>
      </c>
      <c r="R741" s="2">
        <f>IF(O741&gt;=1, Таблица1[[#This Row],[BeginQ]]*Таблица1[[#This Row],[LGD]], Таблица1[[#This Row],[EndQ]])</f>
        <v>3637.021276595744</v>
      </c>
    </row>
    <row r="742" spans="1:18" x14ac:dyDescent="0.25">
      <c r="A742" s="1">
        <v>740</v>
      </c>
      <c r="B742" t="s">
        <v>10</v>
      </c>
      <c r="C742">
        <v>1507</v>
      </c>
      <c r="D742">
        <v>18</v>
      </c>
      <c r="E742">
        <v>23</v>
      </c>
      <c r="F742" s="2">
        <v>6100</v>
      </c>
      <c r="G742" s="8">
        <v>7000.4761904761899</v>
      </c>
      <c r="H742">
        <v>0.16</v>
      </c>
      <c r="I742">
        <v>0.4</v>
      </c>
      <c r="J742" s="3">
        <v>0.14761904761904759</v>
      </c>
      <c r="K742" t="s">
        <v>11</v>
      </c>
      <c r="M742">
        <v>0.27</v>
      </c>
      <c r="N742">
        <f>EXP(Таблица1[[#This Row],[PD]])</f>
        <v>1.1735108709918103</v>
      </c>
      <c r="O742">
        <f t="shared" si="22"/>
        <v>0.31684793516778881</v>
      </c>
      <c r="P742" t="str">
        <f t="shared" si="23"/>
        <v/>
      </c>
      <c r="R742" s="2">
        <f>IF(O742&gt;=1, Таблица1[[#This Row],[BeginQ]]*Таблица1[[#This Row],[LGD]], Таблица1[[#This Row],[EndQ]])</f>
        <v>7000.4761904761899</v>
      </c>
    </row>
    <row r="743" spans="1:18" x14ac:dyDescent="0.25">
      <c r="A743" s="1">
        <v>741</v>
      </c>
      <c r="B743" t="s">
        <v>10</v>
      </c>
      <c r="C743">
        <v>1508</v>
      </c>
      <c r="D743">
        <v>18</v>
      </c>
      <c r="E743">
        <v>23</v>
      </c>
      <c r="F743" s="2">
        <v>800</v>
      </c>
      <c r="G743" s="8">
        <v>979.04761904761915</v>
      </c>
      <c r="H743">
        <v>0.16</v>
      </c>
      <c r="I743">
        <v>0.8</v>
      </c>
      <c r="J743" s="3">
        <v>0.22380952380952379</v>
      </c>
      <c r="K743" t="s">
        <v>11</v>
      </c>
      <c r="M743">
        <v>0.69</v>
      </c>
      <c r="N743">
        <f>EXP(Таблица1[[#This Row],[PD]])</f>
        <v>1.1735108709918103</v>
      </c>
      <c r="O743">
        <f t="shared" si="22"/>
        <v>0.80972250098434906</v>
      </c>
      <c r="P743" t="str">
        <f t="shared" si="23"/>
        <v/>
      </c>
      <c r="R743" s="2">
        <f>IF(O743&gt;=1, Таблица1[[#This Row],[BeginQ]]*Таблица1[[#This Row],[LGD]], Таблица1[[#This Row],[EndQ]])</f>
        <v>979.04761904761915</v>
      </c>
    </row>
    <row r="744" spans="1:18" x14ac:dyDescent="0.25">
      <c r="A744" s="1">
        <v>742</v>
      </c>
      <c r="B744" t="s">
        <v>10</v>
      </c>
      <c r="C744">
        <v>1509</v>
      </c>
      <c r="D744">
        <v>18</v>
      </c>
      <c r="E744">
        <v>23</v>
      </c>
      <c r="F744" s="2">
        <v>9800</v>
      </c>
      <c r="G744" s="8">
        <v>10443.434343434339</v>
      </c>
      <c r="H744">
        <v>0.01</v>
      </c>
      <c r="I744">
        <v>0.5</v>
      </c>
      <c r="J744" s="3">
        <v>6.5656565656565663E-2</v>
      </c>
      <c r="K744" t="s">
        <v>11</v>
      </c>
      <c r="M744">
        <v>0.12</v>
      </c>
      <c r="N744">
        <f>EXP(Таблица1[[#This Row],[PD]])</f>
        <v>1.0100501670841679</v>
      </c>
      <c r="O744">
        <f t="shared" si="22"/>
        <v>0.12120602005010014</v>
      </c>
      <c r="P744" t="str">
        <f t="shared" si="23"/>
        <v/>
      </c>
      <c r="R744" s="2">
        <f>IF(O744&gt;=1, Таблица1[[#This Row],[BeginQ]]*Таблица1[[#This Row],[LGD]], Таблица1[[#This Row],[EndQ]])</f>
        <v>10443.434343434339</v>
      </c>
    </row>
    <row r="745" spans="1:18" x14ac:dyDescent="0.25">
      <c r="A745" s="1">
        <v>743</v>
      </c>
      <c r="B745" t="s">
        <v>10</v>
      </c>
      <c r="C745">
        <v>1510</v>
      </c>
      <c r="D745">
        <v>18</v>
      </c>
      <c r="E745">
        <v>23</v>
      </c>
      <c r="F745" s="2">
        <v>9300</v>
      </c>
      <c r="G745" s="8">
        <v>10695</v>
      </c>
      <c r="H745">
        <v>0.2</v>
      </c>
      <c r="I745">
        <v>0.3</v>
      </c>
      <c r="J745" s="3">
        <v>0.15</v>
      </c>
      <c r="K745" t="s">
        <v>11</v>
      </c>
      <c r="M745">
        <v>0.73</v>
      </c>
      <c r="N745">
        <f>EXP(Таблица1[[#This Row],[PD]])</f>
        <v>1.2214027581601699</v>
      </c>
      <c r="O745">
        <f t="shared" si="22"/>
        <v>0.89162401345692399</v>
      </c>
      <c r="P745" t="str">
        <f t="shared" si="23"/>
        <v/>
      </c>
      <c r="R745" s="2">
        <f>IF(O745&gt;=1, Таблица1[[#This Row],[BeginQ]]*Таблица1[[#This Row],[LGD]], Таблица1[[#This Row],[EndQ]])</f>
        <v>10695</v>
      </c>
    </row>
    <row r="746" spans="1:18" x14ac:dyDescent="0.25">
      <c r="A746" s="1">
        <v>744</v>
      </c>
      <c r="B746" t="s">
        <v>10</v>
      </c>
      <c r="C746">
        <v>1511</v>
      </c>
      <c r="D746">
        <v>18</v>
      </c>
      <c r="E746">
        <v>23</v>
      </c>
      <c r="F746" s="2">
        <v>700</v>
      </c>
      <c r="G746" s="8">
        <v>771.62790697674416</v>
      </c>
      <c r="H746">
        <v>0.14000000000000001</v>
      </c>
      <c r="I746">
        <v>0.2</v>
      </c>
      <c r="J746" s="3">
        <v>0.10232558139534879</v>
      </c>
      <c r="K746" t="s">
        <v>11</v>
      </c>
      <c r="M746">
        <v>0.38</v>
      </c>
      <c r="N746">
        <f>EXP(Таблица1[[#This Row],[PD]])</f>
        <v>1.1502737988572274</v>
      </c>
      <c r="O746">
        <f t="shared" si="22"/>
        <v>0.43710404356574639</v>
      </c>
      <c r="P746" t="str">
        <f t="shared" si="23"/>
        <v/>
      </c>
      <c r="R746" s="2">
        <f>IF(O746&gt;=1, Таблица1[[#This Row],[BeginQ]]*Таблица1[[#This Row],[LGD]], Таблица1[[#This Row],[EndQ]])</f>
        <v>771.62790697674416</v>
      </c>
    </row>
    <row r="747" spans="1:18" x14ac:dyDescent="0.25">
      <c r="A747" s="1">
        <v>745</v>
      </c>
      <c r="B747" t="s">
        <v>10</v>
      </c>
      <c r="C747">
        <v>1512</v>
      </c>
      <c r="D747">
        <v>18</v>
      </c>
      <c r="E747">
        <v>23</v>
      </c>
      <c r="F747" s="2">
        <v>3500</v>
      </c>
      <c r="G747" s="8">
        <v>3759.7938144329901</v>
      </c>
      <c r="H747">
        <v>0.03</v>
      </c>
      <c r="I747">
        <v>0.4</v>
      </c>
      <c r="J747" s="3">
        <v>7.422680412371134E-2</v>
      </c>
      <c r="K747" t="s">
        <v>11</v>
      </c>
      <c r="M747">
        <v>0.06</v>
      </c>
      <c r="N747">
        <f>EXP(Таблица1[[#This Row],[PD]])</f>
        <v>1.0304545339535169</v>
      </c>
      <c r="O747">
        <f t="shared" si="22"/>
        <v>6.1827272037211015E-2</v>
      </c>
      <c r="P747" t="str">
        <f t="shared" si="23"/>
        <v/>
      </c>
      <c r="R747" s="2">
        <f>IF(O747&gt;=1, Таблица1[[#This Row],[BeginQ]]*Таблица1[[#This Row],[LGD]], Таблица1[[#This Row],[EndQ]])</f>
        <v>3759.7938144329901</v>
      </c>
    </row>
    <row r="748" spans="1:18" x14ac:dyDescent="0.25">
      <c r="A748" s="1">
        <v>746</v>
      </c>
      <c r="B748" t="s">
        <v>10</v>
      </c>
      <c r="C748">
        <v>1513</v>
      </c>
      <c r="D748">
        <v>18</v>
      </c>
      <c r="E748">
        <v>23</v>
      </c>
      <c r="F748" s="2">
        <v>4100</v>
      </c>
      <c r="G748" s="8">
        <v>4816.265060240964</v>
      </c>
      <c r="H748">
        <v>0.17</v>
      </c>
      <c r="I748">
        <v>0.5</v>
      </c>
      <c r="J748" s="3">
        <v>0.1746987951807229</v>
      </c>
      <c r="K748" t="s">
        <v>11</v>
      </c>
      <c r="M748">
        <v>0.6</v>
      </c>
      <c r="N748">
        <f>EXP(Таблица1[[#This Row],[PD]])</f>
        <v>1.1853048513203654</v>
      </c>
      <c r="O748">
        <f t="shared" si="22"/>
        <v>0.71118291079221929</v>
      </c>
      <c r="P748" t="str">
        <f t="shared" si="23"/>
        <v/>
      </c>
      <c r="R748" s="2">
        <f>IF(O748&gt;=1, Таблица1[[#This Row],[BeginQ]]*Таблица1[[#This Row],[LGD]], Таблица1[[#This Row],[EndQ]])</f>
        <v>4816.265060240964</v>
      </c>
    </row>
    <row r="749" spans="1:18" x14ac:dyDescent="0.25">
      <c r="A749" s="1">
        <v>747</v>
      </c>
      <c r="B749" t="s">
        <v>10</v>
      </c>
      <c r="C749">
        <v>1514</v>
      </c>
      <c r="D749">
        <v>18</v>
      </c>
      <c r="E749">
        <v>23</v>
      </c>
      <c r="F749" s="2">
        <v>1800</v>
      </c>
      <c r="G749" s="8">
        <v>1972.0879120879119</v>
      </c>
      <c r="H749">
        <v>0.09</v>
      </c>
      <c r="I749">
        <v>0.3</v>
      </c>
      <c r="J749" s="3">
        <v>9.5604395604395598E-2</v>
      </c>
      <c r="K749" t="s">
        <v>11</v>
      </c>
      <c r="M749">
        <v>0.65</v>
      </c>
      <c r="N749">
        <f>EXP(Таблица1[[#This Row],[PD]])</f>
        <v>1.0941742837052104</v>
      </c>
      <c r="O749">
        <f t="shared" si="22"/>
        <v>0.71121328440838683</v>
      </c>
      <c r="P749" t="str">
        <f t="shared" si="23"/>
        <v/>
      </c>
      <c r="R749" s="2">
        <f>IF(O749&gt;=1, Таблица1[[#This Row],[BeginQ]]*Таблица1[[#This Row],[LGD]], Таблица1[[#This Row],[EndQ]])</f>
        <v>1972.0879120879119</v>
      </c>
    </row>
    <row r="750" spans="1:18" x14ac:dyDescent="0.25">
      <c r="A750" s="1">
        <v>748</v>
      </c>
      <c r="B750" t="s">
        <v>10</v>
      </c>
      <c r="C750">
        <v>1515</v>
      </c>
      <c r="D750">
        <v>18</v>
      </c>
      <c r="E750">
        <v>23</v>
      </c>
      <c r="F750" s="2">
        <v>3000</v>
      </c>
      <c r="G750" s="8">
        <v>3231.9587628865979</v>
      </c>
      <c r="H750">
        <v>0.03</v>
      </c>
      <c r="I750">
        <v>0.5</v>
      </c>
      <c r="J750" s="3">
        <v>7.7319587628865982E-2</v>
      </c>
      <c r="K750" t="s">
        <v>11</v>
      </c>
      <c r="M750">
        <v>0.87</v>
      </c>
      <c r="N750">
        <f>EXP(Таблица1[[#This Row],[PD]])</f>
        <v>1.0304545339535169</v>
      </c>
      <c r="O750">
        <f t="shared" si="22"/>
        <v>0.89649544453955976</v>
      </c>
      <c r="P750" t="str">
        <f t="shared" si="23"/>
        <v/>
      </c>
      <c r="R750" s="2">
        <f>IF(O750&gt;=1, Таблица1[[#This Row],[BeginQ]]*Таблица1[[#This Row],[LGD]], Таблица1[[#This Row],[EndQ]])</f>
        <v>3231.9587628865979</v>
      </c>
    </row>
    <row r="751" spans="1:18" x14ac:dyDescent="0.25">
      <c r="A751" s="1">
        <v>749</v>
      </c>
      <c r="B751" t="s">
        <v>10</v>
      </c>
      <c r="C751">
        <v>1516</v>
      </c>
      <c r="D751">
        <v>18</v>
      </c>
      <c r="E751">
        <v>23</v>
      </c>
      <c r="F751" s="2">
        <v>7000</v>
      </c>
      <c r="G751" s="8">
        <v>8004.347826086957</v>
      </c>
      <c r="H751">
        <v>0.08</v>
      </c>
      <c r="I751">
        <v>0.9</v>
      </c>
      <c r="J751" s="3">
        <v>0.14347826086956519</v>
      </c>
      <c r="K751" t="s">
        <v>11</v>
      </c>
      <c r="M751">
        <v>0.17</v>
      </c>
      <c r="N751">
        <f>EXP(Таблица1[[#This Row],[PD]])</f>
        <v>1.0832870676749586</v>
      </c>
      <c r="O751">
        <f t="shared" si="22"/>
        <v>0.18415880150474298</v>
      </c>
      <c r="P751" t="str">
        <f t="shared" si="23"/>
        <v/>
      </c>
      <c r="R751" s="2">
        <f>IF(O751&gt;=1, Таблица1[[#This Row],[BeginQ]]*Таблица1[[#This Row],[LGD]], Таблица1[[#This Row],[EndQ]])</f>
        <v>8004.347826086957</v>
      </c>
    </row>
    <row r="752" spans="1:18" x14ac:dyDescent="0.25">
      <c r="A752" s="1">
        <v>750</v>
      </c>
      <c r="B752" t="s">
        <v>10</v>
      </c>
      <c r="C752">
        <v>1517</v>
      </c>
      <c r="D752">
        <v>18</v>
      </c>
      <c r="E752">
        <v>23</v>
      </c>
      <c r="F752" s="2">
        <v>5700</v>
      </c>
      <c r="G752" s="8">
        <v>6541.4285714285706</v>
      </c>
      <c r="H752">
        <v>0.16</v>
      </c>
      <c r="I752">
        <v>0.4</v>
      </c>
      <c r="J752" s="3">
        <v>0.14761904761904759</v>
      </c>
      <c r="K752" t="s">
        <v>11</v>
      </c>
      <c r="M752">
        <v>0.69</v>
      </c>
      <c r="N752">
        <f>EXP(Таблица1[[#This Row],[PD]])</f>
        <v>1.1735108709918103</v>
      </c>
      <c r="O752">
        <f t="shared" si="22"/>
        <v>0.80972250098434906</v>
      </c>
      <c r="P752" t="str">
        <f t="shared" si="23"/>
        <v/>
      </c>
      <c r="R752" s="2">
        <f>IF(O752&gt;=1, Таблица1[[#This Row],[BeginQ]]*Таблица1[[#This Row],[LGD]], Таблица1[[#This Row],[EndQ]])</f>
        <v>6541.4285714285706</v>
      </c>
    </row>
    <row r="753" spans="1:18" x14ac:dyDescent="0.25">
      <c r="A753" s="1">
        <v>751</v>
      </c>
      <c r="B753" t="s">
        <v>10</v>
      </c>
      <c r="C753">
        <v>1518</v>
      </c>
      <c r="D753">
        <v>18</v>
      </c>
      <c r="E753">
        <v>23</v>
      </c>
      <c r="F753" s="2">
        <v>8600</v>
      </c>
      <c r="G753" s="8">
        <v>9203.8297872340427</v>
      </c>
      <c r="H753">
        <v>0.06</v>
      </c>
      <c r="I753">
        <v>0.1</v>
      </c>
      <c r="J753" s="3">
        <v>7.0212765957446813E-2</v>
      </c>
      <c r="K753" t="s">
        <v>11</v>
      </c>
      <c r="M753">
        <v>0.8</v>
      </c>
      <c r="N753">
        <f>EXP(Таблица1[[#This Row],[PD]])</f>
        <v>1.0618365465453596</v>
      </c>
      <c r="O753">
        <f t="shared" si="22"/>
        <v>0.84946923723628776</v>
      </c>
      <c r="P753" t="str">
        <f t="shared" si="23"/>
        <v/>
      </c>
      <c r="R753" s="2">
        <f>IF(O753&gt;=1, Таблица1[[#This Row],[BeginQ]]*Таблица1[[#This Row],[LGD]], Таблица1[[#This Row],[EndQ]])</f>
        <v>9203.8297872340427</v>
      </c>
    </row>
    <row r="754" spans="1:18" x14ac:dyDescent="0.25">
      <c r="A754" s="1">
        <v>752</v>
      </c>
      <c r="B754" t="s">
        <v>10</v>
      </c>
      <c r="C754">
        <v>1519</v>
      </c>
      <c r="D754">
        <v>18</v>
      </c>
      <c r="E754">
        <v>23</v>
      </c>
      <c r="F754" s="2">
        <v>700</v>
      </c>
      <c r="G754" s="8">
        <v>850.37037037037032</v>
      </c>
      <c r="H754">
        <v>0.19</v>
      </c>
      <c r="I754">
        <v>0.6</v>
      </c>
      <c r="J754" s="3">
        <v>0.21481481481481479</v>
      </c>
      <c r="K754" t="s">
        <v>11</v>
      </c>
      <c r="M754">
        <v>0.53</v>
      </c>
      <c r="N754">
        <f>EXP(Таблица1[[#This Row],[PD]])</f>
        <v>1.2092495976572515</v>
      </c>
      <c r="O754">
        <f t="shared" si="22"/>
        <v>0.64090228675834326</v>
      </c>
      <c r="P754" t="str">
        <f t="shared" si="23"/>
        <v/>
      </c>
      <c r="R754" s="2">
        <f>IF(O754&gt;=1, Таблица1[[#This Row],[BeginQ]]*Таблица1[[#This Row],[LGD]], Таблица1[[#This Row],[EndQ]])</f>
        <v>850.37037037037032</v>
      </c>
    </row>
    <row r="755" spans="1:18" x14ac:dyDescent="0.25">
      <c r="A755" s="1">
        <v>753</v>
      </c>
      <c r="B755" t="s">
        <v>10</v>
      </c>
      <c r="C755">
        <v>1520</v>
      </c>
      <c r="D755">
        <v>18</v>
      </c>
      <c r="E755">
        <v>23</v>
      </c>
      <c r="F755" s="2">
        <v>9300</v>
      </c>
      <c r="G755" s="8">
        <v>10353.25301204819</v>
      </c>
      <c r="H755">
        <v>0.17</v>
      </c>
      <c r="I755">
        <v>0.2</v>
      </c>
      <c r="J755" s="3">
        <v>0.1132530120481928</v>
      </c>
      <c r="K755" t="s">
        <v>11</v>
      </c>
      <c r="M755">
        <v>0.31</v>
      </c>
      <c r="N755">
        <f>EXP(Таблица1[[#This Row],[PD]])</f>
        <v>1.1853048513203654</v>
      </c>
      <c r="O755">
        <f t="shared" si="22"/>
        <v>0.36744450390931327</v>
      </c>
      <c r="P755" t="str">
        <f t="shared" si="23"/>
        <v/>
      </c>
      <c r="R755" s="2">
        <f>IF(O755&gt;=1, Таблица1[[#This Row],[BeginQ]]*Таблица1[[#This Row],[LGD]], Таблица1[[#This Row],[EndQ]])</f>
        <v>10353.25301204819</v>
      </c>
    </row>
    <row r="756" spans="1:18" x14ac:dyDescent="0.25">
      <c r="A756" s="1">
        <v>754</v>
      </c>
      <c r="B756" t="s">
        <v>10</v>
      </c>
      <c r="C756">
        <v>1521</v>
      </c>
      <c r="D756">
        <v>18</v>
      </c>
      <c r="E756">
        <v>23</v>
      </c>
      <c r="F756" s="2">
        <v>300</v>
      </c>
      <c r="G756" s="8">
        <v>350.23255813953489</v>
      </c>
      <c r="H756">
        <v>0.14000000000000001</v>
      </c>
      <c r="I756">
        <v>0.6</v>
      </c>
      <c r="J756" s="3">
        <v>0.1674418604651163</v>
      </c>
      <c r="K756" t="s">
        <v>11</v>
      </c>
      <c r="M756">
        <v>0.86</v>
      </c>
      <c r="N756">
        <f>EXP(Таблица1[[#This Row],[PD]])</f>
        <v>1.1502737988572274</v>
      </c>
      <c r="O756">
        <f t="shared" si="22"/>
        <v>0.98923546701721554</v>
      </c>
      <c r="P756" t="str">
        <f t="shared" si="23"/>
        <v/>
      </c>
      <c r="R756" s="2">
        <f>IF(O756&gt;=1, Таблица1[[#This Row],[BeginQ]]*Таблица1[[#This Row],[LGD]], Таблица1[[#This Row],[EndQ]])</f>
        <v>350.23255813953489</v>
      </c>
    </row>
    <row r="757" spans="1:18" x14ac:dyDescent="0.25">
      <c r="A757" s="1">
        <v>755</v>
      </c>
      <c r="B757" t="s">
        <v>10</v>
      </c>
      <c r="C757">
        <v>1522</v>
      </c>
      <c r="D757">
        <v>18</v>
      </c>
      <c r="E757">
        <v>23</v>
      </c>
      <c r="F757" s="2">
        <v>8100</v>
      </c>
      <c r="G757" s="8">
        <v>8720.4255319148924</v>
      </c>
      <c r="H757">
        <v>0.06</v>
      </c>
      <c r="I757">
        <v>0.2</v>
      </c>
      <c r="J757" s="3">
        <v>7.6595744680851063E-2</v>
      </c>
      <c r="K757" t="s">
        <v>11</v>
      </c>
      <c r="M757">
        <v>0.19</v>
      </c>
      <c r="N757">
        <f>EXP(Таблица1[[#This Row],[PD]])</f>
        <v>1.0618365465453596</v>
      </c>
      <c r="O757">
        <f t="shared" si="22"/>
        <v>0.20174894384361833</v>
      </c>
      <c r="P757" t="str">
        <f t="shared" si="23"/>
        <v/>
      </c>
      <c r="R757" s="2">
        <f>IF(O757&gt;=1, Таблица1[[#This Row],[BeginQ]]*Таблица1[[#This Row],[LGD]], Таблица1[[#This Row],[EndQ]])</f>
        <v>8720.4255319148924</v>
      </c>
    </row>
    <row r="758" spans="1:18" x14ac:dyDescent="0.25">
      <c r="A758" s="1">
        <v>756</v>
      </c>
      <c r="B758" t="s">
        <v>10</v>
      </c>
      <c r="C758">
        <v>1523</v>
      </c>
      <c r="D758">
        <v>18</v>
      </c>
      <c r="E758">
        <v>23</v>
      </c>
      <c r="F758" s="2">
        <v>6800</v>
      </c>
      <c r="G758" s="8">
        <v>7495.8139534883712</v>
      </c>
      <c r="H758">
        <v>0.14000000000000001</v>
      </c>
      <c r="I758">
        <v>0.2</v>
      </c>
      <c r="J758" s="3">
        <v>0.10232558139534879</v>
      </c>
      <c r="K758" t="s">
        <v>11</v>
      </c>
      <c r="M758">
        <v>0.17</v>
      </c>
      <c r="N758">
        <f>EXP(Таблица1[[#This Row],[PD]])</f>
        <v>1.1502737988572274</v>
      </c>
      <c r="O758">
        <f t="shared" si="22"/>
        <v>0.19554654580572867</v>
      </c>
      <c r="P758" t="str">
        <f t="shared" si="23"/>
        <v/>
      </c>
      <c r="R758" s="2">
        <f>IF(O758&gt;=1, Таблица1[[#This Row],[BeginQ]]*Таблица1[[#This Row],[LGD]], Таблица1[[#This Row],[EndQ]])</f>
        <v>7495.8139534883712</v>
      </c>
    </row>
    <row r="759" spans="1:18" x14ac:dyDescent="0.25">
      <c r="A759" s="1">
        <v>757</v>
      </c>
      <c r="B759" t="s">
        <v>10</v>
      </c>
      <c r="C759">
        <v>1524</v>
      </c>
      <c r="D759">
        <v>18</v>
      </c>
      <c r="E759">
        <v>23</v>
      </c>
      <c r="F759" s="2">
        <v>1000</v>
      </c>
      <c r="G759" s="8">
        <v>1223.8095238095241</v>
      </c>
      <c r="H759">
        <v>0.16</v>
      </c>
      <c r="I759">
        <v>0.8</v>
      </c>
      <c r="J759" s="3">
        <v>0.22380952380952379</v>
      </c>
      <c r="K759" t="s">
        <v>11</v>
      </c>
      <c r="M759">
        <v>0.66</v>
      </c>
      <c r="N759">
        <f>EXP(Таблица1[[#This Row],[PD]])</f>
        <v>1.1735108709918103</v>
      </c>
      <c r="O759">
        <f t="shared" si="22"/>
        <v>0.77451717485459481</v>
      </c>
      <c r="P759" t="str">
        <f t="shared" si="23"/>
        <v/>
      </c>
      <c r="R759" s="2">
        <f>IF(O759&gt;=1, Таблица1[[#This Row],[BeginQ]]*Таблица1[[#This Row],[LGD]], Таблица1[[#This Row],[EndQ]])</f>
        <v>1223.8095238095241</v>
      </c>
    </row>
    <row r="760" spans="1:18" x14ac:dyDescent="0.25">
      <c r="A760" s="1">
        <v>758</v>
      </c>
      <c r="B760" t="s">
        <v>10</v>
      </c>
      <c r="C760">
        <v>1525</v>
      </c>
      <c r="D760">
        <v>18</v>
      </c>
      <c r="E760">
        <v>23</v>
      </c>
      <c r="F760" s="2">
        <v>9600</v>
      </c>
      <c r="G760" s="8">
        <v>10764.255319148941</v>
      </c>
      <c r="H760">
        <v>0.06</v>
      </c>
      <c r="I760">
        <v>0.9</v>
      </c>
      <c r="J760" s="3">
        <v>0.1212765957446808</v>
      </c>
      <c r="K760" t="s">
        <v>11</v>
      </c>
      <c r="M760">
        <v>0.81</v>
      </c>
      <c r="N760">
        <f>EXP(Таблица1[[#This Row],[PD]])</f>
        <v>1.0618365465453596</v>
      </c>
      <c r="O760">
        <f t="shared" si="22"/>
        <v>0.86008760270174134</v>
      </c>
      <c r="P760" t="str">
        <f t="shared" si="23"/>
        <v/>
      </c>
      <c r="R760" s="2">
        <f>IF(O760&gt;=1, Таблица1[[#This Row],[BeginQ]]*Таблица1[[#This Row],[LGD]], Таблица1[[#This Row],[EndQ]])</f>
        <v>10764.255319148941</v>
      </c>
    </row>
    <row r="761" spans="1:18" x14ac:dyDescent="0.25">
      <c r="A761" s="1">
        <v>759</v>
      </c>
      <c r="B761" t="s">
        <v>10</v>
      </c>
      <c r="C761">
        <v>1526</v>
      </c>
      <c r="D761">
        <v>18</v>
      </c>
      <c r="E761">
        <v>23</v>
      </c>
      <c r="F761" s="2">
        <v>6200</v>
      </c>
      <c r="G761" s="8">
        <v>6604.8979591836733</v>
      </c>
      <c r="H761">
        <v>0.02</v>
      </c>
      <c r="I761">
        <v>0.2</v>
      </c>
      <c r="J761" s="3">
        <v>6.5306122448979598E-2</v>
      </c>
      <c r="K761" t="s">
        <v>11</v>
      </c>
      <c r="M761">
        <v>0.92</v>
      </c>
      <c r="N761">
        <f>EXP(Таблица1[[#This Row],[PD]])</f>
        <v>1.0202013400267558</v>
      </c>
      <c r="O761">
        <f t="shared" si="22"/>
        <v>0.93858523282461537</v>
      </c>
      <c r="P761" t="str">
        <f t="shared" si="23"/>
        <v/>
      </c>
      <c r="R761" s="2">
        <f>IF(O761&gt;=1, Таблица1[[#This Row],[BeginQ]]*Таблица1[[#This Row],[LGD]], Таблица1[[#This Row],[EndQ]])</f>
        <v>6604.8979591836733</v>
      </c>
    </row>
    <row r="762" spans="1:18" x14ac:dyDescent="0.25">
      <c r="A762" s="1">
        <v>760</v>
      </c>
      <c r="B762" t="s">
        <v>10</v>
      </c>
      <c r="C762">
        <v>1527</v>
      </c>
      <c r="D762">
        <v>18</v>
      </c>
      <c r="E762">
        <v>23</v>
      </c>
      <c r="F762" s="2">
        <v>200</v>
      </c>
      <c r="G762" s="8">
        <v>252.38095238095241</v>
      </c>
      <c r="H762">
        <v>0.16</v>
      </c>
      <c r="I762">
        <v>1</v>
      </c>
      <c r="J762" s="3">
        <v>0.26190476190476192</v>
      </c>
      <c r="K762" t="s">
        <v>11</v>
      </c>
      <c r="M762">
        <v>0.84</v>
      </c>
      <c r="N762">
        <f>EXP(Таблица1[[#This Row],[PD]])</f>
        <v>1.1735108709918103</v>
      </c>
      <c r="O762">
        <f t="shared" si="22"/>
        <v>0.98574913163312061</v>
      </c>
      <c r="P762" t="str">
        <f t="shared" si="23"/>
        <v/>
      </c>
      <c r="R762" s="2">
        <f>IF(O762&gt;=1, Таблица1[[#This Row],[BeginQ]]*Таблица1[[#This Row],[LGD]], Таблица1[[#This Row],[EndQ]])</f>
        <v>252.38095238095241</v>
      </c>
    </row>
    <row r="763" spans="1:18" x14ac:dyDescent="0.25">
      <c r="A763" s="1">
        <v>761</v>
      </c>
      <c r="B763" t="s">
        <v>10</v>
      </c>
      <c r="C763">
        <v>1528</v>
      </c>
      <c r="D763">
        <v>18</v>
      </c>
      <c r="E763">
        <v>23</v>
      </c>
      <c r="F763" s="2">
        <v>6300</v>
      </c>
      <c r="G763" s="8">
        <v>6839.9999999999991</v>
      </c>
      <c r="H763">
        <v>0.09</v>
      </c>
      <c r="I763">
        <v>0.2</v>
      </c>
      <c r="J763" s="3">
        <v>8.5714285714285715E-2</v>
      </c>
      <c r="K763" t="s">
        <v>11</v>
      </c>
      <c r="M763">
        <v>0.28000000000000003</v>
      </c>
      <c r="N763">
        <f>EXP(Таблица1[[#This Row],[PD]])</f>
        <v>1.0941742837052104</v>
      </c>
      <c r="O763">
        <f t="shared" si="22"/>
        <v>0.30636879943745893</v>
      </c>
      <c r="P763" t="str">
        <f t="shared" si="23"/>
        <v/>
      </c>
      <c r="R763" s="2">
        <f>IF(O763&gt;=1, Таблица1[[#This Row],[BeginQ]]*Таблица1[[#This Row],[LGD]], Таблица1[[#This Row],[EndQ]])</f>
        <v>6839.9999999999991</v>
      </c>
    </row>
    <row r="764" spans="1:18" x14ac:dyDescent="0.25">
      <c r="A764" s="1">
        <v>762</v>
      </c>
      <c r="B764" t="s">
        <v>10</v>
      </c>
      <c r="C764">
        <v>1529</v>
      </c>
      <c r="D764">
        <v>18</v>
      </c>
      <c r="E764">
        <v>23</v>
      </c>
      <c r="F764" s="2">
        <v>3600</v>
      </c>
      <c r="G764" s="8">
        <v>3854.545454545455</v>
      </c>
      <c r="H764">
        <v>0.01</v>
      </c>
      <c r="I764">
        <v>1</v>
      </c>
      <c r="J764" s="3">
        <v>7.0707070707070704E-2</v>
      </c>
      <c r="K764" t="s">
        <v>11</v>
      </c>
      <c r="M764">
        <v>0.73</v>
      </c>
      <c r="N764">
        <f>EXP(Таблица1[[#This Row],[PD]])</f>
        <v>1.0100501670841679</v>
      </c>
      <c r="O764">
        <f t="shared" si="22"/>
        <v>0.73733662197144256</v>
      </c>
      <c r="P764" t="str">
        <f t="shared" si="23"/>
        <v/>
      </c>
      <c r="R764" s="2">
        <f>IF(O764&gt;=1, Таблица1[[#This Row],[BeginQ]]*Таблица1[[#This Row],[LGD]], Таблица1[[#This Row],[EndQ]])</f>
        <v>3854.545454545455</v>
      </c>
    </row>
    <row r="765" spans="1:18" x14ac:dyDescent="0.25">
      <c r="A765" s="1">
        <v>763</v>
      </c>
      <c r="B765" t="s">
        <v>10</v>
      </c>
      <c r="C765">
        <v>1530</v>
      </c>
      <c r="D765">
        <v>18</v>
      </c>
      <c r="E765">
        <v>23</v>
      </c>
      <c r="F765" s="2">
        <v>1100</v>
      </c>
      <c r="G765" s="8">
        <v>1204.086021505376</v>
      </c>
      <c r="H765">
        <v>7.0000000000000007E-2</v>
      </c>
      <c r="I765">
        <v>0.4</v>
      </c>
      <c r="J765" s="3">
        <v>9.4623655913978491E-2</v>
      </c>
      <c r="K765" t="s">
        <v>11</v>
      </c>
      <c r="M765">
        <v>0.77</v>
      </c>
      <c r="N765">
        <f>EXP(Таблица1[[#This Row],[PD]])</f>
        <v>1.0725081812542165</v>
      </c>
      <c r="O765">
        <f t="shared" si="22"/>
        <v>0.82583129956574675</v>
      </c>
      <c r="P765" t="str">
        <f t="shared" si="23"/>
        <v/>
      </c>
      <c r="R765" s="2">
        <f>IF(O765&gt;=1, Таблица1[[#This Row],[BeginQ]]*Таблица1[[#This Row],[LGD]], Таблица1[[#This Row],[EndQ]])</f>
        <v>1204.086021505376</v>
      </c>
    </row>
    <row r="766" spans="1:18" x14ac:dyDescent="0.25">
      <c r="A766" s="1">
        <v>764</v>
      </c>
      <c r="B766" t="s">
        <v>10</v>
      </c>
      <c r="C766">
        <v>1608</v>
      </c>
      <c r="D766">
        <v>19</v>
      </c>
      <c r="E766">
        <v>24</v>
      </c>
      <c r="F766" s="2">
        <v>8700</v>
      </c>
      <c r="G766" s="8">
        <v>9721.3043478260861</v>
      </c>
      <c r="H766">
        <v>0.08</v>
      </c>
      <c r="I766">
        <v>0.6</v>
      </c>
      <c r="J766" s="3">
        <v>0.1173913043478261</v>
      </c>
      <c r="K766" t="s">
        <v>11</v>
      </c>
      <c r="M766">
        <v>0.37</v>
      </c>
      <c r="N766">
        <f>EXP(Таблица1[[#This Row],[PD]])</f>
        <v>1.0832870676749586</v>
      </c>
      <c r="O766">
        <f t="shared" si="22"/>
        <v>0.40081621503973469</v>
      </c>
      <c r="P766" t="str">
        <f t="shared" si="23"/>
        <v/>
      </c>
      <c r="R766" s="2">
        <f>IF(O766&gt;=1, Таблица1[[#This Row],[BeginQ]]*Таблица1[[#This Row],[LGD]], Таблица1[[#This Row],[EndQ]])</f>
        <v>9721.3043478260861</v>
      </c>
    </row>
    <row r="767" spans="1:18" x14ac:dyDescent="0.25">
      <c r="A767" s="1">
        <v>765</v>
      </c>
      <c r="B767" t="s">
        <v>10</v>
      </c>
      <c r="C767">
        <v>1609</v>
      </c>
      <c r="D767">
        <v>19</v>
      </c>
      <c r="E767">
        <v>24</v>
      </c>
      <c r="F767" s="2">
        <v>7100</v>
      </c>
      <c r="G767" s="8">
        <v>8164.9999999999991</v>
      </c>
      <c r="H767">
        <v>0.12</v>
      </c>
      <c r="I767">
        <v>0.6</v>
      </c>
      <c r="J767" s="3">
        <v>0.15</v>
      </c>
      <c r="K767" t="s">
        <v>11</v>
      </c>
      <c r="M767">
        <v>0.35</v>
      </c>
      <c r="N767">
        <f>EXP(Таблица1[[#This Row],[PD]])</f>
        <v>1.1274968515793757</v>
      </c>
      <c r="O767">
        <f t="shared" si="22"/>
        <v>0.39462389805278147</v>
      </c>
      <c r="P767" t="str">
        <f t="shared" si="23"/>
        <v/>
      </c>
      <c r="R767" s="2">
        <f>IF(O767&gt;=1, Таблица1[[#This Row],[BeginQ]]*Таблица1[[#This Row],[LGD]], Таблица1[[#This Row],[EndQ]])</f>
        <v>8164.9999999999991</v>
      </c>
    </row>
    <row r="768" spans="1:18" x14ac:dyDescent="0.25">
      <c r="A768" s="1">
        <v>766</v>
      </c>
      <c r="B768" t="s">
        <v>10</v>
      </c>
      <c r="C768">
        <v>1610</v>
      </c>
      <c r="D768">
        <v>19</v>
      </c>
      <c r="E768">
        <v>24</v>
      </c>
      <c r="F768" s="2">
        <v>1700</v>
      </c>
      <c r="G768" s="8">
        <v>2167.5</v>
      </c>
      <c r="H768">
        <v>0.2</v>
      </c>
      <c r="I768">
        <v>0.8</v>
      </c>
      <c r="J768" s="3">
        <v>0.27500000000000002</v>
      </c>
      <c r="K768" t="s">
        <v>11</v>
      </c>
      <c r="M768">
        <v>0.54</v>
      </c>
      <c r="N768">
        <f>EXP(Таблица1[[#This Row],[PD]])</f>
        <v>1.2214027581601699</v>
      </c>
      <c r="O768">
        <f t="shared" si="22"/>
        <v>0.65955748940649173</v>
      </c>
      <c r="P768" t="str">
        <f t="shared" si="23"/>
        <v/>
      </c>
      <c r="R768" s="2">
        <f>IF(O768&gt;=1, Таблица1[[#This Row],[BeginQ]]*Таблица1[[#This Row],[LGD]], Таблица1[[#This Row],[EndQ]])</f>
        <v>2167.5</v>
      </c>
    </row>
    <row r="769" spans="1:18" x14ac:dyDescent="0.25">
      <c r="A769" s="1">
        <v>767</v>
      </c>
      <c r="B769" t="s">
        <v>10</v>
      </c>
      <c r="C769">
        <v>1611</v>
      </c>
      <c r="D769">
        <v>19</v>
      </c>
      <c r="E769">
        <v>24</v>
      </c>
      <c r="F769" s="2">
        <v>8900</v>
      </c>
      <c r="G769" s="8">
        <v>9749.545454545454</v>
      </c>
      <c r="H769">
        <v>0.12</v>
      </c>
      <c r="I769">
        <v>0.2</v>
      </c>
      <c r="J769" s="3">
        <v>9.5454545454545445E-2</v>
      </c>
      <c r="K769" t="s">
        <v>11</v>
      </c>
      <c r="M769">
        <v>0.16</v>
      </c>
      <c r="N769">
        <f>EXP(Таблица1[[#This Row],[PD]])</f>
        <v>1.1274968515793757</v>
      </c>
      <c r="O769">
        <f t="shared" si="22"/>
        <v>0.18039949625270013</v>
      </c>
      <c r="P769" t="str">
        <f t="shared" si="23"/>
        <v/>
      </c>
      <c r="R769" s="2">
        <f>IF(O769&gt;=1, Таблица1[[#This Row],[BeginQ]]*Таблица1[[#This Row],[LGD]], Таблица1[[#This Row],[EndQ]])</f>
        <v>9749.545454545454</v>
      </c>
    </row>
    <row r="770" spans="1:18" x14ac:dyDescent="0.25">
      <c r="A770" s="1">
        <v>768</v>
      </c>
      <c r="B770" t="s">
        <v>10</v>
      </c>
      <c r="C770">
        <v>1612</v>
      </c>
      <c r="D770">
        <v>19</v>
      </c>
      <c r="E770">
        <v>24</v>
      </c>
      <c r="F770" s="2">
        <v>6400</v>
      </c>
      <c r="G770" s="8">
        <v>7185.454545454546</v>
      </c>
      <c r="H770">
        <v>0.12</v>
      </c>
      <c r="I770">
        <v>0.4</v>
      </c>
      <c r="J770" s="3">
        <v>0.1227272727272727</v>
      </c>
      <c r="K770" t="s">
        <v>11</v>
      </c>
      <c r="M770">
        <v>0.78</v>
      </c>
      <c r="N770">
        <f>EXP(Таблица1[[#This Row],[PD]])</f>
        <v>1.1274968515793757</v>
      </c>
      <c r="O770">
        <f t="shared" si="22"/>
        <v>0.87944754423191307</v>
      </c>
      <c r="P770" t="str">
        <f t="shared" si="23"/>
        <v/>
      </c>
      <c r="R770" s="2">
        <f>IF(O770&gt;=1, Таблица1[[#This Row],[BeginQ]]*Таблица1[[#This Row],[LGD]], Таблица1[[#This Row],[EndQ]])</f>
        <v>7185.454545454546</v>
      </c>
    </row>
    <row r="771" spans="1:18" x14ac:dyDescent="0.25">
      <c r="A771" s="1">
        <v>769</v>
      </c>
      <c r="B771" t="s">
        <v>10</v>
      </c>
      <c r="C771">
        <v>1613</v>
      </c>
      <c r="D771">
        <v>19</v>
      </c>
      <c r="E771">
        <v>24</v>
      </c>
      <c r="F771" s="2">
        <v>9400</v>
      </c>
      <c r="G771" s="8">
        <v>10007.67676767677</v>
      </c>
      <c r="H771">
        <v>0.01</v>
      </c>
      <c r="I771">
        <v>0.4</v>
      </c>
      <c r="J771" s="3">
        <v>6.4646464646464646E-2</v>
      </c>
      <c r="K771" t="s">
        <v>11</v>
      </c>
      <c r="M771">
        <v>0.65</v>
      </c>
      <c r="N771">
        <f>EXP(Таблица1[[#This Row],[PD]])</f>
        <v>1.0100501670841679</v>
      </c>
      <c r="O771">
        <f t="shared" ref="O771:O834" si="24">M771*N771</f>
        <v>0.65653260860470919</v>
      </c>
      <c r="P771" t="str">
        <f t="shared" ref="P771:P834" si="25">IF(O771&gt;=1, "Дефолт!", "")</f>
        <v/>
      </c>
      <c r="R771" s="2">
        <f>IF(O771&gt;=1, Таблица1[[#This Row],[BeginQ]]*Таблица1[[#This Row],[LGD]], Таблица1[[#This Row],[EndQ]])</f>
        <v>10007.67676767677</v>
      </c>
    </row>
    <row r="772" spans="1:18" x14ac:dyDescent="0.25">
      <c r="A772" s="1">
        <v>770</v>
      </c>
      <c r="B772" t="s">
        <v>10</v>
      </c>
      <c r="C772">
        <v>1614</v>
      </c>
      <c r="D772">
        <v>19</v>
      </c>
      <c r="E772">
        <v>24</v>
      </c>
      <c r="F772" s="2">
        <v>7400</v>
      </c>
      <c r="G772" s="8">
        <v>8204.347826086956</v>
      </c>
      <c r="H772">
        <v>0.08</v>
      </c>
      <c r="I772">
        <v>0.5</v>
      </c>
      <c r="J772" s="3">
        <v>0.108695652173913</v>
      </c>
      <c r="K772" t="s">
        <v>11</v>
      </c>
      <c r="M772">
        <v>0.71</v>
      </c>
      <c r="N772">
        <f>EXP(Таблица1[[#This Row],[PD]])</f>
        <v>1.0832870676749586</v>
      </c>
      <c r="O772">
        <f t="shared" si="24"/>
        <v>0.76913381804922054</v>
      </c>
      <c r="P772" t="str">
        <f t="shared" si="25"/>
        <v/>
      </c>
      <c r="R772" s="2">
        <f>IF(O772&gt;=1, Таблица1[[#This Row],[BeginQ]]*Таблица1[[#This Row],[LGD]], Таблица1[[#This Row],[EndQ]])</f>
        <v>8204.347826086956</v>
      </c>
    </row>
    <row r="773" spans="1:18" x14ac:dyDescent="0.25">
      <c r="A773" s="1">
        <v>771</v>
      </c>
      <c r="B773" t="s">
        <v>10</v>
      </c>
      <c r="C773">
        <v>1615</v>
      </c>
      <c r="D773">
        <v>19</v>
      </c>
      <c r="E773">
        <v>24</v>
      </c>
      <c r="F773" s="2">
        <v>1100</v>
      </c>
      <c r="G773" s="8">
        <v>1167.7777777777781</v>
      </c>
      <c r="H773">
        <v>0.01</v>
      </c>
      <c r="I773">
        <v>0.1</v>
      </c>
      <c r="J773" s="3">
        <v>6.1616161616161617E-2</v>
      </c>
      <c r="K773" t="s">
        <v>11</v>
      </c>
      <c r="M773">
        <v>0.85</v>
      </c>
      <c r="N773">
        <f>EXP(Таблица1[[#This Row],[PD]])</f>
        <v>1.0100501670841679</v>
      </c>
      <c r="O773">
        <f t="shared" si="24"/>
        <v>0.85854264202154273</v>
      </c>
      <c r="P773" t="str">
        <f t="shared" si="25"/>
        <v/>
      </c>
      <c r="R773" s="2">
        <f>IF(O773&gt;=1, Таблица1[[#This Row],[BeginQ]]*Таблица1[[#This Row],[LGD]], Таблица1[[#This Row],[EndQ]])</f>
        <v>1167.7777777777781</v>
      </c>
    </row>
    <row r="774" spans="1:18" x14ac:dyDescent="0.25">
      <c r="A774" s="1">
        <v>772</v>
      </c>
      <c r="B774" t="s">
        <v>10</v>
      </c>
      <c r="C774">
        <v>1616</v>
      </c>
      <c r="D774">
        <v>19</v>
      </c>
      <c r="E774">
        <v>24</v>
      </c>
      <c r="F774" s="2">
        <v>8500</v>
      </c>
      <c r="G774" s="8">
        <v>9236.0824742268032</v>
      </c>
      <c r="H774">
        <v>0.03</v>
      </c>
      <c r="I774">
        <v>0.8</v>
      </c>
      <c r="J774" s="3">
        <v>8.6597938144329895E-2</v>
      </c>
      <c r="K774" t="s">
        <v>11</v>
      </c>
      <c r="M774">
        <v>0.57999999999999996</v>
      </c>
      <c r="N774">
        <f>EXP(Таблица1[[#This Row],[PD]])</f>
        <v>1.0304545339535169</v>
      </c>
      <c r="O774">
        <f t="shared" si="24"/>
        <v>0.59766362969303977</v>
      </c>
      <c r="P774" t="str">
        <f t="shared" si="25"/>
        <v/>
      </c>
      <c r="R774" s="2">
        <f>IF(O774&gt;=1, Таблица1[[#This Row],[BeginQ]]*Таблица1[[#This Row],[LGD]], Таблица1[[#This Row],[EndQ]])</f>
        <v>9236.0824742268032</v>
      </c>
    </row>
    <row r="775" spans="1:18" x14ac:dyDescent="0.25">
      <c r="A775" s="1">
        <v>773</v>
      </c>
      <c r="B775" t="s">
        <v>10</v>
      </c>
      <c r="C775">
        <v>1617</v>
      </c>
      <c r="D775">
        <v>19</v>
      </c>
      <c r="E775">
        <v>24</v>
      </c>
      <c r="F775" s="2">
        <v>1300</v>
      </c>
      <c r="G775" s="8">
        <v>1518.271604938272</v>
      </c>
      <c r="H775">
        <v>0.19</v>
      </c>
      <c r="I775">
        <v>0.4</v>
      </c>
      <c r="J775" s="3">
        <v>0.16790123456790121</v>
      </c>
      <c r="K775" t="s">
        <v>11</v>
      </c>
      <c r="M775">
        <v>0.2</v>
      </c>
      <c r="N775">
        <f>EXP(Таблица1[[#This Row],[PD]])</f>
        <v>1.2092495976572515</v>
      </c>
      <c r="O775">
        <f t="shared" si="24"/>
        <v>0.2418499195314503</v>
      </c>
      <c r="P775" t="str">
        <f t="shared" si="25"/>
        <v/>
      </c>
      <c r="R775" s="2">
        <f>IF(O775&gt;=1, Таблица1[[#This Row],[BeginQ]]*Таблица1[[#This Row],[LGD]], Таблица1[[#This Row],[EndQ]])</f>
        <v>1518.271604938272</v>
      </c>
    </row>
    <row r="776" spans="1:18" x14ac:dyDescent="0.25">
      <c r="A776" s="1">
        <v>774</v>
      </c>
      <c r="B776" t="s">
        <v>10</v>
      </c>
      <c r="C776">
        <v>1618</v>
      </c>
      <c r="D776">
        <v>19</v>
      </c>
      <c r="E776">
        <v>24</v>
      </c>
      <c r="F776" s="2">
        <v>9000</v>
      </c>
      <c r="G776" s="8">
        <v>10056.52173913043</v>
      </c>
      <c r="H776">
        <v>0.08</v>
      </c>
      <c r="I776">
        <v>0.6</v>
      </c>
      <c r="J776" s="3">
        <v>0.1173913043478261</v>
      </c>
      <c r="K776" t="s">
        <v>11</v>
      </c>
      <c r="M776">
        <v>0.56000000000000005</v>
      </c>
      <c r="N776">
        <f>EXP(Таблица1[[#This Row],[PD]])</f>
        <v>1.0832870676749586</v>
      </c>
      <c r="O776">
        <f t="shared" si="24"/>
        <v>0.60664075789797689</v>
      </c>
      <c r="P776" t="str">
        <f t="shared" si="25"/>
        <v/>
      </c>
      <c r="R776" s="2">
        <f>IF(O776&gt;=1, Таблица1[[#This Row],[BeginQ]]*Таблица1[[#This Row],[LGD]], Таблица1[[#This Row],[EndQ]])</f>
        <v>10056.52173913043</v>
      </c>
    </row>
    <row r="777" spans="1:18" x14ac:dyDescent="0.25">
      <c r="A777" s="1">
        <v>775</v>
      </c>
      <c r="B777" t="s">
        <v>10</v>
      </c>
      <c r="C777">
        <v>1619</v>
      </c>
      <c r="D777">
        <v>19</v>
      </c>
      <c r="E777">
        <v>24</v>
      </c>
      <c r="F777" s="2">
        <v>3500</v>
      </c>
      <c r="G777" s="8">
        <v>4055.1724137931042</v>
      </c>
      <c r="H777">
        <v>0.13</v>
      </c>
      <c r="I777">
        <v>0.6</v>
      </c>
      <c r="J777" s="3">
        <v>0.1586206896551724</v>
      </c>
      <c r="K777" t="s">
        <v>11</v>
      </c>
      <c r="M777">
        <v>0.72</v>
      </c>
      <c r="N777">
        <f>EXP(Таблица1[[#This Row],[PD]])</f>
        <v>1.1388283833246218</v>
      </c>
      <c r="O777">
        <f t="shared" si="24"/>
        <v>0.81995643599372769</v>
      </c>
      <c r="P777" t="str">
        <f t="shared" si="25"/>
        <v/>
      </c>
      <c r="R777" s="2">
        <f>IF(O777&gt;=1, Таблица1[[#This Row],[BeginQ]]*Таблица1[[#This Row],[LGD]], Таблица1[[#This Row],[EndQ]])</f>
        <v>4055.1724137931042</v>
      </c>
    </row>
    <row r="778" spans="1:18" x14ac:dyDescent="0.25">
      <c r="A778" s="1">
        <v>776</v>
      </c>
      <c r="B778" t="s">
        <v>10</v>
      </c>
      <c r="C778">
        <v>1620</v>
      </c>
      <c r="D778">
        <v>19</v>
      </c>
      <c r="E778">
        <v>24</v>
      </c>
      <c r="F778" s="2">
        <v>3100</v>
      </c>
      <c r="G778" s="8">
        <v>3346.666666666667</v>
      </c>
      <c r="H778">
        <v>7.0000000000000007E-2</v>
      </c>
      <c r="I778">
        <v>0.2</v>
      </c>
      <c r="J778" s="3">
        <v>7.9569892473118284E-2</v>
      </c>
      <c r="K778" t="s">
        <v>11</v>
      </c>
      <c r="M778">
        <v>0.04</v>
      </c>
      <c r="N778">
        <f>EXP(Таблица1[[#This Row],[PD]])</f>
        <v>1.0725081812542165</v>
      </c>
      <c r="O778">
        <f t="shared" si="24"/>
        <v>4.2900327250168666E-2</v>
      </c>
      <c r="P778" t="str">
        <f t="shared" si="25"/>
        <v/>
      </c>
      <c r="R778" s="2">
        <f>IF(O778&gt;=1, Таблица1[[#This Row],[BeginQ]]*Таблица1[[#This Row],[LGD]], Таблица1[[#This Row],[EndQ]])</f>
        <v>3346.666666666667</v>
      </c>
    </row>
    <row r="779" spans="1:18" x14ac:dyDescent="0.25">
      <c r="A779" s="1">
        <v>777</v>
      </c>
      <c r="B779" t="s">
        <v>10</v>
      </c>
      <c r="C779">
        <v>1621</v>
      </c>
      <c r="D779">
        <v>19</v>
      </c>
      <c r="E779">
        <v>24</v>
      </c>
      <c r="F779" s="2">
        <v>1100</v>
      </c>
      <c r="G779" s="8">
        <v>1168.8888888888889</v>
      </c>
      <c r="H779">
        <v>0.01</v>
      </c>
      <c r="I779">
        <v>0.2</v>
      </c>
      <c r="J779" s="3">
        <v>6.2626262626262627E-2</v>
      </c>
      <c r="K779" t="s">
        <v>11</v>
      </c>
      <c r="M779">
        <v>0.43</v>
      </c>
      <c r="N779">
        <f>EXP(Таблица1[[#This Row],[PD]])</f>
        <v>1.0100501670841679</v>
      </c>
      <c r="O779">
        <f t="shared" si="24"/>
        <v>0.43432157184619219</v>
      </c>
      <c r="P779" t="str">
        <f t="shared" si="25"/>
        <v/>
      </c>
      <c r="R779" s="2">
        <f>IF(O779&gt;=1, Таблица1[[#This Row],[BeginQ]]*Таблица1[[#This Row],[LGD]], Таблица1[[#This Row],[EndQ]])</f>
        <v>1168.8888888888889</v>
      </c>
    </row>
    <row r="780" spans="1:18" x14ac:dyDescent="0.25">
      <c r="A780" s="1">
        <v>778</v>
      </c>
      <c r="B780" t="s">
        <v>10</v>
      </c>
      <c r="C780">
        <v>1622</v>
      </c>
      <c r="D780">
        <v>19</v>
      </c>
      <c r="E780">
        <v>24</v>
      </c>
      <c r="F780" s="2">
        <v>4000</v>
      </c>
      <c r="G780" s="8">
        <v>4318.3673469387759</v>
      </c>
      <c r="H780">
        <v>0.02</v>
      </c>
      <c r="I780">
        <v>0.9</v>
      </c>
      <c r="J780" s="3">
        <v>7.9591836734693874E-2</v>
      </c>
      <c r="K780" t="s">
        <v>11</v>
      </c>
      <c r="M780">
        <v>0.54</v>
      </c>
      <c r="N780">
        <f>EXP(Таблица1[[#This Row],[PD]])</f>
        <v>1.0202013400267558</v>
      </c>
      <c r="O780">
        <f t="shared" si="24"/>
        <v>0.5509087236144482</v>
      </c>
      <c r="P780" t="str">
        <f t="shared" si="25"/>
        <v/>
      </c>
      <c r="R780" s="2">
        <f>IF(O780&gt;=1, Таблица1[[#This Row],[BeginQ]]*Таблица1[[#This Row],[LGD]], Таблица1[[#This Row],[EndQ]])</f>
        <v>4318.3673469387759</v>
      </c>
    </row>
    <row r="781" spans="1:18" x14ac:dyDescent="0.25">
      <c r="A781" s="1">
        <v>779</v>
      </c>
      <c r="B781" t="s">
        <v>10</v>
      </c>
      <c r="C781">
        <v>1623</v>
      </c>
      <c r="D781">
        <v>19</v>
      </c>
      <c r="E781">
        <v>24</v>
      </c>
      <c r="F781" s="2">
        <v>6900</v>
      </c>
      <c r="G781" s="8">
        <v>7444.7368421052633</v>
      </c>
      <c r="H781">
        <v>0.05</v>
      </c>
      <c r="I781">
        <v>0.3</v>
      </c>
      <c r="J781" s="3">
        <v>7.8947368421052627E-2</v>
      </c>
      <c r="K781" t="s">
        <v>11</v>
      </c>
      <c r="M781">
        <v>0</v>
      </c>
      <c r="N781">
        <f>EXP(Таблица1[[#This Row],[PD]])</f>
        <v>1.0512710963760241</v>
      </c>
      <c r="O781">
        <f t="shared" si="24"/>
        <v>0</v>
      </c>
      <c r="P781" t="str">
        <f t="shared" si="25"/>
        <v/>
      </c>
      <c r="R781" s="2">
        <f>IF(O781&gt;=1, Таблица1[[#This Row],[BeginQ]]*Таблица1[[#This Row],[LGD]], Таблица1[[#This Row],[EndQ]])</f>
        <v>7444.7368421052633</v>
      </c>
    </row>
    <row r="782" spans="1:18" x14ac:dyDescent="0.25">
      <c r="A782" s="1">
        <v>780</v>
      </c>
      <c r="B782" t="s">
        <v>10</v>
      </c>
      <c r="C782">
        <v>1624</v>
      </c>
      <c r="D782">
        <v>19</v>
      </c>
      <c r="E782">
        <v>24</v>
      </c>
      <c r="F782" s="2">
        <v>5200</v>
      </c>
      <c r="G782" s="8">
        <v>6214.939759036145</v>
      </c>
      <c r="H782">
        <v>0.17</v>
      </c>
      <c r="I782">
        <v>0.6</v>
      </c>
      <c r="J782" s="3">
        <v>0.19518072289156629</v>
      </c>
      <c r="K782" t="s">
        <v>11</v>
      </c>
      <c r="M782">
        <v>1</v>
      </c>
      <c r="N782">
        <f>EXP(Таблица1[[#This Row],[PD]])</f>
        <v>1.1853048513203654</v>
      </c>
      <c r="O782">
        <f t="shared" si="24"/>
        <v>1.1853048513203654</v>
      </c>
      <c r="P782" t="str">
        <f t="shared" si="25"/>
        <v>Дефолт!</v>
      </c>
      <c r="R782" s="2">
        <f>IF(O782&gt;=1, Таблица1[[#This Row],[BeginQ]]*Таблица1[[#This Row],[LGD]], Таблица1[[#This Row],[EndQ]])</f>
        <v>3120</v>
      </c>
    </row>
    <row r="783" spans="1:18" x14ac:dyDescent="0.25">
      <c r="A783" s="1">
        <v>781</v>
      </c>
      <c r="B783" t="s">
        <v>10</v>
      </c>
      <c r="C783">
        <v>1625</v>
      </c>
      <c r="D783">
        <v>19</v>
      </c>
      <c r="E783">
        <v>24</v>
      </c>
      <c r="F783" s="2">
        <v>3500</v>
      </c>
      <c r="G783" s="8">
        <v>4447.5609756097556</v>
      </c>
      <c r="H783">
        <v>0.18</v>
      </c>
      <c r="I783">
        <v>0.9</v>
      </c>
      <c r="J783" s="3">
        <v>0.27073170731707308</v>
      </c>
      <c r="K783" t="s">
        <v>11</v>
      </c>
      <c r="M783">
        <v>0.38</v>
      </c>
      <c r="N783">
        <f>EXP(Таблица1[[#This Row],[PD]])</f>
        <v>1.1972173631218102</v>
      </c>
      <c r="O783">
        <f t="shared" si="24"/>
        <v>0.45494259798628789</v>
      </c>
      <c r="P783" t="str">
        <f t="shared" si="25"/>
        <v/>
      </c>
      <c r="R783" s="2">
        <f>IF(O783&gt;=1, Таблица1[[#This Row],[BeginQ]]*Таблица1[[#This Row],[LGD]], Таблица1[[#This Row],[EndQ]])</f>
        <v>4447.5609756097556</v>
      </c>
    </row>
    <row r="784" spans="1:18" x14ac:dyDescent="0.25">
      <c r="A784" s="1">
        <v>782</v>
      </c>
      <c r="B784" t="s">
        <v>10</v>
      </c>
      <c r="C784">
        <v>1626</v>
      </c>
      <c r="D784">
        <v>19</v>
      </c>
      <c r="E784">
        <v>24</v>
      </c>
      <c r="F784" s="2">
        <v>5800</v>
      </c>
      <c r="G784" s="8">
        <v>6720.0000000000009</v>
      </c>
      <c r="H784">
        <v>0.13</v>
      </c>
      <c r="I784">
        <v>0.6</v>
      </c>
      <c r="J784" s="3">
        <v>0.1586206896551724</v>
      </c>
      <c r="K784" t="s">
        <v>11</v>
      </c>
      <c r="M784">
        <v>0.1</v>
      </c>
      <c r="N784">
        <f>EXP(Таблица1[[#This Row],[PD]])</f>
        <v>1.1388283833246218</v>
      </c>
      <c r="O784">
        <f t="shared" si="24"/>
        <v>0.11388283833246218</v>
      </c>
      <c r="P784" t="str">
        <f t="shared" si="25"/>
        <v/>
      </c>
      <c r="R784" s="2">
        <f>IF(O784&gt;=1, Таблица1[[#This Row],[BeginQ]]*Таблица1[[#This Row],[LGD]], Таблица1[[#This Row],[EndQ]])</f>
        <v>6720.0000000000009</v>
      </c>
    </row>
    <row r="785" spans="1:18" x14ac:dyDescent="0.25">
      <c r="A785" s="1">
        <v>783</v>
      </c>
      <c r="B785" t="s">
        <v>10</v>
      </c>
      <c r="C785">
        <v>1627</v>
      </c>
      <c r="D785">
        <v>19</v>
      </c>
      <c r="E785">
        <v>24</v>
      </c>
      <c r="F785" s="2">
        <v>7100</v>
      </c>
      <c r="G785" s="8">
        <v>9067.469879518072</v>
      </c>
      <c r="H785">
        <v>0.17</v>
      </c>
      <c r="I785">
        <v>1</v>
      </c>
      <c r="J785" s="3">
        <v>0.27710843373493982</v>
      </c>
      <c r="K785" t="s">
        <v>11</v>
      </c>
      <c r="M785">
        <v>0.45</v>
      </c>
      <c r="N785">
        <f>EXP(Таблица1[[#This Row],[PD]])</f>
        <v>1.1853048513203654</v>
      </c>
      <c r="O785">
        <f t="shared" si="24"/>
        <v>0.53338718309416444</v>
      </c>
      <c r="P785" t="str">
        <f t="shared" si="25"/>
        <v/>
      </c>
      <c r="R785" s="2">
        <f>IF(O785&gt;=1, Таблица1[[#This Row],[BeginQ]]*Таблица1[[#This Row],[LGD]], Таблица1[[#This Row],[EndQ]])</f>
        <v>9067.469879518072</v>
      </c>
    </row>
    <row r="786" spans="1:18" x14ac:dyDescent="0.25">
      <c r="A786" s="1">
        <v>784</v>
      </c>
      <c r="B786" t="s">
        <v>10</v>
      </c>
      <c r="C786">
        <v>1628</v>
      </c>
      <c r="D786">
        <v>19</v>
      </c>
      <c r="E786">
        <v>24</v>
      </c>
      <c r="F786" s="2">
        <v>8300</v>
      </c>
      <c r="G786" s="8">
        <v>9997.7272727272739</v>
      </c>
      <c r="H786">
        <v>0.12</v>
      </c>
      <c r="I786">
        <v>1</v>
      </c>
      <c r="J786" s="3">
        <v>0.2045454545454545</v>
      </c>
      <c r="K786" t="s">
        <v>11</v>
      </c>
      <c r="M786">
        <v>0.86</v>
      </c>
      <c r="N786">
        <f>EXP(Таблица1[[#This Row],[PD]])</f>
        <v>1.1274968515793757</v>
      </c>
      <c r="O786">
        <f t="shared" si="24"/>
        <v>0.96964729235826308</v>
      </c>
      <c r="P786" t="str">
        <f t="shared" si="25"/>
        <v/>
      </c>
      <c r="R786" s="2">
        <f>IF(O786&gt;=1, Таблица1[[#This Row],[BeginQ]]*Таблица1[[#This Row],[LGD]], Таблица1[[#This Row],[EndQ]])</f>
        <v>9997.7272727272739</v>
      </c>
    </row>
    <row r="787" spans="1:18" x14ac:dyDescent="0.25">
      <c r="A787" s="1">
        <v>785</v>
      </c>
      <c r="B787" t="s">
        <v>10</v>
      </c>
      <c r="C787">
        <v>1629</v>
      </c>
      <c r="D787">
        <v>19</v>
      </c>
      <c r="E787">
        <v>24</v>
      </c>
      <c r="F787" s="2">
        <v>9100</v>
      </c>
      <c r="G787" s="8">
        <v>9706.6666666666661</v>
      </c>
      <c r="H787">
        <v>0.01</v>
      </c>
      <c r="I787">
        <v>0.6</v>
      </c>
      <c r="J787" s="3">
        <v>6.6666666666666666E-2</v>
      </c>
      <c r="K787" t="s">
        <v>11</v>
      </c>
      <c r="M787">
        <v>0.01</v>
      </c>
      <c r="N787">
        <f>EXP(Таблица1[[#This Row],[PD]])</f>
        <v>1.0100501670841679</v>
      </c>
      <c r="O787">
        <f t="shared" si="24"/>
        <v>1.010050167084168E-2</v>
      </c>
      <c r="P787" t="str">
        <f t="shared" si="25"/>
        <v/>
      </c>
      <c r="R787" s="2">
        <f>IF(O787&gt;=1, Таблица1[[#This Row],[BeginQ]]*Таблица1[[#This Row],[LGD]], Таблица1[[#This Row],[EndQ]])</f>
        <v>9706.6666666666661</v>
      </c>
    </row>
    <row r="788" spans="1:18" x14ac:dyDescent="0.25">
      <c r="A788" s="1">
        <v>786</v>
      </c>
      <c r="B788" t="s">
        <v>10</v>
      </c>
      <c r="C788">
        <v>1630</v>
      </c>
      <c r="D788">
        <v>19</v>
      </c>
      <c r="E788">
        <v>24</v>
      </c>
      <c r="F788" s="2">
        <v>6100</v>
      </c>
      <c r="G788" s="8">
        <v>7264.545454545455</v>
      </c>
      <c r="H788">
        <v>0.12</v>
      </c>
      <c r="I788">
        <v>0.9</v>
      </c>
      <c r="J788" s="3">
        <v>0.19090909090909089</v>
      </c>
      <c r="K788" t="s">
        <v>11</v>
      </c>
      <c r="M788">
        <v>0.61</v>
      </c>
      <c r="N788">
        <f>EXP(Таблица1[[#This Row],[PD]])</f>
        <v>1.1274968515793757</v>
      </c>
      <c r="O788">
        <f t="shared" si="24"/>
        <v>0.68777307946341915</v>
      </c>
      <c r="P788" t="str">
        <f t="shared" si="25"/>
        <v/>
      </c>
      <c r="R788" s="2">
        <f>IF(O788&gt;=1, Таблица1[[#This Row],[BeginQ]]*Таблица1[[#This Row],[LGD]], Таблица1[[#This Row],[EndQ]])</f>
        <v>7264.545454545455</v>
      </c>
    </row>
    <row r="789" spans="1:18" x14ac:dyDescent="0.25">
      <c r="A789" s="1">
        <v>787</v>
      </c>
      <c r="B789" t="s">
        <v>10</v>
      </c>
      <c r="C789">
        <v>1631</v>
      </c>
      <c r="D789">
        <v>19</v>
      </c>
      <c r="E789">
        <v>24</v>
      </c>
      <c r="F789" s="2">
        <v>3600</v>
      </c>
      <c r="G789" s="8">
        <v>3880</v>
      </c>
      <c r="H789">
        <v>0.1</v>
      </c>
      <c r="I789">
        <v>0.1</v>
      </c>
      <c r="J789" s="3">
        <v>7.7777777777777779E-2</v>
      </c>
      <c r="K789" t="s">
        <v>11</v>
      </c>
      <c r="M789">
        <v>0.28000000000000003</v>
      </c>
      <c r="N789">
        <f>EXP(Таблица1[[#This Row],[PD]])</f>
        <v>1.1051709180756477</v>
      </c>
      <c r="O789">
        <f t="shared" si="24"/>
        <v>0.30944785706118139</v>
      </c>
      <c r="P789" t="str">
        <f t="shared" si="25"/>
        <v/>
      </c>
      <c r="R789" s="2">
        <f>IF(O789&gt;=1, Таблица1[[#This Row],[BeginQ]]*Таблица1[[#This Row],[LGD]], Таблица1[[#This Row],[EndQ]])</f>
        <v>3880</v>
      </c>
    </row>
    <row r="790" spans="1:18" x14ac:dyDescent="0.25">
      <c r="A790" s="1">
        <v>788</v>
      </c>
      <c r="B790" t="s">
        <v>10</v>
      </c>
      <c r="C790">
        <v>1632</v>
      </c>
      <c r="D790">
        <v>19</v>
      </c>
      <c r="E790">
        <v>24</v>
      </c>
      <c r="F790" s="2">
        <v>2600</v>
      </c>
      <c r="G790" s="8">
        <v>2806.8817204301081</v>
      </c>
      <c r="H790">
        <v>7.0000000000000007E-2</v>
      </c>
      <c r="I790">
        <v>0.2</v>
      </c>
      <c r="J790" s="3">
        <v>7.9569892473118284E-2</v>
      </c>
      <c r="K790" t="s">
        <v>11</v>
      </c>
      <c r="M790">
        <v>0.12</v>
      </c>
      <c r="N790">
        <f>EXP(Таблица1[[#This Row],[PD]])</f>
        <v>1.0725081812542165</v>
      </c>
      <c r="O790">
        <f t="shared" si="24"/>
        <v>0.12870098175050598</v>
      </c>
      <c r="P790" t="str">
        <f t="shared" si="25"/>
        <v/>
      </c>
      <c r="R790" s="2">
        <f>IF(O790&gt;=1, Таблица1[[#This Row],[BeginQ]]*Таблица1[[#This Row],[LGD]], Таблица1[[#This Row],[EndQ]])</f>
        <v>2806.8817204301081</v>
      </c>
    </row>
    <row r="791" spans="1:18" x14ac:dyDescent="0.25">
      <c r="A791" s="1">
        <v>789</v>
      </c>
      <c r="B791" t="s">
        <v>10</v>
      </c>
      <c r="C791">
        <v>1633</v>
      </c>
      <c r="D791">
        <v>19</v>
      </c>
      <c r="E791">
        <v>24</v>
      </c>
      <c r="F791" s="2">
        <v>2200</v>
      </c>
      <c r="G791" s="8">
        <v>2420</v>
      </c>
      <c r="H791">
        <v>0.04</v>
      </c>
      <c r="I791">
        <v>0.9</v>
      </c>
      <c r="J791" s="3">
        <v>0.1</v>
      </c>
      <c r="K791" t="s">
        <v>11</v>
      </c>
      <c r="M791">
        <v>0.96</v>
      </c>
      <c r="N791">
        <f>EXP(Таблица1[[#This Row],[PD]])</f>
        <v>1.0408107741923882</v>
      </c>
      <c r="O791">
        <f t="shared" si="24"/>
        <v>0.99917834322469268</v>
      </c>
      <c r="P791" t="str">
        <f t="shared" si="25"/>
        <v/>
      </c>
      <c r="R791" s="2">
        <f>IF(O791&gt;=1, Таблица1[[#This Row],[BeginQ]]*Таблица1[[#This Row],[LGD]], Таблица1[[#This Row],[EndQ]])</f>
        <v>2420</v>
      </c>
    </row>
    <row r="792" spans="1:18" x14ac:dyDescent="0.25">
      <c r="A792" s="1">
        <v>790</v>
      </c>
      <c r="B792" t="s">
        <v>10</v>
      </c>
      <c r="C792">
        <v>1634</v>
      </c>
      <c r="D792">
        <v>19</v>
      </c>
      <c r="E792">
        <v>24</v>
      </c>
      <c r="F792" s="2">
        <v>4900</v>
      </c>
      <c r="G792" s="8">
        <v>5714.8314606741578</v>
      </c>
      <c r="H792">
        <v>0.11</v>
      </c>
      <c r="I792">
        <v>0.8</v>
      </c>
      <c r="J792" s="3">
        <v>0.16629213483146069</v>
      </c>
      <c r="K792" t="s">
        <v>11</v>
      </c>
      <c r="M792">
        <v>0.89</v>
      </c>
      <c r="N792">
        <f>EXP(Таблица1[[#This Row],[PD]])</f>
        <v>1.1162780704588713</v>
      </c>
      <c r="O792">
        <f t="shared" si="24"/>
        <v>0.99348748270839549</v>
      </c>
      <c r="P792" t="str">
        <f t="shared" si="25"/>
        <v/>
      </c>
      <c r="R792" s="2">
        <f>IF(O792&gt;=1, Таблица1[[#This Row],[BeginQ]]*Таблица1[[#This Row],[LGD]], Таблица1[[#This Row],[EndQ]])</f>
        <v>5714.8314606741578</v>
      </c>
    </row>
    <row r="793" spans="1:18" x14ac:dyDescent="0.25">
      <c r="A793" s="1">
        <v>791</v>
      </c>
      <c r="B793" t="s">
        <v>10</v>
      </c>
      <c r="C793">
        <v>1635</v>
      </c>
      <c r="D793">
        <v>19</v>
      </c>
      <c r="E793">
        <v>24</v>
      </c>
      <c r="F793" s="2">
        <v>9400</v>
      </c>
      <c r="G793" s="8">
        <v>10666.95652173913</v>
      </c>
      <c r="H793">
        <v>0.08</v>
      </c>
      <c r="I793">
        <v>0.8</v>
      </c>
      <c r="J793" s="3">
        <v>0.1347826086956522</v>
      </c>
      <c r="K793" t="s">
        <v>11</v>
      </c>
      <c r="M793">
        <v>0.36</v>
      </c>
      <c r="N793">
        <f>EXP(Таблица1[[#This Row],[PD]])</f>
        <v>1.0832870676749586</v>
      </c>
      <c r="O793">
        <f t="shared" si="24"/>
        <v>0.3899833443629851</v>
      </c>
      <c r="P793" t="str">
        <f t="shared" si="25"/>
        <v/>
      </c>
      <c r="R793" s="2">
        <f>IF(O793&gt;=1, Таблица1[[#This Row],[BeginQ]]*Таблица1[[#This Row],[LGD]], Таблица1[[#This Row],[EndQ]])</f>
        <v>10666.95652173913</v>
      </c>
    </row>
    <row r="794" spans="1:18" x14ac:dyDescent="0.25">
      <c r="A794" s="1">
        <v>792</v>
      </c>
      <c r="B794" t="s">
        <v>10</v>
      </c>
      <c r="C794">
        <v>1636</v>
      </c>
      <c r="D794">
        <v>19</v>
      </c>
      <c r="E794">
        <v>24</v>
      </c>
      <c r="F794" s="2">
        <v>6500</v>
      </c>
      <c r="G794" s="8">
        <v>7261.8279569892466</v>
      </c>
      <c r="H794">
        <v>7.0000000000000007E-2</v>
      </c>
      <c r="I794">
        <v>0.7</v>
      </c>
      <c r="J794" s="3">
        <v>0.1172043010752688</v>
      </c>
      <c r="K794" t="s">
        <v>11</v>
      </c>
      <c r="M794">
        <v>0.47</v>
      </c>
      <c r="N794">
        <f>EXP(Таблица1[[#This Row],[PD]])</f>
        <v>1.0725081812542165</v>
      </c>
      <c r="O794">
        <f t="shared" si="24"/>
        <v>0.50407884518948176</v>
      </c>
      <c r="P794" t="str">
        <f t="shared" si="25"/>
        <v/>
      </c>
      <c r="R794" s="2">
        <f>IF(O794&gt;=1, Таблица1[[#This Row],[BeginQ]]*Таблица1[[#This Row],[LGD]], Таблица1[[#This Row],[EndQ]])</f>
        <v>7261.8279569892466</v>
      </c>
    </row>
    <row r="795" spans="1:18" x14ac:dyDescent="0.25">
      <c r="A795" s="1">
        <v>793</v>
      </c>
      <c r="B795" t="s">
        <v>10</v>
      </c>
      <c r="C795">
        <v>1637</v>
      </c>
      <c r="D795">
        <v>19</v>
      </c>
      <c r="E795">
        <v>24</v>
      </c>
      <c r="F795" s="2">
        <v>1400</v>
      </c>
      <c r="G795" s="8">
        <v>1625.365853658536</v>
      </c>
      <c r="H795">
        <v>0.18</v>
      </c>
      <c r="I795">
        <v>0.4</v>
      </c>
      <c r="J795" s="3">
        <v>0.16097560975609759</v>
      </c>
      <c r="K795" t="s">
        <v>11</v>
      </c>
      <c r="M795">
        <v>0.69</v>
      </c>
      <c r="N795">
        <f>EXP(Таблица1[[#This Row],[PD]])</f>
        <v>1.1972173631218102</v>
      </c>
      <c r="O795">
        <f t="shared" si="24"/>
        <v>0.82607998055404896</v>
      </c>
      <c r="P795" t="str">
        <f t="shared" si="25"/>
        <v/>
      </c>
      <c r="R795" s="2">
        <f>IF(O795&gt;=1, Таблица1[[#This Row],[BeginQ]]*Таблица1[[#This Row],[LGD]], Таблица1[[#This Row],[EndQ]])</f>
        <v>1625.365853658536</v>
      </c>
    </row>
    <row r="796" spans="1:18" x14ac:dyDescent="0.25">
      <c r="A796" s="1">
        <v>794</v>
      </c>
      <c r="B796" t="s">
        <v>10</v>
      </c>
      <c r="C796">
        <v>1638</v>
      </c>
      <c r="D796">
        <v>19</v>
      </c>
      <c r="E796">
        <v>24</v>
      </c>
      <c r="F796" s="2">
        <v>1300</v>
      </c>
      <c r="G796" s="8">
        <v>1625</v>
      </c>
      <c r="H796">
        <v>0.2</v>
      </c>
      <c r="I796">
        <v>0.7</v>
      </c>
      <c r="J796" s="3">
        <v>0.25</v>
      </c>
      <c r="K796" t="s">
        <v>11</v>
      </c>
      <c r="M796">
        <v>0.04</v>
      </c>
      <c r="N796">
        <f>EXP(Таблица1[[#This Row],[PD]])</f>
        <v>1.2214027581601699</v>
      </c>
      <c r="O796">
        <f t="shared" si="24"/>
        <v>4.8856110326406799E-2</v>
      </c>
      <c r="P796" t="str">
        <f t="shared" si="25"/>
        <v/>
      </c>
      <c r="R796" s="2">
        <f>IF(O796&gt;=1, Таблица1[[#This Row],[BeginQ]]*Таблица1[[#This Row],[LGD]], Таблица1[[#This Row],[EndQ]])</f>
        <v>1625</v>
      </c>
    </row>
    <row r="797" spans="1:18" x14ac:dyDescent="0.25">
      <c r="A797" s="1">
        <v>795</v>
      </c>
      <c r="B797" t="s">
        <v>10</v>
      </c>
      <c r="C797">
        <v>1639</v>
      </c>
      <c r="D797">
        <v>19</v>
      </c>
      <c r="E797">
        <v>24</v>
      </c>
      <c r="F797" s="2">
        <v>8500</v>
      </c>
      <c r="G797" s="8">
        <v>9023.7373737373746</v>
      </c>
      <c r="H797">
        <v>0.01</v>
      </c>
      <c r="I797">
        <v>0.1</v>
      </c>
      <c r="J797" s="3">
        <v>6.1616161616161617E-2</v>
      </c>
      <c r="K797" t="s">
        <v>11</v>
      </c>
      <c r="M797">
        <v>0.82</v>
      </c>
      <c r="N797">
        <f>EXP(Таблица1[[#This Row],[PD]])</f>
        <v>1.0100501670841679</v>
      </c>
      <c r="O797">
        <f t="shared" si="24"/>
        <v>0.82824113700901769</v>
      </c>
      <c r="P797" t="str">
        <f t="shared" si="25"/>
        <v/>
      </c>
      <c r="R797" s="2">
        <f>IF(O797&gt;=1, Таблица1[[#This Row],[BeginQ]]*Таблица1[[#This Row],[LGD]], Таблица1[[#This Row],[EndQ]])</f>
        <v>9023.7373737373746</v>
      </c>
    </row>
    <row r="798" spans="1:18" x14ac:dyDescent="0.25">
      <c r="A798" s="1">
        <v>796</v>
      </c>
      <c r="B798" t="s">
        <v>10</v>
      </c>
      <c r="C798">
        <v>1640</v>
      </c>
      <c r="D798">
        <v>19</v>
      </c>
      <c r="E798">
        <v>24</v>
      </c>
      <c r="F798" s="2">
        <v>3700</v>
      </c>
      <c r="G798" s="8">
        <v>4053.181818181818</v>
      </c>
      <c r="H798">
        <v>0.12</v>
      </c>
      <c r="I798">
        <v>0.2</v>
      </c>
      <c r="J798" s="3">
        <v>9.5454545454545445E-2</v>
      </c>
      <c r="K798" t="s">
        <v>11</v>
      </c>
      <c r="M798">
        <v>0.32</v>
      </c>
      <c r="N798">
        <f>EXP(Таблица1[[#This Row],[PD]])</f>
        <v>1.1274968515793757</v>
      </c>
      <c r="O798">
        <f t="shared" si="24"/>
        <v>0.36079899250540026</v>
      </c>
      <c r="P798" t="str">
        <f t="shared" si="25"/>
        <v/>
      </c>
      <c r="R798" s="2">
        <f>IF(O798&gt;=1, Таблица1[[#This Row],[BeginQ]]*Таблица1[[#This Row],[LGD]], Таблица1[[#This Row],[EndQ]])</f>
        <v>4053.181818181818</v>
      </c>
    </row>
    <row r="799" spans="1:18" x14ac:dyDescent="0.25">
      <c r="A799" s="1">
        <v>797</v>
      </c>
      <c r="B799" t="s">
        <v>10</v>
      </c>
      <c r="C799">
        <v>1710</v>
      </c>
      <c r="D799">
        <v>20</v>
      </c>
      <c r="E799">
        <v>25</v>
      </c>
      <c r="F799" s="2">
        <v>8100</v>
      </c>
      <c r="G799" s="8">
        <v>8615.454545454546</v>
      </c>
      <c r="H799">
        <v>0.01</v>
      </c>
      <c r="I799">
        <v>0.3</v>
      </c>
      <c r="J799" s="3">
        <v>6.3636363636363644E-2</v>
      </c>
      <c r="K799" t="s">
        <v>11</v>
      </c>
      <c r="M799">
        <v>0.16</v>
      </c>
      <c r="N799">
        <f>EXP(Таблица1[[#This Row],[PD]])</f>
        <v>1.0100501670841679</v>
      </c>
      <c r="O799">
        <f t="shared" si="24"/>
        <v>0.16160802673346689</v>
      </c>
      <c r="P799" t="str">
        <f t="shared" si="25"/>
        <v/>
      </c>
      <c r="R799" s="2">
        <f>IF(O799&gt;=1, Таблица1[[#This Row],[BeginQ]]*Таблица1[[#This Row],[LGD]], Таблица1[[#This Row],[EndQ]])</f>
        <v>8615.454545454546</v>
      </c>
    </row>
    <row r="800" spans="1:18" x14ac:dyDescent="0.25">
      <c r="A800" s="1">
        <v>798</v>
      </c>
      <c r="B800" t="s">
        <v>10</v>
      </c>
      <c r="C800">
        <v>1711</v>
      </c>
      <c r="D800">
        <v>20</v>
      </c>
      <c r="E800">
        <v>25</v>
      </c>
      <c r="F800" s="2">
        <v>7200</v>
      </c>
      <c r="G800" s="8">
        <v>7650.909090909091</v>
      </c>
      <c r="H800">
        <v>0.01</v>
      </c>
      <c r="I800">
        <v>0.2</v>
      </c>
      <c r="J800" s="3">
        <v>6.2626262626262627E-2</v>
      </c>
      <c r="K800" t="s">
        <v>11</v>
      </c>
      <c r="M800">
        <v>0.05</v>
      </c>
      <c r="N800">
        <f>EXP(Таблица1[[#This Row],[PD]])</f>
        <v>1.0100501670841679</v>
      </c>
      <c r="O800">
        <f t="shared" si="24"/>
        <v>5.05025083542084E-2</v>
      </c>
      <c r="P800" t="str">
        <f t="shared" si="25"/>
        <v/>
      </c>
      <c r="R800" s="2">
        <f>IF(O800&gt;=1, Таблица1[[#This Row],[BeginQ]]*Таблица1[[#This Row],[LGD]], Таблица1[[#This Row],[EndQ]])</f>
        <v>7650.909090909091</v>
      </c>
    </row>
    <row r="801" spans="1:18" x14ac:dyDescent="0.25">
      <c r="A801" s="1">
        <v>799</v>
      </c>
      <c r="B801" t="s">
        <v>10</v>
      </c>
      <c r="C801">
        <v>1712</v>
      </c>
      <c r="D801">
        <v>20</v>
      </c>
      <c r="E801">
        <v>25</v>
      </c>
      <c r="F801" s="2">
        <v>800</v>
      </c>
      <c r="G801" s="8">
        <v>914.94252873563232</v>
      </c>
      <c r="H801">
        <v>0.13</v>
      </c>
      <c r="I801">
        <v>0.5</v>
      </c>
      <c r="J801" s="3">
        <v>0.14367816091954019</v>
      </c>
      <c r="K801" t="s">
        <v>11</v>
      </c>
      <c r="M801">
        <v>0.92</v>
      </c>
      <c r="N801">
        <f>EXP(Таблица1[[#This Row],[PD]])</f>
        <v>1.1388283833246218</v>
      </c>
      <c r="O801">
        <f t="shared" si="24"/>
        <v>1.047722112658652</v>
      </c>
      <c r="P801" t="str">
        <f t="shared" si="25"/>
        <v>Дефолт!</v>
      </c>
      <c r="R801" s="2">
        <f>IF(O801&gt;=1, Таблица1[[#This Row],[BeginQ]]*Таблица1[[#This Row],[LGD]], Таблица1[[#This Row],[EndQ]])</f>
        <v>400</v>
      </c>
    </row>
    <row r="802" spans="1:18" x14ac:dyDescent="0.25">
      <c r="A802" s="1">
        <v>800</v>
      </c>
      <c r="B802" t="s">
        <v>10</v>
      </c>
      <c r="C802">
        <v>1713</v>
      </c>
      <c r="D802">
        <v>20</v>
      </c>
      <c r="E802">
        <v>25</v>
      </c>
      <c r="F802" s="2">
        <v>7500</v>
      </c>
      <c r="G802" s="8">
        <v>9036.585365853658</v>
      </c>
      <c r="H802">
        <v>0.18</v>
      </c>
      <c r="I802">
        <v>0.6</v>
      </c>
      <c r="J802" s="3">
        <v>0.20487804878048779</v>
      </c>
      <c r="K802" t="s">
        <v>11</v>
      </c>
      <c r="M802">
        <v>0.46</v>
      </c>
      <c r="N802">
        <f>EXP(Таблица1[[#This Row],[PD]])</f>
        <v>1.1972173631218102</v>
      </c>
      <c r="O802">
        <f t="shared" si="24"/>
        <v>0.55071998703603264</v>
      </c>
      <c r="P802" t="str">
        <f t="shared" si="25"/>
        <v/>
      </c>
      <c r="R802" s="2">
        <f>IF(O802&gt;=1, Таблица1[[#This Row],[BeginQ]]*Таблица1[[#This Row],[LGD]], Таблица1[[#This Row],[EndQ]])</f>
        <v>9036.585365853658</v>
      </c>
    </row>
    <row r="803" spans="1:18" x14ac:dyDescent="0.25">
      <c r="A803" s="1">
        <v>801</v>
      </c>
      <c r="B803" t="s">
        <v>10</v>
      </c>
      <c r="C803">
        <v>1714</v>
      </c>
      <c r="D803">
        <v>20</v>
      </c>
      <c r="E803">
        <v>25</v>
      </c>
      <c r="F803" s="2">
        <v>2100</v>
      </c>
      <c r="G803" s="8">
        <v>2254.7368421052629</v>
      </c>
      <c r="H803">
        <v>0.05</v>
      </c>
      <c r="I803">
        <v>0.2</v>
      </c>
      <c r="J803" s="3">
        <v>7.3684210526315796E-2</v>
      </c>
      <c r="K803" t="s">
        <v>11</v>
      </c>
      <c r="M803">
        <v>0.47</v>
      </c>
      <c r="N803">
        <f>EXP(Таблица1[[#This Row],[PD]])</f>
        <v>1.0512710963760241</v>
      </c>
      <c r="O803">
        <f t="shared" si="24"/>
        <v>0.49409741529673129</v>
      </c>
      <c r="P803" t="str">
        <f t="shared" si="25"/>
        <v/>
      </c>
      <c r="R803" s="2">
        <f>IF(O803&gt;=1, Таблица1[[#This Row],[BeginQ]]*Таблица1[[#This Row],[LGD]], Таблица1[[#This Row],[EndQ]])</f>
        <v>2254.7368421052629</v>
      </c>
    </row>
    <row r="804" spans="1:18" x14ac:dyDescent="0.25">
      <c r="A804" s="1">
        <v>802</v>
      </c>
      <c r="B804" t="s">
        <v>10</v>
      </c>
      <c r="C804">
        <v>1715</v>
      </c>
      <c r="D804">
        <v>20</v>
      </c>
      <c r="E804">
        <v>25</v>
      </c>
      <c r="F804" s="2">
        <v>1000</v>
      </c>
      <c r="G804" s="8">
        <v>1128.7356321839079</v>
      </c>
      <c r="H804">
        <v>0.13</v>
      </c>
      <c r="I804">
        <v>0.4</v>
      </c>
      <c r="J804" s="3">
        <v>0.12873563218390799</v>
      </c>
      <c r="K804" t="s">
        <v>11</v>
      </c>
      <c r="M804">
        <v>0.2</v>
      </c>
      <c r="N804">
        <f>EXP(Таблица1[[#This Row],[PD]])</f>
        <v>1.1388283833246218</v>
      </c>
      <c r="O804">
        <f t="shared" si="24"/>
        <v>0.22776567666492437</v>
      </c>
      <c r="P804" t="str">
        <f t="shared" si="25"/>
        <v/>
      </c>
      <c r="R804" s="2">
        <f>IF(O804&gt;=1, Таблица1[[#This Row],[BeginQ]]*Таблица1[[#This Row],[LGD]], Таблица1[[#This Row],[EndQ]])</f>
        <v>1128.7356321839079</v>
      </c>
    </row>
    <row r="805" spans="1:18" x14ac:dyDescent="0.25">
      <c r="A805" s="1">
        <v>803</v>
      </c>
      <c r="B805" t="s">
        <v>10</v>
      </c>
      <c r="C805">
        <v>1716</v>
      </c>
      <c r="D805">
        <v>20</v>
      </c>
      <c r="E805">
        <v>25</v>
      </c>
      <c r="F805" s="2">
        <v>3000</v>
      </c>
      <c r="G805" s="8">
        <v>3520.6896551724139</v>
      </c>
      <c r="H805">
        <v>0.13</v>
      </c>
      <c r="I805">
        <v>0.7</v>
      </c>
      <c r="J805" s="3">
        <v>0.1735632183908046</v>
      </c>
      <c r="K805" t="s">
        <v>11</v>
      </c>
      <c r="M805">
        <v>0.7</v>
      </c>
      <c r="N805">
        <f>EXP(Таблица1[[#This Row],[PD]])</f>
        <v>1.1388283833246218</v>
      </c>
      <c r="O805">
        <f t="shared" si="24"/>
        <v>0.7971798683272352</v>
      </c>
      <c r="P805" t="str">
        <f t="shared" si="25"/>
        <v/>
      </c>
      <c r="R805" s="2">
        <f>IF(O805&gt;=1, Таблица1[[#This Row],[BeginQ]]*Таблица1[[#This Row],[LGD]], Таблица1[[#This Row],[EndQ]])</f>
        <v>3520.6896551724139</v>
      </c>
    </row>
    <row r="806" spans="1:18" x14ac:dyDescent="0.25">
      <c r="A806" s="1">
        <v>804</v>
      </c>
      <c r="B806" t="s">
        <v>10</v>
      </c>
      <c r="C806">
        <v>1717</v>
      </c>
      <c r="D806">
        <v>20</v>
      </c>
      <c r="E806">
        <v>25</v>
      </c>
      <c r="F806" s="2">
        <v>5500</v>
      </c>
      <c r="G806" s="8">
        <v>6152.3255813953492</v>
      </c>
      <c r="H806">
        <v>0.14000000000000001</v>
      </c>
      <c r="I806">
        <v>0.3</v>
      </c>
      <c r="J806" s="3">
        <v>0.1186046511627907</v>
      </c>
      <c r="K806" t="s">
        <v>11</v>
      </c>
      <c r="M806">
        <v>0.79</v>
      </c>
      <c r="N806">
        <f>EXP(Таблица1[[#This Row],[PD]])</f>
        <v>1.1502737988572274</v>
      </c>
      <c r="O806">
        <f t="shared" si="24"/>
        <v>0.90871630109720969</v>
      </c>
      <c r="P806" t="str">
        <f t="shared" si="25"/>
        <v/>
      </c>
      <c r="R806" s="2">
        <f>IF(O806&gt;=1, Таблица1[[#This Row],[BeginQ]]*Таблица1[[#This Row],[LGD]], Таблица1[[#This Row],[EndQ]])</f>
        <v>6152.3255813953492</v>
      </c>
    </row>
    <row r="807" spans="1:18" x14ac:dyDescent="0.25">
      <c r="A807" s="1">
        <v>805</v>
      </c>
      <c r="B807" t="s">
        <v>10</v>
      </c>
      <c r="C807">
        <v>1718</v>
      </c>
      <c r="D807">
        <v>20</v>
      </c>
      <c r="E807">
        <v>25</v>
      </c>
      <c r="F807" s="2">
        <v>4900</v>
      </c>
      <c r="G807" s="8">
        <v>6334.1463414634154</v>
      </c>
      <c r="H807">
        <v>0.18</v>
      </c>
      <c r="I807">
        <v>1</v>
      </c>
      <c r="J807" s="3">
        <v>0.29268292682926828</v>
      </c>
      <c r="K807" t="s">
        <v>11</v>
      </c>
      <c r="M807">
        <v>0.03</v>
      </c>
      <c r="N807">
        <f>EXP(Таблица1[[#This Row],[PD]])</f>
        <v>1.1972173631218102</v>
      </c>
      <c r="O807">
        <f t="shared" si="24"/>
        <v>3.5916520893654304E-2</v>
      </c>
      <c r="P807" t="str">
        <f t="shared" si="25"/>
        <v/>
      </c>
      <c r="R807" s="2">
        <f>IF(O807&gt;=1, Таблица1[[#This Row],[BeginQ]]*Таблица1[[#This Row],[LGD]], Таблица1[[#This Row],[EndQ]])</f>
        <v>6334.1463414634154</v>
      </c>
    </row>
    <row r="808" spans="1:18" x14ac:dyDescent="0.25">
      <c r="A808" s="1">
        <v>806</v>
      </c>
      <c r="B808" t="s">
        <v>10</v>
      </c>
      <c r="C808">
        <v>1719</v>
      </c>
      <c r="D808">
        <v>20</v>
      </c>
      <c r="E808">
        <v>25</v>
      </c>
      <c r="F808" s="2">
        <v>5400</v>
      </c>
      <c r="G808" s="8">
        <v>6032.1951219512202</v>
      </c>
      <c r="H808">
        <v>0.18</v>
      </c>
      <c r="I808">
        <v>0.2</v>
      </c>
      <c r="J808" s="3">
        <v>0.1170731707317073</v>
      </c>
      <c r="K808" t="s">
        <v>11</v>
      </c>
      <c r="M808">
        <v>0.64</v>
      </c>
      <c r="N808">
        <f>EXP(Таблица1[[#This Row],[PD]])</f>
        <v>1.1972173631218102</v>
      </c>
      <c r="O808">
        <f t="shared" si="24"/>
        <v>0.76621911239795848</v>
      </c>
      <c r="P808" t="str">
        <f t="shared" si="25"/>
        <v/>
      </c>
      <c r="R808" s="2">
        <f>IF(O808&gt;=1, Таблица1[[#This Row],[BeginQ]]*Таблица1[[#This Row],[LGD]], Таблица1[[#This Row],[EndQ]])</f>
        <v>6032.1951219512202</v>
      </c>
    </row>
    <row r="809" spans="1:18" x14ac:dyDescent="0.25">
      <c r="A809" s="1">
        <v>807</v>
      </c>
      <c r="B809" t="s">
        <v>10</v>
      </c>
      <c r="C809">
        <v>1720</v>
      </c>
      <c r="D809">
        <v>20</v>
      </c>
      <c r="E809">
        <v>25</v>
      </c>
      <c r="F809" s="2">
        <v>700</v>
      </c>
      <c r="G809" s="8">
        <v>784.69135802469134</v>
      </c>
      <c r="H809">
        <v>0.19</v>
      </c>
      <c r="I809">
        <v>0.2</v>
      </c>
      <c r="J809" s="3">
        <v>0.12098765432098769</v>
      </c>
      <c r="K809" t="s">
        <v>11</v>
      </c>
      <c r="M809">
        <v>0.55000000000000004</v>
      </c>
      <c r="N809">
        <f>EXP(Таблица1[[#This Row],[PD]])</f>
        <v>1.2092495976572515</v>
      </c>
      <c r="O809">
        <f t="shared" si="24"/>
        <v>0.66508727871148832</v>
      </c>
      <c r="P809" t="str">
        <f t="shared" si="25"/>
        <v/>
      </c>
      <c r="R809" s="2">
        <f>IF(O809&gt;=1, Таблица1[[#This Row],[BeginQ]]*Таблица1[[#This Row],[LGD]], Таблица1[[#This Row],[EndQ]])</f>
        <v>784.69135802469134</v>
      </c>
    </row>
    <row r="810" spans="1:18" x14ac:dyDescent="0.25">
      <c r="A810" s="1">
        <v>808</v>
      </c>
      <c r="B810" t="s">
        <v>10</v>
      </c>
      <c r="C810">
        <v>1721</v>
      </c>
      <c r="D810">
        <v>20</v>
      </c>
      <c r="E810">
        <v>25</v>
      </c>
      <c r="F810" s="2">
        <v>7400</v>
      </c>
      <c r="G810" s="8">
        <v>8047.4999999999991</v>
      </c>
      <c r="H810">
        <v>0.04</v>
      </c>
      <c r="I810">
        <v>0.6</v>
      </c>
      <c r="J810" s="3">
        <v>8.7499999999999994E-2</v>
      </c>
      <c r="K810" t="s">
        <v>11</v>
      </c>
      <c r="M810">
        <v>0</v>
      </c>
      <c r="N810">
        <f>EXP(Таблица1[[#This Row],[PD]])</f>
        <v>1.0408107741923882</v>
      </c>
      <c r="O810">
        <f t="shared" si="24"/>
        <v>0</v>
      </c>
      <c r="P810" t="str">
        <f t="shared" si="25"/>
        <v/>
      </c>
      <c r="R810" s="2">
        <f>IF(O810&gt;=1, Таблица1[[#This Row],[BeginQ]]*Таблица1[[#This Row],[LGD]], Таблица1[[#This Row],[EndQ]])</f>
        <v>8047.4999999999991</v>
      </c>
    </row>
    <row r="811" spans="1:18" x14ac:dyDescent="0.25">
      <c r="A811" s="1">
        <v>809</v>
      </c>
      <c r="B811" t="s">
        <v>10</v>
      </c>
      <c r="C811">
        <v>1722</v>
      </c>
      <c r="D811">
        <v>20</v>
      </c>
      <c r="E811">
        <v>25</v>
      </c>
      <c r="F811" s="2">
        <v>6100</v>
      </c>
      <c r="G811" s="8">
        <v>6532.083333333333</v>
      </c>
      <c r="H811">
        <v>0.04</v>
      </c>
      <c r="I811">
        <v>0.2</v>
      </c>
      <c r="J811" s="3">
        <v>7.0833333333333345E-2</v>
      </c>
      <c r="K811" t="s">
        <v>11</v>
      </c>
      <c r="M811">
        <v>0.3</v>
      </c>
      <c r="N811">
        <f>EXP(Таблица1[[#This Row],[PD]])</f>
        <v>1.0408107741923882</v>
      </c>
      <c r="O811">
        <f t="shared" si="24"/>
        <v>0.31224323225771644</v>
      </c>
      <c r="P811" t="str">
        <f t="shared" si="25"/>
        <v/>
      </c>
      <c r="R811" s="2">
        <f>IF(O811&gt;=1, Таблица1[[#This Row],[BeginQ]]*Таблица1[[#This Row],[LGD]], Таблица1[[#This Row],[EndQ]])</f>
        <v>6532.083333333333</v>
      </c>
    </row>
    <row r="812" spans="1:18" x14ac:dyDescent="0.25">
      <c r="A812" s="1">
        <v>810</v>
      </c>
      <c r="B812" t="s">
        <v>10</v>
      </c>
      <c r="C812">
        <v>1723</v>
      </c>
      <c r="D812">
        <v>20</v>
      </c>
      <c r="E812">
        <v>25</v>
      </c>
      <c r="F812" s="2">
        <v>9200</v>
      </c>
      <c r="G812" s="8">
        <v>10502.471910112359</v>
      </c>
      <c r="H812">
        <v>0.11</v>
      </c>
      <c r="I812">
        <v>0.6</v>
      </c>
      <c r="J812" s="3">
        <v>0.1415730337078652</v>
      </c>
      <c r="K812" t="s">
        <v>11</v>
      </c>
      <c r="M812">
        <v>0.85</v>
      </c>
      <c r="N812">
        <f>EXP(Таблица1[[#This Row],[PD]])</f>
        <v>1.1162780704588713</v>
      </c>
      <c r="O812">
        <f t="shared" si="24"/>
        <v>0.94883635989004056</v>
      </c>
      <c r="P812" t="str">
        <f t="shared" si="25"/>
        <v/>
      </c>
      <c r="R812" s="2">
        <f>IF(O812&gt;=1, Таблица1[[#This Row],[BeginQ]]*Таблица1[[#This Row],[LGD]], Таблица1[[#This Row],[EndQ]])</f>
        <v>10502.471910112359</v>
      </c>
    </row>
    <row r="813" spans="1:18" x14ac:dyDescent="0.25">
      <c r="A813" s="1">
        <v>811</v>
      </c>
      <c r="B813" t="s">
        <v>10</v>
      </c>
      <c r="C813">
        <v>1724</v>
      </c>
      <c r="D813">
        <v>20</v>
      </c>
      <c r="E813">
        <v>25</v>
      </c>
      <c r="F813" s="2">
        <v>6600</v>
      </c>
      <c r="G813" s="8">
        <v>7942.7586206896558</v>
      </c>
      <c r="H813">
        <v>0.13</v>
      </c>
      <c r="I813">
        <v>0.9</v>
      </c>
      <c r="J813" s="3">
        <v>0.20344827586206901</v>
      </c>
      <c r="K813" t="s">
        <v>11</v>
      </c>
      <c r="M813">
        <v>0.2</v>
      </c>
      <c r="N813">
        <f>EXP(Таблица1[[#This Row],[PD]])</f>
        <v>1.1388283833246218</v>
      </c>
      <c r="O813">
        <f t="shared" si="24"/>
        <v>0.22776567666492437</v>
      </c>
      <c r="P813" t="str">
        <f t="shared" si="25"/>
        <v/>
      </c>
      <c r="R813" s="2">
        <f>IF(O813&gt;=1, Таблица1[[#This Row],[BeginQ]]*Таблица1[[#This Row],[LGD]], Таблица1[[#This Row],[EndQ]])</f>
        <v>7942.7586206896558</v>
      </c>
    </row>
    <row r="814" spans="1:18" x14ac:dyDescent="0.25">
      <c r="A814" s="1">
        <v>812</v>
      </c>
      <c r="B814" t="s">
        <v>10</v>
      </c>
      <c r="C814">
        <v>1725</v>
      </c>
      <c r="D814">
        <v>20</v>
      </c>
      <c r="E814">
        <v>25</v>
      </c>
      <c r="F814" s="2">
        <v>5900</v>
      </c>
      <c r="G814" s="8">
        <v>6835.8620689655181</v>
      </c>
      <c r="H814">
        <v>0.13</v>
      </c>
      <c r="I814">
        <v>0.6</v>
      </c>
      <c r="J814" s="3">
        <v>0.1586206896551724</v>
      </c>
      <c r="K814" t="s">
        <v>11</v>
      </c>
      <c r="M814">
        <v>0.53</v>
      </c>
      <c r="N814">
        <f>EXP(Таблица1[[#This Row],[PD]])</f>
        <v>1.1388283833246218</v>
      </c>
      <c r="O814">
        <f t="shared" si="24"/>
        <v>0.60357904316204958</v>
      </c>
      <c r="P814" t="str">
        <f t="shared" si="25"/>
        <v/>
      </c>
      <c r="R814" s="2">
        <f>IF(O814&gt;=1, Таблица1[[#This Row],[BeginQ]]*Таблица1[[#This Row],[LGD]], Таблица1[[#This Row],[EndQ]])</f>
        <v>6835.8620689655181</v>
      </c>
    </row>
    <row r="815" spans="1:18" x14ac:dyDescent="0.25">
      <c r="A815" s="1">
        <v>813</v>
      </c>
      <c r="B815" t="s">
        <v>10</v>
      </c>
      <c r="C815">
        <v>1726</v>
      </c>
      <c r="D815">
        <v>20</v>
      </c>
      <c r="E815">
        <v>25</v>
      </c>
      <c r="F815" s="2">
        <v>6300</v>
      </c>
      <c r="G815" s="8">
        <v>7529.6385542168673</v>
      </c>
      <c r="H815">
        <v>0.17</v>
      </c>
      <c r="I815">
        <v>0.6</v>
      </c>
      <c r="J815" s="3">
        <v>0.19518072289156629</v>
      </c>
      <c r="K815" t="s">
        <v>11</v>
      </c>
      <c r="M815">
        <v>0.28000000000000003</v>
      </c>
      <c r="N815">
        <f>EXP(Таблица1[[#This Row],[PD]])</f>
        <v>1.1853048513203654</v>
      </c>
      <c r="O815">
        <f t="shared" si="24"/>
        <v>0.33188535836970234</v>
      </c>
      <c r="P815" t="str">
        <f t="shared" si="25"/>
        <v/>
      </c>
      <c r="R815" s="2">
        <f>IF(O815&gt;=1, Таблица1[[#This Row],[BeginQ]]*Таблица1[[#This Row],[LGD]], Таблица1[[#This Row],[EndQ]])</f>
        <v>7529.6385542168673</v>
      </c>
    </row>
    <row r="816" spans="1:18" x14ac:dyDescent="0.25">
      <c r="A816" s="1">
        <v>814</v>
      </c>
      <c r="B816" t="s">
        <v>10</v>
      </c>
      <c r="C816">
        <v>1727</v>
      </c>
      <c r="D816">
        <v>20</v>
      </c>
      <c r="E816">
        <v>25</v>
      </c>
      <c r="F816" s="2">
        <v>3600</v>
      </c>
      <c r="G816" s="8">
        <v>3941.052631578948</v>
      </c>
      <c r="H816">
        <v>0.05</v>
      </c>
      <c r="I816">
        <v>0.6</v>
      </c>
      <c r="J816" s="3">
        <v>9.4736842105263161E-2</v>
      </c>
      <c r="K816" t="s">
        <v>11</v>
      </c>
      <c r="M816">
        <v>0.87</v>
      </c>
      <c r="N816">
        <f>EXP(Таблица1[[#This Row],[PD]])</f>
        <v>1.0512710963760241</v>
      </c>
      <c r="O816">
        <f t="shared" si="24"/>
        <v>0.91460585384714099</v>
      </c>
      <c r="P816" t="str">
        <f t="shared" si="25"/>
        <v/>
      </c>
      <c r="R816" s="2">
        <f>IF(O816&gt;=1, Таблица1[[#This Row],[BeginQ]]*Таблица1[[#This Row],[LGD]], Таблица1[[#This Row],[EndQ]])</f>
        <v>3941.052631578948</v>
      </c>
    </row>
    <row r="817" spans="1:18" x14ac:dyDescent="0.25">
      <c r="A817" s="1">
        <v>815</v>
      </c>
      <c r="B817" t="s">
        <v>10</v>
      </c>
      <c r="C817">
        <v>1728</v>
      </c>
      <c r="D817">
        <v>20</v>
      </c>
      <c r="E817">
        <v>25</v>
      </c>
      <c r="F817" s="2">
        <v>9400</v>
      </c>
      <c r="G817" s="8">
        <v>10585.21739130435</v>
      </c>
      <c r="H817">
        <v>0.08</v>
      </c>
      <c r="I817">
        <v>0.7</v>
      </c>
      <c r="J817" s="3">
        <v>0.1260869565217391</v>
      </c>
      <c r="K817" t="s">
        <v>11</v>
      </c>
      <c r="M817">
        <v>0.71</v>
      </c>
      <c r="N817">
        <f>EXP(Таблица1[[#This Row],[PD]])</f>
        <v>1.0832870676749586</v>
      </c>
      <c r="O817">
        <f t="shared" si="24"/>
        <v>0.76913381804922054</v>
      </c>
      <c r="P817" t="str">
        <f t="shared" si="25"/>
        <v/>
      </c>
      <c r="R817" s="2">
        <f>IF(O817&gt;=1, Таблица1[[#This Row],[BeginQ]]*Таблица1[[#This Row],[LGD]], Таблица1[[#This Row],[EndQ]])</f>
        <v>10585.21739130435</v>
      </c>
    </row>
    <row r="818" spans="1:18" x14ac:dyDescent="0.25">
      <c r="A818" s="1">
        <v>816</v>
      </c>
      <c r="B818" t="s">
        <v>10</v>
      </c>
      <c r="C818">
        <v>1729</v>
      </c>
      <c r="D818">
        <v>20</v>
      </c>
      <c r="E818">
        <v>25</v>
      </c>
      <c r="F818" s="2">
        <v>5500</v>
      </c>
      <c r="G818" s="8">
        <v>6477.7777777777783</v>
      </c>
      <c r="H818">
        <v>0.1</v>
      </c>
      <c r="I818">
        <v>1</v>
      </c>
      <c r="J818" s="3">
        <v>0.17777777777777781</v>
      </c>
      <c r="K818" t="s">
        <v>11</v>
      </c>
      <c r="M818">
        <v>0.15</v>
      </c>
      <c r="N818">
        <f>EXP(Таблица1[[#This Row],[PD]])</f>
        <v>1.1051709180756477</v>
      </c>
      <c r="O818">
        <f t="shared" si="24"/>
        <v>0.16577563771134715</v>
      </c>
      <c r="P818" t="str">
        <f t="shared" si="25"/>
        <v/>
      </c>
      <c r="R818" s="2">
        <f>IF(O818&gt;=1, Таблица1[[#This Row],[BeginQ]]*Таблица1[[#This Row],[LGD]], Таблица1[[#This Row],[EndQ]])</f>
        <v>6477.7777777777783</v>
      </c>
    </row>
    <row r="819" spans="1:18" x14ac:dyDescent="0.25">
      <c r="A819" s="1">
        <v>817</v>
      </c>
      <c r="B819" t="s">
        <v>10</v>
      </c>
      <c r="C819">
        <v>1730</v>
      </c>
      <c r="D819">
        <v>20</v>
      </c>
      <c r="E819">
        <v>25</v>
      </c>
      <c r="F819" s="2">
        <v>900</v>
      </c>
      <c r="G819" s="8">
        <v>970</v>
      </c>
      <c r="H819">
        <v>0.1</v>
      </c>
      <c r="I819">
        <v>0.1</v>
      </c>
      <c r="J819" s="3">
        <v>7.7777777777777779E-2</v>
      </c>
      <c r="K819" t="s">
        <v>11</v>
      </c>
      <c r="M819">
        <v>0.4</v>
      </c>
      <c r="N819">
        <f>EXP(Таблица1[[#This Row],[PD]])</f>
        <v>1.1051709180756477</v>
      </c>
      <c r="O819">
        <f t="shared" si="24"/>
        <v>0.44206836723025911</v>
      </c>
      <c r="P819" t="str">
        <f t="shared" si="25"/>
        <v/>
      </c>
      <c r="R819" s="2">
        <f>IF(O819&gt;=1, Таблица1[[#This Row],[BeginQ]]*Таблица1[[#This Row],[LGD]], Таблица1[[#This Row],[EndQ]])</f>
        <v>970</v>
      </c>
    </row>
    <row r="820" spans="1:18" x14ac:dyDescent="0.25">
      <c r="A820" s="1">
        <v>818</v>
      </c>
      <c r="B820" t="s">
        <v>10</v>
      </c>
      <c r="C820">
        <v>1731</v>
      </c>
      <c r="D820">
        <v>20</v>
      </c>
      <c r="E820">
        <v>25</v>
      </c>
      <c r="F820" s="2">
        <v>1100</v>
      </c>
      <c r="G820" s="8">
        <v>1332.9411764705881</v>
      </c>
      <c r="H820">
        <v>0.15</v>
      </c>
      <c r="I820">
        <v>0.8</v>
      </c>
      <c r="J820" s="3">
        <v>0.21176470588235291</v>
      </c>
      <c r="K820" t="s">
        <v>11</v>
      </c>
      <c r="M820">
        <v>0.19</v>
      </c>
      <c r="N820">
        <f>EXP(Таблица1[[#This Row],[PD]])</f>
        <v>1.1618342427282831</v>
      </c>
      <c r="O820">
        <f t="shared" si="24"/>
        <v>0.22074850611837379</v>
      </c>
      <c r="P820" t="str">
        <f t="shared" si="25"/>
        <v/>
      </c>
      <c r="R820" s="2">
        <f>IF(O820&gt;=1, Таблица1[[#This Row],[BeginQ]]*Таблица1[[#This Row],[LGD]], Таблица1[[#This Row],[EndQ]])</f>
        <v>1332.9411764705881</v>
      </c>
    </row>
    <row r="821" spans="1:18" x14ac:dyDescent="0.25">
      <c r="A821" s="1">
        <v>819</v>
      </c>
      <c r="B821" t="s">
        <v>10</v>
      </c>
      <c r="C821">
        <v>1732</v>
      </c>
      <c r="D821">
        <v>20</v>
      </c>
      <c r="E821">
        <v>25</v>
      </c>
      <c r="F821" s="2">
        <v>5500</v>
      </c>
      <c r="G821" s="8">
        <v>5883.3333333333339</v>
      </c>
      <c r="H821">
        <v>0.01</v>
      </c>
      <c r="I821">
        <v>0.9</v>
      </c>
      <c r="J821" s="3">
        <v>6.9696969696969702E-2</v>
      </c>
      <c r="K821" t="s">
        <v>11</v>
      </c>
      <c r="M821">
        <v>0.84</v>
      </c>
      <c r="N821">
        <f>EXP(Таблица1[[#This Row],[PD]])</f>
        <v>1.0100501670841679</v>
      </c>
      <c r="O821">
        <f t="shared" si="24"/>
        <v>0.84844214035070109</v>
      </c>
      <c r="P821" t="str">
        <f t="shared" si="25"/>
        <v/>
      </c>
      <c r="R821" s="2">
        <f>IF(O821&gt;=1, Таблица1[[#This Row],[BeginQ]]*Таблица1[[#This Row],[LGD]], Таблица1[[#This Row],[EndQ]])</f>
        <v>5883.3333333333339</v>
      </c>
    </row>
    <row r="822" spans="1:18" x14ac:dyDescent="0.25">
      <c r="A822" s="1">
        <v>820</v>
      </c>
      <c r="B822" t="s">
        <v>10</v>
      </c>
      <c r="C822">
        <v>1733</v>
      </c>
      <c r="D822">
        <v>20</v>
      </c>
      <c r="E822">
        <v>25</v>
      </c>
      <c r="F822" s="2">
        <v>5800</v>
      </c>
      <c r="G822" s="8">
        <v>6373.333333333333</v>
      </c>
      <c r="H822">
        <v>0.13</v>
      </c>
      <c r="I822">
        <v>0.2</v>
      </c>
      <c r="J822" s="3">
        <v>9.8850574712643677E-2</v>
      </c>
      <c r="K822" t="s">
        <v>11</v>
      </c>
      <c r="M822">
        <v>0.88</v>
      </c>
      <c r="N822">
        <f>EXP(Таблица1[[#This Row],[PD]])</f>
        <v>1.1388283833246218</v>
      </c>
      <c r="O822">
        <f t="shared" si="24"/>
        <v>1.0021689773256672</v>
      </c>
      <c r="P822" t="str">
        <f t="shared" si="25"/>
        <v>Дефолт!</v>
      </c>
      <c r="R822" s="2">
        <f>IF(O822&gt;=1, Таблица1[[#This Row],[BeginQ]]*Таблица1[[#This Row],[LGD]], Таблица1[[#This Row],[EndQ]])</f>
        <v>1160</v>
      </c>
    </row>
    <row r="823" spans="1:18" x14ac:dyDescent="0.25">
      <c r="A823" s="1">
        <v>821</v>
      </c>
      <c r="B823" t="s">
        <v>10</v>
      </c>
      <c r="C823">
        <v>1734</v>
      </c>
      <c r="D823">
        <v>20</v>
      </c>
      <c r="E823">
        <v>25</v>
      </c>
      <c r="F823" s="2">
        <v>2900</v>
      </c>
      <c r="G823" s="8">
        <v>3090.4040404040411</v>
      </c>
      <c r="H823">
        <v>0.01</v>
      </c>
      <c r="I823">
        <v>0.5</v>
      </c>
      <c r="J823" s="3">
        <v>6.5656565656565663E-2</v>
      </c>
      <c r="K823" t="s">
        <v>11</v>
      </c>
      <c r="M823">
        <v>0.28999999999999998</v>
      </c>
      <c r="N823">
        <f>EXP(Таблица1[[#This Row],[PD]])</f>
        <v>1.0100501670841679</v>
      </c>
      <c r="O823">
        <f t="shared" si="24"/>
        <v>0.29291454845440867</v>
      </c>
      <c r="P823" t="str">
        <f t="shared" si="25"/>
        <v/>
      </c>
      <c r="R823" s="2">
        <f>IF(O823&gt;=1, Таблица1[[#This Row],[BeginQ]]*Таблица1[[#This Row],[LGD]], Таблица1[[#This Row],[EndQ]])</f>
        <v>3090.4040404040411</v>
      </c>
    </row>
    <row r="824" spans="1:18" x14ac:dyDescent="0.25">
      <c r="A824" s="1">
        <v>822</v>
      </c>
      <c r="B824" t="s">
        <v>10</v>
      </c>
      <c r="C824">
        <v>1735</v>
      </c>
      <c r="D824">
        <v>20</v>
      </c>
      <c r="E824">
        <v>25</v>
      </c>
      <c r="F824" s="2">
        <v>8400</v>
      </c>
      <c r="G824" s="8">
        <v>9051.4285714285725</v>
      </c>
      <c r="H824">
        <v>0.02</v>
      </c>
      <c r="I824">
        <v>0.8</v>
      </c>
      <c r="J824" s="3">
        <v>7.7551020408163265E-2</v>
      </c>
      <c r="K824" t="s">
        <v>11</v>
      </c>
      <c r="M824">
        <v>0.13</v>
      </c>
      <c r="N824">
        <f>EXP(Таблица1[[#This Row],[PD]])</f>
        <v>1.0202013400267558</v>
      </c>
      <c r="O824">
        <f t="shared" si="24"/>
        <v>0.13262617420347825</v>
      </c>
      <c r="P824" t="str">
        <f t="shared" si="25"/>
        <v/>
      </c>
      <c r="R824" s="2">
        <f>IF(O824&gt;=1, Таблица1[[#This Row],[BeginQ]]*Таблица1[[#This Row],[LGD]], Таблица1[[#This Row],[EndQ]])</f>
        <v>9051.4285714285725</v>
      </c>
    </row>
    <row r="825" spans="1:18" x14ac:dyDescent="0.25">
      <c r="A825" s="1">
        <v>823</v>
      </c>
      <c r="B825" t="s">
        <v>10</v>
      </c>
      <c r="C825">
        <v>1736</v>
      </c>
      <c r="D825">
        <v>20</v>
      </c>
      <c r="E825">
        <v>25</v>
      </c>
      <c r="F825" s="2">
        <v>4500</v>
      </c>
      <c r="G825" s="8">
        <v>4968.75</v>
      </c>
      <c r="H825">
        <v>0.04</v>
      </c>
      <c r="I825">
        <v>1</v>
      </c>
      <c r="J825" s="3">
        <v>0.1041666666666667</v>
      </c>
      <c r="K825" t="s">
        <v>11</v>
      </c>
      <c r="M825">
        <v>0.12</v>
      </c>
      <c r="N825">
        <f>EXP(Таблица1[[#This Row],[PD]])</f>
        <v>1.0408107741923882</v>
      </c>
      <c r="O825">
        <f t="shared" si="24"/>
        <v>0.12489729290308658</v>
      </c>
      <c r="P825" t="str">
        <f t="shared" si="25"/>
        <v/>
      </c>
      <c r="R825" s="2">
        <f>IF(O825&gt;=1, Таблица1[[#This Row],[BeginQ]]*Таблица1[[#This Row],[LGD]], Таблица1[[#This Row],[EndQ]])</f>
        <v>4968.75</v>
      </c>
    </row>
    <row r="826" spans="1:18" x14ac:dyDescent="0.25">
      <c r="A826" s="1">
        <v>824</v>
      </c>
      <c r="B826" t="s">
        <v>10</v>
      </c>
      <c r="C826">
        <v>1737</v>
      </c>
      <c r="D826">
        <v>20</v>
      </c>
      <c r="E826">
        <v>25</v>
      </c>
      <c r="F826" s="2">
        <v>800</v>
      </c>
      <c r="G826" s="8">
        <v>942.22222222222229</v>
      </c>
      <c r="H826">
        <v>0.1</v>
      </c>
      <c r="I826">
        <v>1</v>
      </c>
      <c r="J826" s="3">
        <v>0.17777777777777781</v>
      </c>
      <c r="K826" t="s">
        <v>11</v>
      </c>
      <c r="M826">
        <v>0.46</v>
      </c>
      <c r="N826">
        <f>EXP(Таблица1[[#This Row],[PD]])</f>
        <v>1.1051709180756477</v>
      </c>
      <c r="O826">
        <f t="shared" si="24"/>
        <v>0.50837862231479802</v>
      </c>
      <c r="P826" t="str">
        <f t="shared" si="25"/>
        <v/>
      </c>
      <c r="R826" s="2">
        <f>IF(O826&gt;=1, Таблица1[[#This Row],[BeginQ]]*Таблица1[[#This Row],[LGD]], Таблица1[[#This Row],[EndQ]])</f>
        <v>942.22222222222229</v>
      </c>
    </row>
    <row r="827" spans="1:18" x14ac:dyDescent="0.25">
      <c r="A827" s="1">
        <v>825</v>
      </c>
      <c r="B827" t="s">
        <v>10</v>
      </c>
      <c r="C827">
        <v>1738</v>
      </c>
      <c r="D827">
        <v>20</v>
      </c>
      <c r="E827">
        <v>25</v>
      </c>
      <c r="F827" s="2">
        <v>9200</v>
      </c>
      <c r="G827" s="8">
        <v>10025.15463917526</v>
      </c>
      <c r="H827">
        <v>0.03</v>
      </c>
      <c r="I827">
        <v>0.9</v>
      </c>
      <c r="J827" s="3">
        <v>8.9690721649484537E-2</v>
      </c>
      <c r="K827" t="s">
        <v>11</v>
      </c>
      <c r="M827">
        <v>0.36</v>
      </c>
      <c r="N827">
        <f>EXP(Таблица1[[#This Row],[PD]])</f>
        <v>1.0304545339535169</v>
      </c>
      <c r="O827">
        <f t="shared" si="24"/>
        <v>0.37096363222326606</v>
      </c>
      <c r="P827" t="str">
        <f t="shared" si="25"/>
        <v/>
      </c>
      <c r="R827" s="2">
        <f>IF(O827&gt;=1, Таблица1[[#This Row],[BeginQ]]*Таблица1[[#This Row],[LGD]], Таблица1[[#This Row],[EndQ]])</f>
        <v>10025.15463917526</v>
      </c>
    </row>
    <row r="828" spans="1:18" x14ac:dyDescent="0.25">
      <c r="A828" s="1">
        <v>826</v>
      </c>
      <c r="B828" t="s">
        <v>10</v>
      </c>
      <c r="C828">
        <v>1739</v>
      </c>
      <c r="D828">
        <v>20</v>
      </c>
      <c r="E828">
        <v>25</v>
      </c>
      <c r="F828" s="2">
        <v>8400</v>
      </c>
      <c r="G828" s="8">
        <v>9806.5116279069771</v>
      </c>
      <c r="H828">
        <v>0.14000000000000001</v>
      </c>
      <c r="I828">
        <v>0.6</v>
      </c>
      <c r="J828" s="3">
        <v>0.1674418604651163</v>
      </c>
      <c r="K828" t="s">
        <v>11</v>
      </c>
      <c r="M828">
        <v>0.59</v>
      </c>
      <c r="N828">
        <f>EXP(Таблица1[[#This Row],[PD]])</f>
        <v>1.1502737988572274</v>
      </c>
      <c r="O828">
        <f t="shared" si="24"/>
        <v>0.67866154132576406</v>
      </c>
      <c r="P828" t="str">
        <f t="shared" si="25"/>
        <v/>
      </c>
      <c r="R828" s="2">
        <f>IF(O828&gt;=1, Таблица1[[#This Row],[BeginQ]]*Таблица1[[#This Row],[LGD]], Таблица1[[#This Row],[EndQ]])</f>
        <v>9806.5116279069771</v>
      </c>
    </row>
    <row r="829" spans="1:18" x14ac:dyDescent="0.25">
      <c r="A829" s="1">
        <v>827</v>
      </c>
      <c r="B829" t="s">
        <v>10</v>
      </c>
      <c r="C829">
        <v>1740</v>
      </c>
      <c r="D829">
        <v>20</v>
      </c>
      <c r="E829">
        <v>25</v>
      </c>
      <c r="F829" s="2">
        <v>6800</v>
      </c>
      <c r="G829" s="8">
        <v>7539.130434782609</v>
      </c>
      <c r="H829">
        <v>0.08</v>
      </c>
      <c r="I829">
        <v>0.5</v>
      </c>
      <c r="J829" s="3">
        <v>0.108695652173913</v>
      </c>
      <c r="K829" t="s">
        <v>11</v>
      </c>
      <c r="M829">
        <v>0.67</v>
      </c>
      <c r="N829">
        <f>EXP(Таблица1[[#This Row],[PD]])</f>
        <v>1.0832870676749586</v>
      </c>
      <c r="O829">
        <f t="shared" si="24"/>
        <v>0.72580233534222238</v>
      </c>
      <c r="P829" t="str">
        <f t="shared" si="25"/>
        <v/>
      </c>
      <c r="R829" s="2">
        <f>IF(O829&gt;=1, Таблица1[[#This Row],[BeginQ]]*Таблица1[[#This Row],[LGD]], Таблица1[[#This Row],[EndQ]])</f>
        <v>7539.130434782609</v>
      </c>
    </row>
    <row r="830" spans="1:18" x14ac:dyDescent="0.25">
      <c r="A830" s="1">
        <v>828</v>
      </c>
      <c r="B830" t="s">
        <v>10</v>
      </c>
      <c r="C830">
        <v>1741</v>
      </c>
      <c r="D830">
        <v>20</v>
      </c>
      <c r="E830">
        <v>25</v>
      </c>
      <c r="F830" s="2">
        <v>9000</v>
      </c>
      <c r="G830" s="8">
        <v>10111.76470588235</v>
      </c>
      <c r="H830">
        <v>0.15</v>
      </c>
      <c r="I830">
        <v>0.3</v>
      </c>
      <c r="J830" s="3">
        <v>0.1235294117647059</v>
      </c>
      <c r="K830" t="s">
        <v>11</v>
      </c>
      <c r="M830">
        <v>0.32</v>
      </c>
      <c r="N830">
        <f>EXP(Таблица1[[#This Row],[PD]])</f>
        <v>1.1618342427282831</v>
      </c>
      <c r="O830">
        <f t="shared" si="24"/>
        <v>0.37178695767305059</v>
      </c>
      <c r="P830" t="str">
        <f t="shared" si="25"/>
        <v/>
      </c>
      <c r="R830" s="2">
        <f>IF(O830&gt;=1, Таблица1[[#This Row],[BeginQ]]*Таблица1[[#This Row],[LGD]], Таблица1[[#This Row],[EndQ]])</f>
        <v>10111.76470588235</v>
      </c>
    </row>
    <row r="831" spans="1:18" x14ac:dyDescent="0.25">
      <c r="A831" s="1">
        <v>829</v>
      </c>
      <c r="B831" t="s">
        <v>10</v>
      </c>
      <c r="C831">
        <v>1742</v>
      </c>
      <c r="D831">
        <v>20</v>
      </c>
      <c r="E831">
        <v>25</v>
      </c>
      <c r="F831" s="2">
        <v>7500</v>
      </c>
      <c r="G831" s="8">
        <v>8457.4468085106382</v>
      </c>
      <c r="H831">
        <v>0.06</v>
      </c>
      <c r="I831">
        <v>1</v>
      </c>
      <c r="J831" s="3">
        <v>0.1276595744680851</v>
      </c>
      <c r="K831" t="s">
        <v>11</v>
      </c>
      <c r="M831">
        <v>0.73</v>
      </c>
      <c r="N831">
        <f>EXP(Таблица1[[#This Row],[PD]])</f>
        <v>1.0618365465453596</v>
      </c>
      <c r="O831">
        <f t="shared" si="24"/>
        <v>0.77514067897811256</v>
      </c>
      <c r="P831" t="str">
        <f t="shared" si="25"/>
        <v/>
      </c>
      <c r="R831" s="2">
        <f>IF(O831&gt;=1, Таблица1[[#This Row],[BeginQ]]*Таблица1[[#This Row],[LGD]], Таблица1[[#This Row],[EndQ]])</f>
        <v>8457.4468085106382</v>
      </c>
    </row>
    <row r="832" spans="1:18" x14ac:dyDescent="0.25">
      <c r="A832" s="1">
        <v>830</v>
      </c>
      <c r="B832" t="s">
        <v>10</v>
      </c>
      <c r="C832">
        <v>1743</v>
      </c>
      <c r="D832">
        <v>20</v>
      </c>
      <c r="E832">
        <v>25</v>
      </c>
      <c r="F832" s="2">
        <v>7900</v>
      </c>
      <c r="G832" s="8">
        <v>8964.782608695652</v>
      </c>
      <c r="H832">
        <v>0.08</v>
      </c>
      <c r="I832">
        <v>0.8</v>
      </c>
      <c r="J832" s="3">
        <v>0.1347826086956522</v>
      </c>
      <c r="K832" t="s">
        <v>11</v>
      </c>
      <c r="M832">
        <v>0.42</v>
      </c>
      <c r="N832">
        <f>EXP(Таблица1[[#This Row],[PD]])</f>
        <v>1.0832870676749586</v>
      </c>
      <c r="O832">
        <f t="shared" si="24"/>
        <v>0.45498056842348261</v>
      </c>
      <c r="P832" t="str">
        <f t="shared" si="25"/>
        <v/>
      </c>
      <c r="R832" s="2">
        <f>IF(O832&gt;=1, Таблица1[[#This Row],[BeginQ]]*Таблица1[[#This Row],[LGD]], Таблица1[[#This Row],[EndQ]])</f>
        <v>8964.782608695652</v>
      </c>
    </row>
    <row r="833" spans="1:18" x14ac:dyDescent="0.25">
      <c r="A833" s="1">
        <v>831</v>
      </c>
      <c r="B833" t="s">
        <v>10</v>
      </c>
      <c r="C833">
        <v>1744</v>
      </c>
      <c r="D833">
        <v>20</v>
      </c>
      <c r="E833">
        <v>25</v>
      </c>
      <c r="F833" s="2">
        <v>8400</v>
      </c>
      <c r="G833" s="8">
        <v>10858.53658536585</v>
      </c>
      <c r="H833">
        <v>0.18</v>
      </c>
      <c r="I833">
        <v>1</v>
      </c>
      <c r="J833" s="3">
        <v>0.29268292682926828</v>
      </c>
      <c r="K833" t="s">
        <v>11</v>
      </c>
      <c r="M833">
        <v>0.73</v>
      </c>
      <c r="N833">
        <f>EXP(Таблица1[[#This Row],[PD]])</f>
        <v>1.1972173631218102</v>
      </c>
      <c r="O833">
        <f t="shared" si="24"/>
        <v>0.8739686750789214</v>
      </c>
      <c r="P833" t="str">
        <f t="shared" si="25"/>
        <v/>
      </c>
      <c r="R833" s="2">
        <f>IF(O833&gt;=1, Таблица1[[#This Row],[BeginQ]]*Таблица1[[#This Row],[LGD]], Таблица1[[#This Row],[EndQ]])</f>
        <v>10858.53658536585</v>
      </c>
    </row>
    <row r="834" spans="1:18" x14ac:dyDescent="0.25">
      <c r="A834" s="1">
        <v>832</v>
      </c>
      <c r="B834" t="s">
        <v>10</v>
      </c>
      <c r="C834">
        <v>1745</v>
      </c>
      <c r="D834">
        <v>20</v>
      </c>
      <c r="E834">
        <v>25</v>
      </c>
      <c r="F834" s="2">
        <v>2600</v>
      </c>
      <c r="G834" s="8">
        <v>2792.173913043478</v>
      </c>
      <c r="H834">
        <v>0.08</v>
      </c>
      <c r="I834">
        <v>0.1</v>
      </c>
      <c r="J834" s="3">
        <v>7.3913043478260873E-2</v>
      </c>
      <c r="K834" t="s">
        <v>11</v>
      </c>
      <c r="M834">
        <v>0.25</v>
      </c>
      <c r="N834">
        <f>EXP(Таблица1[[#This Row],[PD]])</f>
        <v>1.0832870676749586</v>
      </c>
      <c r="O834">
        <f t="shared" si="24"/>
        <v>0.27082176691873966</v>
      </c>
      <c r="P834" t="str">
        <f t="shared" si="25"/>
        <v/>
      </c>
      <c r="R834" s="2">
        <f>IF(O834&gt;=1, Таблица1[[#This Row],[BeginQ]]*Таблица1[[#This Row],[LGD]], Таблица1[[#This Row],[EndQ]])</f>
        <v>2792.173913043478</v>
      </c>
    </row>
    <row r="835" spans="1:18" x14ac:dyDescent="0.25">
      <c r="A835" s="1">
        <v>833</v>
      </c>
      <c r="B835" t="s">
        <v>10</v>
      </c>
      <c r="C835">
        <v>1746</v>
      </c>
      <c r="D835">
        <v>20</v>
      </c>
      <c r="E835">
        <v>25</v>
      </c>
      <c r="F835" s="2">
        <v>7800</v>
      </c>
      <c r="G835" s="8">
        <v>8884.3902439024387</v>
      </c>
      <c r="H835">
        <v>0.18</v>
      </c>
      <c r="I835">
        <v>0.3</v>
      </c>
      <c r="J835" s="3">
        <v>0.1390243902439024</v>
      </c>
      <c r="K835" t="s">
        <v>11</v>
      </c>
      <c r="M835">
        <v>0.67</v>
      </c>
      <c r="N835">
        <f>EXP(Таблица1[[#This Row],[PD]])</f>
        <v>1.1972173631218102</v>
      </c>
      <c r="O835">
        <f t="shared" ref="O835:O898" si="26">M835*N835</f>
        <v>0.80213563329161286</v>
      </c>
      <c r="P835" t="str">
        <f t="shared" ref="P835:P898" si="27">IF(O835&gt;=1, "Дефолт!", "")</f>
        <v/>
      </c>
      <c r="R835" s="2">
        <f>IF(O835&gt;=1, Таблица1[[#This Row],[BeginQ]]*Таблица1[[#This Row],[LGD]], Таблица1[[#This Row],[EndQ]])</f>
        <v>8884.3902439024387</v>
      </c>
    </row>
    <row r="836" spans="1:18" x14ac:dyDescent="0.25">
      <c r="A836" s="1">
        <v>834</v>
      </c>
      <c r="B836" t="s">
        <v>10</v>
      </c>
      <c r="C836">
        <v>1747</v>
      </c>
      <c r="D836">
        <v>20</v>
      </c>
      <c r="E836">
        <v>25</v>
      </c>
      <c r="F836" s="2">
        <v>6500</v>
      </c>
      <c r="G836" s="8">
        <v>6960.4166666666661</v>
      </c>
      <c r="H836">
        <v>0.04</v>
      </c>
      <c r="I836">
        <v>0.2</v>
      </c>
      <c r="J836" s="3">
        <v>7.0833333333333345E-2</v>
      </c>
      <c r="K836" t="s">
        <v>11</v>
      </c>
      <c r="M836">
        <v>0.97</v>
      </c>
      <c r="N836">
        <f>EXP(Таблица1[[#This Row],[PD]])</f>
        <v>1.0408107741923882</v>
      </c>
      <c r="O836">
        <f t="shared" si="26"/>
        <v>1.0095864509666166</v>
      </c>
      <c r="P836" t="str">
        <f t="shared" si="27"/>
        <v>Дефолт!</v>
      </c>
      <c r="R836" s="2">
        <f>IF(O836&gt;=1, Таблица1[[#This Row],[BeginQ]]*Таблица1[[#This Row],[LGD]], Таблица1[[#This Row],[EndQ]])</f>
        <v>1300</v>
      </c>
    </row>
    <row r="837" spans="1:18" x14ac:dyDescent="0.25">
      <c r="A837" s="1">
        <v>835</v>
      </c>
      <c r="B837" t="s">
        <v>10</v>
      </c>
      <c r="C837">
        <v>1748</v>
      </c>
      <c r="D837">
        <v>20</v>
      </c>
      <c r="E837">
        <v>25</v>
      </c>
      <c r="F837" s="2">
        <v>6300</v>
      </c>
      <c r="G837" s="8">
        <v>7765.1162790697672</v>
      </c>
      <c r="H837">
        <v>0.14000000000000001</v>
      </c>
      <c r="I837">
        <v>1</v>
      </c>
      <c r="J837" s="3">
        <v>0.23255813953488369</v>
      </c>
      <c r="K837" t="s">
        <v>11</v>
      </c>
      <c r="M837">
        <v>0</v>
      </c>
      <c r="N837">
        <f>EXP(Таблица1[[#This Row],[PD]])</f>
        <v>1.1502737988572274</v>
      </c>
      <c r="O837">
        <f t="shared" si="26"/>
        <v>0</v>
      </c>
      <c r="P837" t="str">
        <f t="shared" si="27"/>
        <v/>
      </c>
      <c r="R837" s="2">
        <f>IF(O837&gt;=1, Таблица1[[#This Row],[BeginQ]]*Таблица1[[#This Row],[LGD]], Таблица1[[#This Row],[EndQ]])</f>
        <v>7765.1162790697672</v>
      </c>
    </row>
    <row r="838" spans="1:18" x14ac:dyDescent="0.25">
      <c r="A838" s="1">
        <v>836</v>
      </c>
      <c r="B838" t="s">
        <v>10</v>
      </c>
      <c r="C838">
        <v>1749</v>
      </c>
      <c r="D838">
        <v>20</v>
      </c>
      <c r="E838">
        <v>25</v>
      </c>
      <c r="F838" s="2">
        <v>6800</v>
      </c>
      <c r="G838" s="8">
        <v>8160</v>
      </c>
      <c r="H838">
        <v>0.14000000000000001</v>
      </c>
      <c r="I838">
        <v>0.8</v>
      </c>
      <c r="J838" s="3">
        <v>0.2</v>
      </c>
      <c r="K838" t="s">
        <v>11</v>
      </c>
      <c r="M838">
        <v>0.86</v>
      </c>
      <c r="N838">
        <f>EXP(Таблица1[[#This Row],[PD]])</f>
        <v>1.1502737988572274</v>
      </c>
      <c r="O838">
        <f t="shared" si="26"/>
        <v>0.98923546701721554</v>
      </c>
      <c r="P838" t="str">
        <f t="shared" si="27"/>
        <v/>
      </c>
      <c r="R838" s="2">
        <f>IF(O838&gt;=1, Таблица1[[#This Row],[BeginQ]]*Таблица1[[#This Row],[LGD]], Таблица1[[#This Row],[EndQ]])</f>
        <v>8160</v>
      </c>
    </row>
    <row r="839" spans="1:18" x14ac:dyDescent="0.25">
      <c r="A839" s="1">
        <v>837</v>
      </c>
      <c r="B839" t="s">
        <v>10</v>
      </c>
      <c r="C839">
        <v>1750</v>
      </c>
      <c r="D839">
        <v>20</v>
      </c>
      <c r="E839">
        <v>25</v>
      </c>
      <c r="F839" s="2">
        <v>7500</v>
      </c>
      <c r="G839" s="8">
        <v>8056.7010309278348</v>
      </c>
      <c r="H839">
        <v>0.03</v>
      </c>
      <c r="I839">
        <v>0.4</v>
      </c>
      <c r="J839" s="3">
        <v>7.422680412371134E-2</v>
      </c>
      <c r="K839" t="s">
        <v>11</v>
      </c>
      <c r="M839">
        <v>0.01</v>
      </c>
      <c r="N839">
        <f>EXP(Таблица1[[#This Row],[PD]])</f>
        <v>1.0304545339535169</v>
      </c>
      <c r="O839">
        <f t="shared" si="26"/>
        <v>1.0304545339535169E-2</v>
      </c>
      <c r="P839" t="str">
        <f t="shared" si="27"/>
        <v/>
      </c>
      <c r="R839" s="2">
        <f>IF(O839&gt;=1, Таблица1[[#This Row],[BeginQ]]*Таблица1[[#This Row],[LGD]], Таблица1[[#This Row],[EndQ]])</f>
        <v>8056.7010309278348</v>
      </c>
    </row>
    <row r="840" spans="1:18" x14ac:dyDescent="0.25">
      <c r="A840" s="1">
        <v>838</v>
      </c>
      <c r="B840" t="s">
        <v>10</v>
      </c>
      <c r="C840">
        <v>1751</v>
      </c>
      <c r="D840">
        <v>20</v>
      </c>
      <c r="E840">
        <v>25</v>
      </c>
      <c r="F840" s="2">
        <v>6400</v>
      </c>
      <c r="G840" s="8">
        <v>7992.1951219512193</v>
      </c>
      <c r="H840">
        <v>0.18</v>
      </c>
      <c r="I840">
        <v>0.8</v>
      </c>
      <c r="J840" s="3">
        <v>0.24878048780487799</v>
      </c>
      <c r="K840" t="s">
        <v>11</v>
      </c>
      <c r="M840">
        <v>0.55000000000000004</v>
      </c>
      <c r="N840">
        <f>EXP(Таблица1[[#This Row],[PD]])</f>
        <v>1.1972173631218102</v>
      </c>
      <c r="O840">
        <f t="shared" si="26"/>
        <v>0.65846954971699567</v>
      </c>
      <c r="P840" t="str">
        <f t="shared" si="27"/>
        <v/>
      </c>
      <c r="R840" s="2">
        <f>IF(O840&gt;=1, Таблица1[[#This Row],[BeginQ]]*Таблица1[[#This Row],[LGD]], Таблица1[[#This Row],[EndQ]])</f>
        <v>7992.1951219512193</v>
      </c>
    </row>
    <row r="841" spans="1:18" x14ac:dyDescent="0.25">
      <c r="A841" s="1">
        <v>839</v>
      </c>
      <c r="B841" t="s">
        <v>10</v>
      </c>
      <c r="C841">
        <v>1752</v>
      </c>
      <c r="D841">
        <v>20</v>
      </c>
      <c r="E841">
        <v>25</v>
      </c>
      <c r="F841" s="2">
        <v>1600</v>
      </c>
      <c r="G841" s="8">
        <v>1800.43956043956</v>
      </c>
      <c r="H841">
        <v>0.09</v>
      </c>
      <c r="I841">
        <v>0.6</v>
      </c>
      <c r="J841" s="3">
        <v>0.12527472527472519</v>
      </c>
      <c r="K841" t="s">
        <v>11</v>
      </c>
      <c r="M841">
        <v>0.83</v>
      </c>
      <c r="N841">
        <f>EXP(Таблица1[[#This Row],[PD]])</f>
        <v>1.0941742837052104</v>
      </c>
      <c r="O841">
        <f t="shared" si="26"/>
        <v>0.90816465547532466</v>
      </c>
      <c r="P841" t="str">
        <f t="shared" si="27"/>
        <v/>
      </c>
      <c r="R841" s="2">
        <f>IF(O841&gt;=1, Таблица1[[#This Row],[BeginQ]]*Таблица1[[#This Row],[LGD]], Таблица1[[#This Row],[EndQ]])</f>
        <v>1800.43956043956</v>
      </c>
    </row>
    <row r="842" spans="1:18" x14ac:dyDescent="0.25">
      <c r="A842" s="1">
        <v>840</v>
      </c>
      <c r="B842" t="s">
        <v>10</v>
      </c>
      <c r="C842">
        <v>1753</v>
      </c>
      <c r="D842">
        <v>20</v>
      </c>
      <c r="E842">
        <v>25</v>
      </c>
      <c r="F842" s="2">
        <v>3700</v>
      </c>
      <c r="G842" s="8">
        <v>4008.9690721649481</v>
      </c>
      <c r="H842">
        <v>0.03</v>
      </c>
      <c r="I842">
        <v>0.7</v>
      </c>
      <c r="J842" s="3">
        <v>8.3505154639175252E-2</v>
      </c>
      <c r="K842" t="s">
        <v>11</v>
      </c>
      <c r="M842">
        <v>0.2</v>
      </c>
      <c r="N842">
        <f>EXP(Таблица1[[#This Row],[PD]])</f>
        <v>1.0304545339535169</v>
      </c>
      <c r="O842">
        <f t="shared" si="26"/>
        <v>0.20609090679070341</v>
      </c>
      <c r="P842" t="str">
        <f t="shared" si="27"/>
        <v/>
      </c>
      <c r="R842" s="2">
        <f>IF(O842&gt;=1, Таблица1[[#This Row],[BeginQ]]*Таблица1[[#This Row],[LGD]], Таблица1[[#This Row],[EndQ]])</f>
        <v>4008.9690721649481</v>
      </c>
    </row>
    <row r="843" spans="1:18" x14ac:dyDescent="0.25">
      <c r="A843" s="1">
        <v>841</v>
      </c>
      <c r="B843" t="s">
        <v>10</v>
      </c>
      <c r="C843">
        <v>1754</v>
      </c>
      <c r="D843">
        <v>20</v>
      </c>
      <c r="E843">
        <v>25</v>
      </c>
      <c r="F843" s="2">
        <v>2200</v>
      </c>
      <c r="G843" s="8">
        <v>2524.761904761905</v>
      </c>
      <c r="H843">
        <v>0.16</v>
      </c>
      <c r="I843">
        <v>0.4</v>
      </c>
      <c r="J843" s="3">
        <v>0.14761904761904759</v>
      </c>
      <c r="K843" t="s">
        <v>11</v>
      </c>
      <c r="M843">
        <v>0.96</v>
      </c>
      <c r="N843">
        <f>EXP(Таблица1[[#This Row],[PD]])</f>
        <v>1.1735108709918103</v>
      </c>
      <c r="O843">
        <f t="shared" si="26"/>
        <v>1.1265704361521378</v>
      </c>
      <c r="P843" t="str">
        <f t="shared" si="27"/>
        <v>Дефолт!</v>
      </c>
      <c r="R843" s="2">
        <f>IF(O843&gt;=1, Таблица1[[#This Row],[BeginQ]]*Таблица1[[#This Row],[LGD]], Таблица1[[#This Row],[EndQ]])</f>
        <v>880</v>
      </c>
    </row>
    <row r="844" spans="1:18" x14ac:dyDescent="0.25">
      <c r="A844" s="1">
        <v>842</v>
      </c>
      <c r="B844" t="s">
        <v>10</v>
      </c>
      <c r="C844">
        <v>1755</v>
      </c>
      <c r="D844">
        <v>20</v>
      </c>
      <c r="E844">
        <v>25</v>
      </c>
      <c r="F844" s="2">
        <v>6300</v>
      </c>
      <c r="G844" s="8">
        <v>7867.3170731707314</v>
      </c>
      <c r="H844">
        <v>0.18</v>
      </c>
      <c r="I844">
        <v>0.8</v>
      </c>
      <c r="J844" s="3">
        <v>0.24878048780487799</v>
      </c>
      <c r="K844" t="s">
        <v>11</v>
      </c>
      <c r="M844">
        <v>0.31</v>
      </c>
      <c r="N844">
        <f>EXP(Таблица1[[#This Row],[PD]])</f>
        <v>1.1972173631218102</v>
      </c>
      <c r="O844">
        <f t="shared" si="26"/>
        <v>0.37113738256776113</v>
      </c>
      <c r="P844" t="str">
        <f t="shared" si="27"/>
        <v/>
      </c>
      <c r="R844" s="2">
        <f>IF(O844&gt;=1, Таблица1[[#This Row],[BeginQ]]*Таблица1[[#This Row],[LGD]], Таблица1[[#This Row],[EndQ]])</f>
        <v>7867.3170731707314</v>
      </c>
    </row>
    <row r="845" spans="1:18" x14ac:dyDescent="0.25">
      <c r="A845" s="1">
        <v>843</v>
      </c>
      <c r="B845" t="s">
        <v>10</v>
      </c>
      <c r="C845">
        <v>1756</v>
      </c>
      <c r="D845">
        <v>20</v>
      </c>
      <c r="E845">
        <v>25</v>
      </c>
      <c r="F845" s="2">
        <v>6000</v>
      </c>
      <c r="G845" s="8">
        <v>7164.7058823529414</v>
      </c>
      <c r="H845">
        <v>0.15</v>
      </c>
      <c r="I845">
        <v>0.7</v>
      </c>
      <c r="J845" s="3">
        <v>0.19411764705882351</v>
      </c>
      <c r="K845" t="s">
        <v>11</v>
      </c>
      <c r="M845">
        <v>0.2</v>
      </c>
      <c r="N845">
        <f>EXP(Таблица1[[#This Row],[PD]])</f>
        <v>1.1618342427282831</v>
      </c>
      <c r="O845">
        <f t="shared" si="26"/>
        <v>0.23236684854565662</v>
      </c>
      <c r="P845" t="str">
        <f t="shared" si="27"/>
        <v/>
      </c>
      <c r="R845" s="2">
        <f>IF(O845&gt;=1, Таблица1[[#This Row],[BeginQ]]*Таблица1[[#This Row],[LGD]], Таблица1[[#This Row],[EndQ]])</f>
        <v>7164.7058823529414</v>
      </c>
    </row>
    <row r="846" spans="1:18" x14ac:dyDescent="0.25">
      <c r="A846" s="1">
        <v>844</v>
      </c>
      <c r="B846" t="s">
        <v>10</v>
      </c>
      <c r="C846">
        <v>1757</v>
      </c>
      <c r="D846">
        <v>20</v>
      </c>
      <c r="E846">
        <v>25</v>
      </c>
      <c r="F846" s="2">
        <v>5900</v>
      </c>
      <c r="G846" s="8">
        <v>6269.4949494949497</v>
      </c>
      <c r="H846">
        <v>0.01</v>
      </c>
      <c r="I846">
        <v>0.2</v>
      </c>
      <c r="J846" s="3">
        <v>6.2626262626262627E-2</v>
      </c>
      <c r="K846" t="s">
        <v>11</v>
      </c>
      <c r="M846">
        <v>0.86</v>
      </c>
      <c r="N846">
        <f>EXP(Таблица1[[#This Row],[PD]])</f>
        <v>1.0100501670841679</v>
      </c>
      <c r="O846">
        <f t="shared" si="26"/>
        <v>0.86864314369238438</v>
      </c>
      <c r="P846" t="str">
        <f t="shared" si="27"/>
        <v/>
      </c>
      <c r="R846" s="2">
        <f>IF(O846&gt;=1, Таблица1[[#This Row],[BeginQ]]*Таблица1[[#This Row],[LGD]], Таблица1[[#This Row],[EndQ]])</f>
        <v>6269.4949494949497</v>
      </c>
    </row>
    <row r="847" spans="1:18" x14ac:dyDescent="0.25">
      <c r="A847" s="1">
        <v>845</v>
      </c>
      <c r="B847" t="s">
        <v>10</v>
      </c>
      <c r="C847">
        <v>1758</v>
      </c>
      <c r="D847">
        <v>20</v>
      </c>
      <c r="E847">
        <v>25</v>
      </c>
      <c r="F847" s="2">
        <v>6600</v>
      </c>
      <c r="G847" s="8">
        <v>7111.8367346938776</v>
      </c>
      <c r="H847">
        <v>0.02</v>
      </c>
      <c r="I847">
        <v>0.8</v>
      </c>
      <c r="J847" s="3">
        <v>7.7551020408163265E-2</v>
      </c>
      <c r="K847" t="s">
        <v>11</v>
      </c>
      <c r="M847">
        <v>0.05</v>
      </c>
      <c r="N847">
        <f>EXP(Таблица1[[#This Row],[PD]])</f>
        <v>1.0202013400267558</v>
      </c>
      <c r="O847">
        <f t="shared" si="26"/>
        <v>5.101006700133779E-2</v>
      </c>
      <c r="P847" t="str">
        <f t="shared" si="27"/>
        <v/>
      </c>
      <c r="R847" s="2">
        <f>IF(O847&gt;=1, Таблица1[[#This Row],[BeginQ]]*Таблица1[[#This Row],[LGD]], Таблица1[[#This Row],[EndQ]])</f>
        <v>7111.8367346938776</v>
      </c>
    </row>
    <row r="848" spans="1:18" x14ac:dyDescent="0.25">
      <c r="A848" s="1">
        <v>846</v>
      </c>
      <c r="B848" t="s">
        <v>10</v>
      </c>
      <c r="C848">
        <v>1759</v>
      </c>
      <c r="D848">
        <v>20</v>
      </c>
      <c r="E848">
        <v>25</v>
      </c>
      <c r="F848" s="2">
        <v>6200</v>
      </c>
      <c r="G848" s="8">
        <v>7468.181818181818</v>
      </c>
      <c r="H848">
        <v>0.12</v>
      </c>
      <c r="I848">
        <v>1</v>
      </c>
      <c r="J848" s="3">
        <v>0.2045454545454545</v>
      </c>
      <c r="K848" t="s">
        <v>11</v>
      </c>
      <c r="M848">
        <v>0.78</v>
      </c>
      <c r="N848">
        <f>EXP(Таблица1[[#This Row],[PD]])</f>
        <v>1.1274968515793757</v>
      </c>
      <c r="O848">
        <f t="shared" si="26"/>
        <v>0.87944754423191307</v>
      </c>
      <c r="P848" t="str">
        <f t="shared" si="27"/>
        <v/>
      </c>
      <c r="R848" s="2">
        <f>IF(O848&gt;=1, Таблица1[[#This Row],[BeginQ]]*Таблица1[[#This Row],[LGD]], Таблица1[[#This Row],[EndQ]])</f>
        <v>7468.181818181818</v>
      </c>
    </row>
    <row r="849" spans="1:18" x14ac:dyDescent="0.25">
      <c r="A849" s="1">
        <v>847</v>
      </c>
      <c r="B849" t="s">
        <v>10</v>
      </c>
      <c r="C849">
        <v>1760</v>
      </c>
      <c r="D849">
        <v>20</v>
      </c>
      <c r="E849">
        <v>25</v>
      </c>
      <c r="F849" s="2">
        <v>2100</v>
      </c>
      <c r="G849" s="8">
        <v>2368.0851063829791</v>
      </c>
      <c r="H849">
        <v>0.06</v>
      </c>
      <c r="I849">
        <v>1</v>
      </c>
      <c r="J849" s="3">
        <v>0.1276595744680851</v>
      </c>
      <c r="K849" t="s">
        <v>11</v>
      </c>
      <c r="M849">
        <v>0.46</v>
      </c>
      <c r="N849">
        <f>EXP(Таблица1[[#This Row],[PD]])</f>
        <v>1.0618365465453596</v>
      </c>
      <c r="O849">
        <f t="shared" si="26"/>
        <v>0.48844481141086543</v>
      </c>
      <c r="P849" t="str">
        <f t="shared" si="27"/>
        <v/>
      </c>
      <c r="R849" s="2">
        <f>IF(O849&gt;=1, Таблица1[[#This Row],[BeginQ]]*Таблица1[[#This Row],[LGD]], Таблица1[[#This Row],[EndQ]])</f>
        <v>2368.0851063829791</v>
      </c>
    </row>
    <row r="850" spans="1:18" x14ac:dyDescent="0.25">
      <c r="A850" s="1">
        <v>848</v>
      </c>
      <c r="B850" t="s">
        <v>10</v>
      </c>
      <c r="C850">
        <v>1761</v>
      </c>
      <c r="D850">
        <v>20</v>
      </c>
      <c r="E850">
        <v>25</v>
      </c>
      <c r="F850" s="2">
        <v>2400</v>
      </c>
      <c r="G850" s="8">
        <v>2992.9411764705878</v>
      </c>
      <c r="H850">
        <v>0.15</v>
      </c>
      <c r="I850">
        <v>1</v>
      </c>
      <c r="J850" s="3">
        <v>0.2470588235294118</v>
      </c>
      <c r="K850" t="s">
        <v>11</v>
      </c>
      <c r="M850">
        <v>1</v>
      </c>
      <c r="N850">
        <f>EXP(Таблица1[[#This Row],[PD]])</f>
        <v>1.1618342427282831</v>
      </c>
      <c r="O850">
        <f t="shared" si="26"/>
        <v>1.1618342427282831</v>
      </c>
      <c r="P850" t="str">
        <f t="shared" si="27"/>
        <v>Дефолт!</v>
      </c>
      <c r="R850" s="2">
        <f>IF(O850&gt;=1, Таблица1[[#This Row],[BeginQ]]*Таблица1[[#This Row],[LGD]], Таблица1[[#This Row],[EndQ]])</f>
        <v>2400</v>
      </c>
    </row>
    <row r="851" spans="1:18" x14ac:dyDescent="0.25">
      <c r="A851" s="1">
        <v>849</v>
      </c>
      <c r="B851" t="s">
        <v>10</v>
      </c>
      <c r="C851">
        <v>1762</v>
      </c>
      <c r="D851">
        <v>20</v>
      </c>
      <c r="E851">
        <v>25</v>
      </c>
      <c r="F851" s="2">
        <v>7500</v>
      </c>
      <c r="G851" s="8">
        <v>8322.5806451612898</v>
      </c>
      <c r="H851">
        <v>7.0000000000000007E-2</v>
      </c>
      <c r="I851">
        <v>0.6</v>
      </c>
      <c r="J851" s="3">
        <v>0.1096774193548387</v>
      </c>
      <c r="K851" t="s">
        <v>11</v>
      </c>
      <c r="M851">
        <v>0.36</v>
      </c>
      <c r="N851">
        <f>EXP(Таблица1[[#This Row],[PD]])</f>
        <v>1.0725081812542165</v>
      </c>
      <c r="O851">
        <f t="shared" si="26"/>
        <v>0.38610294525151795</v>
      </c>
      <c r="P851" t="str">
        <f t="shared" si="27"/>
        <v/>
      </c>
      <c r="R851" s="2">
        <f>IF(O851&gt;=1, Таблица1[[#This Row],[BeginQ]]*Таблица1[[#This Row],[LGD]], Таблица1[[#This Row],[EndQ]])</f>
        <v>8322.5806451612898</v>
      </c>
    </row>
    <row r="852" spans="1:18" x14ac:dyDescent="0.25">
      <c r="A852" s="1">
        <v>850</v>
      </c>
      <c r="B852" t="s">
        <v>10</v>
      </c>
      <c r="C852">
        <v>1763</v>
      </c>
      <c r="D852">
        <v>20</v>
      </c>
      <c r="E852">
        <v>25</v>
      </c>
      <c r="F852" s="2">
        <v>8400</v>
      </c>
      <c r="G852" s="8">
        <v>9535.3846153846152</v>
      </c>
      <c r="H852">
        <v>0.09</v>
      </c>
      <c r="I852">
        <v>0.7</v>
      </c>
      <c r="J852" s="3">
        <v>0.13516483516483521</v>
      </c>
      <c r="K852" t="s">
        <v>11</v>
      </c>
      <c r="M852">
        <v>0.74</v>
      </c>
      <c r="N852">
        <f>EXP(Таблица1[[#This Row],[PD]])</f>
        <v>1.0941742837052104</v>
      </c>
      <c r="O852">
        <f t="shared" si="26"/>
        <v>0.80968896994185569</v>
      </c>
      <c r="P852" t="str">
        <f t="shared" si="27"/>
        <v/>
      </c>
      <c r="R852" s="2">
        <f>IF(O852&gt;=1, Таблица1[[#This Row],[BeginQ]]*Таблица1[[#This Row],[LGD]], Таблица1[[#This Row],[EndQ]])</f>
        <v>9535.3846153846152</v>
      </c>
    </row>
    <row r="853" spans="1:18" x14ac:dyDescent="0.25">
      <c r="A853" s="1">
        <v>851</v>
      </c>
      <c r="B853" t="s">
        <v>10</v>
      </c>
      <c r="C853">
        <v>1764</v>
      </c>
      <c r="D853">
        <v>20</v>
      </c>
      <c r="E853">
        <v>25</v>
      </c>
      <c r="F853" s="2">
        <v>8500</v>
      </c>
      <c r="G853" s="8">
        <v>9636.7469879518067</v>
      </c>
      <c r="H853">
        <v>0.17</v>
      </c>
      <c r="I853">
        <v>0.3</v>
      </c>
      <c r="J853" s="3">
        <v>0.13373493975903619</v>
      </c>
      <c r="K853" t="s">
        <v>11</v>
      </c>
      <c r="M853">
        <v>0.08</v>
      </c>
      <c r="N853">
        <f>EXP(Таблица1[[#This Row],[PD]])</f>
        <v>1.1853048513203654</v>
      </c>
      <c r="O853">
        <f t="shared" si="26"/>
        <v>9.4824388105629237E-2</v>
      </c>
      <c r="P853" t="str">
        <f t="shared" si="27"/>
        <v/>
      </c>
      <c r="R853" s="2">
        <f>IF(O853&gt;=1, Таблица1[[#This Row],[BeginQ]]*Таблица1[[#This Row],[LGD]], Таблица1[[#This Row],[EndQ]])</f>
        <v>9636.7469879518067</v>
      </c>
    </row>
    <row r="854" spans="1:18" x14ac:dyDescent="0.25">
      <c r="A854" s="1">
        <v>852</v>
      </c>
      <c r="B854" t="s">
        <v>10</v>
      </c>
      <c r="C854">
        <v>1765</v>
      </c>
      <c r="D854">
        <v>20</v>
      </c>
      <c r="E854">
        <v>25</v>
      </c>
      <c r="F854" s="2">
        <v>300</v>
      </c>
      <c r="G854" s="8">
        <v>328.68131868131871</v>
      </c>
      <c r="H854">
        <v>0.09</v>
      </c>
      <c r="I854">
        <v>0.3</v>
      </c>
      <c r="J854" s="3">
        <v>9.5604395604395598E-2</v>
      </c>
      <c r="K854" t="s">
        <v>11</v>
      </c>
      <c r="M854">
        <v>0.77</v>
      </c>
      <c r="N854">
        <f>EXP(Таблица1[[#This Row],[PD]])</f>
        <v>1.0941742837052104</v>
      </c>
      <c r="O854">
        <f t="shared" si="26"/>
        <v>0.84251419845301201</v>
      </c>
      <c r="P854" t="str">
        <f t="shared" si="27"/>
        <v/>
      </c>
      <c r="R854" s="2">
        <f>IF(O854&gt;=1, Таблица1[[#This Row],[BeginQ]]*Таблица1[[#This Row],[LGD]], Таблица1[[#This Row],[EndQ]])</f>
        <v>328.68131868131871</v>
      </c>
    </row>
    <row r="855" spans="1:18" x14ac:dyDescent="0.25">
      <c r="A855" s="1">
        <v>853</v>
      </c>
      <c r="B855" t="s">
        <v>10</v>
      </c>
      <c r="C855">
        <v>1766</v>
      </c>
      <c r="D855">
        <v>20</v>
      </c>
      <c r="E855">
        <v>25</v>
      </c>
      <c r="F855" s="2">
        <v>2200</v>
      </c>
      <c r="G855" s="8">
        <v>2879.012345679012</v>
      </c>
      <c r="H855">
        <v>0.19</v>
      </c>
      <c r="I855">
        <v>1</v>
      </c>
      <c r="J855" s="3">
        <v>0.30864197530864201</v>
      </c>
      <c r="K855" t="s">
        <v>11</v>
      </c>
      <c r="M855">
        <v>0.87</v>
      </c>
      <c r="N855">
        <f>EXP(Таблица1[[#This Row],[PD]])</f>
        <v>1.2092495976572515</v>
      </c>
      <c r="O855">
        <f t="shared" si="26"/>
        <v>1.0520471499618087</v>
      </c>
      <c r="P855" t="str">
        <f t="shared" si="27"/>
        <v>Дефолт!</v>
      </c>
      <c r="R855" s="2">
        <f>IF(O855&gt;=1, Таблица1[[#This Row],[BeginQ]]*Таблица1[[#This Row],[LGD]], Таблица1[[#This Row],[EndQ]])</f>
        <v>2200</v>
      </c>
    </row>
    <row r="856" spans="1:18" x14ac:dyDescent="0.25">
      <c r="A856" s="1">
        <v>854</v>
      </c>
      <c r="B856" t="s">
        <v>10</v>
      </c>
      <c r="C856">
        <v>1767</v>
      </c>
      <c r="D856">
        <v>20</v>
      </c>
      <c r="E856">
        <v>25</v>
      </c>
      <c r="F856" s="2">
        <v>400</v>
      </c>
      <c r="G856" s="8">
        <v>461.68674698795178</v>
      </c>
      <c r="H856">
        <v>0.17</v>
      </c>
      <c r="I856">
        <v>0.4</v>
      </c>
      <c r="J856" s="3">
        <v>0.1542168674698795</v>
      </c>
      <c r="K856" t="s">
        <v>11</v>
      </c>
      <c r="M856">
        <v>0.7</v>
      </c>
      <c r="N856">
        <f>EXP(Таблица1[[#This Row],[PD]])</f>
        <v>1.1853048513203654</v>
      </c>
      <c r="O856">
        <f t="shared" si="26"/>
        <v>0.82971339592425575</v>
      </c>
      <c r="P856" t="str">
        <f t="shared" si="27"/>
        <v/>
      </c>
      <c r="R856" s="2">
        <f>IF(O856&gt;=1, Таблица1[[#This Row],[BeginQ]]*Таблица1[[#This Row],[LGD]], Таблица1[[#This Row],[EndQ]])</f>
        <v>461.68674698795178</v>
      </c>
    </row>
    <row r="857" spans="1:18" x14ac:dyDescent="0.25">
      <c r="A857" s="1">
        <v>855</v>
      </c>
      <c r="B857" t="s">
        <v>10</v>
      </c>
      <c r="C857">
        <v>1768</v>
      </c>
      <c r="D857">
        <v>20</v>
      </c>
      <c r="E857">
        <v>25</v>
      </c>
      <c r="F857" s="2">
        <v>8400</v>
      </c>
      <c r="G857" s="8">
        <v>9660</v>
      </c>
      <c r="H857">
        <v>0.12</v>
      </c>
      <c r="I857">
        <v>0.6</v>
      </c>
      <c r="J857" s="3">
        <v>0.15</v>
      </c>
      <c r="K857" t="s">
        <v>11</v>
      </c>
      <c r="M857">
        <v>0.84</v>
      </c>
      <c r="N857">
        <f>EXP(Таблица1[[#This Row],[PD]])</f>
        <v>1.1274968515793757</v>
      </c>
      <c r="O857">
        <f t="shared" si="26"/>
        <v>0.94709735532667561</v>
      </c>
      <c r="P857" t="str">
        <f t="shared" si="27"/>
        <v/>
      </c>
      <c r="R857" s="2">
        <f>IF(O857&gt;=1, Таблица1[[#This Row],[BeginQ]]*Таблица1[[#This Row],[LGD]], Таблица1[[#This Row],[EndQ]])</f>
        <v>9660</v>
      </c>
    </row>
    <row r="858" spans="1:18" x14ac:dyDescent="0.25">
      <c r="A858" s="1">
        <v>856</v>
      </c>
      <c r="B858" t="s">
        <v>10</v>
      </c>
      <c r="C858">
        <v>1769</v>
      </c>
      <c r="D858">
        <v>20</v>
      </c>
      <c r="E858">
        <v>25</v>
      </c>
      <c r="F858" s="2">
        <v>4800</v>
      </c>
      <c r="G858" s="8">
        <v>5848.2758620689656</v>
      </c>
      <c r="H858">
        <v>0.13</v>
      </c>
      <c r="I858">
        <v>1</v>
      </c>
      <c r="J858" s="3">
        <v>0.21839080459770119</v>
      </c>
      <c r="K858" t="s">
        <v>11</v>
      </c>
      <c r="M858">
        <v>0.28999999999999998</v>
      </c>
      <c r="N858">
        <f>EXP(Таблица1[[#This Row],[PD]])</f>
        <v>1.1388283833246218</v>
      </c>
      <c r="O858">
        <f t="shared" si="26"/>
        <v>0.33026023116414027</v>
      </c>
      <c r="P858" t="str">
        <f t="shared" si="27"/>
        <v/>
      </c>
      <c r="R858" s="2">
        <f>IF(O858&gt;=1, Таблица1[[#This Row],[BeginQ]]*Таблица1[[#This Row],[LGD]], Таблица1[[#This Row],[EndQ]])</f>
        <v>5848.2758620689656</v>
      </c>
    </row>
    <row r="859" spans="1:18" x14ac:dyDescent="0.25">
      <c r="A859" s="1">
        <v>857</v>
      </c>
      <c r="B859" t="s">
        <v>10</v>
      </c>
      <c r="C859">
        <v>1770</v>
      </c>
      <c r="D859">
        <v>20</v>
      </c>
      <c r="E859">
        <v>25</v>
      </c>
      <c r="F859" s="2">
        <v>1400</v>
      </c>
      <c r="G859" s="8">
        <v>1536.543209876543</v>
      </c>
      <c r="H859">
        <v>0.19</v>
      </c>
      <c r="I859">
        <v>0.1</v>
      </c>
      <c r="J859" s="3">
        <v>9.7530864197530862E-2</v>
      </c>
      <c r="K859" t="s">
        <v>11</v>
      </c>
      <c r="M859">
        <v>0.1</v>
      </c>
      <c r="N859">
        <f>EXP(Таблица1[[#This Row],[PD]])</f>
        <v>1.2092495976572515</v>
      </c>
      <c r="O859">
        <f t="shared" si="26"/>
        <v>0.12092495976572515</v>
      </c>
      <c r="P859" t="str">
        <f t="shared" si="27"/>
        <v/>
      </c>
      <c r="R859" s="2">
        <f>IF(O859&gt;=1, Таблица1[[#This Row],[BeginQ]]*Таблица1[[#This Row],[LGD]], Таблица1[[#This Row],[EndQ]])</f>
        <v>1536.543209876543</v>
      </c>
    </row>
    <row r="860" spans="1:18" x14ac:dyDescent="0.25">
      <c r="A860" s="1">
        <v>858</v>
      </c>
      <c r="B860" t="s">
        <v>10</v>
      </c>
      <c r="C860">
        <v>1771</v>
      </c>
      <c r="D860">
        <v>20</v>
      </c>
      <c r="E860">
        <v>25</v>
      </c>
      <c r="F860" s="2">
        <v>3200</v>
      </c>
      <c r="G860" s="8">
        <v>3934.1176470588239</v>
      </c>
      <c r="H860">
        <v>0.15</v>
      </c>
      <c r="I860">
        <v>0.9</v>
      </c>
      <c r="J860" s="3">
        <v>0.2294117647058824</v>
      </c>
      <c r="K860" t="s">
        <v>11</v>
      </c>
      <c r="M860">
        <v>0.52</v>
      </c>
      <c r="N860">
        <f>EXP(Таблица1[[#This Row],[PD]])</f>
        <v>1.1618342427282831</v>
      </c>
      <c r="O860">
        <f t="shared" si="26"/>
        <v>0.60415380621870718</v>
      </c>
      <c r="P860" t="str">
        <f t="shared" si="27"/>
        <v/>
      </c>
      <c r="R860" s="2">
        <f>IF(O860&gt;=1, Таблица1[[#This Row],[BeginQ]]*Таблица1[[#This Row],[LGD]], Таблица1[[#This Row],[EndQ]])</f>
        <v>3934.1176470588239</v>
      </c>
    </row>
    <row r="861" spans="1:18" x14ac:dyDescent="0.25">
      <c r="A861" s="1">
        <v>859</v>
      </c>
      <c r="B861" t="s">
        <v>10</v>
      </c>
      <c r="C861">
        <v>1772</v>
      </c>
      <c r="D861">
        <v>20</v>
      </c>
      <c r="E861">
        <v>25</v>
      </c>
      <c r="F861" s="2">
        <v>7500</v>
      </c>
      <c r="G861" s="8">
        <v>8007.575757575758</v>
      </c>
      <c r="H861">
        <v>0.01</v>
      </c>
      <c r="I861">
        <v>0.7</v>
      </c>
      <c r="J861" s="3">
        <v>6.7676767676767682E-2</v>
      </c>
      <c r="K861" t="s">
        <v>11</v>
      </c>
      <c r="M861">
        <v>0.55000000000000004</v>
      </c>
      <c r="N861">
        <f>EXP(Таблица1[[#This Row],[PD]])</f>
        <v>1.0100501670841679</v>
      </c>
      <c r="O861">
        <f t="shared" si="26"/>
        <v>0.55552759189629242</v>
      </c>
      <c r="P861" t="str">
        <f t="shared" si="27"/>
        <v/>
      </c>
      <c r="R861" s="2">
        <f>IF(O861&gt;=1, Таблица1[[#This Row],[BeginQ]]*Таблица1[[#This Row],[LGD]], Таблица1[[#This Row],[EndQ]])</f>
        <v>8007.575757575758</v>
      </c>
    </row>
    <row r="862" spans="1:18" x14ac:dyDescent="0.25">
      <c r="A862" s="1">
        <v>860</v>
      </c>
      <c r="B862" t="s">
        <v>10</v>
      </c>
      <c r="C862">
        <v>1773</v>
      </c>
      <c r="D862">
        <v>20</v>
      </c>
      <c r="E862">
        <v>25</v>
      </c>
      <c r="F862" s="2">
        <v>8000</v>
      </c>
      <c r="G862" s="8">
        <v>9976.4705882352937</v>
      </c>
      <c r="H862">
        <v>0.15</v>
      </c>
      <c r="I862">
        <v>1</v>
      </c>
      <c r="J862" s="3">
        <v>0.2470588235294118</v>
      </c>
      <c r="K862" t="s">
        <v>11</v>
      </c>
      <c r="M862">
        <v>0.78</v>
      </c>
      <c r="N862">
        <f>EXP(Таблица1[[#This Row],[PD]])</f>
        <v>1.1618342427282831</v>
      </c>
      <c r="O862">
        <f t="shared" si="26"/>
        <v>0.90623070932806082</v>
      </c>
      <c r="P862" t="str">
        <f t="shared" si="27"/>
        <v/>
      </c>
      <c r="R862" s="2">
        <f>IF(O862&gt;=1, Таблица1[[#This Row],[BeginQ]]*Таблица1[[#This Row],[LGD]], Таблица1[[#This Row],[EndQ]])</f>
        <v>9976.4705882352937</v>
      </c>
    </row>
    <row r="863" spans="1:18" x14ac:dyDescent="0.25">
      <c r="A863" s="1">
        <v>861</v>
      </c>
      <c r="B863" t="s">
        <v>10</v>
      </c>
      <c r="C863">
        <v>1774</v>
      </c>
      <c r="D863">
        <v>20</v>
      </c>
      <c r="E863">
        <v>25</v>
      </c>
      <c r="F863" s="2">
        <v>4700</v>
      </c>
      <c r="G863" s="8">
        <v>5064.4897959183672</v>
      </c>
      <c r="H863">
        <v>0.02</v>
      </c>
      <c r="I863">
        <v>0.8</v>
      </c>
      <c r="J863" s="3">
        <v>7.7551020408163265E-2</v>
      </c>
      <c r="K863" t="s">
        <v>11</v>
      </c>
      <c r="M863">
        <v>0.97</v>
      </c>
      <c r="N863">
        <f>EXP(Таблица1[[#This Row],[PD]])</f>
        <v>1.0202013400267558</v>
      </c>
      <c r="O863">
        <f t="shared" si="26"/>
        <v>0.98959529982595307</v>
      </c>
      <c r="P863" t="str">
        <f t="shared" si="27"/>
        <v/>
      </c>
      <c r="R863" s="2">
        <f>IF(O863&gt;=1, Таблица1[[#This Row],[BeginQ]]*Таблица1[[#This Row],[LGD]], Таблица1[[#This Row],[EndQ]])</f>
        <v>5064.4897959183672</v>
      </c>
    </row>
    <row r="864" spans="1:18" x14ac:dyDescent="0.25">
      <c r="A864" s="1">
        <v>862</v>
      </c>
      <c r="B864" t="s">
        <v>10</v>
      </c>
      <c r="C864">
        <v>1775</v>
      </c>
      <c r="D864">
        <v>20</v>
      </c>
      <c r="E864">
        <v>25</v>
      </c>
      <c r="F864" s="2">
        <v>2600</v>
      </c>
      <c r="G864" s="8">
        <v>2853.5802469135801</v>
      </c>
      <c r="H864">
        <v>0.19</v>
      </c>
      <c r="I864">
        <v>0.1</v>
      </c>
      <c r="J864" s="3">
        <v>9.7530864197530862E-2</v>
      </c>
      <c r="K864" t="s">
        <v>11</v>
      </c>
      <c r="M864">
        <v>0.24</v>
      </c>
      <c r="N864">
        <f>EXP(Таблица1[[#This Row],[PD]])</f>
        <v>1.2092495976572515</v>
      </c>
      <c r="O864">
        <f t="shared" si="26"/>
        <v>0.29021990343774035</v>
      </c>
      <c r="P864" t="str">
        <f t="shared" si="27"/>
        <v/>
      </c>
      <c r="R864" s="2">
        <f>IF(O864&gt;=1, Таблица1[[#This Row],[BeginQ]]*Таблица1[[#This Row],[LGD]], Таблица1[[#This Row],[EndQ]])</f>
        <v>2853.5802469135801</v>
      </c>
    </row>
    <row r="865" spans="1:18" x14ac:dyDescent="0.25">
      <c r="A865" s="1">
        <v>863</v>
      </c>
      <c r="B865" t="s">
        <v>10</v>
      </c>
      <c r="C865">
        <v>1776</v>
      </c>
      <c r="D865">
        <v>20</v>
      </c>
      <c r="E865">
        <v>25</v>
      </c>
      <c r="F865" s="2">
        <v>7000</v>
      </c>
      <c r="G865" s="8">
        <v>7855.5555555555557</v>
      </c>
      <c r="H865">
        <v>0.1</v>
      </c>
      <c r="I865">
        <v>0.5</v>
      </c>
      <c r="J865" s="3">
        <v>0.1222222222222222</v>
      </c>
      <c r="K865" t="s">
        <v>11</v>
      </c>
      <c r="M865">
        <v>0.52</v>
      </c>
      <c r="N865">
        <f>EXP(Таблица1[[#This Row],[PD]])</f>
        <v>1.1051709180756477</v>
      </c>
      <c r="O865">
        <f t="shared" si="26"/>
        <v>0.57468887739933683</v>
      </c>
      <c r="P865" t="str">
        <f t="shared" si="27"/>
        <v/>
      </c>
      <c r="R865" s="2">
        <f>IF(O865&gt;=1, Таблица1[[#This Row],[BeginQ]]*Таблица1[[#This Row],[LGD]], Таблица1[[#This Row],[EndQ]])</f>
        <v>7855.5555555555557</v>
      </c>
    </row>
    <row r="866" spans="1:18" x14ac:dyDescent="0.25">
      <c r="A866" s="1">
        <v>864</v>
      </c>
      <c r="B866" t="s">
        <v>10</v>
      </c>
      <c r="C866">
        <v>1777</v>
      </c>
      <c r="D866">
        <v>20</v>
      </c>
      <c r="E866">
        <v>25</v>
      </c>
      <c r="F866" s="2">
        <v>900</v>
      </c>
      <c r="G866" s="8">
        <v>1112.530120481928</v>
      </c>
      <c r="H866">
        <v>0.17</v>
      </c>
      <c r="I866">
        <v>0.8</v>
      </c>
      <c r="J866" s="3">
        <v>0.236144578313253</v>
      </c>
      <c r="K866" t="s">
        <v>11</v>
      </c>
      <c r="M866">
        <v>0.3</v>
      </c>
      <c r="N866">
        <f>EXP(Таблица1[[#This Row],[PD]])</f>
        <v>1.1853048513203654</v>
      </c>
      <c r="O866">
        <f t="shared" si="26"/>
        <v>0.35559145539610965</v>
      </c>
      <c r="P866" t="str">
        <f t="shared" si="27"/>
        <v/>
      </c>
      <c r="R866" s="2">
        <f>IF(O866&gt;=1, Таблица1[[#This Row],[BeginQ]]*Таблица1[[#This Row],[LGD]], Таблица1[[#This Row],[EndQ]])</f>
        <v>1112.530120481928</v>
      </c>
    </row>
    <row r="867" spans="1:18" x14ac:dyDescent="0.25">
      <c r="A867" s="1">
        <v>865</v>
      </c>
      <c r="B867" t="s">
        <v>10</v>
      </c>
      <c r="C867">
        <v>1778</v>
      </c>
      <c r="D867">
        <v>20</v>
      </c>
      <c r="E867">
        <v>25</v>
      </c>
      <c r="F867" s="2">
        <v>5100</v>
      </c>
      <c r="G867" s="8">
        <v>5555.744680851064</v>
      </c>
      <c r="H867">
        <v>0.06</v>
      </c>
      <c r="I867">
        <v>0.4</v>
      </c>
      <c r="J867" s="3">
        <v>8.9361702127659565E-2</v>
      </c>
      <c r="K867" t="s">
        <v>11</v>
      </c>
      <c r="M867">
        <v>0.37</v>
      </c>
      <c r="N867">
        <f>EXP(Таблица1[[#This Row],[PD]])</f>
        <v>1.0618365465453596</v>
      </c>
      <c r="O867">
        <f t="shared" si="26"/>
        <v>0.39287952222178307</v>
      </c>
      <c r="P867" t="str">
        <f t="shared" si="27"/>
        <v/>
      </c>
      <c r="R867" s="2">
        <f>IF(O867&gt;=1, Таблица1[[#This Row],[BeginQ]]*Таблица1[[#This Row],[LGD]], Таблица1[[#This Row],[EndQ]])</f>
        <v>5555.744680851064</v>
      </c>
    </row>
    <row r="868" spans="1:18" x14ac:dyDescent="0.25">
      <c r="A868" s="1">
        <v>866</v>
      </c>
      <c r="B868" t="s">
        <v>10</v>
      </c>
      <c r="C868">
        <v>1779</v>
      </c>
      <c r="D868">
        <v>20</v>
      </c>
      <c r="E868">
        <v>25</v>
      </c>
      <c r="F868" s="2">
        <v>1200</v>
      </c>
      <c r="G868" s="8">
        <v>1330.2127659574469</v>
      </c>
      <c r="H868">
        <v>0.06</v>
      </c>
      <c r="I868">
        <v>0.7</v>
      </c>
      <c r="J868" s="3">
        <v>0.1085106382978723</v>
      </c>
      <c r="K868" t="s">
        <v>11</v>
      </c>
      <c r="M868">
        <v>0.04</v>
      </c>
      <c r="N868">
        <f>EXP(Таблица1[[#This Row],[PD]])</f>
        <v>1.0618365465453596</v>
      </c>
      <c r="O868">
        <f t="shared" si="26"/>
        <v>4.2473461861814388E-2</v>
      </c>
      <c r="P868" t="str">
        <f t="shared" si="27"/>
        <v/>
      </c>
      <c r="R868" s="2">
        <f>IF(O868&gt;=1, Таблица1[[#This Row],[BeginQ]]*Таблица1[[#This Row],[LGD]], Таблица1[[#This Row],[EndQ]])</f>
        <v>1330.2127659574469</v>
      </c>
    </row>
    <row r="869" spans="1:18" x14ac:dyDescent="0.25">
      <c r="A869" s="1">
        <v>867</v>
      </c>
      <c r="B869" t="s">
        <v>10</v>
      </c>
      <c r="C869">
        <v>1780</v>
      </c>
      <c r="D869">
        <v>20</v>
      </c>
      <c r="E869">
        <v>25</v>
      </c>
      <c r="F869" s="2">
        <v>100</v>
      </c>
      <c r="G869" s="8">
        <v>108.6046511627907</v>
      </c>
      <c r="H869">
        <v>0.14000000000000001</v>
      </c>
      <c r="I869">
        <v>0.1</v>
      </c>
      <c r="J869" s="3">
        <v>8.6046511627906969E-2</v>
      </c>
      <c r="K869" t="s">
        <v>11</v>
      </c>
      <c r="M869">
        <v>0.13</v>
      </c>
      <c r="N869">
        <f>EXP(Таблица1[[#This Row],[PD]])</f>
        <v>1.1502737988572274</v>
      </c>
      <c r="O869">
        <f t="shared" si="26"/>
        <v>0.14953559385143955</v>
      </c>
      <c r="P869" t="str">
        <f t="shared" si="27"/>
        <v/>
      </c>
      <c r="R869" s="2">
        <f>IF(O869&gt;=1, Таблица1[[#This Row],[BeginQ]]*Таблица1[[#This Row],[LGD]], Таблица1[[#This Row],[EndQ]])</f>
        <v>108.6046511627907</v>
      </c>
    </row>
    <row r="870" spans="1:18" x14ac:dyDescent="0.25">
      <c r="A870" s="1">
        <v>868</v>
      </c>
      <c r="B870" t="s">
        <v>10</v>
      </c>
      <c r="C870">
        <v>1781</v>
      </c>
      <c r="D870">
        <v>20</v>
      </c>
      <c r="E870">
        <v>25</v>
      </c>
      <c r="F870" s="2">
        <v>7000</v>
      </c>
      <c r="G870" s="8">
        <v>7864.7058823529414</v>
      </c>
      <c r="H870">
        <v>0.15</v>
      </c>
      <c r="I870">
        <v>0.3</v>
      </c>
      <c r="J870" s="3">
        <v>0.1235294117647059</v>
      </c>
      <c r="K870" t="s">
        <v>11</v>
      </c>
      <c r="M870">
        <v>0.71</v>
      </c>
      <c r="N870">
        <f>EXP(Таблица1[[#This Row],[PD]])</f>
        <v>1.1618342427282831</v>
      </c>
      <c r="O870">
        <f t="shared" si="26"/>
        <v>0.82490231233708089</v>
      </c>
      <c r="P870" t="str">
        <f t="shared" si="27"/>
        <v/>
      </c>
      <c r="R870" s="2">
        <f>IF(O870&gt;=1, Таблица1[[#This Row],[BeginQ]]*Таблица1[[#This Row],[LGD]], Таблица1[[#This Row],[EndQ]])</f>
        <v>7864.7058823529414</v>
      </c>
    </row>
    <row r="871" spans="1:18" x14ac:dyDescent="0.25">
      <c r="A871" s="1">
        <v>869</v>
      </c>
      <c r="B871" t="s">
        <v>10</v>
      </c>
      <c r="C871">
        <v>1782</v>
      </c>
      <c r="D871">
        <v>20</v>
      </c>
      <c r="E871">
        <v>25</v>
      </c>
      <c r="F871" s="2">
        <v>5600</v>
      </c>
      <c r="G871" s="8">
        <v>6822.9885057471274</v>
      </c>
      <c r="H871">
        <v>0.13</v>
      </c>
      <c r="I871">
        <v>1</v>
      </c>
      <c r="J871" s="3">
        <v>0.21839080459770119</v>
      </c>
      <c r="K871" t="s">
        <v>11</v>
      </c>
      <c r="M871">
        <v>0.66</v>
      </c>
      <c r="N871">
        <f>EXP(Таблица1[[#This Row],[PD]])</f>
        <v>1.1388283833246218</v>
      </c>
      <c r="O871">
        <f t="shared" si="26"/>
        <v>0.75162673299425042</v>
      </c>
      <c r="P871" t="str">
        <f t="shared" si="27"/>
        <v/>
      </c>
      <c r="R871" s="2">
        <f>IF(O871&gt;=1, Таблица1[[#This Row],[BeginQ]]*Таблица1[[#This Row],[LGD]], Таблица1[[#This Row],[EndQ]])</f>
        <v>6822.9885057471274</v>
      </c>
    </row>
    <row r="872" spans="1:18" x14ac:dyDescent="0.25">
      <c r="A872" s="1">
        <v>870</v>
      </c>
      <c r="B872" t="s">
        <v>10</v>
      </c>
      <c r="C872">
        <v>1783</v>
      </c>
      <c r="D872">
        <v>20</v>
      </c>
      <c r="E872">
        <v>25</v>
      </c>
      <c r="F872" s="2">
        <v>5900</v>
      </c>
      <c r="G872" s="8">
        <v>7172.4096385542171</v>
      </c>
      <c r="H872">
        <v>0.17</v>
      </c>
      <c r="I872">
        <v>0.7</v>
      </c>
      <c r="J872" s="3">
        <v>0.21566265060240961</v>
      </c>
      <c r="K872" t="s">
        <v>11</v>
      </c>
      <c r="M872">
        <v>0.6</v>
      </c>
      <c r="N872">
        <f>EXP(Таблица1[[#This Row],[PD]])</f>
        <v>1.1853048513203654</v>
      </c>
      <c r="O872">
        <f t="shared" si="26"/>
        <v>0.71118291079221929</v>
      </c>
      <c r="P872" t="str">
        <f t="shared" si="27"/>
        <v/>
      </c>
      <c r="R872" s="2">
        <f>IF(O872&gt;=1, Таблица1[[#This Row],[BeginQ]]*Таблица1[[#This Row],[LGD]], Таблица1[[#This Row],[EndQ]])</f>
        <v>7172.4096385542171</v>
      </c>
    </row>
    <row r="873" spans="1:18" x14ac:dyDescent="0.25">
      <c r="A873" s="1">
        <v>871</v>
      </c>
      <c r="B873" t="s">
        <v>10</v>
      </c>
      <c r="C873">
        <v>1784</v>
      </c>
      <c r="D873">
        <v>20</v>
      </c>
      <c r="E873">
        <v>25</v>
      </c>
      <c r="F873" s="2">
        <v>3000</v>
      </c>
      <c r="G873" s="8">
        <v>3241.2371134020618</v>
      </c>
      <c r="H873">
        <v>0.03</v>
      </c>
      <c r="I873">
        <v>0.6</v>
      </c>
      <c r="J873" s="3">
        <v>8.0412371134020624E-2</v>
      </c>
      <c r="K873" t="s">
        <v>11</v>
      </c>
      <c r="M873">
        <v>0.03</v>
      </c>
      <c r="N873">
        <f>EXP(Таблица1[[#This Row],[PD]])</f>
        <v>1.0304545339535169</v>
      </c>
      <c r="O873">
        <f t="shared" si="26"/>
        <v>3.0913636018605507E-2</v>
      </c>
      <c r="P873" t="str">
        <f t="shared" si="27"/>
        <v/>
      </c>
      <c r="R873" s="2">
        <f>IF(O873&gt;=1, Таблица1[[#This Row],[BeginQ]]*Таблица1[[#This Row],[LGD]], Таблица1[[#This Row],[EndQ]])</f>
        <v>3241.2371134020618</v>
      </c>
    </row>
    <row r="874" spans="1:18" x14ac:dyDescent="0.25">
      <c r="A874" s="1">
        <v>872</v>
      </c>
      <c r="B874" t="s">
        <v>10</v>
      </c>
      <c r="C874">
        <v>1785</v>
      </c>
      <c r="D874">
        <v>20</v>
      </c>
      <c r="E874">
        <v>25</v>
      </c>
      <c r="F874" s="2">
        <v>1400</v>
      </c>
      <c r="G874" s="8">
        <v>1503.1578947368421</v>
      </c>
      <c r="H874">
        <v>0.05</v>
      </c>
      <c r="I874">
        <v>0.2</v>
      </c>
      <c r="J874" s="3">
        <v>7.3684210526315796E-2</v>
      </c>
      <c r="K874" t="s">
        <v>11</v>
      </c>
      <c r="M874">
        <v>0.67</v>
      </c>
      <c r="N874">
        <f>EXP(Таблица1[[#This Row],[PD]])</f>
        <v>1.0512710963760241</v>
      </c>
      <c r="O874">
        <f t="shared" si="26"/>
        <v>0.70435163457193617</v>
      </c>
      <c r="P874" t="str">
        <f t="shared" si="27"/>
        <v/>
      </c>
      <c r="R874" s="2">
        <f>IF(O874&gt;=1, Таблица1[[#This Row],[BeginQ]]*Таблица1[[#This Row],[LGD]], Таблица1[[#This Row],[EndQ]])</f>
        <v>1503.1578947368421</v>
      </c>
    </row>
    <row r="875" spans="1:18" x14ac:dyDescent="0.25">
      <c r="A875" s="1">
        <v>873</v>
      </c>
      <c r="B875" t="s">
        <v>10</v>
      </c>
      <c r="C875">
        <v>1786</v>
      </c>
      <c r="D875">
        <v>20</v>
      </c>
      <c r="E875">
        <v>25</v>
      </c>
      <c r="F875" s="2">
        <v>2800</v>
      </c>
      <c r="G875" s="8">
        <v>3480</v>
      </c>
      <c r="H875">
        <v>0.16</v>
      </c>
      <c r="I875">
        <v>0.9</v>
      </c>
      <c r="J875" s="3">
        <v>0.24285714285714291</v>
      </c>
      <c r="K875" t="s">
        <v>11</v>
      </c>
      <c r="M875">
        <v>0.45</v>
      </c>
      <c r="N875">
        <f>EXP(Таблица1[[#This Row],[PD]])</f>
        <v>1.1735108709918103</v>
      </c>
      <c r="O875">
        <f t="shared" si="26"/>
        <v>0.52807989194631466</v>
      </c>
      <c r="P875" t="str">
        <f t="shared" si="27"/>
        <v/>
      </c>
      <c r="R875" s="2">
        <f>IF(O875&gt;=1, Таблица1[[#This Row],[BeginQ]]*Таблица1[[#This Row],[LGD]], Таблица1[[#This Row],[EndQ]])</f>
        <v>3480</v>
      </c>
    </row>
    <row r="876" spans="1:18" x14ac:dyDescent="0.25">
      <c r="A876" s="1">
        <v>874</v>
      </c>
      <c r="B876" t="s">
        <v>10</v>
      </c>
      <c r="C876">
        <v>1787</v>
      </c>
      <c r="D876">
        <v>20</v>
      </c>
      <c r="E876">
        <v>25</v>
      </c>
      <c r="F876" s="2">
        <v>9300</v>
      </c>
      <c r="G876" s="8">
        <v>10105.360824742271</v>
      </c>
      <c r="H876">
        <v>0.03</v>
      </c>
      <c r="I876">
        <v>0.8</v>
      </c>
      <c r="J876" s="3">
        <v>8.6597938144329895E-2</v>
      </c>
      <c r="K876" t="s">
        <v>11</v>
      </c>
      <c r="M876">
        <v>0.26</v>
      </c>
      <c r="N876">
        <f>EXP(Таблица1[[#This Row],[PD]])</f>
        <v>1.0304545339535169</v>
      </c>
      <c r="O876">
        <f t="shared" si="26"/>
        <v>0.26791817882791441</v>
      </c>
      <c r="P876" t="str">
        <f t="shared" si="27"/>
        <v/>
      </c>
      <c r="R876" s="2">
        <f>IF(O876&gt;=1, Таблица1[[#This Row],[BeginQ]]*Таблица1[[#This Row],[LGD]], Таблица1[[#This Row],[EndQ]])</f>
        <v>10105.360824742271</v>
      </c>
    </row>
    <row r="877" spans="1:18" x14ac:dyDescent="0.25">
      <c r="A877" s="1">
        <v>875</v>
      </c>
      <c r="B877" t="s">
        <v>10</v>
      </c>
      <c r="C877">
        <v>1788</v>
      </c>
      <c r="D877">
        <v>20</v>
      </c>
      <c r="E877">
        <v>25</v>
      </c>
      <c r="F877" s="2">
        <v>6800</v>
      </c>
      <c r="G877" s="8">
        <v>7399.9999999999991</v>
      </c>
      <c r="H877">
        <v>0.15</v>
      </c>
      <c r="I877">
        <v>0.1</v>
      </c>
      <c r="J877" s="3">
        <v>8.8235294117647065E-2</v>
      </c>
      <c r="K877" t="s">
        <v>11</v>
      </c>
      <c r="M877">
        <v>0.08</v>
      </c>
      <c r="N877">
        <f>EXP(Таблица1[[#This Row],[PD]])</f>
        <v>1.1618342427282831</v>
      </c>
      <c r="O877">
        <f t="shared" si="26"/>
        <v>9.2946739418262647E-2</v>
      </c>
      <c r="P877" t="str">
        <f t="shared" si="27"/>
        <v/>
      </c>
      <c r="R877" s="2">
        <f>IF(O877&gt;=1, Таблица1[[#This Row],[BeginQ]]*Таблица1[[#This Row],[LGD]], Таблица1[[#This Row],[EndQ]])</f>
        <v>7399.9999999999991</v>
      </c>
    </row>
    <row r="878" spans="1:18" x14ac:dyDescent="0.25">
      <c r="A878" s="1">
        <v>876</v>
      </c>
      <c r="B878" t="s">
        <v>10</v>
      </c>
      <c r="C878">
        <v>1789</v>
      </c>
      <c r="D878">
        <v>20</v>
      </c>
      <c r="E878">
        <v>25</v>
      </c>
      <c r="F878" s="2">
        <v>7200</v>
      </c>
      <c r="G878" s="8">
        <v>7718.7096774193551</v>
      </c>
      <c r="H878">
        <v>7.0000000000000007E-2</v>
      </c>
      <c r="I878">
        <v>0.1</v>
      </c>
      <c r="J878" s="3">
        <v>7.204301075268818E-2</v>
      </c>
      <c r="K878" t="s">
        <v>11</v>
      </c>
      <c r="M878">
        <v>0.67</v>
      </c>
      <c r="N878">
        <f>EXP(Таблица1[[#This Row],[PD]])</f>
        <v>1.0725081812542165</v>
      </c>
      <c r="O878">
        <f t="shared" si="26"/>
        <v>0.71858048144032516</v>
      </c>
      <c r="P878" t="str">
        <f t="shared" si="27"/>
        <v/>
      </c>
      <c r="R878" s="2">
        <f>IF(O878&gt;=1, Таблица1[[#This Row],[BeginQ]]*Таблица1[[#This Row],[LGD]], Таблица1[[#This Row],[EndQ]])</f>
        <v>7718.7096774193551</v>
      </c>
    </row>
    <row r="879" spans="1:18" x14ac:dyDescent="0.25">
      <c r="A879" s="1">
        <v>877</v>
      </c>
      <c r="B879" t="s">
        <v>10</v>
      </c>
      <c r="C879">
        <v>1790</v>
      </c>
      <c r="D879">
        <v>20</v>
      </c>
      <c r="E879">
        <v>25</v>
      </c>
      <c r="F879" s="2">
        <v>3800</v>
      </c>
      <c r="G879" s="8">
        <v>4034.1414141414139</v>
      </c>
      <c r="H879">
        <v>0.01</v>
      </c>
      <c r="I879">
        <v>0.1</v>
      </c>
      <c r="J879" s="3">
        <v>6.1616161616161617E-2</v>
      </c>
      <c r="K879" t="s">
        <v>11</v>
      </c>
      <c r="M879">
        <v>0.96</v>
      </c>
      <c r="N879">
        <f>EXP(Таблица1[[#This Row],[PD]])</f>
        <v>1.0100501670841679</v>
      </c>
      <c r="O879">
        <f t="shared" si="26"/>
        <v>0.96964816040080115</v>
      </c>
      <c r="P879" t="str">
        <f t="shared" si="27"/>
        <v/>
      </c>
      <c r="R879" s="2">
        <f>IF(O879&gt;=1, Таблица1[[#This Row],[BeginQ]]*Таблица1[[#This Row],[LGD]], Таблица1[[#This Row],[EndQ]])</f>
        <v>4034.1414141414139</v>
      </c>
    </row>
    <row r="880" spans="1:18" x14ac:dyDescent="0.25">
      <c r="A880" s="1">
        <v>878</v>
      </c>
      <c r="B880" t="s">
        <v>10</v>
      </c>
      <c r="C880">
        <v>1791</v>
      </c>
      <c r="D880">
        <v>20</v>
      </c>
      <c r="E880">
        <v>25</v>
      </c>
      <c r="F880" s="2">
        <v>5500</v>
      </c>
      <c r="G880" s="8">
        <v>6336.95652173913</v>
      </c>
      <c r="H880">
        <v>0.08</v>
      </c>
      <c r="I880">
        <v>1</v>
      </c>
      <c r="J880" s="3">
        <v>0.1521739130434783</v>
      </c>
      <c r="K880" t="s">
        <v>11</v>
      </c>
      <c r="M880">
        <v>0.9</v>
      </c>
      <c r="N880">
        <f>EXP(Таблица1[[#This Row],[PD]])</f>
        <v>1.0832870676749586</v>
      </c>
      <c r="O880">
        <f t="shared" si="26"/>
        <v>0.9749583609074628</v>
      </c>
      <c r="P880" t="str">
        <f t="shared" si="27"/>
        <v/>
      </c>
      <c r="R880" s="2">
        <f>IF(O880&gt;=1, Таблица1[[#This Row],[BeginQ]]*Таблица1[[#This Row],[LGD]], Таблица1[[#This Row],[EndQ]])</f>
        <v>6336.95652173913</v>
      </c>
    </row>
    <row r="881" spans="1:18" x14ac:dyDescent="0.25">
      <c r="A881" s="1">
        <v>879</v>
      </c>
      <c r="B881" t="s">
        <v>10</v>
      </c>
      <c r="C881">
        <v>1792</v>
      </c>
      <c r="D881">
        <v>20</v>
      </c>
      <c r="E881">
        <v>25</v>
      </c>
      <c r="F881" s="2">
        <v>2600</v>
      </c>
      <c r="G881" s="8">
        <v>2802.2222222222222</v>
      </c>
      <c r="H881">
        <v>0.1</v>
      </c>
      <c r="I881">
        <v>0.1</v>
      </c>
      <c r="J881" s="3">
        <v>7.7777777777777779E-2</v>
      </c>
      <c r="K881" t="s">
        <v>11</v>
      </c>
      <c r="M881">
        <v>7.0000000000000007E-2</v>
      </c>
      <c r="N881">
        <f>EXP(Таблица1[[#This Row],[PD]])</f>
        <v>1.1051709180756477</v>
      </c>
      <c r="O881">
        <f t="shared" si="26"/>
        <v>7.7361964265295347E-2</v>
      </c>
      <c r="P881" t="str">
        <f t="shared" si="27"/>
        <v/>
      </c>
      <c r="R881" s="2">
        <f>IF(O881&gt;=1, Таблица1[[#This Row],[BeginQ]]*Таблица1[[#This Row],[LGD]], Таблица1[[#This Row],[EndQ]])</f>
        <v>2802.2222222222222</v>
      </c>
    </row>
    <row r="882" spans="1:18" x14ac:dyDescent="0.25">
      <c r="A882" s="1">
        <v>880</v>
      </c>
      <c r="B882" t="s">
        <v>10</v>
      </c>
      <c r="C882">
        <v>1793</v>
      </c>
      <c r="D882">
        <v>20</v>
      </c>
      <c r="E882">
        <v>25</v>
      </c>
      <c r="F882" s="2">
        <v>9300</v>
      </c>
      <c r="G882" s="8">
        <v>10219.310344827591</v>
      </c>
      <c r="H882">
        <v>0.13</v>
      </c>
      <c r="I882">
        <v>0.2</v>
      </c>
      <c r="J882" s="3">
        <v>9.8850574712643677E-2</v>
      </c>
      <c r="K882" t="s">
        <v>11</v>
      </c>
      <c r="M882">
        <v>0.93</v>
      </c>
      <c r="N882">
        <f>EXP(Таблица1[[#This Row],[PD]])</f>
        <v>1.1388283833246218</v>
      </c>
      <c r="O882">
        <f t="shared" si="26"/>
        <v>1.0591103964918982</v>
      </c>
      <c r="P882" t="str">
        <f t="shared" si="27"/>
        <v>Дефолт!</v>
      </c>
      <c r="R882" s="2">
        <f>IF(O882&gt;=1, Таблица1[[#This Row],[BeginQ]]*Таблица1[[#This Row],[LGD]], Таблица1[[#This Row],[EndQ]])</f>
        <v>1860</v>
      </c>
    </row>
    <row r="883" spans="1:18" x14ac:dyDescent="0.25">
      <c r="A883" s="1">
        <v>881</v>
      </c>
      <c r="B883" t="s">
        <v>10</v>
      </c>
      <c r="C883">
        <v>1794</v>
      </c>
      <c r="D883">
        <v>20</v>
      </c>
      <c r="E883">
        <v>25</v>
      </c>
      <c r="F883" s="2">
        <v>4800</v>
      </c>
      <c r="G883" s="8">
        <v>5200</v>
      </c>
      <c r="H883">
        <v>0.04</v>
      </c>
      <c r="I883">
        <v>0.5</v>
      </c>
      <c r="J883" s="3">
        <v>8.3333333333333343E-2</v>
      </c>
      <c r="K883" t="s">
        <v>11</v>
      </c>
      <c r="M883">
        <v>0.98</v>
      </c>
      <c r="N883">
        <f>EXP(Таблица1[[#This Row],[PD]])</f>
        <v>1.0408107741923882</v>
      </c>
      <c r="O883">
        <f t="shared" si="26"/>
        <v>1.0199945587085404</v>
      </c>
      <c r="P883" t="str">
        <f t="shared" si="27"/>
        <v>Дефолт!</v>
      </c>
      <c r="R883" s="2">
        <f>IF(O883&gt;=1, Таблица1[[#This Row],[BeginQ]]*Таблица1[[#This Row],[LGD]], Таблица1[[#This Row],[EndQ]])</f>
        <v>2400</v>
      </c>
    </row>
    <row r="884" spans="1:18" x14ac:dyDescent="0.25">
      <c r="A884" s="1">
        <v>882</v>
      </c>
      <c r="B884" t="s">
        <v>10</v>
      </c>
      <c r="C884">
        <v>1795</v>
      </c>
      <c r="D884">
        <v>20</v>
      </c>
      <c r="E884">
        <v>25</v>
      </c>
      <c r="F884" s="2">
        <v>9300</v>
      </c>
      <c r="G884" s="8">
        <v>10191.25</v>
      </c>
      <c r="H884">
        <v>0.04</v>
      </c>
      <c r="I884">
        <v>0.8</v>
      </c>
      <c r="J884" s="3">
        <v>9.583333333333334E-2</v>
      </c>
      <c r="K884" t="s">
        <v>11</v>
      </c>
      <c r="M884">
        <v>0.64</v>
      </c>
      <c r="N884">
        <f>EXP(Таблица1[[#This Row],[PD]])</f>
        <v>1.0408107741923882</v>
      </c>
      <c r="O884">
        <f t="shared" si="26"/>
        <v>0.66611889548312841</v>
      </c>
      <c r="P884" t="str">
        <f t="shared" si="27"/>
        <v/>
      </c>
      <c r="R884" s="2">
        <f>IF(O884&gt;=1, Таблица1[[#This Row],[BeginQ]]*Таблица1[[#This Row],[LGD]], Таблица1[[#This Row],[EndQ]])</f>
        <v>10191.25</v>
      </c>
    </row>
    <row r="885" spans="1:18" x14ac:dyDescent="0.25">
      <c r="A885" s="1">
        <v>883</v>
      </c>
      <c r="B885" t="s">
        <v>10</v>
      </c>
      <c r="C885">
        <v>1796</v>
      </c>
      <c r="D885">
        <v>20</v>
      </c>
      <c r="E885">
        <v>25</v>
      </c>
      <c r="F885" s="2">
        <v>1400</v>
      </c>
      <c r="G885" s="8">
        <v>1700.7407407407411</v>
      </c>
      <c r="H885">
        <v>0.19</v>
      </c>
      <c r="I885">
        <v>0.6</v>
      </c>
      <c r="J885" s="3">
        <v>0.21481481481481479</v>
      </c>
      <c r="K885" t="s">
        <v>11</v>
      </c>
      <c r="M885">
        <v>0.38</v>
      </c>
      <c r="N885">
        <f>EXP(Таблица1[[#This Row],[PD]])</f>
        <v>1.2092495976572515</v>
      </c>
      <c r="O885">
        <f t="shared" si="26"/>
        <v>0.45951484710975554</v>
      </c>
      <c r="P885" t="str">
        <f t="shared" si="27"/>
        <v/>
      </c>
      <c r="R885" s="2">
        <f>IF(O885&gt;=1, Таблица1[[#This Row],[BeginQ]]*Таблица1[[#This Row],[LGD]], Таблица1[[#This Row],[EndQ]])</f>
        <v>1700.7407407407411</v>
      </c>
    </row>
    <row r="886" spans="1:18" x14ac:dyDescent="0.25">
      <c r="A886" s="1">
        <v>884</v>
      </c>
      <c r="B886" t="s">
        <v>10</v>
      </c>
      <c r="C886">
        <v>1797</v>
      </c>
      <c r="D886">
        <v>20</v>
      </c>
      <c r="E886">
        <v>25</v>
      </c>
      <c r="F886" s="2">
        <v>4900</v>
      </c>
      <c r="G886" s="8">
        <v>5339.4845360824738</v>
      </c>
      <c r="H886">
        <v>0.03</v>
      </c>
      <c r="I886">
        <v>0.9</v>
      </c>
      <c r="J886" s="3">
        <v>8.9690721649484537E-2</v>
      </c>
      <c r="K886" t="s">
        <v>11</v>
      </c>
      <c r="M886">
        <v>0.97</v>
      </c>
      <c r="N886">
        <f>EXP(Таблица1[[#This Row],[PD]])</f>
        <v>1.0304545339535169</v>
      </c>
      <c r="O886">
        <f t="shared" si="26"/>
        <v>0.99954089793491141</v>
      </c>
      <c r="P886" t="str">
        <f t="shared" si="27"/>
        <v/>
      </c>
      <c r="R886" s="2">
        <f>IF(O886&gt;=1, Таблица1[[#This Row],[BeginQ]]*Таблица1[[#This Row],[LGD]], Таблица1[[#This Row],[EndQ]])</f>
        <v>5339.4845360824738</v>
      </c>
    </row>
    <row r="887" spans="1:18" x14ac:dyDescent="0.25">
      <c r="A887" s="1">
        <v>885</v>
      </c>
      <c r="B887" t="s">
        <v>10</v>
      </c>
      <c r="C887">
        <v>1798</v>
      </c>
      <c r="D887">
        <v>20</v>
      </c>
      <c r="E887">
        <v>25</v>
      </c>
      <c r="F887" s="2">
        <v>6600</v>
      </c>
      <c r="G887" s="8">
        <v>7275.3488372093016</v>
      </c>
      <c r="H887">
        <v>0.14000000000000001</v>
      </c>
      <c r="I887">
        <v>0.2</v>
      </c>
      <c r="J887" s="3">
        <v>0.10232558139534879</v>
      </c>
      <c r="K887" t="s">
        <v>11</v>
      </c>
      <c r="M887">
        <v>0.6</v>
      </c>
      <c r="N887">
        <f>EXP(Таблица1[[#This Row],[PD]])</f>
        <v>1.1502737988572274</v>
      </c>
      <c r="O887">
        <f t="shared" si="26"/>
        <v>0.69016427931433644</v>
      </c>
      <c r="P887" t="str">
        <f t="shared" si="27"/>
        <v/>
      </c>
      <c r="R887" s="2">
        <f>IF(O887&gt;=1, Таблица1[[#This Row],[BeginQ]]*Таблица1[[#This Row],[LGD]], Таблица1[[#This Row],[EndQ]])</f>
        <v>7275.3488372093016</v>
      </c>
    </row>
    <row r="888" spans="1:18" x14ac:dyDescent="0.25">
      <c r="A888" s="1">
        <v>886</v>
      </c>
      <c r="B888" t="s">
        <v>10</v>
      </c>
      <c r="C888">
        <v>1799</v>
      </c>
      <c r="D888">
        <v>20</v>
      </c>
      <c r="E888">
        <v>25</v>
      </c>
      <c r="F888" s="2">
        <v>9300</v>
      </c>
      <c r="G888" s="8">
        <v>9936.3157894736833</v>
      </c>
      <c r="H888">
        <v>0.05</v>
      </c>
      <c r="I888">
        <v>0.1</v>
      </c>
      <c r="J888" s="3">
        <v>6.8421052631578952E-2</v>
      </c>
      <c r="K888" t="s">
        <v>11</v>
      </c>
      <c r="M888">
        <v>0.43</v>
      </c>
      <c r="N888">
        <f>EXP(Таблица1[[#This Row],[PD]])</f>
        <v>1.0512710963760241</v>
      </c>
      <c r="O888">
        <f t="shared" si="26"/>
        <v>0.45204657144169036</v>
      </c>
      <c r="P888" t="str">
        <f t="shared" si="27"/>
        <v/>
      </c>
      <c r="R888" s="2">
        <f>IF(O888&gt;=1, Таблица1[[#This Row],[BeginQ]]*Таблица1[[#This Row],[LGD]], Таблица1[[#This Row],[EndQ]])</f>
        <v>9936.3157894736833</v>
      </c>
    </row>
    <row r="889" spans="1:18" x14ac:dyDescent="0.25">
      <c r="A889" s="1">
        <v>887</v>
      </c>
      <c r="B889" t="s">
        <v>10</v>
      </c>
      <c r="C889">
        <v>1800</v>
      </c>
      <c r="D889">
        <v>20</v>
      </c>
      <c r="E889">
        <v>25</v>
      </c>
      <c r="F889" s="2">
        <v>300</v>
      </c>
      <c r="G889" s="8">
        <v>340.43478260869563</v>
      </c>
      <c r="H889">
        <v>0.08</v>
      </c>
      <c r="I889">
        <v>0.8</v>
      </c>
      <c r="J889" s="3">
        <v>0.1347826086956522</v>
      </c>
      <c r="K889" t="s">
        <v>11</v>
      </c>
      <c r="M889">
        <v>0.71</v>
      </c>
      <c r="N889">
        <f>EXP(Таблица1[[#This Row],[PD]])</f>
        <v>1.0832870676749586</v>
      </c>
      <c r="O889">
        <f t="shared" si="26"/>
        <v>0.76913381804922054</v>
      </c>
      <c r="P889" t="str">
        <f t="shared" si="27"/>
        <v/>
      </c>
      <c r="R889" s="2">
        <f>IF(O889&gt;=1, Таблица1[[#This Row],[BeginQ]]*Таблица1[[#This Row],[LGD]], Таблица1[[#This Row],[EndQ]])</f>
        <v>340.43478260869563</v>
      </c>
    </row>
    <row r="890" spans="1:18" x14ac:dyDescent="0.25">
      <c r="A890" s="1">
        <v>888</v>
      </c>
      <c r="B890" t="s">
        <v>10</v>
      </c>
      <c r="C890">
        <v>1801</v>
      </c>
      <c r="D890">
        <v>20</v>
      </c>
      <c r="E890">
        <v>25</v>
      </c>
      <c r="F890" s="2">
        <v>1900</v>
      </c>
      <c r="G890" s="8">
        <v>2397.2839506172841</v>
      </c>
      <c r="H890">
        <v>0.19</v>
      </c>
      <c r="I890">
        <v>0.8</v>
      </c>
      <c r="J890" s="3">
        <v>0.2617283950617284</v>
      </c>
      <c r="K890" t="s">
        <v>11</v>
      </c>
      <c r="M890">
        <v>0.63</v>
      </c>
      <c r="N890">
        <f>EXP(Таблица1[[#This Row],[PD]])</f>
        <v>1.2092495976572515</v>
      </c>
      <c r="O890">
        <f t="shared" si="26"/>
        <v>0.76182724652406841</v>
      </c>
      <c r="P890" t="str">
        <f t="shared" si="27"/>
        <v/>
      </c>
      <c r="R890" s="2">
        <f>IF(O890&gt;=1, Таблица1[[#This Row],[BeginQ]]*Таблица1[[#This Row],[LGD]], Таблица1[[#This Row],[EndQ]])</f>
        <v>2397.2839506172841</v>
      </c>
    </row>
    <row r="891" spans="1:18" x14ac:dyDescent="0.25">
      <c r="A891" s="1">
        <v>889</v>
      </c>
      <c r="B891" t="s">
        <v>10</v>
      </c>
      <c r="C891">
        <v>1802</v>
      </c>
      <c r="D891">
        <v>20</v>
      </c>
      <c r="E891">
        <v>25</v>
      </c>
      <c r="F891" s="2">
        <v>6200</v>
      </c>
      <c r="G891" s="8">
        <v>7036.2790697674418</v>
      </c>
      <c r="H891">
        <v>0.14000000000000001</v>
      </c>
      <c r="I891">
        <v>0.4</v>
      </c>
      <c r="J891" s="3">
        <v>0.1348837209302326</v>
      </c>
      <c r="K891" t="s">
        <v>11</v>
      </c>
      <c r="M891">
        <v>0.47</v>
      </c>
      <c r="N891">
        <f>EXP(Таблица1[[#This Row],[PD]])</f>
        <v>1.1502737988572274</v>
      </c>
      <c r="O891">
        <f t="shared" si="26"/>
        <v>0.54062868546289677</v>
      </c>
      <c r="P891" t="str">
        <f t="shared" si="27"/>
        <v/>
      </c>
      <c r="R891" s="2">
        <f>IF(O891&gt;=1, Таблица1[[#This Row],[BeginQ]]*Таблица1[[#This Row],[LGD]], Таблица1[[#This Row],[EndQ]])</f>
        <v>7036.2790697674418</v>
      </c>
    </row>
    <row r="892" spans="1:18" x14ac:dyDescent="0.25">
      <c r="A892" s="1">
        <v>890</v>
      </c>
      <c r="B892" t="s">
        <v>10</v>
      </c>
      <c r="C892">
        <v>1803</v>
      </c>
      <c r="D892">
        <v>20</v>
      </c>
      <c r="E892">
        <v>25</v>
      </c>
      <c r="F892" s="2">
        <v>4700</v>
      </c>
      <c r="G892" s="8">
        <v>5751.9047619047624</v>
      </c>
      <c r="H892">
        <v>0.16</v>
      </c>
      <c r="I892">
        <v>0.8</v>
      </c>
      <c r="J892" s="3">
        <v>0.22380952380952379</v>
      </c>
      <c r="K892" t="s">
        <v>11</v>
      </c>
      <c r="M892">
        <v>0.92</v>
      </c>
      <c r="N892">
        <f>EXP(Таблица1[[#This Row],[PD]])</f>
        <v>1.1735108709918103</v>
      </c>
      <c r="O892">
        <f t="shared" si="26"/>
        <v>1.0796300013124656</v>
      </c>
      <c r="P892" t="str">
        <f t="shared" si="27"/>
        <v>Дефолт!</v>
      </c>
      <c r="R892" s="2">
        <f>IF(O892&gt;=1, Таблица1[[#This Row],[BeginQ]]*Таблица1[[#This Row],[LGD]], Таблица1[[#This Row],[EndQ]])</f>
        <v>3760</v>
      </c>
    </row>
    <row r="893" spans="1:18" x14ac:dyDescent="0.25">
      <c r="A893" s="1">
        <v>891</v>
      </c>
      <c r="B893" t="s">
        <v>10</v>
      </c>
      <c r="C893">
        <v>1804</v>
      </c>
      <c r="D893">
        <v>20</v>
      </c>
      <c r="E893">
        <v>25</v>
      </c>
      <c r="F893" s="2">
        <v>4400</v>
      </c>
      <c r="G893" s="8">
        <v>4916.521739130435</v>
      </c>
      <c r="H893">
        <v>0.08</v>
      </c>
      <c r="I893">
        <v>0.6</v>
      </c>
      <c r="J893" s="3">
        <v>0.1173913043478261</v>
      </c>
      <c r="K893" t="s">
        <v>11</v>
      </c>
      <c r="M893">
        <v>0.2</v>
      </c>
      <c r="N893">
        <f>EXP(Таблица1[[#This Row],[PD]])</f>
        <v>1.0832870676749586</v>
      </c>
      <c r="O893">
        <f t="shared" si="26"/>
        <v>0.21665741353499174</v>
      </c>
      <c r="P893" t="str">
        <f t="shared" si="27"/>
        <v/>
      </c>
      <c r="R893" s="2">
        <f>IF(O893&gt;=1, Таблица1[[#This Row],[BeginQ]]*Таблица1[[#This Row],[LGD]], Таблица1[[#This Row],[EndQ]])</f>
        <v>4916.521739130435</v>
      </c>
    </row>
    <row r="894" spans="1:18" x14ac:dyDescent="0.25">
      <c r="A894" s="1">
        <v>892</v>
      </c>
      <c r="B894" t="s">
        <v>10</v>
      </c>
      <c r="C894">
        <v>1805</v>
      </c>
      <c r="D894">
        <v>20</v>
      </c>
      <c r="E894">
        <v>25</v>
      </c>
      <c r="F894" s="2">
        <v>7500</v>
      </c>
      <c r="G894" s="8">
        <v>8124.9999999999991</v>
      </c>
      <c r="H894">
        <v>0.04</v>
      </c>
      <c r="I894">
        <v>0.5</v>
      </c>
      <c r="J894" s="3">
        <v>8.3333333333333343E-2</v>
      </c>
      <c r="K894" t="s">
        <v>11</v>
      </c>
      <c r="M894">
        <v>0.59</v>
      </c>
      <c r="N894">
        <f>EXP(Таблица1[[#This Row],[PD]])</f>
        <v>1.0408107741923882</v>
      </c>
      <c r="O894">
        <f t="shared" si="26"/>
        <v>0.61407835677350897</v>
      </c>
      <c r="P894" t="str">
        <f t="shared" si="27"/>
        <v/>
      </c>
      <c r="R894" s="2">
        <f>IF(O894&gt;=1, Таблица1[[#This Row],[BeginQ]]*Таблица1[[#This Row],[LGD]], Таблица1[[#This Row],[EndQ]])</f>
        <v>8124.9999999999991</v>
      </c>
    </row>
    <row r="895" spans="1:18" x14ac:dyDescent="0.25">
      <c r="A895" s="1">
        <v>893</v>
      </c>
      <c r="B895" t="s">
        <v>10</v>
      </c>
      <c r="C895">
        <v>1806</v>
      </c>
      <c r="D895">
        <v>20</v>
      </c>
      <c r="E895">
        <v>25</v>
      </c>
      <c r="F895" s="2">
        <v>5100</v>
      </c>
      <c r="G895" s="8">
        <v>6630</v>
      </c>
      <c r="H895">
        <v>0.2</v>
      </c>
      <c r="I895">
        <v>0.9</v>
      </c>
      <c r="J895" s="3">
        <v>0.3</v>
      </c>
      <c r="K895" t="s">
        <v>11</v>
      </c>
      <c r="M895">
        <v>0.12</v>
      </c>
      <c r="N895">
        <f>EXP(Таблица1[[#This Row],[PD]])</f>
        <v>1.2214027581601699</v>
      </c>
      <c r="O895">
        <f t="shared" si="26"/>
        <v>0.14656833097922037</v>
      </c>
      <c r="P895" t="str">
        <f t="shared" si="27"/>
        <v/>
      </c>
      <c r="R895" s="2">
        <f>IF(O895&gt;=1, Таблица1[[#This Row],[BeginQ]]*Таблица1[[#This Row],[LGD]], Таблица1[[#This Row],[EndQ]])</f>
        <v>6630</v>
      </c>
    </row>
    <row r="896" spans="1:18" x14ac:dyDescent="0.25">
      <c r="A896" s="1">
        <v>894</v>
      </c>
      <c r="B896" t="s">
        <v>10</v>
      </c>
      <c r="C896">
        <v>1807</v>
      </c>
      <c r="D896">
        <v>20</v>
      </c>
      <c r="E896">
        <v>25</v>
      </c>
      <c r="F896" s="2">
        <v>4900</v>
      </c>
      <c r="G896" s="8">
        <v>5775.3932584269669</v>
      </c>
      <c r="H896">
        <v>0.11</v>
      </c>
      <c r="I896">
        <v>0.9</v>
      </c>
      <c r="J896" s="3">
        <v>0.1786516853932584</v>
      </c>
      <c r="K896" t="s">
        <v>11</v>
      </c>
      <c r="M896">
        <v>0.5</v>
      </c>
      <c r="N896">
        <f>EXP(Таблица1[[#This Row],[PD]])</f>
        <v>1.1162780704588713</v>
      </c>
      <c r="O896">
        <f t="shared" si="26"/>
        <v>0.55813903522943564</v>
      </c>
      <c r="P896" t="str">
        <f t="shared" si="27"/>
        <v/>
      </c>
      <c r="R896" s="2">
        <f>IF(O896&gt;=1, Таблица1[[#This Row],[BeginQ]]*Таблица1[[#This Row],[LGD]], Таблица1[[#This Row],[EndQ]])</f>
        <v>5775.3932584269669</v>
      </c>
    </row>
    <row r="897" spans="1:18" x14ac:dyDescent="0.25">
      <c r="A897" s="1">
        <v>895</v>
      </c>
      <c r="B897" t="s">
        <v>10</v>
      </c>
      <c r="C897">
        <v>1808</v>
      </c>
      <c r="D897">
        <v>20</v>
      </c>
      <c r="E897">
        <v>25</v>
      </c>
      <c r="F897" s="2">
        <v>8300</v>
      </c>
      <c r="G897" s="8">
        <v>9771.363636363636</v>
      </c>
      <c r="H897">
        <v>0.12</v>
      </c>
      <c r="I897">
        <v>0.8</v>
      </c>
      <c r="J897" s="3">
        <v>0.1772727272727273</v>
      </c>
      <c r="K897" t="s">
        <v>11</v>
      </c>
      <c r="M897">
        <v>0.22</v>
      </c>
      <c r="N897">
        <f>EXP(Таблица1[[#This Row],[PD]])</f>
        <v>1.1274968515793757</v>
      </c>
      <c r="O897">
        <f t="shared" si="26"/>
        <v>0.24804930734746267</v>
      </c>
      <c r="P897" t="str">
        <f t="shared" si="27"/>
        <v/>
      </c>
      <c r="R897" s="2">
        <f>IF(O897&gt;=1, Таблица1[[#This Row],[BeginQ]]*Таблица1[[#This Row],[LGD]], Таблица1[[#This Row],[EndQ]])</f>
        <v>9771.363636363636</v>
      </c>
    </row>
    <row r="898" spans="1:18" x14ac:dyDescent="0.25">
      <c r="A898" s="1">
        <v>896</v>
      </c>
      <c r="B898" t="s">
        <v>10</v>
      </c>
      <c r="C898">
        <v>1864</v>
      </c>
      <c r="D898">
        <v>21</v>
      </c>
      <c r="E898">
        <v>26</v>
      </c>
      <c r="F898" s="2">
        <v>4000</v>
      </c>
      <c r="G898" s="8">
        <v>4461.5384615384619</v>
      </c>
      <c r="H898">
        <v>0.09</v>
      </c>
      <c r="I898">
        <v>0.5</v>
      </c>
      <c r="J898" s="3">
        <v>0.1153846153846154</v>
      </c>
      <c r="K898" t="s">
        <v>11</v>
      </c>
      <c r="M898">
        <v>0.54</v>
      </c>
      <c r="N898">
        <f>EXP(Таблица1[[#This Row],[PD]])</f>
        <v>1.0941742837052104</v>
      </c>
      <c r="O898">
        <f t="shared" si="26"/>
        <v>0.59085411320081371</v>
      </c>
      <c r="P898" t="str">
        <f t="shared" si="27"/>
        <v/>
      </c>
      <c r="R898" s="2">
        <f>IF(O898&gt;=1, Таблица1[[#This Row],[BeginQ]]*Таблица1[[#This Row],[LGD]], Таблица1[[#This Row],[EndQ]])</f>
        <v>4461.5384615384619</v>
      </c>
    </row>
    <row r="899" spans="1:18" x14ac:dyDescent="0.25">
      <c r="A899" s="1">
        <v>897</v>
      </c>
      <c r="B899" t="s">
        <v>10</v>
      </c>
      <c r="C899">
        <v>1865</v>
      </c>
      <c r="D899">
        <v>21</v>
      </c>
      <c r="E899">
        <v>26</v>
      </c>
      <c r="F899" s="2">
        <v>7000</v>
      </c>
      <c r="G899" s="8">
        <v>7904.4943820224717</v>
      </c>
      <c r="H899">
        <v>0.11</v>
      </c>
      <c r="I899">
        <v>0.5</v>
      </c>
      <c r="J899" s="3">
        <v>0.1292134831460674</v>
      </c>
      <c r="K899" t="s">
        <v>11</v>
      </c>
      <c r="M899">
        <v>0.78</v>
      </c>
      <c r="N899">
        <f>EXP(Таблица1[[#This Row],[PD]])</f>
        <v>1.1162780704588713</v>
      </c>
      <c r="O899">
        <f t="shared" ref="O899:O962" si="28">M899*N899</f>
        <v>0.87069689495791969</v>
      </c>
      <c r="P899" t="str">
        <f t="shared" ref="P899:P962" si="29">IF(O899&gt;=1, "Дефолт!", "")</f>
        <v/>
      </c>
      <c r="R899" s="2">
        <f>IF(O899&gt;=1, Таблица1[[#This Row],[BeginQ]]*Таблица1[[#This Row],[LGD]], Таблица1[[#This Row],[EndQ]])</f>
        <v>7904.4943820224717</v>
      </c>
    </row>
    <row r="900" spans="1:18" x14ac:dyDescent="0.25">
      <c r="A900" s="1">
        <v>898</v>
      </c>
      <c r="B900" t="s">
        <v>10</v>
      </c>
      <c r="C900">
        <v>1866</v>
      </c>
      <c r="D900">
        <v>21</v>
      </c>
      <c r="E900">
        <v>26</v>
      </c>
      <c r="F900" s="2">
        <v>3200</v>
      </c>
      <c r="G900" s="8">
        <v>3564.1379310344828</v>
      </c>
      <c r="H900">
        <v>0.13</v>
      </c>
      <c r="I900">
        <v>0.3</v>
      </c>
      <c r="J900" s="3">
        <v>0.1137931034482759</v>
      </c>
      <c r="K900" t="s">
        <v>11</v>
      </c>
      <c r="M900">
        <v>0.28000000000000003</v>
      </c>
      <c r="N900">
        <f>EXP(Таблица1[[#This Row],[PD]])</f>
        <v>1.1388283833246218</v>
      </c>
      <c r="O900">
        <f t="shared" si="28"/>
        <v>0.31887194733089413</v>
      </c>
      <c r="P900" t="str">
        <f t="shared" si="29"/>
        <v/>
      </c>
      <c r="R900" s="2">
        <f>IF(O900&gt;=1, Таблица1[[#This Row],[BeginQ]]*Таблица1[[#This Row],[LGD]], Таблица1[[#This Row],[EndQ]])</f>
        <v>3564.1379310344828</v>
      </c>
    </row>
    <row r="901" spans="1:18" x14ac:dyDescent="0.25">
      <c r="A901" s="1">
        <v>899</v>
      </c>
      <c r="B901" t="s">
        <v>10</v>
      </c>
      <c r="C901">
        <v>1867</v>
      </c>
      <c r="D901">
        <v>21</v>
      </c>
      <c r="E901">
        <v>26</v>
      </c>
      <c r="F901" s="2">
        <v>9800</v>
      </c>
      <c r="G901" s="8">
        <v>10863.40425531915</v>
      </c>
      <c r="H901">
        <v>0.06</v>
      </c>
      <c r="I901">
        <v>0.7</v>
      </c>
      <c r="J901" s="3">
        <v>0.1085106382978723</v>
      </c>
      <c r="K901" t="s">
        <v>11</v>
      </c>
      <c r="M901">
        <v>1</v>
      </c>
      <c r="N901">
        <f>EXP(Таблица1[[#This Row],[PD]])</f>
        <v>1.0618365465453596</v>
      </c>
      <c r="O901">
        <f t="shared" si="28"/>
        <v>1.0618365465453596</v>
      </c>
      <c r="P901" t="str">
        <f t="shared" si="29"/>
        <v>Дефолт!</v>
      </c>
      <c r="R901" s="2">
        <f>IF(O901&gt;=1, Таблица1[[#This Row],[BeginQ]]*Таблица1[[#This Row],[LGD]], Таблица1[[#This Row],[EndQ]])</f>
        <v>6860</v>
      </c>
    </row>
    <row r="902" spans="1:18" x14ac:dyDescent="0.25">
      <c r="A902" s="1">
        <v>900</v>
      </c>
      <c r="B902" t="s">
        <v>10</v>
      </c>
      <c r="C902">
        <v>1868</v>
      </c>
      <c r="D902">
        <v>21</v>
      </c>
      <c r="E902">
        <v>26</v>
      </c>
      <c r="F902" s="2">
        <v>4500</v>
      </c>
      <c r="G902" s="8">
        <v>4902.6315789473683</v>
      </c>
      <c r="H902">
        <v>0.05</v>
      </c>
      <c r="I902">
        <v>0.5</v>
      </c>
      <c r="J902" s="3">
        <v>8.9473684210526316E-2</v>
      </c>
      <c r="K902" t="s">
        <v>11</v>
      </c>
      <c r="M902">
        <v>0.65</v>
      </c>
      <c r="N902">
        <f>EXP(Таблица1[[#This Row],[PD]])</f>
        <v>1.0512710963760241</v>
      </c>
      <c r="O902">
        <f t="shared" si="28"/>
        <v>0.68332621264441573</v>
      </c>
      <c r="P902" t="str">
        <f t="shared" si="29"/>
        <v/>
      </c>
      <c r="R902" s="2">
        <f>IF(O902&gt;=1, Таблица1[[#This Row],[BeginQ]]*Таблица1[[#This Row],[LGD]], Таблица1[[#This Row],[EndQ]])</f>
        <v>4902.6315789473683</v>
      </c>
    </row>
    <row r="903" spans="1:18" x14ac:dyDescent="0.25">
      <c r="A903" s="1">
        <v>901</v>
      </c>
      <c r="B903" t="s">
        <v>10</v>
      </c>
      <c r="C903">
        <v>1869</v>
      </c>
      <c r="D903">
        <v>21</v>
      </c>
      <c r="E903">
        <v>26</v>
      </c>
      <c r="F903" s="2">
        <v>3500</v>
      </c>
      <c r="G903" s="8">
        <v>3779.2134831460671</v>
      </c>
      <c r="H903">
        <v>0.11</v>
      </c>
      <c r="I903">
        <v>0.1</v>
      </c>
      <c r="J903" s="3">
        <v>7.9775280898876394E-2</v>
      </c>
      <c r="K903" t="s">
        <v>11</v>
      </c>
      <c r="M903">
        <v>0.28999999999999998</v>
      </c>
      <c r="N903">
        <f>EXP(Таблица1[[#This Row],[PD]])</f>
        <v>1.1162780704588713</v>
      </c>
      <c r="O903">
        <f t="shared" si="28"/>
        <v>0.32372064043307264</v>
      </c>
      <c r="P903" t="str">
        <f t="shared" si="29"/>
        <v/>
      </c>
      <c r="R903" s="2">
        <f>IF(O903&gt;=1, Таблица1[[#This Row],[BeginQ]]*Таблица1[[#This Row],[LGD]], Таблица1[[#This Row],[EndQ]])</f>
        <v>3779.2134831460671</v>
      </c>
    </row>
    <row r="904" spans="1:18" x14ac:dyDescent="0.25">
      <c r="A904" s="1">
        <v>902</v>
      </c>
      <c r="B904" t="s">
        <v>10</v>
      </c>
      <c r="C904">
        <v>1870</v>
      </c>
      <c r="D904">
        <v>21</v>
      </c>
      <c r="E904">
        <v>26</v>
      </c>
      <c r="F904" s="2">
        <v>7600</v>
      </c>
      <c r="G904" s="8">
        <v>9824.3902439024387</v>
      </c>
      <c r="H904">
        <v>0.18</v>
      </c>
      <c r="I904">
        <v>1</v>
      </c>
      <c r="J904" s="3">
        <v>0.29268292682926828</v>
      </c>
      <c r="K904" t="s">
        <v>11</v>
      </c>
      <c r="M904">
        <v>0.01</v>
      </c>
      <c r="N904">
        <f>EXP(Таблица1[[#This Row],[PD]])</f>
        <v>1.1972173631218102</v>
      </c>
      <c r="O904">
        <f t="shared" si="28"/>
        <v>1.1972173631218101E-2</v>
      </c>
      <c r="P904" t="str">
        <f t="shared" si="29"/>
        <v/>
      </c>
      <c r="R904" s="2">
        <f>IF(O904&gt;=1, Таблица1[[#This Row],[BeginQ]]*Таблица1[[#This Row],[LGD]], Таблица1[[#This Row],[EndQ]])</f>
        <v>9824.3902439024387</v>
      </c>
    </row>
    <row r="905" spans="1:18" x14ac:dyDescent="0.25">
      <c r="A905" s="1">
        <v>903</v>
      </c>
      <c r="B905" t="s">
        <v>10</v>
      </c>
      <c r="C905">
        <v>1871</v>
      </c>
      <c r="D905">
        <v>21</v>
      </c>
      <c r="E905">
        <v>26</v>
      </c>
      <c r="F905" s="2">
        <v>3100</v>
      </c>
      <c r="G905" s="8">
        <v>3341.1111111111109</v>
      </c>
      <c r="H905">
        <v>0.1</v>
      </c>
      <c r="I905">
        <v>0.1</v>
      </c>
      <c r="J905" s="3">
        <v>7.7777777777777779E-2</v>
      </c>
      <c r="K905" t="s">
        <v>11</v>
      </c>
      <c r="M905">
        <v>0.98</v>
      </c>
      <c r="N905">
        <f>EXP(Таблица1[[#This Row],[PD]])</f>
        <v>1.1051709180756477</v>
      </c>
      <c r="O905">
        <f t="shared" si="28"/>
        <v>1.0830674997141347</v>
      </c>
      <c r="P905" t="str">
        <f t="shared" si="29"/>
        <v>Дефолт!</v>
      </c>
      <c r="R905" s="2">
        <f>IF(O905&gt;=1, Таблица1[[#This Row],[BeginQ]]*Таблица1[[#This Row],[LGD]], Таблица1[[#This Row],[EndQ]])</f>
        <v>310</v>
      </c>
    </row>
    <row r="906" spans="1:18" x14ac:dyDescent="0.25">
      <c r="A906" s="1">
        <v>904</v>
      </c>
      <c r="B906" t="s">
        <v>10</v>
      </c>
      <c r="C906">
        <v>1872</v>
      </c>
      <c r="D906">
        <v>21</v>
      </c>
      <c r="E906">
        <v>26</v>
      </c>
      <c r="F906" s="2">
        <v>1700</v>
      </c>
      <c r="G906" s="8">
        <v>1818.484848484849</v>
      </c>
      <c r="H906">
        <v>0.01</v>
      </c>
      <c r="I906">
        <v>0.9</v>
      </c>
      <c r="J906" s="3">
        <v>6.9696969696969702E-2</v>
      </c>
      <c r="K906" t="s">
        <v>11</v>
      </c>
      <c r="M906">
        <v>0.6</v>
      </c>
      <c r="N906">
        <f>EXP(Таблица1[[#This Row],[PD]])</f>
        <v>1.0100501670841679</v>
      </c>
      <c r="O906">
        <f t="shared" si="28"/>
        <v>0.60603010025050075</v>
      </c>
      <c r="P906" t="str">
        <f t="shared" si="29"/>
        <v/>
      </c>
      <c r="R906" s="2">
        <f>IF(O906&gt;=1, Таблица1[[#This Row],[BeginQ]]*Таблица1[[#This Row],[LGD]], Таблица1[[#This Row],[EndQ]])</f>
        <v>1818.484848484849</v>
      </c>
    </row>
    <row r="907" spans="1:18" x14ac:dyDescent="0.25">
      <c r="A907" s="1">
        <v>905</v>
      </c>
      <c r="B907" t="s">
        <v>10</v>
      </c>
      <c r="C907">
        <v>1873</v>
      </c>
      <c r="D907">
        <v>21</v>
      </c>
      <c r="E907">
        <v>26</v>
      </c>
      <c r="F907" s="2">
        <v>6600</v>
      </c>
      <c r="G907" s="8">
        <v>8328.5714285714275</v>
      </c>
      <c r="H907">
        <v>0.16</v>
      </c>
      <c r="I907">
        <v>1</v>
      </c>
      <c r="J907" s="3">
        <v>0.26190476190476192</v>
      </c>
      <c r="K907" t="s">
        <v>11</v>
      </c>
      <c r="M907">
        <v>0.59</v>
      </c>
      <c r="N907">
        <f>EXP(Таблица1[[#This Row],[PD]])</f>
        <v>1.1735108709918103</v>
      </c>
      <c r="O907">
        <f t="shared" si="28"/>
        <v>0.69237141388516799</v>
      </c>
      <c r="P907" t="str">
        <f t="shared" si="29"/>
        <v/>
      </c>
      <c r="R907" s="2">
        <f>IF(O907&gt;=1, Таблица1[[#This Row],[BeginQ]]*Таблица1[[#This Row],[LGD]], Таблица1[[#This Row],[EndQ]])</f>
        <v>8328.5714285714275</v>
      </c>
    </row>
    <row r="908" spans="1:18" x14ac:dyDescent="0.25">
      <c r="A908" s="1">
        <v>906</v>
      </c>
      <c r="B908" t="s">
        <v>10</v>
      </c>
      <c r="C908">
        <v>1874</v>
      </c>
      <c r="D908">
        <v>21</v>
      </c>
      <c r="E908">
        <v>26</v>
      </c>
      <c r="F908" s="2">
        <v>7400</v>
      </c>
      <c r="G908" s="8">
        <v>8011.304347826087</v>
      </c>
      <c r="H908">
        <v>0.08</v>
      </c>
      <c r="I908">
        <v>0.2</v>
      </c>
      <c r="J908" s="3">
        <v>8.2608695652173908E-2</v>
      </c>
      <c r="K908" t="s">
        <v>11</v>
      </c>
      <c r="M908">
        <v>0.04</v>
      </c>
      <c r="N908">
        <f>EXP(Таблица1[[#This Row],[PD]])</f>
        <v>1.0832870676749586</v>
      </c>
      <c r="O908">
        <f t="shared" si="28"/>
        <v>4.3331482706998346E-2</v>
      </c>
      <c r="P908" t="str">
        <f t="shared" si="29"/>
        <v/>
      </c>
      <c r="R908" s="2">
        <f>IF(O908&gt;=1, Таблица1[[#This Row],[BeginQ]]*Таблица1[[#This Row],[LGD]], Таблица1[[#This Row],[EndQ]])</f>
        <v>8011.304347826087</v>
      </c>
    </row>
    <row r="909" spans="1:18" x14ac:dyDescent="0.25">
      <c r="A909" s="1">
        <v>907</v>
      </c>
      <c r="B909" t="s">
        <v>10</v>
      </c>
      <c r="C909">
        <v>1875</v>
      </c>
      <c r="D909">
        <v>21</v>
      </c>
      <c r="E909">
        <v>26</v>
      </c>
      <c r="F909" s="2">
        <v>7400</v>
      </c>
      <c r="G909" s="8">
        <v>8434.4086021505391</v>
      </c>
      <c r="H909">
        <v>7.0000000000000007E-2</v>
      </c>
      <c r="I909">
        <v>1</v>
      </c>
      <c r="J909" s="3">
        <v>0.13978494623655921</v>
      </c>
      <c r="K909" t="s">
        <v>11</v>
      </c>
      <c r="M909">
        <v>0.75</v>
      </c>
      <c r="N909">
        <f>EXP(Таблица1[[#This Row],[PD]])</f>
        <v>1.0725081812542165</v>
      </c>
      <c r="O909">
        <f t="shared" si="28"/>
        <v>0.80438113594066241</v>
      </c>
      <c r="P909" t="str">
        <f t="shared" si="29"/>
        <v/>
      </c>
      <c r="R909" s="2">
        <f>IF(O909&gt;=1, Таблица1[[#This Row],[BeginQ]]*Таблица1[[#This Row],[LGD]], Таблица1[[#This Row],[EndQ]])</f>
        <v>8434.4086021505391</v>
      </c>
    </row>
    <row r="910" spans="1:18" x14ac:dyDescent="0.25">
      <c r="A910" s="1">
        <v>908</v>
      </c>
      <c r="B910" t="s">
        <v>10</v>
      </c>
      <c r="C910">
        <v>1876</v>
      </c>
      <c r="D910">
        <v>21</v>
      </c>
      <c r="E910">
        <v>26</v>
      </c>
      <c r="F910" s="2">
        <v>6000</v>
      </c>
      <c r="G910" s="8">
        <v>6703.2258064516127</v>
      </c>
      <c r="H910">
        <v>7.0000000000000007E-2</v>
      </c>
      <c r="I910">
        <v>0.7</v>
      </c>
      <c r="J910" s="3">
        <v>0.1172043010752688</v>
      </c>
      <c r="K910" t="s">
        <v>11</v>
      </c>
      <c r="M910">
        <v>0.45</v>
      </c>
      <c r="N910">
        <f>EXP(Таблица1[[#This Row],[PD]])</f>
        <v>1.0725081812542165</v>
      </c>
      <c r="O910">
        <f t="shared" si="28"/>
        <v>0.48262868156439748</v>
      </c>
      <c r="P910" t="str">
        <f t="shared" si="29"/>
        <v/>
      </c>
      <c r="R910" s="2">
        <f>IF(O910&gt;=1, Таблица1[[#This Row],[BeginQ]]*Таблица1[[#This Row],[LGD]], Таблица1[[#This Row],[EndQ]])</f>
        <v>6703.2258064516127</v>
      </c>
    </row>
    <row r="911" spans="1:18" x14ac:dyDescent="0.25">
      <c r="A911" s="1">
        <v>909</v>
      </c>
      <c r="B911" t="s">
        <v>10</v>
      </c>
      <c r="C911">
        <v>1877</v>
      </c>
      <c r="D911">
        <v>21</v>
      </c>
      <c r="E911">
        <v>26</v>
      </c>
      <c r="F911" s="2">
        <v>4900</v>
      </c>
      <c r="G911" s="8">
        <v>5593.7078651685388</v>
      </c>
      <c r="H911">
        <v>0.11</v>
      </c>
      <c r="I911">
        <v>0.6</v>
      </c>
      <c r="J911" s="3">
        <v>0.1415730337078652</v>
      </c>
      <c r="K911" t="s">
        <v>11</v>
      </c>
      <c r="M911">
        <v>0.26</v>
      </c>
      <c r="N911">
        <f>EXP(Таблица1[[#This Row],[PD]])</f>
        <v>1.1162780704588713</v>
      </c>
      <c r="O911">
        <f t="shared" si="28"/>
        <v>0.29023229831930653</v>
      </c>
      <c r="P911" t="str">
        <f t="shared" si="29"/>
        <v/>
      </c>
      <c r="R911" s="2">
        <f>IF(O911&gt;=1, Таблица1[[#This Row],[BeginQ]]*Таблица1[[#This Row],[LGD]], Таблица1[[#This Row],[EndQ]])</f>
        <v>5593.7078651685388</v>
      </c>
    </row>
    <row r="912" spans="1:18" x14ac:dyDescent="0.25">
      <c r="A912" s="1">
        <v>910</v>
      </c>
      <c r="B912" t="s">
        <v>10</v>
      </c>
      <c r="C912">
        <v>1878</v>
      </c>
      <c r="D912">
        <v>21</v>
      </c>
      <c r="E912">
        <v>26</v>
      </c>
      <c r="F912" s="2">
        <v>5100</v>
      </c>
      <c r="G912" s="8">
        <v>5583.1578947368434</v>
      </c>
      <c r="H912">
        <v>0.05</v>
      </c>
      <c r="I912">
        <v>0.6</v>
      </c>
      <c r="J912" s="3">
        <v>9.4736842105263161E-2</v>
      </c>
      <c r="K912" t="s">
        <v>11</v>
      </c>
      <c r="M912">
        <v>1</v>
      </c>
      <c r="N912">
        <f>EXP(Таблица1[[#This Row],[PD]])</f>
        <v>1.0512710963760241</v>
      </c>
      <c r="O912">
        <f t="shared" si="28"/>
        <v>1.0512710963760241</v>
      </c>
      <c r="P912" t="str">
        <f t="shared" si="29"/>
        <v>Дефолт!</v>
      </c>
      <c r="R912" s="2">
        <f>IF(O912&gt;=1, Таблица1[[#This Row],[BeginQ]]*Таблица1[[#This Row],[LGD]], Таблица1[[#This Row],[EndQ]])</f>
        <v>3060</v>
      </c>
    </row>
    <row r="913" spans="1:18" x14ac:dyDescent="0.25">
      <c r="A913" s="1">
        <v>911</v>
      </c>
      <c r="B913" t="s">
        <v>10</v>
      </c>
      <c r="C913">
        <v>1879</v>
      </c>
      <c r="D913">
        <v>21</v>
      </c>
      <c r="E913">
        <v>26</v>
      </c>
      <c r="F913" s="2">
        <v>1900</v>
      </c>
      <c r="G913" s="8">
        <v>2134.705882352941</v>
      </c>
      <c r="H913">
        <v>0.15</v>
      </c>
      <c r="I913">
        <v>0.3</v>
      </c>
      <c r="J913" s="3">
        <v>0.1235294117647059</v>
      </c>
      <c r="K913" t="s">
        <v>11</v>
      </c>
      <c r="M913">
        <v>0.01</v>
      </c>
      <c r="N913">
        <f>EXP(Таблица1[[#This Row],[PD]])</f>
        <v>1.1618342427282831</v>
      </c>
      <c r="O913">
        <f t="shared" si="28"/>
        <v>1.1618342427282831E-2</v>
      </c>
      <c r="P913" t="str">
        <f t="shared" si="29"/>
        <v/>
      </c>
      <c r="R913" s="2">
        <f>IF(O913&gt;=1, Таблица1[[#This Row],[BeginQ]]*Таблица1[[#This Row],[LGD]], Таблица1[[#This Row],[EndQ]])</f>
        <v>2134.705882352941</v>
      </c>
    </row>
    <row r="914" spans="1:18" x14ac:dyDescent="0.25">
      <c r="A914" s="1">
        <v>912</v>
      </c>
      <c r="B914" t="s">
        <v>10</v>
      </c>
      <c r="C914">
        <v>1880</v>
      </c>
      <c r="D914">
        <v>21</v>
      </c>
      <c r="E914">
        <v>26</v>
      </c>
      <c r="F914" s="2">
        <v>6200</v>
      </c>
      <c r="G914" s="8">
        <v>6668.1632653061224</v>
      </c>
      <c r="H914">
        <v>0.02</v>
      </c>
      <c r="I914">
        <v>0.7</v>
      </c>
      <c r="J914" s="3">
        <v>7.5510204081632656E-2</v>
      </c>
      <c r="K914" t="s">
        <v>11</v>
      </c>
      <c r="M914">
        <v>0.52</v>
      </c>
      <c r="N914">
        <f>EXP(Таблица1[[#This Row],[PD]])</f>
        <v>1.0202013400267558</v>
      </c>
      <c r="O914">
        <f t="shared" si="28"/>
        <v>0.53050469681391299</v>
      </c>
      <c r="P914" t="str">
        <f t="shared" si="29"/>
        <v/>
      </c>
      <c r="R914" s="2">
        <f>IF(O914&gt;=1, Таблица1[[#This Row],[BeginQ]]*Таблица1[[#This Row],[LGD]], Таблица1[[#This Row],[EndQ]])</f>
        <v>6668.1632653061224</v>
      </c>
    </row>
    <row r="915" spans="1:18" x14ac:dyDescent="0.25">
      <c r="A915" s="1">
        <v>913</v>
      </c>
      <c r="B915" t="s">
        <v>10</v>
      </c>
      <c r="C915">
        <v>1881</v>
      </c>
      <c r="D915">
        <v>21</v>
      </c>
      <c r="E915">
        <v>26</v>
      </c>
      <c r="F915" s="2">
        <v>600</v>
      </c>
      <c r="G915" s="8">
        <v>692.35955056179785</v>
      </c>
      <c r="H915">
        <v>0.11</v>
      </c>
      <c r="I915">
        <v>0.7</v>
      </c>
      <c r="J915" s="3">
        <v>0.15393258426966289</v>
      </c>
      <c r="K915" t="s">
        <v>11</v>
      </c>
      <c r="M915">
        <v>0.64</v>
      </c>
      <c r="N915">
        <f>EXP(Таблица1[[#This Row],[PD]])</f>
        <v>1.1162780704588713</v>
      </c>
      <c r="O915">
        <f t="shared" si="28"/>
        <v>0.71441796509367761</v>
      </c>
      <c r="P915" t="str">
        <f t="shared" si="29"/>
        <v/>
      </c>
      <c r="R915" s="2">
        <f>IF(O915&gt;=1, Таблица1[[#This Row],[BeginQ]]*Таблица1[[#This Row],[LGD]], Таблица1[[#This Row],[EndQ]])</f>
        <v>692.35955056179785</v>
      </c>
    </row>
    <row r="916" spans="1:18" x14ac:dyDescent="0.25">
      <c r="A916" s="1">
        <v>914</v>
      </c>
      <c r="B916" t="s">
        <v>10</v>
      </c>
      <c r="C916">
        <v>1882</v>
      </c>
      <c r="D916">
        <v>21</v>
      </c>
      <c r="E916">
        <v>26</v>
      </c>
      <c r="F916" s="2">
        <v>8700</v>
      </c>
      <c r="G916" s="8">
        <v>10576.265060240959</v>
      </c>
      <c r="H916">
        <v>0.17</v>
      </c>
      <c r="I916">
        <v>0.7</v>
      </c>
      <c r="J916" s="3">
        <v>0.21566265060240961</v>
      </c>
      <c r="K916" t="s">
        <v>11</v>
      </c>
      <c r="M916">
        <v>0.42</v>
      </c>
      <c r="N916">
        <f>EXP(Таблица1[[#This Row],[PD]])</f>
        <v>1.1853048513203654</v>
      </c>
      <c r="O916">
        <f t="shared" si="28"/>
        <v>0.49782803755455346</v>
      </c>
      <c r="P916" t="str">
        <f t="shared" si="29"/>
        <v/>
      </c>
      <c r="R916" s="2">
        <f>IF(O916&gt;=1, Таблица1[[#This Row],[BeginQ]]*Таблица1[[#This Row],[LGD]], Таблица1[[#This Row],[EndQ]])</f>
        <v>10576.265060240959</v>
      </c>
    </row>
    <row r="917" spans="1:18" x14ac:dyDescent="0.25">
      <c r="A917" s="1">
        <v>915</v>
      </c>
      <c r="B917" t="s">
        <v>10</v>
      </c>
      <c r="C917">
        <v>1883</v>
      </c>
      <c r="D917">
        <v>21</v>
      </c>
      <c r="E917">
        <v>26</v>
      </c>
      <c r="F917" s="2">
        <v>9100</v>
      </c>
      <c r="G917" s="8">
        <v>10060</v>
      </c>
      <c r="H917">
        <v>0.09</v>
      </c>
      <c r="I917">
        <v>0.4</v>
      </c>
      <c r="J917" s="3">
        <v>0.10549450549450549</v>
      </c>
      <c r="K917" t="s">
        <v>11</v>
      </c>
      <c r="M917">
        <v>0.22</v>
      </c>
      <c r="N917">
        <f>EXP(Таблица1[[#This Row],[PD]])</f>
        <v>1.0941742837052104</v>
      </c>
      <c r="O917">
        <f t="shared" si="28"/>
        <v>0.24071834241514628</v>
      </c>
      <c r="P917" t="str">
        <f t="shared" si="29"/>
        <v/>
      </c>
      <c r="R917" s="2">
        <f>IF(O917&gt;=1, Таблица1[[#This Row],[BeginQ]]*Таблица1[[#This Row],[LGD]], Таблица1[[#This Row],[EndQ]])</f>
        <v>10060</v>
      </c>
    </row>
    <row r="918" spans="1:18" x14ac:dyDescent="0.25">
      <c r="A918" s="1">
        <v>916</v>
      </c>
      <c r="B918" t="s">
        <v>10</v>
      </c>
      <c r="C918">
        <v>1980</v>
      </c>
      <c r="D918">
        <v>22</v>
      </c>
      <c r="E918">
        <v>27</v>
      </c>
      <c r="F918" s="2">
        <v>5200</v>
      </c>
      <c r="G918" s="8">
        <v>5541.4141414141423</v>
      </c>
      <c r="H918">
        <v>0.01</v>
      </c>
      <c r="I918">
        <v>0.5</v>
      </c>
      <c r="J918" s="3">
        <v>6.5656565656565663E-2</v>
      </c>
      <c r="K918" t="s">
        <v>11</v>
      </c>
      <c r="M918">
        <v>0.06</v>
      </c>
      <c r="N918">
        <f>EXP(Таблица1[[#This Row],[PD]])</f>
        <v>1.0100501670841679</v>
      </c>
      <c r="O918">
        <f t="shared" si="28"/>
        <v>6.0603010025050072E-2</v>
      </c>
      <c r="P918" t="str">
        <f t="shared" si="29"/>
        <v/>
      </c>
      <c r="R918" s="2">
        <f>IF(O918&gt;=1, Таблица1[[#This Row],[BeginQ]]*Таблица1[[#This Row],[LGD]], Таблица1[[#This Row],[EndQ]])</f>
        <v>5541.4141414141423</v>
      </c>
    </row>
    <row r="919" spans="1:18" x14ac:dyDescent="0.25">
      <c r="A919" s="1">
        <v>917</v>
      </c>
      <c r="B919" t="s">
        <v>10</v>
      </c>
      <c r="C919">
        <v>1981</v>
      </c>
      <c r="D919">
        <v>22</v>
      </c>
      <c r="E919">
        <v>27</v>
      </c>
      <c r="F919" s="2">
        <v>1000</v>
      </c>
      <c r="G919" s="8">
        <v>1082.608695652174</v>
      </c>
      <c r="H919">
        <v>0.08</v>
      </c>
      <c r="I919">
        <v>0.2</v>
      </c>
      <c r="J919" s="3">
        <v>8.2608695652173908E-2</v>
      </c>
      <c r="K919" t="s">
        <v>11</v>
      </c>
      <c r="M919">
        <v>0.01</v>
      </c>
      <c r="N919">
        <f>EXP(Таблица1[[#This Row],[PD]])</f>
        <v>1.0832870676749586</v>
      </c>
      <c r="O919">
        <f t="shared" si="28"/>
        <v>1.0832870676749587E-2</v>
      </c>
      <c r="P919" t="str">
        <f t="shared" si="29"/>
        <v/>
      </c>
      <c r="R919" s="2">
        <f>IF(O919&gt;=1, Таблица1[[#This Row],[BeginQ]]*Таблица1[[#This Row],[LGD]], Таблица1[[#This Row],[EndQ]])</f>
        <v>1082.608695652174</v>
      </c>
    </row>
    <row r="920" spans="1:18" x14ac:dyDescent="0.25">
      <c r="A920" s="1">
        <v>918</v>
      </c>
      <c r="B920" t="s">
        <v>10</v>
      </c>
      <c r="C920">
        <v>1982</v>
      </c>
      <c r="D920">
        <v>22</v>
      </c>
      <c r="E920">
        <v>27</v>
      </c>
      <c r="F920" s="2">
        <v>1200</v>
      </c>
      <c r="G920" s="8">
        <v>1426.206896551724</v>
      </c>
      <c r="H920">
        <v>0.13</v>
      </c>
      <c r="I920">
        <v>0.8</v>
      </c>
      <c r="J920" s="3">
        <v>0.18850574712643681</v>
      </c>
      <c r="K920" t="s">
        <v>11</v>
      </c>
      <c r="M920">
        <v>0.68</v>
      </c>
      <c r="N920">
        <f>EXP(Таблица1[[#This Row],[PD]])</f>
        <v>1.1388283833246218</v>
      </c>
      <c r="O920">
        <f t="shared" si="28"/>
        <v>0.77440330066074281</v>
      </c>
      <c r="P920" t="str">
        <f t="shared" si="29"/>
        <v/>
      </c>
      <c r="R920" s="2">
        <f>IF(O920&gt;=1, Таблица1[[#This Row],[BeginQ]]*Таблица1[[#This Row],[LGD]], Таблица1[[#This Row],[EndQ]])</f>
        <v>1426.206896551724</v>
      </c>
    </row>
    <row r="921" spans="1:18" x14ac:dyDescent="0.25">
      <c r="A921" s="1">
        <v>919</v>
      </c>
      <c r="B921" t="s">
        <v>10</v>
      </c>
      <c r="C921">
        <v>1983</v>
      </c>
      <c r="D921">
        <v>22</v>
      </c>
      <c r="E921">
        <v>27</v>
      </c>
      <c r="F921" s="2">
        <v>2000</v>
      </c>
      <c r="G921" s="8">
        <v>2302.3255813953492</v>
      </c>
      <c r="H921">
        <v>0.14000000000000001</v>
      </c>
      <c r="I921">
        <v>0.5</v>
      </c>
      <c r="J921" s="3">
        <v>0.15116279069767441</v>
      </c>
      <c r="K921" t="s">
        <v>11</v>
      </c>
      <c r="M921">
        <v>0.88</v>
      </c>
      <c r="N921">
        <f>EXP(Таблица1[[#This Row],[PD]])</f>
        <v>1.1502737988572274</v>
      </c>
      <c r="O921">
        <f t="shared" si="28"/>
        <v>1.0122409429943602</v>
      </c>
      <c r="P921" t="str">
        <f t="shared" si="29"/>
        <v>Дефолт!</v>
      </c>
      <c r="R921" s="2">
        <f>IF(O921&gt;=1, Таблица1[[#This Row],[BeginQ]]*Таблица1[[#This Row],[LGD]], Таблица1[[#This Row],[EndQ]])</f>
        <v>1000</v>
      </c>
    </row>
    <row r="922" spans="1:18" x14ac:dyDescent="0.25">
      <c r="A922" s="1">
        <v>920</v>
      </c>
      <c r="B922" t="s">
        <v>10</v>
      </c>
      <c r="C922">
        <v>1984</v>
      </c>
      <c r="D922">
        <v>22</v>
      </c>
      <c r="E922">
        <v>27</v>
      </c>
      <c r="F922" s="2">
        <v>3300</v>
      </c>
      <c r="G922" s="8">
        <v>3549.1836734693879</v>
      </c>
      <c r="H922">
        <v>0.02</v>
      </c>
      <c r="I922">
        <v>0.7</v>
      </c>
      <c r="J922" s="3">
        <v>7.5510204081632656E-2</v>
      </c>
      <c r="K922" t="s">
        <v>11</v>
      </c>
      <c r="M922">
        <v>0.41</v>
      </c>
      <c r="N922">
        <f>EXP(Таблица1[[#This Row],[PD]])</f>
        <v>1.0202013400267558</v>
      </c>
      <c r="O922">
        <f t="shared" si="28"/>
        <v>0.41828254941096982</v>
      </c>
      <c r="P922" t="str">
        <f t="shared" si="29"/>
        <v/>
      </c>
      <c r="R922" s="2">
        <f>IF(O922&gt;=1, Таблица1[[#This Row],[BeginQ]]*Таблица1[[#This Row],[LGD]], Таблица1[[#This Row],[EndQ]])</f>
        <v>3549.1836734693879</v>
      </c>
    </row>
    <row r="923" spans="1:18" x14ac:dyDescent="0.25">
      <c r="A923" s="1">
        <v>921</v>
      </c>
      <c r="B923" t="s">
        <v>10</v>
      </c>
      <c r="C923">
        <v>1985</v>
      </c>
      <c r="D923">
        <v>22</v>
      </c>
      <c r="E923">
        <v>27</v>
      </c>
      <c r="F923" s="2">
        <v>600</v>
      </c>
      <c r="G923" s="8">
        <v>717.10843373493981</v>
      </c>
      <c r="H923">
        <v>0.17</v>
      </c>
      <c r="I923">
        <v>0.6</v>
      </c>
      <c r="J923" s="3">
        <v>0.19518072289156629</v>
      </c>
      <c r="K923" t="s">
        <v>11</v>
      </c>
      <c r="M923">
        <v>0.72</v>
      </c>
      <c r="N923">
        <f>EXP(Таблица1[[#This Row],[PD]])</f>
        <v>1.1853048513203654</v>
      </c>
      <c r="O923">
        <f t="shared" si="28"/>
        <v>0.85341949295066311</v>
      </c>
      <c r="P923" t="str">
        <f t="shared" si="29"/>
        <v/>
      </c>
      <c r="R923" s="2">
        <f>IF(O923&gt;=1, Таблица1[[#This Row],[BeginQ]]*Таблица1[[#This Row],[LGD]], Таблица1[[#This Row],[EndQ]])</f>
        <v>717.10843373493981</v>
      </c>
    </row>
    <row r="924" spans="1:18" x14ac:dyDescent="0.25">
      <c r="A924" s="1">
        <v>922</v>
      </c>
      <c r="B924" t="s">
        <v>10</v>
      </c>
      <c r="C924">
        <v>1986</v>
      </c>
      <c r="D924">
        <v>22</v>
      </c>
      <c r="E924">
        <v>27</v>
      </c>
      <c r="F924" s="2">
        <v>6700</v>
      </c>
      <c r="G924" s="8">
        <v>8513.9024390243903</v>
      </c>
      <c r="H924">
        <v>0.18</v>
      </c>
      <c r="I924">
        <v>0.9</v>
      </c>
      <c r="J924" s="3">
        <v>0.27073170731707308</v>
      </c>
      <c r="K924" t="s">
        <v>11</v>
      </c>
      <c r="M924">
        <v>0.13</v>
      </c>
      <c r="N924">
        <f>EXP(Таблица1[[#This Row],[PD]])</f>
        <v>1.1972173631218102</v>
      </c>
      <c r="O924">
        <f t="shared" si="28"/>
        <v>0.15563825720583532</v>
      </c>
      <c r="P924" t="str">
        <f t="shared" si="29"/>
        <v/>
      </c>
      <c r="R924" s="2">
        <f>IF(O924&gt;=1, Таблица1[[#This Row],[BeginQ]]*Таблица1[[#This Row],[LGD]], Таблица1[[#This Row],[EndQ]])</f>
        <v>8513.9024390243903</v>
      </c>
    </row>
    <row r="925" spans="1:18" x14ac:dyDescent="0.25">
      <c r="A925" s="1">
        <v>923</v>
      </c>
      <c r="B925" t="s">
        <v>10</v>
      </c>
      <c r="C925">
        <v>1987</v>
      </c>
      <c r="D925">
        <v>22</v>
      </c>
      <c r="E925">
        <v>27</v>
      </c>
      <c r="F925" s="2">
        <v>900</v>
      </c>
      <c r="G925" s="8">
        <v>983.50515463917532</v>
      </c>
      <c r="H925">
        <v>0.03</v>
      </c>
      <c r="I925">
        <v>1</v>
      </c>
      <c r="J925" s="3">
        <v>9.2783505154639179E-2</v>
      </c>
      <c r="K925" t="s">
        <v>11</v>
      </c>
      <c r="M925">
        <v>0.39</v>
      </c>
      <c r="N925">
        <f>EXP(Таблица1[[#This Row],[PD]])</f>
        <v>1.0304545339535169</v>
      </c>
      <c r="O925">
        <f t="shared" si="28"/>
        <v>0.40187726824187164</v>
      </c>
      <c r="P925" t="str">
        <f t="shared" si="29"/>
        <v/>
      </c>
      <c r="R925" s="2">
        <f>IF(O925&gt;=1, Таблица1[[#This Row],[BeginQ]]*Таблица1[[#This Row],[LGD]], Таблица1[[#This Row],[EndQ]])</f>
        <v>983.50515463917532</v>
      </c>
    </row>
    <row r="926" spans="1:18" x14ac:dyDescent="0.25">
      <c r="A926" s="1">
        <v>924</v>
      </c>
      <c r="B926" t="s">
        <v>10</v>
      </c>
      <c r="C926">
        <v>1988</v>
      </c>
      <c r="D926">
        <v>22</v>
      </c>
      <c r="E926">
        <v>27</v>
      </c>
      <c r="F926" s="2">
        <v>4100</v>
      </c>
      <c r="G926" s="8">
        <v>4613.6263736263736</v>
      </c>
      <c r="H926">
        <v>0.09</v>
      </c>
      <c r="I926">
        <v>0.6</v>
      </c>
      <c r="J926" s="3">
        <v>0.12527472527472519</v>
      </c>
      <c r="K926" t="s">
        <v>11</v>
      </c>
      <c r="M926">
        <v>0.28000000000000003</v>
      </c>
      <c r="N926">
        <f>EXP(Таблица1[[#This Row],[PD]])</f>
        <v>1.0941742837052104</v>
      </c>
      <c r="O926">
        <f t="shared" si="28"/>
        <v>0.30636879943745893</v>
      </c>
      <c r="P926" t="str">
        <f t="shared" si="29"/>
        <v/>
      </c>
      <c r="R926" s="2">
        <f>IF(O926&gt;=1, Таблица1[[#This Row],[BeginQ]]*Таблица1[[#This Row],[LGD]], Таблица1[[#This Row],[EndQ]])</f>
        <v>4613.6263736263736</v>
      </c>
    </row>
    <row r="927" spans="1:18" x14ac:dyDescent="0.25">
      <c r="A927" s="1">
        <v>925</v>
      </c>
      <c r="B927" t="s">
        <v>10</v>
      </c>
      <c r="C927">
        <v>1989</v>
      </c>
      <c r="D927">
        <v>22</v>
      </c>
      <c r="E927">
        <v>27</v>
      </c>
      <c r="F927" s="2">
        <v>4800</v>
      </c>
      <c r="G927" s="8">
        <v>5398.7096774193551</v>
      </c>
      <c r="H927">
        <v>7.0000000000000007E-2</v>
      </c>
      <c r="I927">
        <v>0.8</v>
      </c>
      <c r="J927" s="3">
        <v>0.12473118279569891</v>
      </c>
      <c r="K927" t="s">
        <v>11</v>
      </c>
      <c r="M927">
        <v>0.78</v>
      </c>
      <c r="N927">
        <f>EXP(Таблица1[[#This Row],[PD]])</f>
        <v>1.0725081812542165</v>
      </c>
      <c r="O927">
        <f t="shared" si="28"/>
        <v>0.83655638137828892</v>
      </c>
      <c r="P927" t="str">
        <f t="shared" si="29"/>
        <v/>
      </c>
      <c r="R927" s="2">
        <f>IF(O927&gt;=1, Таблица1[[#This Row],[BeginQ]]*Таблица1[[#This Row],[LGD]], Таблица1[[#This Row],[EndQ]])</f>
        <v>5398.7096774193551</v>
      </c>
    </row>
    <row r="928" spans="1:18" x14ac:dyDescent="0.25">
      <c r="A928" s="1">
        <v>926</v>
      </c>
      <c r="B928" t="s">
        <v>10</v>
      </c>
      <c r="C928">
        <v>1990</v>
      </c>
      <c r="D928">
        <v>22</v>
      </c>
      <c r="E928">
        <v>27</v>
      </c>
      <c r="F928" s="2">
        <v>7400</v>
      </c>
      <c r="G928" s="8">
        <v>8409.0909090909081</v>
      </c>
      <c r="H928">
        <v>0.12</v>
      </c>
      <c r="I928">
        <v>0.5</v>
      </c>
      <c r="J928" s="3">
        <v>0.13636363636363641</v>
      </c>
      <c r="K928" t="s">
        <v>11</v>
      </c>
      <c r="M928">
        <v>0.63</v>
      </c>
      <c r="N928">
        <f>EXP(Таблица1[[#This Row],[PD]])</f>
        <v>1.1274968515793757</v>
      </c>
      <c r="O928">
        <f t="shared" si="28"/>
        <v>0.71032301649500673</v>
      </c>
      <c r="P928" t="str">
        <f t="shared" si="29"/>
        <v/>
      </c>
      <c r="R928" s="2">
        <f>IF(O928&gt;=1, Таблица1[[#This Row],[BeginQ]]*Таблица1[[#This Row],[LGD]], Таблица1[[#This Row],[EndQ]])</f>
        <v>8409.0909090909081</v>
      </c>
    </row>
    <row r="929" spans="1:18" x14ac:dyDescent="0.25">
      <c r="A929" s="1">
        <v>927</v>
      </c>
      <c r="B929" t="s">
        <v>10</v>
      </c>
      <c r="C929">
        <v>1991</v>
      </c>
      <c r="D929">
        <v>22</v>
      </c>
      <c r="E929">
        <v>27</v>
      </c>
      <c r="F929" s="2">
        <v>10000</v>
      </c>
      <c r="G929" s="8">
        <v>11666.66666666667</v>
      </c>
      <c r="H929">
        <v>0.16</v>
      </c>
      <c r="I929">
        <v>0.5</v>
      </c>
      <c r="J929" s="3">
        <v>0.16666666666666671</v>
      </c>
      <c r="K929" t="s">
        <v>11</v>
      </c>
      <c r="M929">
        <v>0.48</v>
      </c>
      <c r="N929">
        <f>EXP(Таблица1[[#This Row],[PD]])</f>
        <v>1.1735108709918103</v>
      </c>
      <c r="O929">
        <f t="shared" si="28"/>
        <v>0.56328521807606891</v>
      </c>
      <c r="P929" t="str">
        <f t="shared" si="29"/>
        <v/>
      </c>
      <c r="R929" s="2">
        <f>IF(O929&gt;=1, Таблица1[[#This Row],[BeginQ]]*Таблица1[[#This Row],[LGD]], Таблица1[[#This Row],[EndQ]])</f>
        <v>11666.66666666667</v>
      </c>
    </row>
    <row r="930" spans="1:18" x14ac:dyDescent="0.25">
      <c r="A930" s="1">
        <v>928</v>
      </c>
      <c r="B930" t="s">
        <v>10</v>
      </c>
      <c r="C930">
        <v>1992</v>
      </c>
      <c r="D930">
        <v>22</v>
      </c>
      <c r="E930">
        <v>27</v>
      </c>
      <c r="F930" s="2">
        <v>6200</v>
      </c>
      <c r="G930" s="8">
        <v>6885.2631578947376</v>
      </c>
      <c r="H930">
        <v>0.05</v>
      </c>
      <c r="I930">
        <v>0.9</v>
      </c>
      <c r="J930" s="3">
        <v>0.11052631578947369</v>
      </c>
      <c r="K930" t="s">
        <v>11</v>
      </c>
      <c r="M930">
        <v>0.64</v>
      </c>
      <c r="N930">
        <f>EXP(Таблица1[[#This Row],[PD]])</f>
        <v>1.0512710963760241</v>
      </c>
      <c r="O930">
        <f t="shared" si="28"/>
        <v>0.67281350168065546</v>
      </c>
      <c r="P930" t="str">
        <f t="shared" si="29"/>
        <v/>
      </c>
      <c r="R930" s="2">
        <f>IF(O930&gt;=1, Таблица1[[#This Row],[BeginQ]]*Таблица1[[#This Row],[LGD]], Таблица1[[#This Row],[EndQ]])</f>
        <v>6885.2631578947376</v>
      </c>
    </row>
    <row r="931" spans="1:18" x14ac:dyDescent="0.25">
      <c r="A931" s="1">
        <v>929</v>
      </c>
      <c r="B931" t="s">
        <v>10</v>
      </c>
      <c r="C931">
        <v>1993</v>
      </c>
      <c r="D931">
        <v>22</v>
      </c>
      <c r="E931">
        <v>27</v>
      </c>
      <c r="F931" s="2">
        <v>5800</v>
      </c>
      <c r="G931" s="8">
        <v>7098.0952380952394</v>
      </c>
      <c r="H931">
        <v>0.16</v>
      </c>
      <c r="I931">
        <v>0.8</v>
      </c>
      <c r="J931" s="3">
        <v>0.22380952380952379</v>
      </c>
      <c r="K931" t="s">
        <v>11</v>
      </c>
      <c r="M931">
        <v>1</v>
      </c>
      <c r="N931">
        <f>EXP(Таблица1[[#This Row],[PD]])</f>
        <v>1.1735108709918103</v>
      </c>
      <c r="O931">
        <f t="shared" si="28"/>
        <v>1.1735108709918103</v>
      </c>
      <c r="P931" t="str">
        <f t="shared" si="29"/>
        <v>Дефолт!</v>
      </c>
      <c r="R931" s="2">
        <f>IF(O931&gt;=1, Таблица1[[#This Row],[BeginQ]]*Таблица1[[#This Row],[LGD]], Таблица1[[#This Row],[EndQ]])</f>
        <v>4640</v>
      </c>
    </row>
    <row r="932" spans="1:18" x14ac:dyDescent="0.25">
      <c r="A932" s="1">
        <v>930</v>
      </c>
      <c r="B932" t="s">
        <v>10</v>
      </c>
      <c r="C932">
        <v>1994</v>
      </c>
      <c r="D932">
        <v>22</v>
      </c>
      <c r="E932">
        <v>27</v>
      </c>
      <c r="F932" s="2">
        <v>2700</v>
      </c>
      <c r="G932" s="8">
        <v>3091.6483516483509</v>
      </c>
      <c r="H932">
        <v>0.09</v>
      </c>
      <c r="I932">
        <v>0.8</v>
      </c>
      <c r="J932" s="3">
        <v>0.14505494505494509</v>
      </c>
      <c r="K932" t="s">
        <v>11</v>
      </c>
      <c r="M932">
        <v>0.94</v>
      </c>
      <c r="N932">
        <f>EXP(Таблица1[[#This Row],[PD]])</f>
        <v>1.0941742837052104</v>
      </c>
      <c r="O932">
        <f t="shared" si="28"/>
        <v>1.0285238266828978</v>
      </c>
      <c r="P932" t="str">
        <f t="shared" si="29"/>
        <v>Дефолт!</v>
      </c>
      <c r="R932" s="2">
        <f>IF(O932&gt;=1, Таблица1[[#This Row],[BeginQ]]*Таблица1[[#This Row],[LGD]], Таблица1[[#This Row],[EndQ]])</f>
        <v>2160</v>
      </c>
    </row>
    <row r="933" spans="1:18" x14ac:dyDescent="0.25">
      <c r="A933" s="1">
        <v>931</v>
      </c>
      <c r="B933" t="s">
        <v>10</v>
      </c>
      <c r="C933">
        <v>1995</v>
      </c>
      <c r="D933">
        <v>22</v>
      </c>
      <c r="E933">
        <v>27</v>
      </c>
      <c r="F933" s="2">
        <v>7000</v>
      </c>
      <c r="G933" s="8">
        <v>7700.0000000000009</v>
      </c>
      <c r="H933">
        <v>0.08</v>
      </c>
      <c r="I933">
        <v>0.4</v>
      </c>
      <c r="J933" s="3">
        <v>9.9999999999999992E-2</v>
      </c>
      <c r="K933" t="s">
        <v>11</v>
      </c>
      <c r="M933">
        <v>0.68</v>
      </c>
      <c r="N933">
        <f>EXP(Таблица1[[#This Row],[PD]])</f>
        <v>1.0832870676749586</v>
      </c>
      <c r="O933">
        <f t="shared" si="28"/>
        <v>0.73663520601897192</v>
      </c>
      <c r="P933" t="str">
        <f t="shared" si="29"/>
        <v/>
      </c>
      <c r="R933" s="2">
        <f>IF(O933&gt;=1, Таблица1[[#This Row],[BeginQ]]*Таблица1[[#This Row],[LGD]], Таблица1[[#This Row],[EndQ]])</f>
        <v>7700.0000000000009</v>
      </c>
    </row>
    <row r="934" spans="1:18" x14ac:dyDescent="0.25">
      <c r="A934" s="1">
        <v>932</v>
      </c>
      <c r="B934" t="s">
        <v>10</v>
      </c>
      <c r="C934">
        <v>1996</v>
      </c>
      <c r="D934">
        <v>22</v>
      </c>
      <c r="E934">
        <v>27</v>
      </c>
      <c r="F934" s="2">
        <v>8600</v>
      </c>
      <c r="G934" s="8">
        <v>9814.1176470588234</v>
      </c>
      <c r="H934">
        <v>0.15</v>
      </c>
      <c r="I934">
        <v>0.4</v>
      </c>
      <c r="J934" s="3">
        <v>0.14117647058823529</v>
      </c>
      <c r="K934" t="s">
        <v>11</v>
      </c>
      <c r="M934">
        <v>0.46</v>
      </c>
      <c r="N934">
        <f>EXP(Таблица1[[#This Row],[PD]])</f>
        <v>1.1618342427282831</v>
      </c>
      <c r="O934">
        <f t="shared" si="28"/>
        <v>0.53444375165501024</v>
      </c>
      <c r="P934" t="str">
        <f t="shared" si="29"/>
        <v/>
      </c>
      <c r="R934" s="2">
        <f>IF(O934&gt;=1, Таблица1[[#This Row],[BeginQ]]*Таблица1[[#This Row],[LGD]], Таблица1[[#This Row],[EndQ]])</f>
        <v>9814.1176470588234</v>
      </c>
    </row>
    <row r="935" spans="1:18" x14ac:dyDescent="0.25">
      <c r="A935" s="1">
        <v>933</v>
      </c>
      <c r="B935" t="s">
        <v>10</v>
      </c>
      <c r="C935">
        <v>1997</v>
      </c>
      <c r="D935">
        <v>22</v>
      </c>
      <c r="E935">
        <v>27</v>
      </c>
      <c r="F935" s="2">
        <v>8900</v>
      </c>
      <c r="G935" s="8">
        <v>9670.7216494845361</v>
      </c>
      <c r="H935">
        <v>0.03</v>
      </c>
      <c r="I935">
        <v>0.8</v>
      </c>
      <c r="J935" s="3">
        <v>8.6597938144329895E-2</v>
      </c>
      <c r="K935" t="s">
        <v>11</v>
      </c>
      <c r="M935">
        <v>0.16</v>
      </c>
      <c r="N935">
        <f>EXP(Таблица1[[#This Row],[PD]])</f>
        <v>1.0304545339535169</v>
      </c>
      <c r="O935">
        <f t="shared" si="28"/>
        <v>0.16487272543256271</v>
      </c>
      <c r="P935" t="str">
        <f t="shared" si="29"/>
        <v/>
      </c>
      <c r="R935" s="2">
        <f>IF(O935&gt;=1, Таблица1[[#This Row],[BeginQ]]*Таблица1[[#This Row],[LGD]], Таблица1[[#This Row],[EndQ]])</f>
        <v>9670.7216494845361</v>
      </c>
    </row>
    <row r="936" spans="1:18" x14ac:dyDescent="0.25">
      <c r="A936" s="1">
        <v>934</v>
      </c>
      <c r="B936" t="s">
        <v>10</v>
      </c>
      <c r="C936">
        <v>1998</v>
      </c>
      <c r="D936">
        <v>22</v>
      </c>
      <c r="E936">
        <v>27</v>
      </c>
      <c r="F936" s="2">
        <v>8900</v>
      </c>
      <c r="G936" s="8">
        <v>9976.7901234567889</v>
      </c>
      <c r="H936">
        <v>0.19</v>
      </c>
      <c r="I936">
        <v>0.2</v>
      </c>
      <c r="J936" s="3">
        <v>0.12098765432098769</v>
      </c>
      <c r="K936" t="s">
        <v>11</v>
      </c>
      <c r="M936">
        <v>0.06</v>
      </c>
      <c r="N936">
        <f>EXP(Таблица1[[#This Row],[PD]])</f>
        <v>1.2092495976572515</v>
      </c>
      <c r="O936">
        <f t="shared" si="28"/>
        <v>7.2554975859435086E-2</v>
      </c>
      <c r="P936" t="str">
        <f t="shared" si="29"/>
        <v/>
      </c>
      <c r="R936" s="2">
        <f>IF(O936&gt;=1, Таблица1[[#This Row],[BeginQ]]*Таблица1[[#This Row],[LGD]], Таблица1[[#This Row],[EndQ]])</f>
        <v>9976.7901234567889</v>
      </c>
    </row>
    <row r="937" spans="1:18" x14ac:dyDescent="0.25">
      <c r="A937" s="1">
        <v>935</v>
      </c>
      <c r="B937" t="s">
        <v>10</v>
      </c>
      <c r="C937">
        <v>1999</v>
      </c>
      <c r="D937">
        <v>22</v>
      </c>
      <c r="E937">
        <v>27</v>
      </c>
      <c r="F937" s="2">
        <v>5500</v>
      </c>
      <c r="G937" s="8">
        <v>6097.826086956522</v>
      </c>
      <c r="H937">
        <v>0.08</v>
      </c>
      <c r="I937">
        <v>0.5</v>
      </c>
      <c r="J937" s="3">
        <v>0.108695652173913</v>
      </c>
      <c r="K937" t="s">
        <v>11</v>
      </c>
      <c r="M937">
        <v>0.64</v>
      </c>
      <c r="N937">
        <f>EXP(Таблица1[[#This Row],[PD]])</f>
        <v>1.0832870676749586</v>
      </c>
      <c r="O937">
        <f t="shared" si="28"/>
        <v>0.69330372331197354</v>
      </c>
      <c r="P937" t="str">
        <f t="shared" si="29"/>
        <v/>
      </c>
      <c r="R937" s="2">
        <f>IF(O937&gt;=1, Таблица1[[#This Row],[BeginQ]]*Таблица1[[#This Row],[LGD]], Таблица1[[#This Row],[EndQ]])</f>
        <v>6097.826086956522</v>
      </c>
    </row>
    <row r="938" spans="1:18" x14ac:dyDescent="0.25">
      <c r="A938" s="1">
        <v>936</v>
      </c>
      <c r="B938" t="s">
        <v>10</v>
      </c>
      <c r="C938">
        <v>2000</v>
      </c>
      <c r="D938">
        <v>22</v>
      </c>
      <c r="E938">
        <v>27</v>
      </c>
      <c r="F938" s="2">
        <v>9300</v>
      </c>
      <c r="G938" s="8">
        <v>10391.73913043478</v>
      </c>
      <c r="H938">
        <v>0.08</v>
      </c>
      <c r="I938">
        <v>0.6</v>
      </c>
      <c r="J938" s="3">
        <v>0.1173913043478261</v>
      </c>
      <c r="K938" t="s">
        <v>11</v>
      </c>
      <c r="M938">
        <v>0.73</v>
      </c>
      <c r="N938">
        <f>EXP(Таблица1[[#This Row],[PD]])</f>
        <v>1.0832870676749586</v>
      </c>
      <c r="O938">
        <f t="shared" si="28"/>
        <v>0.79079955940271973</v>
      </c>
      <c r="P938" t="str">
        <f t="shared" si="29"/>
        <v/>
      </c>
      <c r="R938" s="2">
        <f>IF(O938&gt;=1, Таблица1[[#This Row],[BeginQ]]*Таблица1[[#This Row],[LGD]], Таблица1[[#This Row],[EndQ]])</f>
        <v>10391.73913043478</v>
      </c>
    </row>
    <row r="939" spans="1:18" x14ac:dyDescent="0.25">
      <c r="A939" s="1">
        <v>937</v>
      </c>
      <c r="B939" t="s">
        <v>10</v>
      </c>
      <c r="C939">
        <v>2001</v>
      </c>
      <c r="D939">
        <v>22</v>
      </c>
      <c r="E939">
        <v>27</v>
      </c>
      <c r="F939" s="2">
        <v>3500</v>
      </c>
      <c r="G939" s="8">
        <v>4055.1724137931042</v>
      </c>
      <c r="H939">
        <v>0.13</v>
      </c>
      <c r="I939">
        <v>0.6</v>
      </c>
      <c r="J939" s="3">
        <v>0.1586206896551724</v>
      </c>
      <c r="K939" t="s">
        <v>11</v>
      </c>
      <c r="M939">
        <v>0.44</v>
      </c>
      <c r="N939">
        <f>EXP(Таблица1[[#This Row],[PD]])</f>
        <v>1.1388283833246218</v>
      </c>
      <c r="O939">
        <f t="shared" si="28"/>
        <v>0.50108448866283362</v>
      </c>
      <c r="P939" t="str">
        <f t="shared" si="29"/>
        <v/>
      </c>
      <c r="R939" s="2">
        <f>IF(O939&gt;=1, Таблица1[[#This Row],[BeginQ]]*Таблица1[[#This Row],[LGD]], Таблица1[[#This Row],[EndQ]])</f>
        <v>4055.1724137931042</v>
      </c>
    </row>
    <row r="940" spans="1:18" x14ac:dyDescent="0.25">
      <c r="A940" s="1">
        <v>938</v>
      </c>
      <c r="B940" t="s">
        <v>10</v>
      </c>
      <c r="C940">
        <v>2002</v>
      </c>
      <c r="D940">
        <v>22</v>
      </c>
      <c r="E940">
        <v>27</v>
      </c>
      <c r="F940" s="2">
        <v>6000</v>
      </c>
      <c r="G940" s="8">
        <v>7416.8674698795176</v>
      </c>
      <c r="H940">
        <v>0.17</v>
      </c>
      <c r="I940">
        <v>0.8</v>
      </c>
      <c r="J940" s="3">
        <v>0.236144578313253</v>
      </c>
      <c r="K940" t="s">
        <v>11</v>
      </c>
      <c r="M940">
        <v>0.12</v>
      </c>
      <c r="N940">
        <f>EXP(Таблица1[[#This Row],[PD]])</f>
        <v>1.1853048513203654</v>
      </c>
      <c r="O940">
        <f t="shared" si="28"/>
        <v>0.14223658215844384</v>
      </c>
      <c r="P940" t="str">
        <f t="shared" si="29"/>
        <v/>
      </c>
      <c r="R940" s="2">
        <f>IF(O940&gt;=1, Таблица1[[#This Row],[BeginQ]]*Таблица1[[#This Row],[LGD]], Таблица1[[#This Row],[EndQ]])</f>
        <v>7416.8674698795176</v>
      </c>
    </row>
    <row r="941" spans="1:18" x14ac:dyDescent="0.25">
      <c r="A941" s="1">
        <v>939</v>
      </c>
      <c r="B941" t="s">
        <v>10</v>
      </c>
      <c r="C941">
        <v>2003</v>
      </c>
      <c r="D941">
        <v>22</v>
      </c>
      <c r="E941">
        <v>27</v>
      </c>
      <c r="F941" s="2">
        <v>4000</v>
      </c>
      <c r="G941" s="8">
        <v>4714.606741573034</v>
      </c>
      <c r="H941">
        <v>0.11</v>
      </c>
      <c r="I941">
        <v>0.9</v>
      </c>
      <c r="J941" s="3">
        <v>0.1786516853932584</v>
      </c>
      <c r="K941" t="s">
        <v>11</v>
      </c>
      <c r="M941">
        <v>0.84</v>
      </c>
      <c r="N941">
        <f>EXP(Таблица1[[#This Row],[PD]])</f>
        <v>1.1162780704588713</v>
      </c>
      <c r="O941">
        <f t="shared" si="28"/>
        <v>0.9376735791854518</v>
      </c>
      <c r="P941" t="str">
        <f t="shared" si="29"/>
        <v/>
      </c>
      <c r="R941" s="2">
        <f>IF(O941&gt;=1, Таблица1[[#This Row],[BeginQ]]*Таблица1[[#This Row],[LGD]], Таблица1[[#This Row],[EndQ]])</f>
        <v>4714.606741573034</v>
      </c>
    </row>
    <row r="942" spans="1:18" x14ac:dyDescent="0.25">
      <c r="A942" s="1">
        <v>940</v>
      </c>
      <c r="B942" t="s">
        <v>10</v>
      </c>
      <c r="C942">
        <v>2004</v>
      </c>
      <c r="D942">
        <v>22</v>
      </c>
      <c r="E942">
        <v>27</v>
      </c>
      <c r="F942" s="2">
        <v>6300</v>
      </c>
      <c r="G942" s="8">
        <v>7875</v>
      </c>
      <c r="H942">
        <v>0.2</v>
      </c>
      <c r="I942">
        <v>0.7</v>
      </c>
      <c r="J942" s="3">
        <v>0.25</v>
      </c>
      <c r="K942" t="s">
        <v>11</v>
      </c>
      <c r="M942">
        <v>0.62</v>
      </c>
      <c r="N942">
        <f>EXP(Таблица1[[#This Row],[PD]])</f>
        <v>1.2214027581601699</v>
      </c>
      <c r="O942">
        <f t="shared" si="28"/>
        <v>0.75726971005930532</v>
      </c>
      <c r="P942" t="str">
        <f t="shared" si="29"/>
        <v/>
      </c>
      <c r="R942" s="2">
        <f>IF(O942&gt;=1, Таблица1[[#This Row],[BeginQ]]*Таблица1[[#This Row],[LGD]], Таблица1[[#This Row],[EndQ]])</f>
        <v>7875</v>
      </c>
    </row>
    <row r="943" spans="1:18" x14ac:dyDescent="0.25">
      <c r="A943" s="1">
        <v>941</v>
      </c>
      <c r="B943" t="s">
        <v>10</v>
      </c>
      <c r="C943">
        <v>2005</v>
      </c>
      <c r="D943">
        <v>22</v>
      </c>
      <c r="E943">
        <v>27</v>
      </c>
      <c r="F943" s="2">
        <v>8800</v>
      </c>
      <c r="G943" s="8">
        <v>11182.43902439024</v>
      </c>
      <c r="H943">
        <v>0.18</v>
      </c>
      <c r="I943">
        <v>0.9</v>
      </c>
      <c r="J943" s="3">
        <v>0.27073170731707308</v>
      </c>
      <c r="K943" t="s">
        <v>11</v>
      </c>
      <c r="M943">
        <v>0.87</v>
      </c>
      <c r="N943">
        <f>EXP(Таблица1[[#This Row],[PD]])</f>
        <v>1.1972173631218102</v>
      </c>
      <c r="O943">
        <f t="shared" si="28"/>
        <v>1.0415791059159749</v>
      </c>
      <c r="P943" t="str">
        <f t="shared" si="29"/>
        <v>Дефолт!</v>
      </c>
      <c r="R943" s="2">
        <f>IF(O943&gt;=1, Таблица1[[#This Row],[BeginQ]]*Таблица1[[#This Row],[LGD]], Таблица1[[#This Row],[EndQ]])</f>
        <v>7920</v>
      </c>
    </row>
    <row r="944" spans="1:18" x14ac:dyDescent="0.25">
      <c r="A944" s="1">
        <v>942</v>
      </c>
      <c r="B944" t="s">
        <v>10</v>
      </c>
      <c r="C944">
        <v>2006</v>
      </c>
      <c r="D944">
        <v>22</v>
      </c>
      <c r="E944">
        <v>27</v>
      </c>
      <c r="F944" s="2">
        <v>7000</v>
      </c>
      <c r="G944" s="8">
        <v>7988.2352941176468</v>
      </c>
      <c r="H944">
        <v>0.15</v>
      </c>
      <c r="I944">
        <v>0.4</v>
      </c>
      <c r="J944" s="3">
        <v>0.14117647058823529</v>
      </c>
      <c r="K944" t="s">
        <v>11</v>
      </c>
      <c r="M944">
        <v>0</v>
      </c>
      <c r="N944">
        <f>EXP(Таблица1[[#This Row],[PD]])</f>
        <v>1.1618342427282831</v>
      </c>
      <c r="O944">
        <f t="shared" si="28"/>
        <v>0</v>
      </c>
      <c r="P944" t="str">
        <f t="shared" si="29"/>
        <v/>
      </c>
      <c r="R944" s="2">
        <f>IF(O944&gt;=1, Таблица1[[#This Row],[BeginQ]]*Таблица1[[#This Row],[LGD]], Таблица1[[#This Row],[EndQ]])</f>
        <v>7988.2352941176468</v>
      </c>
    </row>
    <row r="945" spans="1:18" x14ac:dyDescent="0.25">
      <c r="A945" s="1">
        <v>943</v>
      </c>
      <c r="B945" t="s">
        <v>10</v>
      </c>
      <c r="C945">
        <v>2007</v>
      </c>
      <c r="D945">
        <v>22</v>
      </c>
      <c r="E945">
        <v>27</v>
      </c>
      <c r="F945" s="2">
        <v>4600</v>
      </c>
      <c r="G945" s="8">
        <v>5108.4210526315792</v>
      </c>
      <c r="H945">
        <v>0.05</v>
      </c>
      <c r="I945">
        <v>0.9</v>
      </c>
      <c r="J945" s="3">
        <v>0.11052631578947369</v>
      </c>
      <c r="K945" t="s">
        <v>11</v>
      </c>
      <c r="M945">
        <v>0.95</v>
      </c>
      <c r="N945">
        <f>EXP(Таблица1[[#This Row],[PD]])</f>
        <v>1.0512710963760241</v>
      </c>
      <c r="O945">
        <f t="shared" si="28"/>
        <v>0.99870754155722286</v>
      </c>
      <c r="P945" t="str">
        <f t="shared" si="29"/>
        <v/>
      </c>
      <c r="R945" s="2">
        <f>IF(O945&gt;=1, Таблица1[[#This Row],[BeginQ]]*Таблица1[[#This Row],[LGD]], Таблица1[[#This Row],[EndQ]])</f>
        <v>5108.4210526315792</v>
      </c>
    </row>
    <row r="946" spans="1:18" x14ac:dyDescent="0.25">
      <c r="A946" s="1">
        <v>944</v>
      </c>
      <c r="B946" t="s">
        <v>10</v>
      </c>
      <c r="C946">
        <v>2008</v>
      </c>
      <c r="D946">
        <v>22</v>
      </c>
      <c r="E946">
        <v>27</v>
      </c>
      <c r="F946" s="2">
        <v>7600</v>
      </c>
      <c r="G946" s="8">
        <v>8532.7272727272739</v>
      </c>
      <c r="H946">
        <v>0.12</v>
      </c>
      <c r="I946">
        <v>0.4</v>
      </c>
      <c r="J946" s="3">
        <v>0.1227272727272727</v>
      </c>
      <c r="K946" t="s">
        <v>11</v>
      </c>
      <c r="M946">
        <v>0.44</v>
      </c>
      <c r="N946">
        <f>EXP(Таблица1[[#This Row],[PD]])</f>
        <v>1.1274968515793757</v>
      </c>
      <c r="O946">
        <f t="shared" si="28"/>
        <v>0.49609861469492533</v>
      </c>
      <c r="P946" t="str">
        <f t="shared" si="29"/>
        <v/>
      </c>
      <c r="R946" s="2">
        <f>IF(O946&gt;=1, Таблица1[[#This Row],[BeginQ]]*Таблица1[[#This Row],[LGD]], Таблица1[[#This Row],[EndQ]])</f>
        <v>8532.7272727272739</v>
      </c>
    </row>
    <row r="947" spans="1:18" x14ac:dyDescent="0.25">
      <c r="A947" s="1">
        <v>945</v>
      </c>
      <c r="B947" t="s">
        <v>10</v>
      </c>
      <c r="C947">
        <v>2009</v>
      </c>
      <c r="D947">
        <v>22</v>
      </c>
      <c r="E947">
        <v>27</v>
      </c>
      <c r="F947" s="2">
        <v>4000</v>
      </c>
      <c r="G947" s="8">
        <v>4378.9473684210516</v>
      </c>
      <c r="H947">
        <v>0.05</v>
      </c>
      <c r="I947">
        <v>0.6</v>
      </c>
      <c r="J947" s="3">
        <v>9.4736842105263161E-2</v>
      </c>
      <c r="K947" t="s">
        <v>11</v>
      </c>
      <c r="M947">
        <v>0.66</v>
      </c>
      <c r="N947">
        <f>EXP(Таблица1[[#This Row],[PD]])</f>
        <v>1.0512710963760241</v>
      </c>
      <c r="O947">
        <f t="shared" si="28"/>
        <v>0.69383892360817589</v>
      </c>
      <c r="P947" t="str">
        <f t="shared" si="29"/>
        <v/>
      </c>
      <c r="R947" s="2">
        <f>IF(O947&gt;=1, Таблица1[[#This Row],[BeginQ]]*Таблица1[[#This Row],[LGD]], Таблица1[[#This Row],[EndQ]])</f>
        <v>4378.9473684210516</v>
      </c>
    </row>
    <row r="948" spans="1:18" x14ac:dyDescent="0.25">
      <c r="A948" s="1">
        <v>946</v>
      </c>
      <c r="B948" t="s">
        <v>10</v>
      </c>
      <c r="C948">
        <v>2010</v>
      </c>
      <c r="D948">
        <v>22</v>
      </c>
      <c r="E948">
        <v>27</v>
      </c>
      <c r="F948" s="2">
        <v>2400</v>
      </c>
      <c r="G948" s="8">
        <v>2880</v>
      </c>
      <c r="H948">
        <v>0.2</v>
      </c>
      <c r="I948">
        <v>0.5</v>
      </c>
      <c r="J948" s="3">
        <v>0.2</v>
      </c>
      <c r="K948" t="s">
        <v>11</v>
      </c>
      <c r="M948">
        <v>0.12</v>
      </c>
      <c r="N948">
        <f>EXP(Таблица1[[#This Row],[PD]])</f>
        <v>1.2214027581601699</v>
      </c>
      <c r="O948">
        <f t="shared" si="28"/>
        <v>0.14656833097922037</v>
      </c>
      <c r="P948" t="str">
        <f t="shared" si="29"/>
        <v/>
      </c>
      <c r="R948" s="2">
        <f>IF(O948&gt;=1, Таблица1[[#This Row],[BeginQ]]*Таблица1[[#This Row],[LGD]], Таблица1[[#This Row],[EndQ]])</f>
        <v>2880</v>
      </c>
    </row>
    <row r="949" spans="1:18" x14ac:dyDescent="0.25">
      <c r="A949" s="1">
        <v>947</v>
      </c>
      <c r="B949" t="s">
        <v>10</v>
      </c>
      <c r="C949">
        <v>2011</v>
      </c>
      <c r="D949">
        <v>22</v>
      </c>
      <c r="E949">
        <v>27</v>
      </c>
      <c r="F949" s="2">
        <v>5400</v>
      </c>
      <c r="G949" s="8">
        <v>5867.6288659793809</v>
      </c>
      <c r="H949">
        <v>0.03</v>
      </c>
      <c r="I949">
        <v>0.8</v>
      </c>
      <c r="J949" s="3">
        <v>8.6597938144329895E-2</v>
      </c>
      <c r="K949" t="s">
        <v>11</v>
      </c>
      <c r="M949">
        <v>0.55000000000000004</v>
      </c>
      <c r="N949">
        <f>EXP(Таблица1[[#This Row],[PD]])</f>
        <v>1.0304545339535169</v>
      </c>
      <c r="O949">
        <f t="shared" si="28"/>
        <v>0.56674999367443435</v>
      </c>
      <c r="P949" t="str">
        <f t="shared" si="29"/>
        <v/>
      </c>
      <c r="R949" s="2">
        <f>IF(O949&gt;=1, Таблица1[[#This Row],[BeginQ]]*Таблица1[[#This Row],[LGD]], Таблица1[[#This Row],[EndQ]])</f>
        <v>5867.6288659793809</v>
      </c>
    </row>
    <row r="950" spans="1:18" x14ac:dyDescent="0.25">
      <c r="A950" s="1">
        <v>948</v>
      </c>
      <c r="B950" t="s">
        <v>10</v>
      </c>
      <c r="C950">
        <v>2012</v>
      </c>
      <c r="D950">
        <v>22</v>
      </c>
      <c r="E950">
        <v>27</v>
      </c>
      <c r="F950" s="2">
        <v>6800</v>
      </c>
      <c r="G950" s="8">
        <v>7342.4719101123592</v>
      </c>
      <c r="H950">
        <v>0.11</v>
      </c>
      <c r="I950">
        <v>0.1</v>
      </c>
      <c r="J950" s="3">
        <v>7.9775280898876394E-2</v>
      </c>
      <c r="K950" t="s">
        <v>11</v>
      </c>
      <c r="M950">
        <v>0.57999999999999996</v>
      </c>
      <c r="N950">
        <f>EXP(Таблица1[[#This Row],[PD]])</f>
        <v>1.1162780704588713</v>
      </c>
      <c r="O950">
        <f t="shared" si="28"/>
        <v>0.64744128086614527</v>
      </c>
      <c r="P950" t="str">
        <f t="shared" si="29"/>
        <v/>
      </c>
      <c r="R950" s="2">
        <f>IF(O950&gt;=1, Таблица1[[#This Row],[BeginQ]]*Таблица1[[#This Row],[LGD]], Таблица1[[#This Row],[EndQ]])</f>
        <v>7342.4719101123592</v>
      </c>
    </row>
    <row r="951" spans="1:18" x14ac:dyDescent="0.25">
      <c r="A951" s="1">
        <v>949</v>
      </c>
      <c r="B951" t="s">
        <v>10</v>
      </c>
      <c r="C951">
        <v>2013</v>
      </c>
      <c r="D951">
        <v>22</v>
      </c>
      <c r="E951">
        <v>27</v>
      </c>
      <c r="F951" s="2">
        <v>2000</v>
      </c>
      <c r="G951" s="8">
        <v>2278.0487804878048</v>
      </c>
      <c r="H951">
        <v>0.18</v>
      </c>
      <c r="I951">
        <v>0.3</v>
      </c>
      <c r="J951" s="3">
        <v>0.1390243902439024</v>
      </c>
      <c r="K951" t="s">
        <v>11</v>
      </c>
      <c r="M951">
        <v>0.1</v>
      </c>
      <c r="N951">
        <f>EXP(Таблица1[[#This Row],[PD]])</f>
        <v>1.1972173631218102</v>
      </c>
      <c r="O951">
        <f t="shared" si="28"/>
        <v>0.11972173631218103</v>
      </c>
      <c r="P951" t="str">
        <f t="shared" si="29"/>
        <v/>
      </c>
      <c r="R951" s="2">
        <f>IF(O951&gt;=1, Таблица1[[#This Row],[BeginQ]]*Таблица1[[#This Row],[LGD]], Таблица1[[#This Row],[EndQ]])</f>
        <v>2278.0487804878048</v>
      </c>
    </row>
    <row r="952" spans="1:18" x14ac:dyDescent="0.25">
      <c r="A952" s="1">
        <v>950</v>
      </c>
      <c r="B952" t="s">
        <v>10</v>
      </c>
      <c r="C952">
        <v>2014</v>
      </c>
      <c r="D952">
        <v>22</v>
      </c>
      <c r="E952">
        <v>27</v>
      </c>
      <c r="F952" s="2">
        <v>7600</v>
      </c>
      <c r="G952" s="8">
        <v>8240</v>
      </c>
      <c r="H952">
        <v>0.05</v>
      </c>
      <c r="I952">
        <v>0.4</v>
      </c>
      <c r="J952" s="3">
        <v>8.4210526315789486E-2</v>
      </c>
      <c r="K952" t="s">
        <v>11</v>
      </c>
      <c r="M952">
        <v>0.21</v>
      </c>
      <c r="N952">
        <f>EXP(Таблица1[[#This Row],[PD]])</f>
        <v>1.0512710963760241</v>
      </c>
      <c r="O952">
        <f t="shared" si="28"/>
        <v>0.22076693023896507</v>
      </c>
      <c r="P952" t="str">
        <f t="shared" si="29"/>
        <v/>
      </c>
      <c r="R952" s="2">
        <f>IF(O952&gt;=1, Таблица1[[#This Row],[BeginQ]]*Таблица1[[#This Row],[LGD]], Таблица1[[#This Row],[EndQ]])</f>
        <v>8240</v>
      </c>
    </row>
    <row r="953" spans="1:18" x14ac:dyDescent="0.25">
      <c r="A953" s="1">
        <v>951</v>
      </c>
      <c r="B953" t="s">
        <v>10</v>
      </c>
      <c r="C953">
        <v>2015</v>
      </c>
      <c r="D953">
        <v>22</v>
      </c>
      <c r="E953">
        <v>27</v>
      </c>
      <c r="F953" s="2">
        <v>5400</v>
      </c>
      <c r="G953" s="8">
        <v>6020.4255319148942</v>
      </c>
      <c r="H953">
        <v>0.06</v>
      </c>
      <c r="I953">
        <v>0.8</v>
      </c>
      <c r="J953" s="3">
        <v>0.1148936170212766</v>
      </c>
      <c r="K953" t="s">
        <v>11</v>
      </c>
      <c r="M953">
        <v>0.48</v>
      </c>
      <c r="N953">
        <f>EXP(Таблица1[[#This Row],[PD]])</f>
        <v>1.0618365465453596</v>
      </c>
      <c r="O953">
        <f t="shared" si="28"/>
        <v>0.50968154234177265</v>
      </c>
      <c r="P953" t="str">
        <f t="shared" si="29"/>
        <v/>
      </c>
      <c r="R953" s="2">
        <f>IF(O953&gt;=1, Таблица1[[#This Row],[BeginQ]]*Таблица1[[#This Row],[LGD]], Таблица1[[#This Row],[EndQ]])</f>
        <v>6020.4255319148942</v>
      </c>
    </row>
    <row r="954" spans="1:18" x14ac:dyDescent="0.25">
      <c r="A954" s="1">
        <v>952</v>
      </c>
      <c r="B954" t="s">
        <v>10</v>
      </c>
      <c r="C954">
        <v>2016</v>
      </c>
      <c r="D954">
        <v>22</v>
      </c>
      <c r="E954">
        <v>27</v>
      </c>
      <c r="F954" s="2">
        <v>5600</v>
      </c>
      <c r="G954" s="8">
        <v>6067.6288659793809</v>
      </c>
      <c r="H954">
        <v>0.03</v>
      </c>
      <c r="I954">
        <v>0.7</v>
      </c>
      <c r="J954" s="3">
        <v>8.3505154639175252E-2</v>
      </c>
      <c r="K954" t="s">
        <v>11</v>
      </c>
      <c r="M954">
        <v>0.59</v>
      </c>
      <c r="N954">
        <f>EXP(Таблица1[[#This Row],[PD]])</f>
        <v>1.0304545339535169</v>
      </c>
      <c r="O954">
        <f t="shared" si="28"/>
        <v>0.60796817503257494</v>
      </c>
      <c r="P954" t="str">
        <f t="shared" si="29"/>
        <v/>
      </c>
      <c r="R954" s="2">
        <f>IF(O954&gt;=1, Таблица1[[#This Row],[BeginQ]]*Таблица1[[#This Row],[LGD]], Таблица1[[#This Row],[EndQ]])</f>
        <v>6067.6288659793809</v>
      </c>
    </row>
    <row r="955" spans="1:18" x14ac:dyDescent="0.25">
      <c r="A955" s="1">
        <v>953</v>
      </c>
      <c r="B955" t="s">
        <v>10</v>
      </c>
      <c r="C955">
        <v>2017</v>
      </c>
      <c r="D955">
        <v>22</v>
      </c>
      <c r="E955">
        <v>27</v>
      </c>
      <c r="F955" s="2">
        <v>500</v>
      </c>
      <c r="G955" s="8">
        <v>577.47252747252742</v>
      </c>
      <c r="H955">
        <v>0.09</v>
      </c>
      <c r="I955">
        <v>0.9</v>
      </c>
      <c r="J955" s="3">
        <v>0.15494505494505489</v>
      </c>
      <c r="K955" t="s">
        <v>11</v>
      </c>
      <c r="M955">
        <v>0.48</v>
      </c>
      <c r="N955">
        <f>EXP(Таблица1[[#This Row],[PD]])</f>
        <v>1.0941742837052104</v>
      </c>
      <c r="O955">
        <f t="shared" si="28"/>
        <v>0.52520365617850095</v>
      </c>
      <c r="P955" t="str">
        <f t="shared" si="29"/>
        <v/>
      </c>
      <c r="R955" s="2">
        <f>IF(O955&gt;=1, Таблица1[[#This Row],[BeginQ]]*Таблица1[[#This Row],[LGD]], Таблица1[[#This Row],[EndQ]])</f>
        <v>577.47252747252742</v>
      </c>
    </row>
    <row r="956" spans="1:18" x14ac:dyDescent="0.25">
      <c r="A956" s="1">
        <v>954</v>
      </c>
      <c r="B956" t="s">
        <v>10</v>
      </c>
      <c r="C956">
        <v>2018</v>
      </c>
      <c r="D956">
        <v>22</v>
      </c>
      <c r="E956">
        <v>27</v>
      </c>
      <c r="F956" s="2">
        <v>6000</v>
      </c>
      <c r="G956" s="8">
        <v>6416.3265306122448</v>
      </c>
      <c r="H956">
        <v>0.02</v>
      </c>
      <c r="I956">
        <v>0.4</v>
      </c>
      <c r="J956" s="3">
        <v>6.9387755102040816E-2</v>
      </c>
      <c r="K956" t="s">
        <v>11</v>
      </c>
      <c r="M956">
        <v>0.54</v>
      </c>
      <c r="N956">
        <f>EXP(Таблица1[[#This Row],[PD]])</f>
        <v>1.0202013400267558</v>
      </c>
      <c r="O956">
        <f t="shared" si="28"/>
        <v>0.5509087236144482</v>
      </c>
      <c r="P956" t="str">
        <f t="shared" si="29"/>
        <v/>
      </c>
      <c r="R956" s="2">
        <f>IF(O956&gt;=1, Таблица1[[#This Row],[BeginQ]]*Таблица1[[#This Row],[LGD]], Таблица1[[#This Row],[EndQ]])</f>
        <v>6416.3265306122448</v>
      </c>
    </row>
    <row r="957" spans="1:18" x14ac:dyDescent="0.25">
      <c r="A957" s="1">
        <v>955</v>
      </c>
      <c r="B957" t="s">
        <v>10</v>
      </c>
      <c r="C957">
        <v>2019</v>
      </c>
      <c r="D957">
        <v>22</v>
      </c>
      <c r="E957">
        <v>27</v>
      </c>
      <c r="F957" s="2">
        <v>2300</v>
      </c>
      <c r="G957" s="8">
        <v>2490</v>
      </c>
      <c r="H957">
        <v>0.08</v>
      </c>
      <c r="I957">
        <v>0.2</v>
      </c>
      <c r="J957" s="3">
        <v>8.2608695652173908E-2</v>
      </c>
      <c r="K957" t="s">
        <v>11</v>
      </c>
      <c r="M957">
        <v>0.81</v>
      </c>
      <c r="N957">
        <f>EXP(Таблица1[[#This Row],[PD]])</f>
        <v>1.0832870676749586</v>
      </c>
      <c r="O957">
        <f t="shared" si="28"/>
        <v>0.8774625248167166</v>
      </c>
      <c r="P957" t="str">
        <f t="shared" si="29"/>
        <v/>
      </c>
      <c r="R957" s="2">
        <f>IF(O957&gt;=1, Таблица1[[#This Row],[BeginQ]]*Таблица1[[#This Row],[LGD]], Таблица1[[#This Row],[EndQ]])</f>
        <v>2490</v>
      </c>
    </row>
    <row r="958" spans="1:18" x14ac:dyDescent="0.25">
      <c r="A958" s="1">
        <v>956</v>
      </c>
      <c r="B958" t="s">
        <v>10</v>
      </c>
      <c r="C958">
        <v>2020</v>
      </c>
      <c r="D958">
        <v>22</v>
      </c>
      <c r="E958">
        <v>27</v>
      </c>
      <c r="F958" s="2">
        <v>4700</v>
      </c>
      <c r="G958" s="8">
        <v>5483.3333333333339</v>
      </c>
      <c r="H958">
        <v>0.16</v>
      </c>
      <c r="I958">
        <v>0.5</v>
      </c>
      <c r="J958" s="3">
        <v>0.16666666666666671</v>
      </c>
      <c r="K958" t="s">
        <v>11</v>
      </c>
      <c r="M958">
        <v>0.83</v>
      </c>
      <c r="N958">
        <f>EXP(Таблица1[[#This Row],[PD]])</f>
        <v>1.1735108709918103</v>
      </c>
      <c r="O958">
        <f t="shared" si="28"/>
        <v>0.97401402292320249</v>
      </c>
      <c r="P958" t="str">
        <f t="shared" si="29"/>
        <v/>
      </c>
      <c r="R958" s="2">
        <f>IF(O958&gt;=1, Таблица1[[#This Row],[BeginQ]]*Таблица1[[#This Row],[LGD]], Таблица1[[#This Row],[EndQ]])</f>
        <v>5483.3333333333339</v>
      </c>
    </row>
    <row r="959" spans="1:18" x14ac:dyDescent="0.25">
      <c r="A959" s="1">
        <v>957</v>
      </c>
      <c r="B959" t="s">
        <v>10</v>
      </c>
      <c r="C959">
        <v>2021</v>
      </c>
      <c r="D959">
        <v>22</v>
      </c>
      <c r="E959">
        <v>27</v>
      </c>
      <c r="F959" s="2">
        <v>7800</v>
      </c>
      <c r="G959" s="8">
        <v>8422.2471910112345</v>
      </c>
      <c r="H959">
        <v>0.11</v>
      </c>
      <c r="I959">
        <v>0.1</v>
      </c>
      <c r="J959" s="3">
        <v>7.9775280898876394E-2</v>
      </c>
      <c r="K959" t="s">
        <v>11</v>
      </c>
      <c r="M959">
        <v>0.09</v>
      </c>
      <c r="N959">
        <f>EXP(Таблица1[[#This Row],[PD]])</f>
        <v>1.1162780704588713</v>
      </c>
      <c r="O959">
        <f t="shared" si="28"/>
        <v>0.10046502634129841</v>
      </c>
      <c r="P959" t="str">
        <f t="shared" si="29"/>
        <v/>
      </c>
      <c r="R959" s="2">
        <f>IF(O959&gt;=1, Таблица1[[#This Row],[BeginQ]]*Таблица1[[#This Row],[LGD]], Таблица1[[#This Row],[EndQ]])</f>
        <v>8422.2471910112345</v>
      </c>
    </row>
    <row r="960" spans="1:18" x14ac:dyDescent="0.25">
      <c r="A960" s="1">
        <v>958</v>
      </c>
      <c r="B960" t="s">
        <v>10</v>
      </c>
      <c r="C960">
        <v>2022</v>
      </c>
      <c r="D960">
        <v>22</v>
      </c>
      <c r="E960">
        <v>27</v>
      </c>
      <c r="F960" s="2">
        <v>6900</v>
      </c>
      <c r="G960" s="8">
        <v>8444.2857142857156</v>
      </c>
      <c r="H960">
        <v>0.16</v>
      </c>
      <c r="I960">
        <v>0.8</v>
      </c>
      <c r="J960" s="3">
        <v>0.22380952380952379</v>
      </c>
      <c r="K960" t="s">
        <v>11</v>
      </c>
      <c r="M960">
        <v>0</v>
      </c>
      <c r="N960">
        <f>EXP(Таблица1[[#This Row],[PD]])</f>
        <v>1.1735108709918103</v>
      </c>
      <c r="O960">
        <f t="shared" si="28"/>
        <v>0</v>
      </c>
      <c r="P960" t="str">
        <f t="shared" si="29"/>
        <v/>
      </c>
      <c r="R960" s="2">
        <f>IF(O960&gt;=1, Таблица1[[#This Row],[BeginQ]]*Таблица1[[#This Row],[LGD]], Таблица1[[#This Row],[EndQ]])</f>
        <v>8444.2857142857156</v>
      </c>
    </row>
    <row r="961" spans="1:18" x14ac:dyDescent="0.25">
      <c r="A961" s="1">
        <v>959</v>
      </c>
      <c r="B961" t="s">
        <v>10</v>
      </c>
      <c r="C961">
        <v>2023</v>
      </c>
      <c r="D961">
        <v>22</v>
      </c>
      <c r="E961">
        <v>27</v>
      </c>
      <c r="F961" s="2">
        <v>3800</v>
      </c>
      <c r="G961" s="8">
        <v>5035</v>
      </c>
      <c r="H961">
        <v>0.2</v>
      </c>
      <c r="I961">
        <v>1</v>
      </c>
      <c r="J961" s="3">
        <v>0.32500000000000001</v>
      </c>
      <c r="K961" t="s">
        <v>11</v>
      </c>
      <c r="M961">
        <v>0.92</v>
      </c>
      <c r="N961">
        <f>EXP(Таблица1[[#This Row],[PD]])</f>
        <v>1.2214027581601699</v>
      </c>
      <c r="O961">
        <f t="shared" si="28"/>
        <v>1.1236905375073563</v>
      </c>
      <c r="P961" t="str">
        <f t="shared" si="29"/>
        <v>Дефолт!</v>
      </c>
      <c r="R961" s="2">
        <f>IF(O961&gt;=1, Таблица1[[#This Row],[BeginQ]]*Таблица1[[#This Row],[LGD]], Таблица1[[#This Row],[EndQ]])</f>
        <v>3800</v>
      </c>
    </row>
    <row r="962" spans="1:18" x14ac:dyDescent="0.25">
      <c r="A962" s="1">
        <v>960</v>
      </c>
      <c r="B962" t="s">
        <v>10</v>
      </c>
      <c r="C962">
        <v>2024</v>
      </c>
      <c r="D962">
        <v>22</v>
      </c>
      <c r="E962">
        <v>27</v>
      </c>
      <c r="F962" s="2">
        <v>7200</v>
      </c>
      <c r="G962" s="8">
        <v>7799.9999999999991</v>
      </c>
      <c r="H962">
        <v>0.04</v>
      </c>
      <c r="I962">
        <v>0.5</v>
      </c>
      <c r="J962" s="3">
        <v>8.3333333333333343E-2</v>
      </c>
      <c r="K962" t="s">
        <v>11</v>
      </c>
      <c r="M962">
        <v>0.17</v>
      </c>
      <c r="N962">
        <f>EXP(Таблица1[[#This Row],[PD]])</f>
        <v>1.0408107741923882</v>
      </c>
      <c r="O962">
        <f t="shared" si="28"/>
        <v>0.17693783161270601</v>
      </c>
      <c r="P962" t="str">
        <f t="shared" si="29"/>
        <v/>
      </c>
      <c r="R962" s="2">
        <f>IF(O962&gt;=1, Таблица1[[#This Row],[BeginQ]]*Таблица1[[#This Row],[LGD]], Таблица1[[#This Row],[EndQ]])</f>
        <v>7799.9999999999991</v>
      </c>
    </row>
    <row r="963" spans="1:18" x14ac:dyDescent="0.25">
      <c r="A963" s="1">
        <v>961</v>
      </c>
      <c r="B963" t="s">
        <v>10</v>
      </c>
      <c r="C963">
        <v>2025</v>
      </c>
      <c r="D963">
        <v>22</v>
      </c>
      <c r="E963">
        <v>27</v>
      </c>
      <c r="F963" s="2">
        <v>9600</v>
      </c>
      <c r="G963" s="8">
        <v>10342.26804123711</v>
      </c>
      <c r="H963">
        <v>0.03</v>
      </c>
      <c r="I963">
        <v>0.5</v>
      </c>
      <c r="J963" s="3">
        <v>7.7319587628865982E-2</v>
      </c>
      <c r="K963" t="s">
        <v>11</v>
      </c>
      <c r="M963">
        <v>0.63</v>
      </c>
      <c r="N963">
        <f>EXP(Таблица1[[#This Row],[PD]])</f>
        <v>1.0304545339535169</v>
      </c>
      <c r="O963">
        <f t="shared" ref="O963:O1026" si="30">M963*N963</f>
        <v>0.64918635639071565</v>
      </c>
      <c r="P963" t="str">
        <f t="shared" ref="P963:P1026" si="31">IF(O963&gt;=1, "Дефолт!", "")</f>
        <v/>
      </c>
      <c r="R963" s="2">
        <f>IF(O963&gt;=1, Таблица1[[#This Row],[BeginQ]]*Таблица1[[#This Row],[LGD]], Таблица1[[#This Row],[EndQ]])</f>
        <v>10342.26804123711</v>
      </c>
    </row>
    <row r="964" spans="1:18" x14ac:dyDescent="0.25">
      <c r="A964" s="1">
        <v>962</v>
      </c>
      <c r="B964" t="s">
        <v>10</v>
      </c>
      <c r="C964">
        <v>2026</v>
      </c>
      <c r="D964">
        <v>22</v>
      </c>
      <c r="E964">
        <v>27</v>
      </c>
      <c r="F964" s="2">
        <v>3500</v>
      </c>
      <c r="G964" s="8">
        <v>3971.7391304347821</v>
      </c>
      <c r="H964">
        <v>0.08</v>
      </c>
      <c r="I964">
        <v>0.8</v>
      </c>
      <c r="J964" s="3">
        <v>0.1347826086956522</v>
      </c>
      <c r="K964" t="s">
        <v>11</v>
      </c>
      <c r="M964">
        <v>0.74</v>
      </c>
      <c r="N964">
        <f>EXP(Таблица1[[#This Row],[PD]])</f>
        <v>1.0832870676749586</v>
      </c>
      <c r="O964">
        <f t="shared" si="30"/>
        <v>0.80163243007946938</v>
      </c>
      <c r="P964" t="str">
        <f t="shared" si="31"/>
        <v/>
      </c>
      <c r="R964" s="2">
        <f>IF(O964&gt;=1, Таблица1[[#This Row],[BeginQ]]*Таблица1[[#This Row],[LGD]], Таблица1[[#This Row],[EndQ]])</f>
        <v>3971.7391304347821</v>
      </c>
    </row>
    <row r="965" spans="1:18" x14ac:dyDescent="0.25">
      <c r="A965" s="1">
        <v>963</v>
      </c>
      <c r="B965" t="s">
        <v>10</v>
      </c>
      <c r="C965">
        <v>2075</v>
      </c>
      <c r="D965">
        <v>23</v>
      </c>
      <c r="E965">
        <v>28</v>
      </c>
      <c r="F965" s="2">
        <v>2100</v>
      </c>
      <c r="G965" s="8">
        <v>2354.0740740740739</v>
      </c>
      <c r="H965">
        <v>0.19</v>
      </c>
      <c r="I965">
        <v>0.2</v>
      </c>
      <c r="J965" s="3">
        <v>0.12098765432098769</v>
      </c>
      <c r="K965" t="s">
        <v>11</v>
      </c>
      <c r="M965">
        <v>0.9</v>
      </c>
      <c r="N965">
        <f>EXP(Таблица1[[#This Row],[PD]])</f>
        <v>1.2092495976572515</v>
      </c>
      <c r="O965">
        <f t="shared" si="30"/>
        <v>1.0883246378915263</v>
      </c>
      <c r="P965" t="str">
        <f t="shared" si="31"/>
        <v>Дефолт!</v>
      </c>
      <c r="R965" s="2">
        <f>IF(O965&gt;=1, Таблица1[[#This Row],[BeginQ]]*Таблица1[[#This Row],[LGD]], Таблица1[[#This Row],[EndQ]])</f>
        <v>420</v>
      </c>
    </row>
    <row r="966" spans="1:18" x14ac:dyDescent="0.25">
      <c r="A966" s="1">
        <v>964</v>
      </c>
      <c r="B966" t="s">
        <v>10</v>
      </c>
      <c r="C966">
        <v>2076</v>
      </c>
      <c r="D966">
        <v>23</v>
      </c>
      <c r="E966">
        <v>28</v>
      </c>
      <c r="F966" s="2">
        <v>8800</v>
      </c>
      <c r="G966" s="8">
        <v>10266.66666666667</v>
      </c>
      <c r="H966">
        <v>0.1</v>
      </c>
      <c r="I966">
        <v>0.9</v>
      </c>
      <c r="J966" s="3">
        <v>0.16666666666666671</v>
      </c>
      <c r="K966" t="s">
        <v>11</v>
      </c>
      <c r="M966">
        <v>0.2</v>
      </c>
      <c r="N966">
        <f>EXP(Таблица1[[#This Row],[PD]])</f>
        <v>1.1051709180756477</v>
      </c>
      <c r="O966">
        <f t="shared" si="30"/>
        <v>0.22103418361512955</v>
      </c>
      <c r="P966" t="str">
        <f t="shared" si="31"/>
        <v/>
      </c>
      <c r="R966" s="2">
        <f>IF(O966&gt;=1, Таблица1[[#This Row],[BeginQ]]*Таблица1[[#This Row],[LGD]], Таблица1[[#This Row],[EndQ]])</f>
        <v>10266.66666666667</v>
      </c>
    </row>
    <row r="967" spans="1:18" x14ac:dyDescent="0.25">
      <c r="A967" s="1">
        <v>965</v>
      </c>
      <c r="B967" t="s">
        <v>10</v>
      </c>
      <c r="C967">
        <v>2077</v>
      </c>
      <c r="D967">
        <v>23</v>
      </c>
      <c r="E967">
        <v>28</v>
      </c>
      <c r="F967" s="2">
        <v>7900</v>
      </c>
      <c r="G967" s="8">
        <v>9480</v>
      </c>
      <c r="H967">
        <v>0.14000000000000001</v>
      </c>
      <c r="I967">
        <v>0.8</v>
      </c>
      <c r="J967" s="3">
        <v>0.2</v>
      </c>
      <c r="K967" t="s">
        <v>11</v>
      </c>
      <c r="M967">
        <v>0.6</v>
      </c>
      <c r="N967">
        <f>EXP(Таблица1[[#This Row],[PD]])</f>
        <v>1.1502737988572274</v>
      </c>
      <c r="O967">
        <f t="shared" si="30"/>
        <v>0.69016427931433644</v>
      </c>
      <c r="P967" t="str">
        <f t="shared" si="31"/>
        <v/>
      </c>
      <c r="R967" s="2">
        <f>IF(O967&gt;=1, Таблица1[[#This Row],[BeginQ]]*Таблица1[[#This Row],[LGD]], Таблица1[[#This Row],[EndQ]])</f>
        <v>9480</v>
      </c>
    </row>
    <row r="968" spans="1:18" x14ac:dyDescent="0.25">
      <c r="A968" s="1">
        <v>966</v>
      </c>
      <c r="B968" t="s">
        <v>10</v>
      </c>
      <c r="C968">
        <v>2155</v>
      </c>
      <c r="D968">
        <v>24</v>
      </c>
      <c r="E968">
        <v>29</v>
      </c>
      <c r="F968" s="2">
        <v>7900</v>
      </c>
      <c r="G968" s="8">
        <v>9433.5294117647063</v>
      </c>
      <c r="H968">
        <v>0.15</v>
      </c>
      <c r="I968">
        <v>0.7</v>
      </c>
      <c r="J968" s="3">
        <v>0.19411764705882351</v>
      </c>
      <c r="K968" t="s">
        <v>11</v>
      </c>
      <c r="M968">
        <v>0.35</v>
      </c>
      <c r="N968">
        <f>EXP(Таблица1[[#This Row],[PD]])</f>
        <v>1.1618342427282831</v>
      </c>
      <c r="O968">
        <f t="shared" si="30"/>
        <v>0.40664198495489906</v>
      </c>
      <c r="P968" t="str">
        <f t="shared" si="31"/>
        <v/>
      </c>
      <c r="R968" s="2">
        <f>IF(O968&gt;=1, Таблица1[[#This Row],[BeginQ]]*Таблица1[[#This Row],[LGD]], Таблица1[[#This Row],[EndQ]])</f>
        <v>9433.5294117647063</v>
      </c>
    </row>
    <row r="969" spans="1:18" x14ac:dyDescent="0.25">
      <c r="A969" s="1">
        <v>967</v>
      </c>
      <c r="B969" t="s">
        <v>10</v>
      </c>
      <c r="C969">
        <v>2156</v>
      </c>
      <c r="D969">
        <v>24</v>
      </c>
      <c r="E969">
        <v>29</v>
      </c>
      <c r="F969" s="2">
        <v>400</v>
      </c>
      <c r="G969" s="8">
        <v>500</v>
      </c>
      <c r="H969">
        <v>0.2</v>
      </c>
      <c r="I969">
        <v>0.7</v>
      </c>
      <c r="J969" s="3">
        <v>0.25</v>
      </c>
      <c r="K969" t="s">
        <v>11</v>
      </c>
      <c r="M969">
        <v>0.05</v>
      </c>
      <c r="N969">
        <f>EXP(Таблица1[[#This Row],[PD]])</f>
        <v>1.2214027581601699</v>
      </c>
      <c r="O969">
        <f t="shared" si="30"/>
        <v>6.1070137908008498E-2</v>
      </c>
      <c r="P969" t="str">
        <f t="shared" si="31"/>
        <v/>
      </c>
      <c r="R969" s="2">
        <f>IF(O969&gt;=1, Таблица1[[#This Row],[BeginQ]]*Таблица1[[#This Row],[LGD]], Таблица1[[#This Row],[EndQ]])</f>
        <v>500</v>
      </c>
    </row>
    <row r="970" spans="1:18" x14ac:dyDescent="0.25">
      <c r="A970" s="1">
        <v>968</v>
      </c>
      <c r="B970" t="s">
        <v>10</v>
      </c>
      <c r="C970">
        <v>2157</v>
      </c>
      <c r="D970">
        <v>24</v>
      </c>
      <c r="E970">
        <v>29</v>
      </c>
      <c r="F970" s="2">
        <v>7800</v>
      </c>
      <c r="G970" s="8">
        <v>8296.3636363636379</v>
      </c>
      <c r="H970">
        <v>0.01</v>
      </c>
      <c r="I970">
        <v>0.3</v>
      </c>
      <c r="J970" s="3">
        <v>6.3636363636363644E-2</v>
      </c>
      <c r="K970" t="s">
        <v>11</v>
      </c>
      <c r="M970">
        <v>0.75</v>
      </c>
      <c r="N970">
        <f>EXP(Таблица1[[#This Row],[PD]])</f>
        <v>1.0100501670841679</v>
      </c>
      <c r="O970">
        <f t="shared" si="30"/>
        <v>0.75753762531312596</v>
      </c>
      <c r="P970" t="str">
        <f t="shared" si="31"/>
        <v/>
      </c>
      <c r="R970" s="2">
        <f>IF(O970&gt;=1, Таблица1[[#This Row],[BeginQ]]*Таблица1[[#This Row],[LGD]], Таблица1[[#This Row],[EndQ]])</f>
        <v>8296.3636363636379</v>
      </c>
    </row>
    <row r="971" spans="1:18" x14ac:dyDescent="0.25">
      <c r="A971" s="1">
        <v>969</v>
      </c>
      <c r="B971" t="s">
        <v>10</v>
      </c>
      <c r="C971">
        <v>2158</v>
      </c>
      <c r="D971">
        <v>24</v>
      </c>
      <c r="E971">
        <v>29</v>
      </c>
      <c r="F971" s="2">
        <v>3800</v>
      </c>
      <c r="G971" s="8">
        <v>4384.9438202247193</v>
      </c>
      <c r="H971">
        <v>0.11</v>
      </c>
      <c r="I971">
        <v>0.7</v>
      </c>
      <c r="J971" s="3">
        <v>0.15393258426966289</v>
      </c>
      <c r="K971" t="s">
        <v>11</v>
      </c>
      <c r="M971">
        <v>0.09</v>
      </c>
      <c r="N971">
        <f>EXP(Таблица1[[#This Row],[PD]])</f>
        <v>1.1162780704588713</v>
      </c>
      <c r="O971">
        <f t="shared" si="30"/>
        <v>0.10046502634129841</v>
      </c>
      <c r="P971" t="str">
        <f t="shared" si="31"/>
        <v/>
      </c>
      <c r="R971" s="2">
        <f>IF(O971&gt;=1, Таблица1[[#This Row],[BeginQ]]*Таблица1[[#This Row],[LGD]], Таблица1[[#This Row],[EndQ]])</f>
        <v>4384.9438202247193</v>
      </c>
    </row>
    <row r="972" spans="1:18" x14ac:dyDescent="0.25">
      <c r="A972" s="1">
        <v>970</v>
      </c>
      <c r="B972" t="s">
        <v>10</v>
      </c>
      <c r="C972">
        <v>2159</v>
      </c>
      <c r="D972">
        <v>24</v>
      </c>
      <c r="E972">
        <v>29</v>
      </c>
      <c r="F972" s="2">
        <v>6000</v>
      </c>
      <c r="G972" s="8">
        <v>6860.8695652173919</v>
      </c>
      <c r="H972">
        <v>0.08</v>
      </c>
      <c r="I972">
        <v>0.9</v>
      </c>
      <c r="J972" s="3">
        <v>0.14347826086956519</v>
      </c>
      <c r="K972" t="s">
        <v>11</v>
      </c>
      <c r="M972">
        <v>0.76</v>
      </c>
      <c r="N972">
        <f>EXP(Таблица1[[#This Row],[PD]])</f>
        <v>1.0832870676749586</v>
      </c>
      <c r="O972">
        <f t="shared" si="30"/>
        <v>0.82329817143296857</v>
      </c>
      <c r="P972" t="str">
        <f t="shared" si="31"/>
        <v/>
      </c>
      <c r="R972" s="2">
        <f>IF(O972&gt;=1, Таблица1[[#This Row],[BeginQ]]*Таблица1[[#This Row],[LGD]], Таблица1[[#This Row],[EndQ]])</f>
        <v>6860.8695652173919</v>
      </c>
    </row>
    <row r="973" spans="1:18" x14ac:dyDescent="0.25">
      <c r="A973" s="1">
        <v>971</v>
      </c>
      <c r="B973" t="s">
        <v>10</v>
      </c>
      <c r="C973">
        <v>2160</v>
      </c>
      <c r="D973">
        <v>24</v>
      </c>
      <c r="E973">
        <v>29</v>
      </c>
      <c r="F973" s="2">
        <v>8500</v>
      </c>
      <c r="G973" s="8">
        <v>9157.216494845361</v>
      </c>
      <c r="H973">
        <v>0.03</v>
      </c>
      <c r="I973">
        <v>0.5</v>
      </c>
      <c r="J973" s="3">
        <v>7.7319587628865982E-2</v>
      </c>
      <c r="K973" t="s">
        <v>11</v>
      </c>
      <c r="M973">
        <v>0.95</v>
      </c>
      <c r="N973">
        <f>EXP(Таблица1[[#This Row],[PD]])</f>
        <v>1.0304545339535169</v>
      </c>
      <c r="O973">
        <f t="shared" si="30"/>
        <v>0.97893180725584106</v>
      </c>
      <c r="P973" t="str">
        <f t="shared" si="31"/>
        <v/>
      </c>
      <c r="R973" s="2">
        <f>IF(O973&gt;=1, Таблица1[[#This Row],[BeginQ]]*Таблица1[[#This Row],[LGD]], Таблица1[[#This Row],[EndQ]])</f>
        <v>9157.216494845361</v>
      </c>
    </row>
    <row r="974" spans="1:18" x14ac:dyDescent="0.25">
      <c r="A974" s="1">
        <v>972</v>
      </c>
      <c r="B974" t="s">
        <v>10</v>
      </c>
      <c r="C974">
        <v>2161</v>
      </c>
      <c r="D974">
        <v>24</v>
      </c>
      <c r="E974">
        <v>29</v>
      </c>
      <c r="F974" s="2">
        <v>7300</v>
      </c>
      <c r="G974" s="8">
        <v>8795.6097560975613</v>
      </c>
      <c r="H974">
        <v>0.18</v>
      </c>
      <c r="I974">
        <v>0.6</v>
      </c>
      <c r="J974" s="3">
        <v>0.20487804878048779</v>
      </c>
      <c r="K974" t="s">
        <v>11</v>
      </c>
      <c r="M974">
        <v>0.76</v>
      </c>
      <c r="N974">
        <f>EXP(Таблица1[[#This Row],[PD]])</f>
        <v>1.1972173631218102</v>
      </c>
      <c r="O974">
        <f t="shared" si="30"/>
        <v>0.90988519597257578</v>
      </c>
      <c r="P974" t="str">
        <f t="shared" si="31"/>
        <v/>
      </c>
      <c r="R974" s="2">
        <f>IF(O974&gt;=1, Таблица1[[#This Row],[BeginQ]]*Таблица1[[#This Row],[LGD]], Таблица1[[#This Row],[EndQ]])</f>
        <v>8795.6097560975613</v>
      </c>
    </row>
    <row r="975" spans="1:18" x14ac:dyDescent="0.25">
      <c r="A975" s="1">
        <v>973</v>
      </c>
      <c r="B975" t="s">
        <v>10</v>
      </c>
      <c r="C975">
        <v>2162</v>
      </c>
      <c r="D975">
        <v>24</v>
      </c>
      <c r="E975">
        <v>29</v>
      </c>
      <c r="F975" s="2">
        <v>300</v>
      </c>
      <c r="G975" s="8">
        <v>340.54945054945051</v>
      </c>
      <c r="H975">
        <v>0.09</v>
      </c>
      <c r="I975">
        <v>0.7</v>
      </c>
      <c r="J975" s="3">
        <v>0.13516483516483521</v>
      </c>
      <c r="K975" t="s">
        <v>11</v>
      </c>
      <c r="M975">
        <v>0.74</v>
      </c>
      <c r="N975">
        <f>EXP(Таблица1[[#This Row],[PD]])</f>
        <v>1.0941742837052104</v>
      </c>
      <c r="O975">
        <f t="shared" si="30"/>
        <v>0.80968896994185569</v>
      </c>
      <c r="P975" t="str">
        <f t="shared" si="31"/>
        <v/>
      </c>
      <c r="R975" s="2">
        <f>IF(O975&gt;=1, Таблица1[[#This Row],[BeginQ]]*Таблица1[[#This Row],[LGD]], Таблица1[[#This Row],[EndQ]])</f>
        <v>340.54945054945051</v>
      </c>
    </row>
    <row r="976" spans="1:18" x14ac:dyDescent="0.25">
      <c r="A976" s="1">
        <v>974</v>
      </c>
      <c r="B976" t="s">
        <v>10</v>
      </c>
      <c r="C976">
        <v>2163</v>
      </c>
      <c r="D976">
        <v>24</v>
      </c>
      <c r="E976">
        <v>29</v>
      </c>
      <c r="F976" s="2">
        <v>5500</v>
      </c>
      <c r="G976" s="8">
        <v>5906.521739130435</v>
      </c>
      <c r="H976">
        <v>0.08</v>
      </c>
      <c r="I976">
        <v>0.1</v>
      </c>
      <c r="J976" s="3">
        <v>7.3913043478260873E-2</v>
      </c>
      <c r="K976" t="s">
        <v>11</v>
      </c>
      <c r="M976">
        <v>0</v>
      </c>
      <c r="N976">
        <f>EXP(Таблица1[[#This Row],[PD]])</f>
        <v>1.0832870676749586</v>
      </c>
      <c r="O976">
        <f t="shared" si="30"/>
        <v>0</v>
      </c>
      <c r="P976" t="str">
        <f t="shared" si="31"/>
        <v/>
      </c>
      <c r="R976" s="2">
        <f>IF(O976&gt;=1, Таблица1[[#This Row],[BeginQ]]*Таблица1[[#This Row],[LGD]], Таблица1[[#This Row],[EndQ]])</f>
        <v>5906.521739130435</v>
      </c>
    </row>
    <row r="977" spans="1:18" x14ac:dyDescent="0.25">
      <c r="A977" s="1">
        <v>975</v>
      </c>
      <c r="B977" t="s">
        <v>10</v>
      </c>
      <c r="C977">
        <v>2164</v>
      </c>
      <c r="D977">
        <v>24</v>
      </c>
      <c r="E977">
        <v>29</v>
      </c>
      <c r="F977" s="2">
        <v>6700</v>
      </c>
      <c r="G977" s="8">
        <v>7228.9473684210516</v>
      </c>
      <c r="H977">
        <v>0.05</v>
      </c>
      <c r="I977">
        <v>0.3</v>
      </c>
      <c r="J977" s="3">
        <v>7.8947368421052627E-2</v>
      </c>
      <c r="K977" t="s">
        <v>11</v>
      </c>
      <c r="M977">
        <v>0.5</v>
      </c>
      <c r="N977">
        <f>EXP(Таблица1[[#This Row],[PD]])</f>
        <v>1.0512710963760241</v>
      </c>
      <c r="O977">
        <f t="shared" si="30"/>
        <v>0.52563554818801206</v>
      </c>
      <c r="P977" t="str">
        <f t="shared" si="31"/>
        <v/>
      </c>
      <c r="R977" s="2">
        <f>IF(O977&gt;=1, Таблица1[[#This Row],[BeginQ]]*Таблица1[[#This Row],[LGD]], Таблица1[[#This Row],[EndQ]])</f>
        <v>7228.9473684210516</v>
      </c>
    </row>
    <row r="978" spans="1:18" x14ac:dyDescent="0.25">
      <c r="A978" s="1">
        <v>976</v>
      </c>
      <c r="B978" t="s">
        <v>10</v>
      </c>
      <c r="C978">
        <v>2179</v>
      </c>
      <c r="D978">
        <v>25</v>
      </c>
      <c r="E978">
        <v>30</v>
      </c>
      <c r="F978" s="2">
        <v>5700</v>
      </c>
      <c r="G978" s="8">
        <v>6523.333333333333</v>
      </c>
      <c r="H978">
        <v>0.19</v>
      </c>
      <c r="I978">
        <v>0.3</v>
      </c>
      <c r="J978" s="3">
        <v>0.1444444444444444</v>
      </c>
      <c r="K978" t="s">
        <v>11</v>
      </c>
      <c r="M978">
        <v>0.64</v>
      </c>
      <c r="N978">
        <f>EXP(Таблица1[[#This Row],[PD]])</f>
        <v>1.2092495976572515</v>
      </c>
      <c r="O978">
        <f t="shared" si="30"/>
        <v>0.77391974250064099</v>
      </c>
      <c r="P978" t="str">
        <f t="shared" si="31"/>
        <v/>
      </c>
      <c r="R978" s="2">
        <f>IF(O978&gt;=1, Таблица1[[#This Row],[BeginQ]]*Таблица1[[#This Row],[LGD]], Таблица1[[#This Row],[EndQ]])</f>
        <v>6523.333333333333</v>
      </c>
    </row>
    <row r="979" spans="1:18" x14ac:dyDescent="0.25">
      <c r="A979" s="1">
        <v>977</v>
      </c>
      <c r="B979" t="s">
        <v>10</v>
      </c>
      <c r="C979">
        <v>2180</v>
      </c>
      <c r="D979">
        <v>25</v>
      </c>
      <c r="E979">
        <v>30</v>
      </c>
      <c r="F979" s="2">
        <v>7300</v>
      </c>
      <c r="G979" s="8">
        <v>8575.3012048192759</v>
      </c>
      <c r="H979">
        <v>0.17</v>
      </c>
      <c r="I979">
        <v>0.5</v>
      </c>
      <c r="J979" s="3">
        <v>0.1746987951807229</v>
      </c>
      <c r="K979" t="s">
        <v>11</v>
      </c>
      <c r="M979">
        <v>0.43</v>
      </c>
      <c r="N979">
        <f>EXP(Таблица1[[#This Row],[PD]])</f>
        <v>1.1853048513203654</v>
      </c>
      <c r="O979">
        <f t="shared" si="30"/>
        <v>0.50968108606775708</v>
      </c>
      <c r="P979" t="str">
        <f t="shared" si="31"/>
        <v/>
      </c>
      <c r="R979" s="2">
        <f>IF(O979&gt;=1, Таблица1[[#This Row],[BeginQ]]*Таблица1[[#This Row],[LGD]], Таблица1[[#This Row],[EndQ]])</f>
        <v>8575.3012048192759</v>
      </c>
    </row>
    <row r="980" spans="1:18" x14ac:dyDescent="0.25">
      <c r="A980" s="1">
        <v>978</v>
      </c>
      <c r="B980" t="s">
        <v>10</v>
      </c>
      <c r="C980">
        <v>2181</v>
      </c>
      <c r="D980">
        <v>25</v>
      </c>
      <c r="E980">
        <v>30</v>
      </c>
      <c r="F980" s="2">
        <v>7900</v>
      </c>
      <c r="G980" s="8">
        <v>8544.8979591836742</v>
      </c>
      <c r="H980">
        <v>0.02</v>
      </c>
      <c r="I980">
        <v>1</v>
      </c>
      <c r="J980" s="3">
        <v>8.1632653061224497E-2</v>
      </c>
      <c r="K980" t="s">
        <v>11</v>
      </c>
      <c r="M980">
        <v>0.3</v>
      </c>
      <c r="N980">
        <f>EXP(Таблица1[[#This Row],[PD]])</f>
        <v>1.0202013400267558</v>
      </c>
      <c r="O980">
        <f t="shared" si="30"/>
        <v>0.3060604020080267</v>
      </c>
      <c r="P980" t="str">
        <f t="shared" si="31"/>
        <v/>
      </c>
      <c r="R980" s="2">
        <f>IF(O980&gt;=1, Таблица1[[#This Row],[BeginQ]]*Таблица1[[#This Row],[LGD]], Таблица1[[#This Row],[EndQ]])</f>
        <v>8544.8979591836742</v>
      </c>
    </row>
    <row r="981" spans="1:18" x14ac:dyDescent="0.25">
      <c r="A981" s="1">
        <v>979</v>
      </c>
      <c r="B981" t="s">
        <v>10</v>
      </c>
      <c r="C981">
        <v>2182</v>
      </c>
      <c r="D981">
        <v>25</v>
      </c>
      <c r="E981">
        <v>30</v>
      </c>
      <c r="F981" s="2">
        <v>9500</v>
      </c>
      <c r="G981" s="8">
        <v>11090.697674418599</v>
      </c>
      <c r="H981">
        <v>0.14000000000000001</v>
      </c>
      <c r="I981">
        <v>0.6</v>
      </c>
      <c r="J981" s="3">
        <v>0.1674418604651163</v>
      </c>
      <c r="K981" t="s">
        <v>11</v>
      </c>
      <c r="M981">
        <v>0.98</v>
      </c>
      <c r="N981">
        <f>EXP(Таблица1[[#This Row],[PD]])</f>
        <v>1.1502737988572274</v>
      </c>
      <c r="O981">
        <f t="shared" si="30"/>
        <v>1.1272683228800828</v>
      </c>
      <c r="P981" t="str">
        <f t="shared" si="31"/>
        <v>Дефолт!</v>
      </c>
      <c r="R981" s="2">
        <f>IF(O981&gt;=1, Таблица1[[#This Row],[BeginQ]]*Таблица1[[#This Row],[LGD]], Таблица1[[#This Row],[EndQ]])</f>
        <v>5700</v>
      </c>
    </row>
    <row r="982" spans="1:18" x14ac:dyDescent="0.25">
      <c r="A982" s="1">
        <v>980</v>
      </c>
      <c r="B982" t="s">
        <v>10</v>
      </c>
      <c r="C982">
        <v>2183</v>
      </c>
      <c r="D982">
        <v>25</v>
      </c>
      <c r="E982">
        <v>30</v>
      </c>
      <c r="F982" s="2">
        <v>8300</v>
      </c>
      <c r="G982" s="8">
        <v>9960</v>
      </c>
      <c r="H982">
        <v>0.14000000000000001</v>
      </c>
      <c r="I982">
        <v>0.8</v>
      </c>
      <c r="J982" s="3">
        <v>0.2</v>
      </c>
      <c r="K982" t="s">
        <v>11</v>
      </c>
      <c r="M982">
        <v>0.88</v>
      </c>
      <c r="N982">
        <f>EXP(Таблица1[[#This Row],[PD]])</f>
        <v>1.1502737988572274</v>
      </c>
      <c r="O982">
        <f t="shared" si="30"/>
        <v>1.0122409429943602</v>
      </c>
      <c r="P982" t="str">
        <f t="shared" si="31"/>
        <v>Дефолт!</v>
      </c>
      <c r="R982" s="2">
        <f>IF(O982&gt;=1, Таблица1[[#This Row],[BeginQ]]*Таблица1[[#This Row],[LGD]], Таблица1[[#This Row],[EndQ]])</f>
        <v>6640</v>
      </c>
    </row>
    <row r="983" spans="1:18" x14ac:dyDescent="0.25">
      <c r="A983" s="1">
        <v>981</v>
      </c>
      <c r="B983" t="s">
        <v>10</v>
      </c>
      <c r="C983">
        <v>2184</v>
      </c>
      <c r="D983">
        <v>25</v>
      </c>
      <c r="E983">
        <v>30</v>
      </c>
      <c r="F983" s="2">
        <v>7500</v>
      </c>
      <c r="G983" s="8">
        <v>8184.7826086956511</v>
      </c>
      <c r="H983">
        <v>0.08</v>
      </c>
      <c r="I983">
        <v>0.3</v>
      </c>
      <c r="J983" s="3">
        <v>9.1304347826086943E-2</v>
      </c>
      <c r="K983" t="s">
        <v>11</v>
      </c>
      <c r="M983">
        <v>0.26</v>
      </c>
      <c r="N983">
        <f>EXP(Таблица1[[#This Row],[PD]])</f>
        <v>1.0832870676749586</v>
      </c>
      <c r="O983">
        <f t="shared" si="30"/>
        <v>0.28165463759548925</v>
      </c>
      <c r="P983" t="str">
        <f t="shared" si="31"/>
        <v/>
      </c>
      <c r="R983" s="2">
        <f>IF(O983&gt;=1, Таблица1[[#This Row],[BeginQ]]*Таблица1[[#This Row],[LGD]], Таблица1[[#This Row],[EndQ]])</f>
        <v>8184.7826086956511</v>
      </c>
    </row>
    <row r="984" spans="1:18" x14ac:dyDescent="0.25">
      <c r="A984" s="1">
        <v>982</v>
      </c>
      <c r="B984" t="s">
        <v>10</v>
      </c>
      <c r="C984">
        <v>2185</v>
      </c>
      <c r="D984">
        <v>25</v>
      </c>
      <c r="E984">
        <v>30</v>
      </c>
      <c r="F984" s="2">
        <v>8600</v>
      </c>
      <c r="G984" s="8">
        <v>9208.0808080808074</v>
      </c>
      <c r="H984">
        <v>0.01</v>
      </c>
      <c r="I984">
        <v>1</v>
      </c>
      <c r="J984" s="3">
        <v>7.0707070707070704E-2</v>
      </c>
      <c r="K984" t="s">
        <v>11</v>
      </c>
      <c r="M984">
        <v>0.18</v>
      </c>
      <c r="N984">
        <f>EXP(Таблица1[[#This Row],[PD]])</f>
        <v>1.0100501670841679</v>
      </c>
      <c r="O984">
        <f t="shared" si="30"/>
        <v>0.18180903007515023</v>
      </c>
      <c r="P984" t="str">
        <f t="shared" si="31"/>
        <v/>
      </c>
      <c r="R984" s="2">
        <f>IF(O984&gt;=1, Таблица1[[#This Row],[BeginQ]]*Таблица1[[#This Row],[LGD]], Таблица1[[#This Row],[EndQ]])</f>
        <v>9208.0808080808074</v>
      </c>
    </row>
    <row r="985" spans="1:18" x14ac:dyDescent="0.25">
      <c r="A985" s="1">
        <v>983</v>
      </c>
      <c r="B985" t="s">
        <v>10</v>
      </c>
      <c r="C985">
        <v>2186</v>
      </c>
      <c r="D985">
        <v>25</v>
      </c>
      <c r="E985">
        <v>30</v>
      </c>
      <c r="F985" s="2">
        <v>9600</v>
      </c>
      <c r="G985" s="8">
        <v>11200</v>
      </c>
      <c r="H985">
        <v>0.1</v>
      </c>
      <c r="I985">
        <v>0.9</v>
      </c>
      <c r="J985" s="3">
        <v>0.16666666666666671</v>
      </c>
      <c r="K985" t="s">
        <v>11</v>
      </c>
      <c r="M985">
        <v>0.45</v>
      </c>
      <c r="N985">
        <f>EXP(Таблица1[[#This Row],[PD]])</f>
        <v>1.1051709180756477</v>
      </c>
      <c r="O985">
        <f t="shared" si="30"/>
        <v>0.49732691313404148</v>
      </c>
      <c r="P985" t="str">
        <f t="shared" si="31"/>
        <v/>
      </c>
      <c r="R985" s="2">
        <f>IF(O985&gt;=1, Таблица1[[#This Row],[BeginQ]]*Таблица1[[#This Row],[LGD]], Таблица1[[#This Row],[EndQ]])</f>
        <v>11200</v>
      </c>
    </row>
    <row r="986" spans="1:18" x14ac:dyDescent="0.25">
      <c r="A986" s="1">
        <v>984</v>
      </c>
      <c r="B986" t="s">
        <v>10</v>
      </c>
      <c r="C986">
        <v>2187</v>
      </c>
      <c r="D986">
        <v>25</v>
      </c>
      <c r="E986">
        <v>30</v>
      </c>
      <c r="F986" s="2">
        <v>9100</v>
      </c>
      <c r="G986" s="8">
        <v>10613.258426966289</v>
      </c>
      <c r="H986">
        <v>0.11</v>
      </c>
      <c r="I986">
        <v>0.8</v>
      </c>
      <c r="J986" s="3">
        <v>0.16629213483146069</v>
      </c>
      <c r="K986" t="s">
        <v>11</v>
      </c>
      <c r="M986">
        <v>0.36</v>
      </c>
      <c r="N986">
        <f>EXP(Таблица1[[#This Row],[PD]])</f>
        <v>1.1162780704588713</v>
      </c>
      <c r="O986">
        <f t="shared" si="30"/>
        <v>0.40186010536519362</v>
      </c>
      <c r="P986" t="str">
        <f t="shared" si="31"/>
        <v/>
      </c>
      <c r="R986" s="2">
        <f>IF(O986&gt;=1, Таблица1[[#This Row],[BeginQ]]*Таблица1[[#This Row],[LGD]], Таблица1[[#This Row],[EndQ]])</f>
        <v>10613.258426966289</v>
      </c>
    </row>
    <row r="987" spans="1:18" x14ac:dyDescent="0.25">
      <c r="A987" s="1">
        <v>985</v>
      </c>
      <c r="B987" t="s">
        <v>10</v>
      </c>
      <c r="C987">
        <v>2188</v>
      </c>
      <c r="D987">
        <v>25</v>
      </c>
      <c r="E987">
        <v>30</v>
      </c>
      <c r="F987" s="2">
        <v>5400</v>
      </c>
      <c r="G987" s="8">
        <v>5829.677419354839</v>
      </c>
      <c r="H987">
        <v>7.0000000000000007E-2</v>
      </c>
      <c r="I987">
        <v>0.2</v>
      </c>
      <c r="J987" s="3">
        <v>7.9569892473118284E-2</v>
      </c>
      <c r="K987" t="s">
        <v>11</v>
      </c>
      <c r="M987">
        <v>0.37</v>
      </c>
      <c r="N987">
        <f>EXP(Таблица1[[#This Row],[PD]])</f>
        <v>1.0725081812542165</v>
      </c>
      <c r="O987">
        <f t="shared" si="30"/>
        <v>0.39682802706406012</v>
      </c>
      <c r="P987" t="str">
        <f t="shared" si="31"/>
        <v/>
      </c>
      <c r="R987" s="2">
        <f>IF(O987&gt;=1, Таблица1[[#This Row],[BeginQ]]*Таблица1[[#This Row],[LGD]], Таблица1[[#This Row],[EndQ]])</f>
        <v>5829.677419354839</v>
      </c>
    </row>
    <row r="988" spans="1:18" x14ac:dyDescent="0.25">
      <c r="A988" s="1">
        <v>986</v>
      </c>
      <c r="B988" t="s">
        <v>10</v>
      </c>
      <c r="C988">
        <v>2189</v>
      </c>
      <c r="D988">
        <v>25</v>
      </c>
      <c r="E988">
        <v>30</v>
      </c>
      <c r="F988" s="2">
        <v>8300</v>
      </c>
      <c r="G988" s="8">
        <v>9130</v>
      </c>
      <c r="H988">
        <v>0.05</v>
      </c>
      <c r="I988">
        <v>0.7</v>
      </c>
      <c r="J988" s="3">
        <v>0.1</v>
      </c>
      <c r="K988" t="s">
        <v>11</v>
      </c>
      <c r="M988">
        <v>0.78</v>
      </c>
      <c r="N988">
        <f>EXP(Таблица1[[#This Row],[PD]])</f>
        <v>1.0512710963760241</v>
      </c>
      <c r="O988">
        <f t="shared" si="30"/>
        <v>0.81999145517329886</v>
      </c>
      <c r="P988" t="str">
        <f t="shared" si="31"/>
        <v/>
      </c>
      <c r="R988" s="2">
        <f>IF(O988&gt;=1, Таблица1[[#This Row],[BeginQ]]*Таблица1[[#This Row],[LGD]], Таблица1[[#This Row],[EndQ]])</f>
        <v>9130</v>
      </c>
    </row>
    <row r="989" spans="1:18" x14ac:dyDescent="0.25">
      <c r="A989" s="1">
        <v>987</v>
      </c>
      <c r="B989" t="s">
        <v>10</v>
      </c>
      <c r="C989">
        <v>2190</v>
      </c>
      <c r="D989">
        <v>25</v>
      </c>
      <c r="E989">
        <v>30</v>
      </c>
      <c r="F989" s="2">
        <v>9000</v>
      </c>
      <c r="G989" s="8">
        <v>9572.7272727272739</v>
      </c>
      <c r="H989">
        <v>0.01</v>
      </c>
      <c r="I989">
        <v>0.3</v>
      </c>
      <c r="J989" s="3">
        <v>6.3636363636363644E-2</v>
      </c>
      <c r="K989" t="s">
        <v>11</v>
      </c>
      <c r="M989">
        <v>0.2</v>
      </c>
      <c r="N989">
        <f>EXP(Таблица1[[#This Row],[PD]])</f>
        <v>1.0100501670841679</v>
      </c>
      <c r="O989">
        <f t="shared" si="30"/>
        <v>0.2020100334168336</v>
      </c>
      <c r="P989" t="str">
        <f t="shared" si="31"/>
        <v/>
      </c>
      <c r="R989" s="2">
        <f>IF(O989&gt;=1, Таблица1[[#This Row],[BeginQ]]*Таблица1[[#This Row],[LGD]], Таблица1[[#This Row],[EndQ]])</f>
        <v>9572.7272727272739</v>
      </c>
    </row>
    <row r="990" spans="1:18" x14ac:dyDescent="0.25">
      <c r="A990" s="1">
        <v>988</v>
      </c>
      <c r="B990" t="s">
        <v>10</v>
      </c>
      <c r="C990">
        <v>2191</v>
      </c>
      <c r="D990">
        <v>25</v>
      </c>
      <c r="E990">
        <v>30</v>
      </c>
      <c r="F990" s="2">
        <v>4700</v>
      </c>
      <c r="G990" s="8">
        <v>5599.3827160493829</v>
      </c>
      <c r="H990">
        <v>0.19</v>
      </c>
      <c r="I990">
        <v>0.5</v>
      </c>
      <c r="J990" s="3">
        <v>0.19135802469135799</v>
      </c>
      <c r="K990" t="s">
        <v>11</v>
      </c>
      <c r="M990">
        <v>0.31</v>
      </c>
      <c r="N990">
        <f>EXP(Таблица1[[#This Row],[PD]])</f>
        <v>1.2092495976572515</v>
      </c>
      <c r="O990">
        <f t="shared" si="30"/>
        <v>0.37486737527374797</v>
      </c>
      <c r="P990" t="str">
        <f t="shared" si="31"/>
        <v/>
      </c>
      <c r="R990" s="2">
        <f>IF(O990&gt;=1, Таблица1[[#This Row],[BeginQ]]*Таблица1[[#This Row],[LGD]], Таблица1[[#This Row],[EndQ]])</f>
        <v>5599.3827160493829</v>
      </c>
    </row>
    <row r="991" spans="1:18" x14ac:dyDescent="0.25">
      <c r="A991" s="1">
        <v>989</v>
      </c>
      <c r="B991" t="s">
        <v>10</v>
      </c>
      <c r="C991">
        <v>2192</v>
      </c>
      <c r="D991">
        <v>25</v>
      </c>
      <c r="E991">
        <v>30</v>
      </c>
      <c r="F991" s="2">
        <v>8300</v>
      </c>
      <c r="G991" s="8">
        <v>9339.7802197802193</v>
      </c>
      <c r="H991">
        <v>0.09</v>
      </c>
      <c r="I991">
        <v>0.6</v>
      </c>
      <c r="J991" s="3">
        <v>0.12527472527472519</v>
      </c>
      <c r="K991" t="s">
        <v>11</v>
      </c>
      <c r="M991">
        <v>0.72</v>
      </c>
      <c r="N991">
        <f>EXP(Таблица1[[#This Row],[PD]])</f>
        <v>1.0941742837052104</v>
      </c>
      <c r="O991">
        <f t="shared" si="30"/>
        <v>0.78780548426775143</v>
      </c>
      <c r="P991" t="str">
        <f t="shared" si="31"/>
        <v/>
      </c>
      <c r="R991" s="2">
        <f>IF(O991&gt;=1, Таблица1[[#This Row],[BeginQ]]*Таблица1[[#This Row],[LGD]], Таблица1[[#This Row],[EndQ]])</f>
        <v>9339.7802197802193</v>
      </c>
    </row>
    <row r="992" spans="1:18" x14ac:dyDescent="0.25">
      <c r="A992" s="1">
        <v>990</v>
      </c>
      <c r="B992" t="s">
        <v>10</v>
      </c>
      <c r="C992">
        <v>2193</v>
      </c>
      <c r="D992">
        <v>25</v>
      </c>
      <c r="E992">
        <v>30</v>
      </c>
      <c r="F992" s="2">
        <v>6100</v>
      </c>
      <c r="G992" s="8">
        <v>7320</v>
      </c>
      <c r="H992">
        <v>0.14000000000000001</v>
      </c>
      <c r="I992">
        <v>0.8</v>
      </c>
      <c r="J992" s="3">
        <v>0.2</v>
      </c>
      <c r="K992" t="s">
        <v>11</v>
      </c>
      <c r="M992">
        <v>0.86</v>
      </c>
      <c r="N992">
        <f>EXP(Таблица1[[#This Row],[PD]])</f>
        <v>1.1502737988572274</v>
      </c>
      <c r="O992">
        <f t="shared" si="30"/>
        <v>0.98923546701721554</v>
      </c>
      <c r="P992" t="str">
        <f t="shared" si="31"/>
        <v/>
      </c>
      <c r="R992" s="2">
        <f>IF(O992&gt;=1, Таблица1[[#This Row],[BeginQ]]*Таблица1[[#This Row],[LGD]], Таблица1[[#This Row],[EndQ]])</f>
        <v>7320</v>
      </c>
    </row>
    <row r="993" spans="1:18" x14ac:dyDescent="0.25">
      <c r="A993" s="1">
        <v>991</v>
      </c>
      <c r="B993" t="s">
        <v>10</v>
      </c>
      <c r="C993">
        <v>2194</v>
      </c>
      <c r="D993">
        <v>25</v>
      </c>
      <c r="E993">
        <v>30</v>
      </c>
      <c r="F993" s="2">
        <v>9700</v>
      </c>
      <c r="G993" s="8">
        <v>12189.277108433729</v>
      </c>
      <c r="H993">
        <v>0.17</v>
      </c>
      <c r="I993">
        <v>0.9</v>
      </c>
      <c r="J993" s="3">
        <v>0.25662650602409642</v>
      </c>
      <c r="K993" t="s">
        <v>11</v>
      </c>
      <c r="M993">
        <v>0.32</v>
      </c>
      <c r="N993">
        <f>EXP(Таблица1[[#This Row],[PD]])</f>
        <v>1.1853048513203654</v>
      </c>
      <c r="O993">
        <f t="shared" si="30"/>
        <v>0.37929755242251695</v>
      </c>
      <c r="P993" t="str">
        <f t="shared" si="31"/>
        <v/>
      </c>
      <c r="R993" s="2">
        <f>IF(O993&gt;=1, Таблица1[[#This Row],[BeginQ]]*Таблица1[[#This Row],[LGD]], Таблица1[[#This Row],[EndQ]])</f>
        <v>12189.277108433729</v>
      </c>
    </row>
    <row r="994" spans="1:18" x14ac:dyDescent="0.25">
      <c r="A994" s="1">
        <v>992</v>
      </c>
      <c r="B994" t="s">
        <v>10</v>
      </c>
      <c r="C994">
        <v>2195</v>
      </c>
      <c r="D994">
        <v>25</v>
      </c>
      <c r="E994">
        <v>30</v>
      </c>
      <c r="F994" s="2">
        <v>5100</v>
      </c>
      <c r="G994" s="8">
        <v>5698.695652173913</v>
      </c>
      <c r="H994">
        <v>0.08</v>
      </c>
      <c r="I994">
        <v>0.6</v>
      </c>
      <c r="J994" s="3">
        <v>0.1173913043478261</v>
      </c>
      <c r="K994" t="s">
        <v>11</v>
      </c>
      <c r="M994">
        <v>0.04</v>
      </c>
      <c r="N994">
        <f>EXP(Таблица1[[#This Row],[PD]])</f>
        <v>1.0832870676749586</v>
      </c>
      <c r="O994">
        <f t="shared" si="30"/>
        <v>4.3331482706998346E-2</v>
      </c>
      <c r="P994" t="str">
        <f t="shared" si="31"/>
        <v/>
      </c>
      <c r="R994" s="2">
        <f>IF(O994&gt;=1, Таблица1[[#This Row],[BeginQ]]*Таблица1[[#This Row],[LGD]], Таблица1[[#This Row],[EndQ]])</f>
        <v>5698.695652173913</v>
      </c>
    </row>
    <row r="995" spans="1:18" x14ac:dyDescent="0.25">
      <c r="A995" s="1">
        <v>993</v>
      </c>
      <c r="B995" t="s">
        <v>10</v>
      </c>
      <c r="C995">
        <v>2196</v>
      </c>
      <c r="D995">
        <v>25</v>
      </c>
      <c r="E995">
        <v>30</v>
      </c>
      <c r="F995" s="2">
        <v>3100</v>
      </c>
      <c r="G995" s="8">
        <v>3510</v>
      </c>
      <c r="H995">
        <v>7.0000000000000007E-2</v>
      </c>
      <c r="I995">
        <v>0.9</v>
      </c>
      <c r="J995" s="3">
        <v>0.13225806451612909</v>
      </c>
      <c r="K995" t="s">
        <v>11</v>
      </c>
      <c r="M995">
        <v>0.28000000000000003</v>
      </c>
      <c r="N995">
        <f>EXP(Таблица1[[#This Row],[PD]])</f>
        <v>1.0725081812542165</v>
      </c>
      <c r="O995">
        <f t="shared" si="30"/>
        <v>0.30030229075118064</v>
      </c>
      <c r="P995" t="str">
        <f t="shared" si="31"/>
        <v/>
      </c>
      <c r="R995" s="2">
        <f>IF(O995&gt;=1, Таблица1[[#This Row],[BeginQ]]*Таблица1[[#This Row],[LGD]], Таблица1[[#This Row],[EndQ]])</f>
        <v>3510</v>
      </c>
    </row>
    <row r="996" spans="1:18" x14ac:dyDescent="0.25">
      <c r="A996" s="1">
        <v>994</v>
      </c>
      <c r="B996" t="s">
        <v>10</v>
      </c>
      <c r="C996">
        <v>2197</v>
      </c>
      <c r="D996">
        <v>25</v>
      </c>
      <c r="E996">
        <v>30</v>
      </c>
      <c r="F996" s="2">
        <v>600</v>
      </c>
      <c r="G996" s="8">
        <v>655.67010309278362</v>
      </c>
      <c r="H996">
        <v>0.03</v>
      </c>
      <c r="I996">
        <v>1</v>
      </c>
      <c r="J996" s="3">
        <v>9.2783505154639179E-2</v>
      </c>
      <c r="K996" t="s">
        <v>11</v>
      </c>
      <c r="M996">
        <v>0.77</v>
      </c>
      <c r="N996">
        <f>EXP(Таблица1[[#This Row],[PD]])</f>
        <v>1.0304545339535169</v>
      </c>
      <c r="O996">
        <f t="shared" si="30"/>
        <v>0.79344999114420811</v>
      </c>
      <c r="P996" t="str">
        <f t="shared" si="31"/>
        <v/>
      </c>
      <c r="R996" s="2">
        <f>IF(O996&gt;=1, Таблица1[[#This Row],[BeginQ]]*Таблица1[[#This Row],[LGD]], Таблица1[[#This Row],[EndQ]])</f>
        <v>655.67010309278362</v>
      </c>
    </row>
    <row r="997" spans="1:18" x14ac:dyDescent="0.25">
      <c r="A997" s="1">
        <v>995</v>
      </c>
      <c r="B997" t="s">
        <v>10</v>
      </c>
      <c r="C997">
        <v>2198</v>
      </c>
      <c r="D997">
        <v>25</v>
      </c>
      <c r="E997">
        <v>30</v>
      </c>
      <c r="F997" s="2">
        <v>7800</v>
      </c>
      <c r="G997" s="8">
        <v>8376.5217391304341</v>
      </c>
      <c r="H997">
        <v>0.08</v>
      </c>
      <c r="I997">
        <v>0.1</v>
      </c>
      <c r="J997" s="3">
        <v>7.3913043478260873E-2</v>
      </c>
      <c r="K997" t="s">
        <v>11</v>
      </c>
      <c r="M997">
        <v>7.0000000000000007E-2</v>
      </c>
      <c r="N997">
        <f>EXP(Таблица1[[#This Row],[PD]])</f>
        <v>1.0832870676749586</v>
      </c>
      <c r="O997">
        <f t="shared" si="30"/>
        <v>7.5830094737247111E-2</v>
      </c>
      <c r="P997" t="str">
        <f t="shared" si="31"/>
        <v/>
      </c>
      <c r="R997" s="2">
        <f>IF(O997&gt;=1, Таблица1[[#This Row],[BeginQ]]*Таблица1[[#This Row],[LGD]], Таблица1[[#This Row],[EndQ]])</f>
        <v>8376.5217391304341</v>
      </c>
    </row>
    <row r="998" spans="1:18" x14ac:dyDescent="0.25">
      <c r="A998" s="1">
        <v>996</v>
      </c>
      <c r="B998" t="s">
        <v>10</v>
      </c>
      <c r="C998">
        <v>2199</v>
      </c>
      <c r="D998">
        <v>25</v>
      </c>
      <c r="E998">
        <v>30</v>
      </c>
      <c r="F998" s="2">
        <v>5600</v>
      </c>
      <c r="G998" s="8">
        <v>6284.4444444444443</v>
      </c>
      <c r="H998">
        <v>0.1</v>
      </c>
      <c r="I998">
        <v>0.5</v>
      </c>
      <c r="J998" s="3">
        <v>0.1222222222222222</v>
      </c>
      <c r="K998" t="s">
        <v>11</v>
      </c>
      <c r="M998">
        <v>0.62</v>
      </c>
      <c r="N998">
        <f>EXP(Таблица1[[#This Row],[PD]])</f>
        <v>1.1051709180756477</v>
      </c>
      <c r="O998">
        <f t="shared" si="30"/>
        <v>0.68520596920690158</v>
      </c>
      <c r="P998" t="str">
        <f t="shared" si="31"/>
        <v/>
      </c>
      <c r="R998" s="2">
        <f>IF(O998&gt;=1, Таблица1[[#This Row],[BeginQ]]*Таблица1[[#This Row],[LGD]], Таблица1[[#This Row],[EndQ]])</f>
        <v>6284.4444444444443</v>
      </c>
    </row>
    <row r="999" spans="1:18" x14ac:dyDescent="0.25">
      <c r="A999" s="1">
        <v>997</v>
      </c>
      <c r="B999" t="s">
        <v>10</v>
      </c>
      <c r="C999">
        <v>2200</v>
      </c>
      <c r="D999">
        <v>25</v>
      </c>
      <c r="E999">
        <v>30</v>
      </c>
      <c r="F999" s="2">
        <v>3200</v>
      </c>
      <c r="G999" s="8">
        <v>3955.662650602409</v>
      </c>
      <c r="H999">
        <v>0.17</v>
      </c>
      <c r="I999">
        <v>0.8</v>
      </c>
      <c r="J999" s="3">
        <v>0.236144578313253</v>
      </c>
      <c r="K999" t="s">
        <v>11</v>
      </c>
      <c r="M999">
        <v>0.75</v>
      </c>
      <c r="N999">
        <f>EXP(Таблица1[[#This Row],[PD]])</f>
        <v>1.1853048513203654</v>
      </c>
      <c r="O999">
        <f t="shared" si="30"/>
        <v>0.88897863849027403</v>
      </c>
      <c r="P999" t="str">
        <f t="shared" si="31"/>
        <v/>
      </c>
      <c r="R999" s="2">
        <f>IF(O999&gt;=1, Таблица1[[#This Row],[BeginQ]]*Таблица1[[#This Row],[LGD]], Таблица1[[#This Row],[EndQ]])</f>
        <v>3955.662650602409</v>
      </c>
    </row>
    <row r="1000" spans="1:18" x14ac:dyDescent="0.25">
      <c r="A1000" s="1">
        <v>998</v>
      </c>
      <c r="B1000" t="s">
        <v>10</v>
      </c>
      <c r="C1000">
        <v>2201</v>
      </c>
      <c r="D1000">
        <v>25</v>
      </c>
      <c r="E1000">
        <v>30</v>
      </c>
      <c r="F1000" s="2">
        <v>7500</v>
      </c>
      <c r="G1000" s="8">
        <v>8030.30303030303</v>
      </c>
      <c r="H1000">
        <v>0.01</v>
      </c>
      <c r="I1000">
        <v>1</v>
      </c>
      <c r="J1000" s="3">
        <v>7.0707070707070704E-2</v>
      </c>
      <c r="K1000" t="s">
        <v>11</v>
      </c>
      <c r="M1000">
        <v>0.22</v>
      </c>
      <c r="N1000">
        <f>EXP(Таблица1[[#This Row],[PD]])</f>
        <v>1.0100501670841679</v>
      </c>
      <c r="O1000">
        <f t="shared" si="30"/>
        <v>0.22221103675851694</v>
      </c>
      <c r="P1000" t="str">
        <f t="shared" si="31"/>
        <v/>
      </c>
      <c r="R1000" s="2">
        <f>IF(O1000&gt;=1, Таблица1[[#This Row],[BeginQ]]*Таблица1[[#This Row],[LGD]], Таблица1[[#This Row],[EndQ]])</f>
        <v>8030.30303030303</v>
      </c>
    </row>
    <row r="1001" spans="1:18" x14ac:dyDescent="0.25">
      <c r="A1001" s="1">
        <v>999</v>
      </c>
      <c r="B1001" t="s">
        <v>10</v>
      </c>
      <c r="C1001">
        <v>2202</v>
      </c>
      <c r="D1001">
        <v>25</v>
      </c>
      <c r="E1001">
        <v>30</v>
      </c>
      <c r="F1001" s="2">
        <v>7300</v>
      </c>
      <c r="G1001" s="8">
        <v>9116.0975609756097</v>
      </c>
      <c r="H1001">
        <v>0.18</v>
      </c>
      <c r="I1001">
        <v>0.8</v>
      </c>
      <c r="J1001" s="3">
        <v>0.24878048780487799</v>
      </c>
      <c r="K1001" t="s">
        <v>11</v>
      </c>
      <c r="M1001">
        <v>0.12</v>
      </c>
      <c r="N1001">
        <f>EXP(Таблица1[[#This Row],[PD]])</f>
        <v>1.1972173631218102</v>
      </c>
      <c r="O1001">
        <f t="shared" si="30"/>
        <v>0.14366608357461721</v>
      </c>
      <c r="P1001" t="str">
        <f t="shared" si="31"/>
        <v/>
      </c>
      <c r="R1001" s="2">
        <f>IF(O1001&gt;=1, Таблица1[[#This Row],[BeginQ]]*Таблица1[[#This Row],[LGD]], Таблица1[[#This Row],[EndQ]])</f>
        <v>9116.0975609756097</v>
      </c>
    </row>
    <row r="1002" spans="1:18" x14ac:dyDescent="0.25">
      <c r="A1002" s="1">
        <v>1000</v>
      </c>
      <c r="B1002" t="s">
        <v>10</v>
      </c>
      <c r="C1002">
        <v>2203</v>
      </c>
      <c r="D1002">
        <v>25</v>
      </c>
      <c r="E1002">
        <v>30</v>
      </c>
      <c r="F1002" s="2">
        <v>600</v>
      </c>
      <c r="G1002" s="8">
        <v>644.53608247422676</v>
      </c>
      <c r="H1002">
        <v>0.03</v>
      </c>
      <c r="I1002">
        <v>0.4</v>
      </c>
      <c r="J1002" s="3">
        <v>7.422680412371134E-2</v>
      </c>
      <c r="K1002" t="s">
        <v>11</v>
      </c>
      <c r="M1002">
        <v>0.09</v>
      </c>
      <c r="N1002">
        <f>EXP(Таблица1[[#This Row],[PD]])</f>
        <v>1.0304545339535169</v>
      </c>
      <c r="O1002">
        <f t="shared" si="30"/>
        <v>9.2740908055816515E-2</v>
      </c>
      <c r="P1002" t="str">
        <f t="shared" si="31"/>
        <v/>
      </c>
      <c r="R1002" s="2">
        <f>IF(O1002&gt;=1, Таблица1[[#This Row],[BeginQ]]*Таблица1[[#This Row],[LGD]], Таблица1[[#This Row],[EndQ]])</f>
        <v>644.53608247422676</v>
      </c>
    </row>
    <row r="1003" spans="1:18" x14ac:dyDescent="0.25">
      <c r="A1003" s="1">
        <v>1001</v>
      </c>
      <c r="B1003" t="s">
        <v>10</v>
      </c>
      <c r="C1003">
        <v>2204</v>
      </c>
      <c r="D1003">
        <v>25</v>
      </c>
      <c r="E1003">
        <v>30</v>
      </c>
      <c r="F1003" s="2">
        <v>5700</v>
      </c>
      <c r="G1003" s="8">
        <v>6158.350515463917</v>
      </c>
      <c r="H1003">
        <v>0.03</v>
      </c>
      <c r="I1003">
        <v>0.6</v>
      </c>
      <c r="J1003" s="3">
        <v>8.0412371134020624E-2</v>
      </c>
      <c r="K1003" t="s">
        <v>11</v>
      </c>
      <c r="M1003">
        <v>0.26</v>
      </c>
      <c r="N1003">
        <f>EXP(Таблица1[[#This Row],[PD]])</f>
        <v>1.0304545339535169</v>
      </c>
      <c r="O1003">
        <f t="shared" si="30"/>
        <v>0.26791817882791441</v>
      </c>
      <c r="P1003" t="str">
        <f t="shared" si="31"/>
        <v/>
      </c>
      <c r="R1003" s="2">
        <f>IF(O1003&gt;=1, Таблица1[[#This Row],[BeginQ]]*Таблица1[[#This Row],[LGD]], Таблица1[[#This Row],[EndQ]])</f>
        <v>6158.350515463917</v>
      </c>
    </row>
    <row r="1004" spans="1:18" x14ac:dyDescent="0.25">
      <c r="A1004" s="1">
        <v>1002</v>
      </c>
      <c r="B1004" t="s">
        <v>10</v>
      </c>
      <c r="C1004">
        <v>2205</v>
      </c>
      <c r="D1004">
        <v>25</v>
      </c>
      <c r="E1004">
        <v>30</v>
      </c>
      <c r="F1004" s="2">
        <v>300</v>
      </c>
      <c r="G1004" s="8">
        <v>340.12048192771078</v>
      </c>
      <c r="H1004">
        <v>0.17</v>
      </c>
      <c r="I1004">
        <v>0.3</v>
      </c>
      <c r="J1004" s="3">
        <v>0.13373493975903619</v>
      </c>
      <c r="K1004" t="s">
        <v>11</v>
      </c>
      <c r="M1004">
        <v>0.81</v>
      </c>
      <c r="N1004">
        <f>EXP(Таблица1[[#This Row],[PD]])</f>
        <v>1.1853048513203654</v>
      </c>
      <c r="O1004">
        <f t="shared" si="30"/>
        <v>0.9600969295694961</v>
      </c>
      <c r="P1004" t="str">
        <f t="shared" si="31"/>
        <v/>
      </c>
      <c r="R1004" s="2">
        <f>IF(O1004&gt;=1, Таблица1[[#This Row],[BeginQ]]*Таблица1[[#This Row],[LGD]], Таблица1[[#This Row],[EndQ]])</f>
        <v>340.12048192771078</v>
      </c>
    </row>
    <row r="1005" spans="1:18" x14ac:dyDescent="0.25">
      <c r="A1005" s="1">
        <v>1003</v>
      </c>
      <c r="B1005" t="s">
        <v>10</v>
      </c>
      <c r="C1005">
        <v>2206</v>
      </c>
      <c r="D1005">
        <v>25</v>
      </c>
      <c r="E1005">
        <v>30</v>
      </c>
      <c r="F1005" s="2">
        <v>6400</v>
      </c>
      <c r="G1005" s="8">
        <v>7570.7317073170734</v>
      </c>
      <c r="H1005">
        <v>0.18</v>
      </c>
      <c r="I1005">
        <v>0.5</v>
      </c>
      <c r="J1005" s="3">
        <v>0.18292682926829271</v>
      </c>
      <c r="K1005" t="s">
        <v>11</v>
      </c>
      <c r="M1005">
        <v>0.62</v>
      </c>
      <c r="N1005">
        <f>EXP(Таблица1[[#This Row],[PD]])</f>
        <v>1.1972173631218102</v>
      </c>
      <c r="O1005">
        <f t="shared" si="30"/>
        <v>0.74227476513552226</v>
      </c>
      <c r="P1005" t="str">
        <f t="shared" si="31"/>
        <v/>
      </c>
      <c r="R1005" s="2">
        <f>IF(O1005&gt;=1, Таблица1[[#This Row],[BeginQ]]*Таблица1[[#This Row],[LGD]], Таблица1[[#This Row],[EndQ]])</f>
        <v>7570.7317073170734</v>
      </c>
    </row>
    <row r="1006" spans="1:18" x14ac:dyDescent="0.25">
      <c r="A1006" s="1">
        <v>1004</v>
      </c>
      <c r="B1006" t="s">
        <v>10</v>
      </c>
      <c r="C1006">
        <v>2207</v>
      </c>
      <c r="D1006">
        <v>25</v>
      </c>
      <c r="E1006">
        <v>30</v>
      </c>
      <c r="F1006" s="2">
        <v>6300</v>
      </c>
      <c r="G1006" s="8">
        <v>7279.9999999999991</v>
      </c>
      <c r="H1006">
        <v>0.1</v>
      </c>
      <c r="I1006">
        <v>0.8</v>
      </c>
      <c r="J1006" s="3">
        <v>0.15555555555555561</v>
      </c>
      <c r="K1006" t="s">
        <v>11</v>
      </c>
      <c r="M1006">
        <v>1</v>
      </c>
      <c r="N1006">
        <f>EXP(Таблица1[[#This Row],[PD]])</f>
        <v>1.1051709180756477</v>
      </c>
      <c r="O1006">
        <f t="shared" si="30"/>
        <v>1.1051709180756477</v>
      </c>
      <c r="P1006" t="str">
        <f t="shared" si="31"/>
        <v>Дефолт!</v>
      </c>
      <c r="R1006" s="2">
        <f>IF(O1006&gt;=1, Таблица1[[#This Row],[BeginQ]]*Таблица1[[#This Row],[LGD]], Таблица1[[#This Row],[EndQ]])</f>
        <v>5040</v>
      </c>
    </row>
    <row r="1007" spans="1:18" x14ac:dyDescent="0.25">
      <c r="A1007" s="1">
        <v>1005</v>
      </c>
      <c r="B1007" t="s">
        <v>10</v>
      </c>
      <c r="C1007">
        <v>2208</v>
      </c>
      <c r="D1007">
        <v>25</v>
      </c>
      <c r="E1007">
        <v>30</v>
      </c>
      <c r="F1007" s="2">
        <v>5900</v>
      </c>
      <c r="G1007" s="8">
        <v>6429.1752577319576</v>
      </c>
      <c r="H1007">
        <v>0.03</v>
      </c>
      <c r="I1007">
        <v>0.9</v>
      </c>
      <c r="J1007" s="3">
        <v>8.9690721649484537E-2</v>
      </c>
      <c r="K1007" t="s">
        <v>11</v>
      </c>
      <c r="M1007">
        <v>0.66</v>
      </c>
      <c r="N1007">
        <f>EXP(Таблица1[[#This Row],[PD]])</f>
        <v>1.0304545339535169</v>
      </c>
      <c r="O1007">
        <f t="shared" si="30"/>
        <v>0.68009999240932117</v>
      </c>
      <c r="P1007" t="str">
        <f t="shared" si="31"/>
        <v/>
      </c>
      <c r="R1007" s="2">
        <f>IF(O1007&gt;=1, Таблица1[[#This Row],[BeginQ]]*Таблица1[[#This Row],[LGD]], Таблица1[[#This Row],[EndQ]])</f>
        <v>6429.1752577319576</v>
      </c>
    </row>
    <row r="1008" spans="1:18" x14ac:dyDescent="0.25">
      <c r="A1008" s="1">
        <v>1006</v>
      </c>
      <c r="B1008" t="s">
        <v>10</v>
      </c>
      <c r="C1008">
        <v>2209</v>
      </c>
      <c r="D1008">
        <v>25</v>
      </c>
      <c r="E1008">
        <v>30</v>
      </c>
      <c r="F1008" s="2">
        <v>4900</v>
      </c>
      <c r="G1008" s="8">
        <v>5290</v>
      </c>
      <c r="H1008">
        <v>0.02</v>
      </c>
      <c r="I1008">
        <v>0.9</v>
      </c>
      <c r="J1008" s="3">
        <v>7.9591836734693874E-2</v>
      </c>
      <c r="K1008" t="s">
        <v>11</v>
      </c>
      <c r="M1008">
        <v>0.54</v>
      </c>
      <c r="N1008">
        <f>EXP(Таблица1[[#This Row],[PD]])</f>
        <v>1.0202013400267558</v>
      </c>
      <c r="O1008">
        <f t="shared" si="30"/>
        <v>0.5509087236144482</v>
      </c>
      <c r="P1008" t="str">
        <f t="shared" si="31"/>
        <v/>
      </c>
      <c r="R1008" s="2">
        <f>IF(O1008&gt;=1, Таблица1[[#This Row],[BeginQ]]*Таблица1[[#This Row],[LGD]], Таблица1[[#This Row],[EndQ]])</f>
        <v>5290</v>
      </c>
    </row>
    <row r="1009" spans="1:18" x14ac:dyDescent="0.25">
      <c r="A1009" s="1">
        <v>1007</v>
      </c>
      <c r="B1009" t="s">
        <v>10</v>
      </c>
      <c r="C1009">
        <v>2210</v>
      </c>
      <c r="D1009">
        <v>25</v>
      </c>
      <c r="E1009">
        <v>30</v>
      </c>
      <c r="F1009" s="2">
        <v>5100</v>
      </c>
      <c r="G1009" s="8">
        <v>5992.5</v>
      </c>
      <c r="H1009">
        <v>0.2</v>
      </c>
      <c r="I1009">
        <v>0.4</v>
      </c>
      <c r="J1009" s="3">
        <v>0.17499999999999999</v>
      </c>
      <c r="K1009" t="s">
        <v>11</v>
      </c>
      <c r="M1009">
        <v>0.66</v>
      </c>
      <c r="N1009">
        <f>EXP(Таблица1[[#This Row],[PD]])</f>
        <v>1.2214027581601699</v>
      </c>
      <c r="O1009">
        <f t="shared" si="30"/>
        <v>0.80612582038571212</v>
      </c>
      <c r="P1009" t="str">
        <f t="shared" si="31"/>
        <v/>
      </c>
      <c r="R1009" s="2">
        <f>IF(O1009&gt;=1, Таблица1[[#This Row],[BeginQ]]*Таблица1[[#This Row],[LGD]], Таблица1[[#This Row],[EndQ]])</f>
        <v>5992.5</v>
      </c>
    </row>
    <row r="1010" spans="1:18" x14ac:dyDescent="0.25">
      <c r="A1010" s="1">
        <v>1008</v>
      </c>
      <c r="B1010" t="s">
        <v>10</v>
      </c>
      <c r="C1010">
        <v>2211</v>
      </c>
      <c r="D1010">
        <v>25</v>
      </c>
      <c r="E1010">
        <v>30</v>
      </c>
      <c r="F1010" s="2">
        <v>9800</v>
      </c>
      <c r="G1010" s="8">
        <v>11913.493975903621</v>
      </c>
      <c r="H1010">
        <v>0.17</v>
      </c>
      <c r="I1010">
        <v>0.7</v>
      </c>
      <c r="J1010" s="3">
        <v>0.21566265060240961</v>
      </c>
      <c r="K1010" t="s">
        <v>11</v>
      </c>
      <c r="M1010">
        <v>0.82</v>
      </c>
      <c r="N1010">
        <f>EXP(Таблица1[[#This Row],[PD]])</f>
        <v>1.1853048513203654</v>
      </c>
      <c r="O1010">
        <f t="shared" si="30"/>
        <v>0.97194997808269956</v>
      </c>
      <c r="P1010" t="str">
        <f t="shared" si="31"/>
        <v/>
      </c>
      <c r="R1010" s="2">
        <f>IF(O1010&gt;=1, Таблица1[[#This Row],[BeginQ]]*Таблица1[[#This Row],[LGD]], Таблица1[[#This Row],[EndQ]])</f>
        <v>11913.493975903621</v>
      </c>
    </row>
    <row r="1011" spans="1:18" x14ac:dyDescent="0.25">
      <c r="A1011" s="1">
        <v>1009</v>
      </c>
      <c r="B1011" t="s">
        <v>10</v>
      </c>
      <c r="C1011">
        <v>2212</v>
      </c>
      <c r="D1011">
        <v>25</v>
      </c>
      <c r="E1011">
        <v>30</v>
      </c>
      <c r="F1011" s="2">
        <v>5300</v>
      </c>
      <c r="G1011" s="8">
        <v>6385.8536585365846</v>
      </c>
      <c r="H1011">
        <v>0.18</v>
      </c>
      <c r="I1011">
        <v>0.6</v>
      </c>
      <c r="J1011" s="3">
        <v>0.20487804878048779</v>
      </c>
      <c r="K1011" t="s">
        <v>11</v>
      </c>
      <c r="M1011">
        <v>0.06</v>
      </c>
      <c r="N1011">
        <f>EXP(Таблица1[[#This Row],[PD]])</f>
        <v>1.1972173631218102</v>
      </c>
      <c r="O1011">
        <f t="shared" si="30"/>
        <v>7.1833041787308607E-2</v>
      </c>
      <c r="P1011" t="str">
        <f t="shared" si="31"/>
        <v/>
      </c>
      <c r="R1011" s="2">
        <f>IF(O1011&gt;=1, Таблица1[[#This Row],[BeginQ]]*Таблица1[[#This Row],[LGD]], Таблица1[[#This Row],[EndQ]])</f>
        <v>6385.8536585365846</v>
      </c>
    </row>
    <row r="1012" spans="1:18" x14ac:dyDescent="0.25">
      <c r="A1012" s="1">
        <v>1010</v>
      </c>
      <c r="B1012" t="s">
        <v>10</v>
      </c>
      <c r="C1012">
        <v>2213</v>
      </c>
      <c r="D1012">
        <v>25</v>
      </c>
      <c r="E1012">
        <v>30</v>
      </c>
      <c r="F1012" s="2">
        <v>8900</v>
      </c>
      <c r="G1012" s="8">
        <v>10102.96703296703</v>
      </c>
      <c r="H1012">
        <v>0.09</v>
      </c>
      <c r="I1012">
        <v>0.7</v>
      </c>
      <c r="J1012" s="3">
        <v>0.13516483516483521</v>
      </c>
      <c r="K1012" t="s">
        <v>11</v>
      </c>
      <c r="M1012">
        <v>0.86</v>
      </c>
      <c r="N1012">
        <f>EXP(Таблица1[[#This Row],[PD]])</f>
        <v>1.0941742837052104</v>
      </c>
      <c r="O1012">
        <f t="shared" si="30"/>
        <v>0.94098988398648098</v>
      </c>
      <c r="P1012" t="str">
        <f t="shared" si="31"/>
        <v/>
      </c>
      <c r="R1012" s="2">
        <f>IF(O1012&gt;=1, Таблица1[[#This Row],[BeginQ]]*Таблица1[[#This Row],[LGD]], Таблица1[[#This Row],[EndQ]])</f>
        <v>10102.96703296703</v>
      </c>
    </row>
    <row r="1013" spans="1:18" x14ac:dyDescent="0.25">
      <c r="A1013" s="1">
        <v>1011</v>
      </c>
      <c r="B1013" t="s">
        <v>10</v>
      </c>
      <c r="C1013">
        <v>2214</v>
      </c>
      <c r="D1013">
        <v>25</v>
      </c>
      <c r="E1013">
        <v>30</v>
      </c>
      <c r="F1013" s="2">
        <v>4200</v>
      </c>
      <c r="G1013" s="8">
        <v>4629.0322580645161</v>
      </c>
      <c r="H1013">
        <v>7.0000000000000007E-2</v>
      </c>
      <c r="I1013">
        <v>0.5</v>
      </c>
      <c r="J1013" s="3">
        <v>0.10215053763440859</v>
      </c>
      <c r="K1013" t="s">
        <v>11</v>
      </c>
      <c r="M1013">
        <v>0.93</v>
      </c>
      <c r="N1013">
        <f>EXP(Таблица1[[#This Row],[PD]])</f>
        <v>1.0725081812542165</v>
      </c>
      <c r="O1013">
        <f t="shared" si="30"/>
        <v>0.99743260856642146</v>
      </c>
      <c r="P1013" t="str">
        <f t="shared" si="31"/>
        <v/>
      </c>
      <c r="R1013" s="2">
        <f>IF(O1013&gt;=1, Таблица1[[#This Row],[BeginQ]]*Таблица1[[#This Row],[LGD]], Таблица1[[#This Row],[EndQ]])</f>
        <v>4629.0322580645161</v>
      </c>
    </row>
    <row r="1014" spans="1:18" x14ac:dyDescent="0.25">
      <c r="A1014" s="1">
        <v>1012</v>
      </c>
      <c r="B1014" t="s">
        <v>10</v>
      </c>
      <c r="C1014">
        <v>2215</v>
      </c>
      <c r="D1014">
        <v>25</v>
      </c>
      <c r="E1014">
        <v>30</v>
      </c>
      <c r="F1014" s="2">
        <v>7200</v>
      </c>
      <c r="G1014" s="8">
        <v>8240</v>
      </c>
      <c r="H1014">
        <v>0.19</v>
      </c>
      <c r="I1014">
        <v>0.3</v>
      </c>
      <c r="J1014" s="3">
        <v>0.1444444444444444</v>
      </c>
      <c r="K1014" t="s">
        <v>11</v>
      </c>
      <c r="M1014">
        <v>0.41</v>
      </c>
      <c r="N1014">
        <f>EXP(Таблица1[[#This Row],[PD]])</f>
        <v>1.2092495976572515</v>
      </c>
      <c r="O1014">
        <f t="shared" si="30"/>
        <v>0.49579233503947306</v>
      </c>
      <c r="P1014" t="str">
        <f t="shared" si="31"/>
        <v/>
      </c>
      <c r="R1014" s="2">
        <f>IF(O1014&gt;=1, Таблица1[[#This Row],[BeginQ]]*Таблица1[[#This Row],[LGD]], Таблица1[[#This Row],[EndQ]])</f>
        <v>8240</v>
      </c>
    </row>
    <row r="1015" spans="1:18" x14ac:dyDescent="0.25">
      <c r="A1015" s="1">
        <v>1013</v>
      </c>
      <c r="B1015" t="s">
        <v>10</v>
      </c>
      <c r="C1015">
        <v>2216</v>
      </c>
      <c r="D1015">
        <v>25</v>
      </c>
      <c r="E1015">
        <v>30</v>
      </c>
      <c r="F1015" s="2">
        <v>3900</v>
      </c>
      <c r="G1015" s="8">
        <v>4402.0689655172418</v>
      </c>
      <c r="H1015">
        <v>0.13</v>
      </c>
      <c r="I1015">
        <v>0.4</v>
      </c>
      <c r="J1015" s="3">
        <v>0.12873563218390799</v>
      </c>
      <c r="K1015" t="s">
        <v>11</v>
      </c>
      <c r="M1015">
        <v>0.41</v>
      </c>
      <c r="N1015">
        <f>EXP(Таблица1[[#This Row],[PD]])</f>
        <v>1.1388283833246218</v>
      </c>
      <c r="O1015">
        <f t="shared" si="30"/>
        <v>0.46691963716309492</v>
      </c>
      <c r="P1015" t="str">
        <f t="shared" si="31"/>
        <v/>
      </c>
      <c r="R1015" s="2">
        <f>IF(O1015&gt;=1, Таблица1[[#This Row],[BeginQ]]*Таблица1[[#This Row],[LGD]], Таблица1[[#This Row],[EndQ]])</f>
        <v>4402.0689655172418</v>
      </c>
    </row>
    <row r="1016" spans="1:18" x14ac:dyDescent="0.25">
      <c r="A1016" s="1">
        <v>1014</v>
      </c>
      <c r="B1016" t="s">
        <v>10</v>
      </c>
      <c r="C1016">
        <v>2217</v>
      </c>
      <c r="D1016">
        <v>25</v>
      </c>
      <c r="E1016">
        <v>30</v>
      </c>
      <c r="F1016" s="2">
        <v>1000</v>
      </c>
      <c r="G1016" s="8">
        <v>1065.30612244898</v>
      </c>
      <c r="H1016">
        <v>0.02</v>
      </c>
      <c r="I1016">
        <v>0.2</v>
      </c>
      <c r="J1016" s="3">
        <v>6.5306122448979598E-2</v>
      </c>
      <c r="K1016" t="s">
        <v>11</v>
      </c>
      <c r="M1016">
        <v>0.8</v>
      </c>
      <c r="N1016">
        <f>EXP(Таблица1[[#This Row],[PD]])</f>
        <v>1.0202013400267558</v>
      </c>
      <c r="O1016">
        <f t="shared" si="30"/>
        <v>0.81616107202140464</v>
      </c>
      <c r="P1016" t="str">
        <f t="shared" si="31"/>
        <v/>
      </c>
      <c r="R1016" s="2">
        <f>IF(O1016&gt;=1, Таблица1[[#This Row],[BeginQ]]*Таблица1[[#This Row],[LGD]], Таблица1[[#This Row],[EndQ]])</f>
        <v>1065.30612244898</v>
      </c>
    </row>
    <row r="1017" spans="1:18" x14ac:dyDescent="0.25">
      <c r="A1017" s="1">
        <v>1015</v>
      </c>
      <c r="B1017" t="s">
        <v>10</v>
      </c>
      <c r="C1017">
        <v>2218</v>
      </c>
      <c r="D1017">
        <v>25</v>
      </c>
      <c r="E1017">
        <v>30</v>
      </c>
      <c r="F1017" s="2">
        <v>4200</v>
      </c>
      <c r="G1017" s="8">
        <v>4803.4482758620697</v>
      </c>
      <c r="H1017">
        <v>0.13</v>
      </c>
      <c r="I1017">
        <v>0.5</v>
      </c>
      <c r="J1017" s="3">
        <v>0.14367816091954019</v>
      </c>
      <c r="K1017" t="s">
        <v>11</v>
      </c>
      <c r="M1017">
        <v>0.85</v>
      </c>
      <c r="N1017">
        <f>EXP(Таблица1[[#This Row],[PD]])</f>
        <v>1.1388283833246218</v>
      </c>
      <c r="O1017">
        <f t="shared" si="30"/>
        <v>0.96800412582592843</v>
      </c>
      <c r="P1017" t="str">
        <f t="shared" si="31"/>
        <v/>
      </c>
      <c r="R1017" s="2">
        <f>IF(O1017&gt;=1, Таблица1[[#This Row],[BeginQ]]*Таблица1[[#This Row],[LGD]], Таблица1[[#This Row],[EndQ]])</f>
        <v>4803.4482758620697</v>
      </c>
    </row>
    <row r="1018" spans="1:18" x14ac:dyDescent="0.25">
      <c r="A1018" s="1">
        <v>1016</v>
      </c>
      <c r="B1018" t="s">
        <v>10</v>
      </c>
      <c r="C1018">
        <v>2219</v>
      </c>
      <c r="D1018">
        <v>25</v>
      </c>
      <c r="E1018">
        <v>30</v>
      </c>
      <c r="F1018" s="2">
        <v>9000</v>
      </c>
      <c r="G1018" s="8">
        <v>10500</v>
      </c>
      <c r="H1018">
        <v>0.1</v>
      </c>
      <c r="I1018">
        <v>0.9</v>
      </c>
      <c r="J1018" s="3">
        <v>0.16666666666666671</v>
      </c>
      <c r="K1018" t="s">
        <v>11</v>
      </c>
      <c r="M1018">
        <v>0.39</v>
      </c>
      <c r="N1018">
        <f>EXP(Таблица1[[#This Row],[PD]])</f>
        <v>1.1051709180756477</v>
      </c>
      <c r="O1018">
        <f t="shared" si="30"/>
        <v>0.43101665804950262</v>
      </c>
      <c r="P1018" t="str">
        <f t="shared" si="31"/>
        <v/>
      </c>
      <c r="R1018" s="2">
        <f>IF(O1018&gt;=1, Таблица1[[#This Row],[BeginQ]]*Таблица1[[#This Row],[LGD]], Таблица1[[#This Row],[EndQ]])</f>
        <v>10500</v>
      </c>
    </row>
    <row r="1019" spans="1:18" x14ac:dyDescent="0.25">
      <c r="A1019" s="1">
        <v>1017</v>
      </c>
      <c r="B1019" t="s">
        <v>10</v>
      </c>
      <c r="C1019">
        <v>2220</v>
      </c>
      <c r="D1019">
        <v>25</v>
      </c>
      <c r="E1019">
        <v>30</v>
      </c>
      <c r="F1019" s="2">
        <v>1500</v>
      </c>
      <c r="G1019" s="8">
        <v>1782.7586206896549</v>
      </c>
      <c r="H1019">
        <v>0.13</v>
      </c>
      <c r="I1019">
        <v>0.8</v>
      </c>
      <c r="J1019" s="3">
        <v>0.18850574712643681</v>
      </c>
      <c r="K1019" t="s">
        <v>11</v>
      </c>
      <c r="M1019">
        <v>0.52</v>
      </c>
      <c r="N1019">
        <f>EXP(Таблица1[[#This Row],[PD]])</f>
        <v>1.1388283833246218</v>
      </c>
      <c r="O1019">
        <f t="shared" si="30"/>
        <v>0.59219075932880338</v>
      </c>
      <c r="P1019" t="str">
        <f t="shared" si="31"/>
        <v/>
      </c>
      <c r="R1019" s="2">
        <f>IF(O1019&gt;=1, Таблица1[[#This Row],[BeginQ]]*Таблица1[[#This Row],[LGD]], Таблица1[[#This Row],[EndQ]])</f>
        <v>1782.7586206896549</v>
      </c>
    </row>
    <row r="1020" spans="1:18" x14ac:dyDescent="0.25">
      <c r="A1020" s="1">
        <v>1018</v>
      </c>
      <c r="B1020" t="s">
        <v>10</v>
      </c>
      <c r="C1020">
        <v>2221</v>
      </c>
      <c r="D1020">
        <v>25</v>
      </c>
      <c r="E1020">
        <v>30</v>
      </c>
      <c r="F1020" s="2">
        <v>2700</v>
      </c>
      <c r="G1020" s="8">
        <v>2955.7894736842109</v>
      </c>
      <c r="H1020">
        <v>0.05</v>
      </c>
      <c r="I1020">
        <v>0.6</v>
      </c>
      <c r="J1020" s="3">
        <v>9.4736842105263161E-2</v>
      </c>
      <c r="K1020" t="s">
        <v>11</v>
      </c>
      <c r="M1020">
        <v>0.26</v>
      </c>
      <c r="N1020">
        <f>EXP(Таблица1[[#This Row],[PD]])</f>
        <v>1.0512710963760241</v>
      </c>
      <c r="O1020">
        <f t="shared" si="30"/>
        <v>0.2733304850577663</v>
      </c>
      <c r="P1020" t="str">
        <f t="shared" si="31"/>
        <v/>
      </c>
      <c r="R1020" s="2">
        <f>IF(O1020&gt;=1, Таблица1[[#This Row],[BeginQ]]*Таблица1[[#This Row],[LGD]], Таблица1[[#This Row],[EndQ]])</f>
        <v>2955.7894736842109</v>
      </c>
    </row>
    <row r="1021" spans="1:18" x14ac:dyDescent="0.25">
      <c r="A1021" s="1">
        <v>1019</v>
      </c>
      <c r="B1021" t="s">
        <v>10</v>
      </c>
      <c r="C1021">
        <v>2222</v>
      </c>
      <c r="D1021">
        <v>25</v>
      </c>
      <c r="E1021">
        <v>30</v>
      </c>
      <c r="F1021" s="2">
        <v>3000</v>
      </c>
      <c r="G1021" s="8">
        <v>3252.6315789473679</v>
      </c>
      <c r="H1021">
        <v>0.05</v>
      </c>
      <c r="I1021">
        <v>0.4</v>
      </c>
      <c r="J1021" s="3">
        <v>8.4210526315789486E-2</v>
      </c>
      <c r="K1021" t="s">
        <v>11</v>
      </c>
      <c r="M1021">
        <v>0.42</v>
      </c>
      <c r="N1021">
        <f>EXP(Таблица1[[#This Row],[PD]])</f>
        <v>1.0512710963760241</v>
      </c>
      <c r="O1021">
        <f t="shared" si="30"/>
        <v>0.44153386047793014</v>
      </c>
      <c r="P1021" t="str">
        <f t="shared" si="31"/>
        <v/>
      </c>
      <c r="R1021" s="2">
        <f>IF(O1021&gt;=1, Таблица1[[#This Row],[BeginQ]]*Таблица1[[#This Row],[LGD]], Таблица1[[#This Row],[EndQ]])</f>
        <v>3252.6315789473679</v>
      </c>
    </row>
    <row r="1022" spans="1:18" x14ac:dyDescent="0.25">
      <c r="A1022" s="1">
        <v>1020</v>
      </c>
      <c r="B1022" t="s">
        <v>10</v>
      </c>
      <c r="C1022">
        <v>2223</v>
      </c>
      <c r="D1022">
        <v>25</v>
      </c>
      <c r="E1022">
        <v>30</v>
      </c>
      <c r="F1022" s="2">
        <v>9300</v>
      </c>
      <c r="G1022" s="8">
        <v>10023.33333333333</v>
      </c>
      <c r="H1022">
        <v>0.1</v>
      </c>
      <c r="I1022">
        <v>0.1</v>
      </c>
      <c r="J1022" s="3">
        <v>7.7777777777777779E-2</v>
      </c>
      <c r="K1022" t="s">
        <v>11</v>
      </c>
      <c r="M1022">
        <v>0.85</v>
      </c>
      <c r="N1022">
        <f>EXP(Таблица1[[#This Row],[PD]])</f>
        <v>1.1051709180756477</v>
      </c>
      <c r="O1022">
        <f t="shared" si="30"/>
        <v>0.93939528036430053</v>
      </c>
      <c r="P1022" t="str">
        <f t="shared" si="31"/>
        <v/>
      </c>
      <c r="R1022" s="2">
        <f>IF(O1022&gt;=1, Таблица1[[#This Row],[BeginQ]]*Таблица1[[#This Row],[LGD]], Таблица1[[#This Row],[EndQ]])</f>
        <v>10023.33333333333</v>
      </c>
    </row>
    <row r="1023" spans="1:18" x14ac:dyDescent="0.25">
      <c r="A1023" s="1">
        <v>1021</v>
      </c>
      <c r="B1023" t="s">
        <v>10</v>
      </c>
      <c r="C1023">
        <v>2224</v>
      </c>
      <c r="D1023">
        <v>25</v>
      </c>
      <c r="E1023">
        <v>30</v>
      </c>
      <c r="F1023" s="2">
        <v>8300</v>
      </c>
      <c r="G1023" s="8">
        <v>9050.9523809523798</v>
      </c>
      <c r="H1023">
        <v>0.16</v>
      </c>
      <c r="I1023">
        <v>0.1</v>
      </c>
      <c r="J1023" s="3">
        <v>9.0476190476190474E-2</v>
      </c>
      <c r="K1023" t="s">
        <v>11</v>
      </c>
      <c r="M1023">
        <v>0.89</v>
      </c>
      <c r="N1023">
        <f>EXP(Таблица1[[#This Row],[PD]])</f>
        <v>1.1735108709918103</v>
      </c>
      <c r="O1023">
        <f t="shared" si="30"/>
        <v>1.0444246751827111</v>
      </c>
      <c r="P1023" t="str">
        <f t="shared" si="31"/>
        <v>Дефолт!</v>
      </c>
      <c r="R1023" s="2">
        <f>IF(O1023&gt;=1, Таблица1[[#This Row],[BeginQ]]*Таблица1[[#This Row],[LGD]], Таблица1[[#This Row],[EndQ]])</f>
        <v>830</v>
      </c>
    </row>
    <row r="1024" spans="1:18" x14ac:dyDescent="0.25">
      <c r="A1024" s="1">
        <v>1022</v>
      </c>
      <c r="B1024" t="s">
        <v>10</v>
      </c>
      <c r="C1024">
        <v>2225</v>
      </c>
      <c r="D1024">
        <v>25</v>
      </c>
      <c r="E1024">
        <v>30</v>
      </c>
      <c r="F1024" s="2">
        <v>900</v>
      </c>
      <c r="G1024" s="8">
        <v>1008.888888888889</v>
      </c>
      <c r="H1024">
        <v>0.19</v>
      </c>
      <c r="I1024">
        <v>0.2</v>
      </c>
      <c r="J1024" s="3">
        <v>0.12098765432098769</v>
      </c>
      <c r="K1024" t="s">
        <v>11</v>
      </c>
      <c r="M1024">
        <v>0.28999999999999998</v>
      </c>
      <c r="N1024">
        <f>EXP(Таблица1[[#This Row],[PD]])</f>
        <v>1.2092495976572515</v>
      </c>
      <c r="O1024">
        <f t="shared" si="30"/>
        <v>0.35068238332060292</v>
      </c>
      <c r="P1024" t="str">
        <f t="shared" si="31"/>
        <v/>
      </c>
      <c r="R1024" s="2">
        <f>IF(O1024&gt;=1, Таблица1[[#This Row],[BeginQ]]*Таблица1[[#This Row],[LGD]], Таблица1[[#This Row],[EndQ]])</f>
        <v>1008.888888888889</v>
      </c>
    </row>
    <row r="1025" spans="1:18" x14ac:dyDescent="0.25">
      <c r="A1025" s="1">
        <v>1023</v>
      </c>
      <c r="B1025" t="s">
        <v>10</v>
      </c>
      <c r="C1025">
        <v>2226</v>
      </c>
      <c r="D1025">
        <v>25</v>
      </c>
      <c r="E1025">
        <v>30</v>
      </c>
      <c r="F1025" s="2">
        <v>3400</v>
      </c>
      <c r="G1025" s="8">
        <v>3677.5510204081629</v>
      </c>
      <c r="H1025">
        <v>0.02</v>
      </c>
      <c r="I1025">
        <v>1</v>
      </c>
      <c r="J1025" s="3">
        <v>8.1632653061224497E-2</v>
      </c>
      <c r="K1025" t="s">
        <v>11</v>
      </c>
      <c r="M1025">
        <v>0.98</v>
      </c>
      <c r="N1025">
        <f>EXP(Таблица1[[#This Row],[PD]])</f>
        <v>1.0202013400267558</v>
      </c>
      <c r="O1025">
        <f t="shared" si="30"/>
        <v>0.99979731322622067</v>
      </c>
      <c r="P1025" t="str">
        <f t="shared" si="31"/>
        <v/>
      </c>
      <c r="R1025" s="2">
        <f>IF(O1025&gt;=1, Таблица1[[#This Row],[BeginQ]]*Таблица1[[#This Row],[LGD]], Таблица1[[#This Row],[EndQ]])</f>
        <v>3677.5510204081629</v>
      </c>
    </row>
    <row r="1026" spans="1:18" x14ac:dyDescent="0.25">
      <c r="A1026" s="1">
        <v>1024</v>
      </c>
      <c r="B1026" t="s">
        <v>10</v>
      </c>
      <c r="C1026">
        <v>2227</v>
      </c>
      <c r="D1026">
        <v>25</v>
      </c>
      <c r="E1026">
        <v>30</v>
      </c>
      <c r="F1026" s="2">
        <v>10000</v>
      </c>
      <c r="G1026" s="8">
        <v>11023.25581395349</v>
      </c>
      <c r="H1026">
        <v>0.14000000000000001</v>
      </c>
      <c r="I1026">
        <v>0.2</v>
      </c>
      <c r="J1026" s="3">
        <v>0.10232558139534879</v>
      </c>
      <c r="K1026" t="s">
        <v>11</v>
      </c>
      <c r="M1026">
        <v>0.76</v>
      </c>
      <c r="N1026">
        <f>EXP(Таблица1[[#This Row],[PD]])</f>
        <v>1.1502737988572274</v>
      </c>
      <c r="O1026">
        <f t="shared" si="30"/>
        <v>0.87420808713149278</v>
      </c>
      <c r="P1026" t="str">
        <f t="shared" si="31"/>
        <v/>
      </c>
      <c r="R1026" s="2">
        <f>IF(O1026&gt;=1, Таблица1[[#This Row],[BeginQ]]*Таблица1[[#This Row],[LGD]], Таблица1[[#This Row],[EndQ]])</f>
        <v>11023.25581395349</v>
      </c>
    </row>
    <row r="1027" spans="1:18" x14ac:dyDescent="0.25">
      <c r="A1027" s="1">
        <v>1025</v>
      </c>
      <c r="B1027" t="s">
        <v>10</v>
      </c>
      <c r="C1027">
        <v>2228</v>
      </c>
      <c r="D1027">
        <v>25</v>
      </c>
      <c r="E1027">
        <v>30</v>
      </c>
      <c r="F1027" s="2">
        <v>3300</v>
      </c>
      <c r="G1027" s="8">
        <v>3885</v>
      </c>
      <c r="H1027">
        <v>0.12</v>
      </c>
      <c r="I1027">
        <v>0.8</v>
      </c>
      <c r="J1027" s="3">
        <v>0.1772727272727273</v>
      </c>
      <c r="K1027" t="s">
        <v>11</v>
      </c>
      <c r="M1027">
        <v>0.78</v>
      </c>
      <c r="N1027">
        <f>EXP(Таблица1[[#This Row],[PD]])</f>
        <v>1.1274968515793757</v>
      </c>
      <c r="O1027">
        <f t="shared" ref="O1027:O1090" si="32">M1027*N1027</f>
        <v>0.87944754423191307</v>
      </c>
      <c r="P1027" t="str">
        <f t="shared" ref="P1027:P1090" si="33">IF(O1027&gt;=1, "Дефолт!", "")</f>
        <v/>
      </c>
      <c r="R1027" s="2">
        <f>IF(O1027&gt;=1, Таблица1[[#This Row],[BeginQ]]*Таблица1[[#This Row],[LGD]], Таблица1[[#This Row],[EndQ]])</f>
        <v>3885</v>
      </c>
    </row>
    <row r="1028" spans="1:18" x14ac:dyDescent="0.25">
      <c r="A1028" s="1">
        <v>1026</v>
      </c>
      <c r="B1028" t="s">
        <v>10</v>
      </c>
      <c r="C1028">
        <v>2229</v>
      </c>
      <c r="D1028">
        <v>25</v>
      </c>
      <c r="E1028">
        <v>30</v>
      </c>
      <c r="F1028" s="2">
        <v>800</v>
      </c>
      <c r="G1028" s="8">
        <v>863.33333333333326</v>
      </c>
      <c r="H1028">
        <v>0.04</v>
      </c>
      <c r="I1028">
        <v>0.4</v>
      </c>
      <c r="J1028" s="3">
        <v>7.9166666666666663E-2</v>
      </c>
      <c r="K1028" t="s">
        <v>11</v>
      </c>
      <c r="M1028">
        <v>0.95</v>
      </c>
      <c r="N1028">
        <f>EXP(Таблица1[[#This Row],[PD]])</f>
        <v>1.0408107741923882</v>
      </c>
      <c r="O1028">
        <f t="shared" si="32"/>
        <v>0.98877023548276877</v>
      </c>
      <c r="P1028" t="str">
        <f t="shared" si="33"/>
        <v/>
      </c>
      <c r="R1028" s="2">
        <f>IF(O1028&gt;=1, Таблица1[[#This Row],[BeginQ]]*Таблица1[[#This Row],[LGD]], Таблица1[[#This Row],[EndQ]])</f>
        <v>863.33333333333326</v>
      </c>
    </row>
    <row r="1029" spans="1:18" x14ac:dyDescent="0.25">
      <c r="A1029" s="1">
        <v>1027</v>
      </c>
      <c r="B1029" t="s">
        <v>10</v>
      </c>
      <c r="C1029">
        <v>2230</v>
      </c>
      <c r="D1029">
        <v>25</v>
      </c>
      <c r="E1029">
        <v>30</v>
      </c>
      <c r="F1029" s="2">
        <v>6600</v>
      </c>
      <c r="G1029" s="8">
        <v>7860</v>
      </c>
      <c r="H1029">
        <v>0.12</v>
      </c>
      <c r="I1029">
        <v>0.9</v>
      </c>
      <c r="J1029" s="3">
        <v>0.19090909090909089</v>
      </c>
      <c r="K1029" t="s">
        <v>11</v>
      </c>
      <c r="M1029">
        <v>0.43</v>
      </c>
      <c r="N1029">
        <f>EXP(Таблица1[[#This Row],[PD]])</f>
        <v>1.1274968515793757</v>
      </c>
      <c r="O1029">
        <f t="shared" si="32"/>
        <v>0.48482364617913154</v>
      </c>
      <c r="P1029" t="str">
        <f t="shared" si="33"/>
        <v/>
      </c>
      <c r="R1029" s="2">
        <f>IF(O1029&gt;=1, Таблица1[[#This Row],[BeginQ]]*Таблица1[[#This Row],[LGD]], Таблица1[[#This Row],[EndQ]])</f>
        <v>7860</v>
      </c>
    </row>
    <row r="1030" spans="1:18" x14ac:dyDescent="0.25">
      <c r="A1030" s="1">
        <v>1028</v>
      </c>
      <c r="B1030" t="s">
        <v>10</v>
      </c>
      <c r="C1030">
        <v>2231</v>
      </c>
      <c r="D1030">
        <v>25</v>
      </c>
      <c r="E1030">
        <v>30</v>
      </c>
      <c r="F1030" s="2">
        <v>9800</v>
      </c>
      <c r="G1030" s="8">
        <v>10950.4347826087</v>
      </c>
      <c r="H1030">
        <v>0.08</v>
      </c>
      <c r="I1030">
        <v>0.6</v>
      </c>
      <c r="J1030" s="3">
        <v>0.1173913043478261</v>
      </c>
      <c r="K1030" t="s">
        <v>11</v>
      </c>
      <c r="M1030">
        <v>0.6</v>
      </c>
      <c r="N1030">
        <f>EXP(Таблица1[[#This Row],[PD]])</f>
        <v>1.0832870676749586</v>
      </c>
      <c r="O1030">
        <f t="shared" si="32"/>
        <v>0.64997224060497516</v>
      </c>
      <c r="P1030" t="str">
        <f t="shared" si="33"/>
        <v/>
      </c>
      <c r="R1030" s="2">
        <f>IF(O1030&gt;=1, Таблица1[[#This Row],[BeginQ]]*Таблица1[[#This Row],[LGD]], Таблица1[[#This Row],[EndQ]])</f>
        <v>10950.4347826087</v>
      </c>
    </row>
    <row r="1031" spans="1:18" x14ac:dyDescent="0.25">
      <c r="A1031" s="1">
        <v>1029</v>
      </c>
      <c r="B1031" t="s">
        <v>10</v>
      </c>
      <c r="C1031">
        <v>2232</v>
      </c>
      <c r="D1031">
        <v>25</v>
      </c>
      <c r="E1031">
        <v>30</v>
      </c>
      <c r="F1031" s="2">
        <v>7900</v>
      </c>
      <c r="G1031" s="8">
        <v>8956.5060240963849</v>
      </c>
      <c r="H1031">
        <v>0.17</v>
      </c>
      <c r="I1031">
        <v>0.3</v>
      </c>
      <c r="J1031" s="3">
        <v>0.13373493975903619</v>
      </c>
      <c r="K1031" t="s">
        <v>11</v>
      </c>
      <c r="M1031">
        <v>0.74</v>
      </c>
      <c r="N1031">
        <f>EXP(Таблица1[[#This Row],[PD]])</f>
        <v>1.1853048513203654</v>
      </c>
      <c r="O1031">
        <f t="shared" si="32"/>
        <v>0.87712558997707046</v>
      </c>
      <c r="P1031" t="str">
        <f t="shared" si="33"/>
        <v/>
      </c>
      <c r="R1031" s="2">
        <f>IF(O1031&gt;=1, Таблица1[[#This Row],[BeginQ]]*Таблица1[[#This Row],[LGD]], Таблица1[[#This Row],[EndQ]])</f>
        <v>8956.5060240963849</v>
      </c>
    </row>
    <row r="1032" spans="1:18" x14ac:dyDescent="0.25">
      <c r="A1032" s="1">
        <v>1030</v>
      </c>
      <c r="B1032" t="s">
        <v>10</v>
      </c>
      <c r="C1032">
        <v>2233</v>
      </c>
      <c r="D1032">
        <v>25</v>
      </c>
      <c r="E1032">
        <v>30</v>
      </c>
      <c r="F1032" s="2">
        <v>3900</v>
      </c>
      <c r="G1032" s="8">
        <v>4519.4117647058829</v>
      </c>
      <c r="H1032">
        <v>0.15</v>
      </c>
      <c r="I1032">
        <v>0.5</v>
      </c>
      <c r="J1032" s="3">
        <v>0.1588235294117647</v>
      </c>
      <c r="K1032" t="s">
        <v>11</v>
      </c>
      <c r="M1032">
        <v>0.14000000000000001</v>
      </c>
      <c r="N1032">
        <f>EXP(Таблица1[[#This Row],[PD]])</f>
        <v>1.1618342427282831</v>
      </c>
      <c r="O1032">
        <f t="shared" si="32"/>
        <v>0.16265679398195965</v>
      </c>
      <c r="P1032" t="str">
        <f t="shared" si="33"/>
        <v/>
      </c>
      <c r="R1032" s="2">
        <f>IF(O1032&gt;=1, Таблица1[[#This Row],[BeginQ]]*Таблица1[[#This Row],[LGD]], Таблица1[[#This Row],[EndQ]])</f>
        <v>4519.4117647058829</v>
      </c>
    </row>
    <row r="1033" spans="1:18" x14ac:dyDescent="0.25">
      <c r="A1033" s="1">
        <v>1031</v>
      </c>
      <c r="B1033" t="s">
        <v>10</v>
      </c>
      <c r="C1033">
        <v>2234</v>
      </c>
      <c r="D1033">
        <v>25</v>
      </c>
      <c r="E1033">
        <v>30</v>
      </c>
      <c r="F1033" s="2">
        <v>4500</v>
      </c>
      <c r="G1033" s="8">
        <v>5062.5</v>
      </c>
      <c r="H1033">
        <v>0.2</v>
      </c>
      <c r="I1033">
        <v>0.2</v>
      </c>
      <c r="J1033" s="3">
        <v>0.125</v>
      </c>
      <c r="K1033" t="s">
        <v>11</v>
      </c>
      <c r="M1033">
        <v>0.25</v>
      </c>
      <c r="N1033">
        <f>EXP(Таблица1[[#This Row],[PD]])</f>
        <v>1.2214027581601699</v>
      </c>
      <c r="O1033">
        <f t="shared" si="32"/>
        <v>0.30535068954004246</v>
      </c>
      <c r="P1033" t="str">
        <f t="shared" si="33"/>
        <v/>
      </c>
      <c r="R1033" s="2">
        <f>IF(O1033&gt;=1, Таблица1[[#This Row],[BeginQ]]*Таблица1[[#This Row],[LGD]], Таблица1[[#This Row],[EndQ]])</f>
        <v>5062.5</v>
      </c>
    </row>
    <row r="1034" spans="1:18" x14ac:dyDescent="0.25">
      <c r="A1034" s="1">
        <v>1032</v>
      </c>
      <c r="B1034" t="s">
        <v>10</v>
      </c>
      <c r="C1034">
        <v>2235</v>
      </c>
      <c r="D1034">
        <v>25</v>
      </c>
      <c r="E1034">
        <v>30</v>
      </c>
      <c r="F1034" s="2">
        <v>7400</v>
      </c>
      <c r="G1034" s="8">
        <v>7868.1632653061233</v>
      </c>
      <c r="H1034">
        <v>0.02</v>
      </c>
      <c r="I1034">
        <v>0.1</v>
      </c>
      <c r="J1034" s="3">
        <v>6.3265306122448975E-2</v>
      </c>
      <c r="K1034" t="s">
        <v>11</v>
      </c>
      <c r="M1034">
        <v>0.01</v>
      </c>
      <c r="N1034">
        <f>EXP(Таблица1[[#This Row],[PD]])</f>
        <v>1.0202013400267558</v>
      </c>
      <c r="O1034">
        <f t="shared" si="32"/>
        <v>1.0202013400267558E-2</v>
      </c>
      <c r="P1034" t="str">
        <f t="shared" si="33"/>
        <v/>
      </c>
      <c r="R1034" s="2">
        <f>IF(O1034&gt;=1, Таблица1[[#This Row],[BeginQ]]*Таблица1[[#This Row],[LGD]], Таблица1[[#This Row],[EndQ]])</f>
        <v>7868.1632653061233</v>
      </c>
    </row>
    <row r="1035" spans="1:18" x14ac:dyDescent="0.25">
      <c r="A1035" s="1">
        <v>1033</v>
      </c>
      <c r="B1035" t="s">
        <v>10</v>
      </c>
      <c r="C1035">
        <v>2236</v>
      </c>
      <c r="D1035">
        <v>25</v>
      </c>
      <c r="E1035">
        <v>30</v>
      </c>
      <c r="F1035" s="2">
        <v>3500</v>
      </c>
      <c r="G1035" s="8">
        <v>4364.7058823529414</v>
      </c>
      <c r="H1035">
        <v>0.15</v>
      </c>
      <c r="I1035">
        <v>1</v>
      </c>
      <c r="J1035" s="3">
        <v>0.2470588235294118</v>
      </c>
      <c r="K1035" t="s">
        <v>11</v>
      </c>
      <c r="M1035">
        <v>0.43</v>
      </c>
      <c r="N1035">
        <f>EXP(Таблица1[[#This Row],[PD]])</f>
        <v>1.1618342427282831</v>
      </c>
      <c r="O1035">
        <f t="shared" si="32"/>
        <v>0.49958872437316171</v>
      </c>
      <c r="P1035" t="str">
        <f t="shared" si="33"/>
        <v/>
      </c>
      <c r="R1035" s="2">
        <f>IF(O1035&gt;=1, Таблица1[[#This Row],[BeginQ]]*Таблица1[[#This Row],[LGD]], Таблица1[[#This Row],[EndQ]])</f>
        <v>4364.7058823529414</v>
      </c>
    </row>
    <row r="1036" spans="1:18" x14ac:dyDescent="0.25">
      <c r="A1036" s="1">
        <v>1034</v>
      </c>
      <c r="B1036" t="s">
        <v>10</v>
      </c>
      <c r="C1036">
        <v>2237</v>
      </c>
      <c r="D1036">
        <v>25</v>
      </c>
      <c r="E1036">
        <v>30</v>
      </c>
      <c r="F1036" s="2">
        <v>2000</v>
      </c>
      <c r="G1036" s="8">
        <v>2133.333333333333</v>
      </c>
      <c r="H1036">
        <v>0.04</v>
      </c>
      <c r="I1036">
        <v>0.1</v>
      </c>
      <c r="J1036" s="3">
        <v>6.6666666666666666E-2</v>
      </c>
      <c r="K1036" t="s">
        <v>11</v>
      </c>
      <c r="M1036">
        <v>0.5</v>
      </c>
      <c r="N1036">
        <f>EXP(Таблица1[[#This Row],[PD]])</f>
        <v>1.0408107741923882</v>
      </c>
      <c r="O1036">
        <f t="shared" si="32"/>
        <v>0.52040538709619411</v>
      </c>
      <c r="P1036" t="str">
        <f t="shared" si="33"/>
        <v/>
      </c>
      <c r="R1036" s="2">
        <f>IF(O1036&gt;=1, Таблица1[[#This Row],[BeginQ]]*Таблица1[[#This Row],[LGD]], Таблица1[[#This Row],[EndQ]])</f>
        <v>2133.333333333333</v>
      </c>
    </row>
    <row r="1037" spans="1:18" x14ac:dyDescent="0.25">
      <c r="A1037" s="1">
        <v>1035</v>
      </c>
      <c r="B1037" t="s">
        <v>10</v>
      </c>
      <c r="C1037">
        <v>2238</v>
      </c>
      <c r="D1037">
        <v>25</v>
      </c>
      <c r="E1037">
        <v>30</v>
      </c>
      <c r="F1037" s="2">
        <v>8800</v>
      </c>
      <c r="G1037" s="8">
        <v>10042.35294117647</v>
      </c>
      <c r="H1037">
        <v>0.15</v>
      </c>
      <c r="I1037">
        <v>0.4</v>
      </c>
      <c r="J1037" s="3">
        <v>0.14117647058823529</v>
      </c>
      <c r="K1037" t="s">
        <v>11</v>
      </c>
      <c r="M1037">
        <v>0.08</v>
      </c>
      <c r="N1037">
        <f>EXP(Таблица1[[#This Row],[PD]])</f>
        <v>1.1618342427282831</v>
      </c>
      <c r="O1037">
        <f t="shared" si="32"/>
        <v>9.2946739418262647E-2</v>
      </c>
      <c r="P1037" t="str">
        <f t="shared" si="33"/>
        <v/>
      </c>
      <c r="R1037" s="2">
        <f>IF(O1037&gt;=1, Таблица1[[#This Row],[BeginQ]]*Таблица1[[#This Row],[LGD]], Таблица1[[#This Row],[EndQ]])</f>
        <v>10042.35294117647</v>
      </c>
    </row>
    <row r="1038" spans="1:18" x14ac:dyDescent="0.25">
      <c r="A1038" s="1">
        <v>1036</v>
      </c>
      <c r="B1038" t="s">
        <v>10</v>
      </c>
      <c r="C1038">
        <v>2239</v>
      </c>
      <c r="D1038">
        <v>25</v>
      </c>
      <c r="E1038">
        <v>30</v>
      </c>
      <c r="F1038" s="2">
        <v>8300</v>
      </c>
      <c r="G1038" s="8">
        <v>9147.8494623655915</v>
      </c>
      <c r="H1038">
        <v>7.0000000000000007E-2</v>
      </c>
      <c r="I1038">
        <v>0.5</v>
      </c>
      <c r="J1038" s="3">
        <v>0.10215053763440859</v>
      </c>
      <c r="K1038" t="s">
        <v>11</v>
      </c>
      <c r="M1038">
        <v>0.36</v>
      </c>
      <c r="N1038">
        <f>EXP(Таблица1[[#This Row],[PD]])</f>
        <v>1.0725081812542165</v>
      </c>
      <c r="O1038">
        <f t="shared" si="32"/>
        <v>0.38610294525151795</v>
      </c>
      <c r="P1038" t="str">
        <f t="shared" si="33"/>
        <v/>
      </c>
      <c r="R1038" s="2">
        <f>IF(O1038&gt;=1, Таблица1[[#This Row],[BeginQ]]*Таблица1[[#This Row],[LGD]], Таблица1[[#This Row],[EndQ]])</f>
        <v>9147.8494623655915</v>
      </c>
    </row>
    <row r="1039" spans="1:18" x14ac:dyDescent="0.25">
      <c r="A1039" s="1">
        <v>1037</v>
      </c>
      <c r="B1039" t="s">
        <v>10</v>
      </c>
      <c r="C1039">
        <v>2254</v>
      </c>
      <c r="D1039">
        <v>26</v>
      </c>
      <c r="E1039">
        <v>31</v>
      </c>
      <c r="F1039" s="2">
        <v>8200</v>
      </c>
      <c r="G1039" s="8">
        <v>9840</v>
      </c>
      <c r="H1039">
        <v>0.2</v>
      </c>
      <c r="I1039">
        <v>0.5</v>
      </c>
      <c r="J1039" s="3">
        <v>0.2</v>
      </c>
      <c r="K1039" t="s">
        <v>11</v>
      </c>
      <c r="M1039">
        <v>0.63</v>
      </c>
      <c r="N1039">
        <f>EXP(Таблица1[[#This Row],[PD]])</f>
        <v>1.2214027581601699</v>
      </c>
      <c r="O1039">
        <f t="shared" si="32"/>
        <v>0.76948373764090705</v>
      </c>
      <c r="P1039" t="str">
        <f t="shared" si="33"/>
        <v/>
      </c>
      <c r="R1039" s="2">
        <f>IF(O1039&gt;=1, Таблица1[[#This Row],[BeginQ]]*Таблица1[[#This Row],[LGD]], Таблица1[[#This Row],[EndQ]])</f>
        <v>9840</v>
      </c>
    </row>
    <row r="1040" spans="1:18" x14ac:dyDescent="0.25">
      <c r="A1040" s="1">
        <v>1038</v>
      </c>
      <c r="B1040" t="s">
        <v>10</v>
      </c>
      <c r="C1040">
        <v>2255</v>
      </c>
      <c r="D1040">
        <v>26</v>
      </c>
      <c r="E1040">
        <v>31</v>
      </c>
      <c r="F1040" s="2">
        <v>5000</v>
      </c>
      <c r="G1040" s="8">
        <v>5477.272727272727</v>
      </c>
      <c r="H1040">
        <v>0.12</v>
      </c>
      <c r="I1040">
        <v>0.2</v>
      </c>
      <c r="J1040" s="3">
        <v>9.5454545454545445E-2</v>
      </c>
      <c r="K1040" t="s">
        <v>11</v>
      </c>
      <c r="M1040">
        <v>0.73</v>
      </c>
      <c r="N1040">
        <f>EXP(Таблица1[[#This Row],[PD]])</f>
        <v>1.1274968515793757</v>
      </c>
      <c r="O1040">
        <f t="shared" si="32"/>
        <v>0.82307270165294422</v>
      </c>
      <c r="P1040" t="str">
        <f t="shared" si="33"/>
        <v/>
      </c>
      <c r="R1040" s="2">
        <f>IF(O1040&gt;=1, Таблица1[[#This Row],[BeginQ]]*Таблица1[[#This Row],[LGD]], Таблица1[[#This Row],[EndQ]])</f>
        <v>5477.272727272727</v>
      </c>
    </row>
    <row r="1041" spans="1:18" x14ac:dyDescent="0.25">
      <c r="A1041" s="1">
        <v>1039</v>
      </c>
      <c r="B1041" t="s">
        <v>10</v>
      </c>
      <c r="C1041">
        <v>2256</v>
      </c>
      <c r="D1041">
        <v>26</v>
      </c>
      <c r="E1041">
        <v>31</v>
      </c>
      <c r="F1041" s="2">
        <v>4900</v>
      </c>
      <c r="G1041" s="8">
        <v>5959.7674418604656</v>
      </c>
      <c r="H1041">
        <v>0.14000000000000001</v>
      </c>
      <c r="I1041">
        <v>0.9</v>
      </c>
      <c r="J1041" s="3">
        <v>0.21627906976744191</v>
      </c>
      <c r="K1041" t="s">
        <v>11</v>
      </c>
      <c r="M1041">
        <v>0.56999999999999995</v>
      </c>
      <c r="N1041">
        <f>EXP(Таблица1[[#This Row],[PD]])</f>
        <v>1.1502737988572274</v>
      </c>
      <c r="O1041">
        <f t="shared" si="32"/>
        <v>0.65565606534861953</v>
      </c>
      <c r="P1041" t="str">
        <f t="shared" si="33"/>
        <v/>
      </c>
      <c r="R1041" s="2">
        <f>IF(O1041&gt;=1, Таблица1[[#This Row],[BeginQ]]*Таблица1[[#This Row],[LGD]], Таблица1[[#This Row],[EndQ]])</f>
        <v>5959.7674418604656</v>
      </c>
    </row>
    <row r="1042" spans="1:18" x14ac:dyDescent="0.25">
      <c r="A1042" s="1">
        <v>1040</v>
      </c>
      <c r="B1042" t="s">
        <v>10</v>
      </c>
      <c r="C1042">
        <v>2257</v>
      </c>
      <c r="D1042">
        <v>26</v>
      </c>
      <c r="E1042">
        <v>31</v>
      </c>
      <c r="F1042" s="2">
        <v>5600</v>
      </c>
      <c r="G1042" s="8">
        <v>5954.2857142857147</v>
      </c>
      <c r="H1042">
        <v>0.02</v>
      </c>
      <c r="I1042">
        <v>0.1</v>
      </c>
      <c r="J1042" s="3">
        <v>6.3265306122448975E-2</v>
      </c>
      <c r="K1042" t="s">
        <v>11</v>
      </c>
      <c r="M1042">
        <v>0.76</v>
      </c>
      <c r="N1042">
        <f>EXP(Таблица1[[#This Row],[PD]])</f>
        <v>1.0202013400267558</v>
      </c>
      <c r="O1042">
        <f t="shared" si="32"/>
        <v>0.77535301842033444</v>
      </c>
      <c r="P1042" t="str">
        <f t="shared" si="33"/>
        <v/>
      </c>
      <c r="R1042" s="2">
        <f>IF(O1042&gt;=1, Таблица1[[#This Row],[BeginQ]]*Таблица1[[#This Row],[LGD]], Таблица1[[#This Row],[EndQ]])</f>
        <v>5954.2857142857147</v>
      </c>
    </row>
    <row r="1043" spans="1:18" x14ac:dyDescent="0.25">
      <c r="A1043" s="1">
        <v>1041</v>
      </c>
      <c r="B1043" t="s">
        <v>10</v>
      </c>
      <c r="C1043">
        <v>2258</v>
      </c>
      <c r="D1043">
        <v>26</v>
      </c>
      <c r="E1043">
        <v>31</v>
      </c>
      <c r="F1043" s="2">
        <v>1200</v>
      </c>
      <c r="G1043" s="8">
        <v>1426.206896551724</v>
      </c>
      <c r="H1043">
        <v>0.13</v>
      </c>
      <c r="I1043">
        <v>0.8</v>
      </c>
      <c r="J1043" s="3">
        <v>0.18850574712643681</v>
      </c>
      <c r="K1043" t="s">
        <v>11</v>
      </c>
      <c r="M1043">
        <v>0.32</v>
      </c>
      <c r="N1043">
        <f>EXP(Таблица1[[#This Row],[PD]])</f>
        <v>1.1388283833246218</v>
      </c>
      <c r="O1043">
        <f t="shared" si="32"/>
        <v>0.36442508266387896</v>
      </c>
      <c r="P1043" t="str">
        <f t="shared" si="33"/>
        <v/>
      </c>
      <c r="R1043" s="2">
        <f>IF(O1043&gt;=1, Таблица1[[#This Row],[BeginQ]]*Таблица1[[#This Row],[LGD]], Таблица1[[#This Row],[EndQ]])</f>
        <v>1426.206896551724</v>
      </c>
    </row>
    <row r="1044" spans="1:18" x14ac:dyDescent="0.25">
      <c r="A1044" s="1">
        <v>1042</v>
      </c>
      <c r="B1044" t="s">
        <v>10</v>
      </c>
      <c r="C1044">
        <v>2259</v>
      </c>
      <c r="D1044">
        <v>26</v>
      </c>
      <c r="E1044">
        <v>31</v>
      </c>
      <c r="F1044" s="2">
        <v>1600</v>
      </c>
      <c r="G1044" s="8">
        <v>2056.296296296297</v>
      </c>
      <c r="H1044">
        <v>0.19</v>
      </c>
      <c r="I1044">
        <v>0.9</v>
      </c>
      <c r="J1044" s="3">
        <v>0.28518518518518521</v>
      </c>
      <c r="K1044" t="s">
        <v>11</v>
      </c>
      <c r="M1044">
        <v>0.21</v>
      </c>
      <c r="N1044">
        <f>EXP(Таблица1[[#This Row],[PD]])</f>
        <v>1.2092495976572515</v>
      </c>
      <c r="O1044">
        <f t="shared" si="32"/>
        <v>0.25394241550802282</v>
      </c>
      <c r="P1044" t="str">
        <f t="shared" si="33"/>
        <v/>
      </c>
      <c r="R1044" s="2">
        <f>IF(O1044&gt;=1, Таблица1[[#This Row],[BeginQ]]*Таблица1[[#This Row],[LGD]], Таблица1[[#This Row],[EndQ]])</f>
        <v>2056.296296296297</v>
      </c>
    </row>
    <row r="1045" spans="1:18" x14ac:dyDescent="0.25">
      <c r="A1045" s="1">
        <v>1043</v>
      </c>
      <c r="B1045" t="s">
        <v>10</v>
      </c>
      <c r="C1045">
        <v>2260</v>
      </c>
      <c r="D1045">
        <v>26</v>
      </c>
      <c r="E1045">
        <v>31</v>
      </c>
      <c r="F1045" s="2">
        <v>7500</v>
      </c>
      <c r="G1045" s="8">
        <v>9035.7142857142844</v>
      </c>
      <c r="H1045">
        <v>0.16</v>
      </c>
      <c r="I1045">
        <v>0.7</v>
      </c>
      <c r="J1045" s="3">
        <v>0.20476190476190481</v>
      </c>
      <c r="K1045" t="s">
        <v>11</v>
      </c>
      <c r="M1045">
        <v>0.68</v>
      </c>
      <c r="N1045">
        <f>EXP(Таблица1[[#This Row],[PD]])</f>
        <v>1.1735108709918103</v>
      </c>
      <c r="O1045">
        <f t="shared" si="32"/>
        <v>0.79798739227443105</v>
      </c>
      <c r="P1045" t="str">
        <f t="shared" si="33"/>
        <v/>
      </c>
      <c r="R1045" s="2">
        <f>IF(O1045&gt;=1, Таблица1[[#This Row],[BeginQ]]*Таблица1[[#This Row],[LGD]], Таблица1[[#This Row],[EndQ]])</f>
        <v>9035.7142857142844</v>
      </c>
    </row>
    <row r="1046" spans="1:18" x14ac:dyDescent="0.25">
      <c r="A1046" s="1">
        <v>1044</v>
      </c>
      <c r="B1046" t="s">
        <v>10</v>
      </c>
      <c r="C1046">
        <v>2261</v>
      </c>
      <c r="D1046">
        <v>26</v>
      </c>
      <c r="E1046">
        <v>31</v>
      </c>
      <c r="F1046" s="2">
        <v>9100</v>
      </c>
      <c r="G1046" s="8">
        <v>9972.0833333333339</v>
      </c>
      <c r="H1046">
        <v>0.04</v>
      </c>
      <c r="I1046">
        <v>0.8</v>
      </c>
      <c r="J1046" s="3">
        <v>9.583333333333334E-2</v>
      </c>
      <c r="K1046" t="s">
        <v>11</v>
      </c>
      <c r="M1046">
        <v>0.31</v>
      </c>
      <c r="N1046">
        <f>EXP(Таблица1[[#This Row],[PD]])</f>
        <v>1.0408107741923882</v>
      </c>
      <c r="O1046">
        <f t="shared" si="32"/>
        <v>0.32265133999964035</v>
      </c>
      <c r="P1046" t="str">
        <f t="shared" si="33"/>
        <v/>
      </c>
      <c r="R1046" s="2">
        <f>IF(O1046&gt;=1, Таблица1[[#This Row],[BeginQ]]*Таблица1[[#This Row],[LGD]], Таблица1[[#This Row],[EndQ]])</f>
        <v>9972.0833333333339</v>
      </c>
    </row>
    <row r="1047" spans="1:18" x14ac:dyDescent="0.25">
      <c r="A1047" s="1">
        <v>1045</v>
      </c>
      <c r="B1047" t="s">
        <v>10</v>
      </c>
      <c r="C1047">
        <v>2262</v>
      </c>
      <c r="D1047">
        <v>26</v>
      </c>
      <c r="E1047">
        <v>31</v>
      </c>
      <c r="F1047" s="2">
        <v>8200</v>
      </c>
      <c r="G1047" s="8">
        <v>9664.9438202247202</v>
      </c>
      <c r="H1047">
        <v>0.11</v>
      </c>
      <c r="I1047">
        <v>0.9</v>
      </c>
      <c r="J1047" s="3">
        <v>0.1786516853932584</v>
      </c>
      <c r="K1047" t="s">
        <v>11</v>
      </c>
      <c r="M1047">
        <v>0.02</v>
      </c>
      <c r="N1047">
        <f>EXP(Таблица1[[#This Row],[PD]])</f>
        <v>1.1162780704588713</v>
      </c>
      <c r="O1047">
        <f t="shared" si="32"/>
        <v>2.2325561409177425E-2</v>
      </c>
      <c r="P1047" t="str">
        <f t="shared" si="33"/>
        <v/>
      </c>
      <c r="R1047" s="2">
        <f>IF(O1047&gt;=1, Таблица1[[#This Row],[BeginQ]]*Таблица1[[#This Row],[LGD]], Таблица1[[#This Row],[EndQ]])</f>
        <v>9664.9438202247202</v>
      </c>
    </row>
    <row r="1048" spans="1:18" x14ac:dyDescent="0.25">
      <c r="A1048" s="1">
        <v>1046</v>
      </c>
      <c r="B1048" t="s">
        <v>10</v>
      </c>
      <c r="C1048">
        <v>2263</v>
      </c>
      <c r="D1048">
        <v>26</v>
      </c>
      <c r="E1048">
        <v>31</v>
      </c>
      <c r="F1048" s="2">
        <v>500</v>
      </c>
      <c r="G1048" s="8">
        <v>554.25531914893622</v>
      </c>
      <c r="H1048">
        <v>0.06</v>
      </c>
      <c r="I1048">
        <v>0.7</v>
      </c>
      <c r="J1048" s="3">
        <v>0.1085106382978723</v>
      </c>
      <c r="K1048" t="s">
        <v>11</v>
      </c>
      <c r="M1048">
        <v>0.69</v>
      </c>
      <c r="N1048">
        <f>EXP(Таблица1[[#This Row],[PD]])</f>
        <v>1.0618365465453596</v>
      </c>
      <c r="O1048">
        <f t="shared" si="32"/>
        <v>0.73266721711629812</v>
      </c>
      <c r="P1048" t="str">
        <f t="shared" si="33"/>
        <v/>
      </c>
      <c r="R1048" s="2">
        <f>IF(O1048&gt;=1, Таблица1[[#This Row],[BeginQ]]*Таблица1[[#This Row],[LGD]], Таблица1[[#This Row],[EndQ]])</f>
        <v>554.25531914893622</v>
      </c>
    </row>
    <row r="1049" spans="1:18" x14ac:dyDescent="0.25">
      <c r="A1049" s="1">
        <v>1047</v>
      </c>
      <c r="B1049" t="s">
        <v>10</v>
      </c>
      <c r="C1049">
        <v>2264</v>
      </c>
      <c r="D1049">
        <v>26</v>
      </c>
      <c r="E1049">
        <v>31</v>
      </c>
      <c r="F1049" s="2">
        <v>3900</v>
      </c>
      <c r="G1049" s="8">
        <v>4210.322580645161</v>
      </c>
      <c r="H1049">
        <v>7.0000000000000007E-2</v>
      </c>
      <c r="I1049">
        <v>0.2</v>
      </c>
      <c r="J1049" s="3">
        <v>7.9569892473118284E-2</v>
      </c>
      <c r="K1049" t="s">
        <v>11</v>
      </c>
      <c r="M1049">
        <v>0.73</v>
      </c>
      <c r="N1049">
        <f>EXP(Таблица1[[#This Row],[PD]])</f>
        <v>1.0725081812542165</v>
      </c>
      <c r="O1049">
        <f t="shared" si="32"/>
        <v>0.78293097231557807</v>
      </c>
      <c r="P1049" t="str">
        <f t="shared" si="33"/>
        <v/>
      </c>
      <c r="R1049" s="2">
        <f>IF(O1049&gt;=1, Таблица1[[#This Row],[BeginQ]]*Таблица1[[#This Row],[LGD]], Таблица1[[#This Row],[EndQ]])</f>
        <v>4210.322580645161</v>
      </c>
    </row>
    <row r="1050" spans="1:18" x14ac:dyDescent="0.25">
      <c r="A1050" s="1">
        <v>1048</v>
      </c>
      <c r="B1050" t="s">
        <v>10</v>
      </c>
      <c r="C1050">
        <v>2265</v>
      </c>
      <c r="D1050">
        <v>26</v>
      </c>
      <c r="E1050">
        <v>31</v>
      </c>
      <c r="F1050" s="2">
        <v>200</v>
      </c>
      <c r="G1050" s="8">
        <v>220</v>
      </c>
      <c r="H1050">
        <v>0.08</v>
      </c>
      <c r="I1050">
        <v>0.4</v>
      </c>
      <c r="J1050" s="3">
        <v>9.9999999999999992E-2</v>
      </c>
      <c r="K1050" t="s">
        <v>11</v>
      </c>
      <c r="M1050">
        <v>0.99</v>
      </c>
      <c r="N1050">
        <f>EXP(Таблица1[[#This Row],[PD]])</f>
        <v>1.0832870676749586</v>
      </c>
      <c r="O1050">
        <f t="shared" si="32"/>
        <v>1.0724541969982091</v>
      </c>
      <c r="P1050" t="str">
        <f t="shared" si="33"/>
        <v>Дефолт!</v>
      </c>
      <c r="R1050" s="2">
        <f>IF(O1050&gt;=1, Таблица1[[#This Row],[BeginQ]]*Таблица1[[#This Row],[LGD]], Таблица1[[#This Row],[EndQ]])</f>
        <v>80</v>
      </c>
    </row>
    <row r="1051" spans="1:18" x14ac:dyDescent="0.25">
      <c r="A1051" s="1">
        <v>1049</v>
      </c>
      <c r="B1051" t="s">
        <v>10</v>
      </c>
      <c r="C1051">
        <v>2266</v>
      </c>
      <c r="D1051">
        <v>26</v>
      </c>
      <c r="E1051">
        <v>31</v>
      </c>
      <c r="F1051" s="2">
        <v>9400</v>
      </c>
      <c r="G1051" s="8">
        <v>10966.66666666667</v>
      </c>
      <c r="H1051">
        <v>0.1</v>
      </c>
      <c r="I1051">
        <v>0.9</v>
      </c>
      <c r="J1051" s="3">
        <v>0.16666666666666671</v>
      </c>
      <c r="K1051" t="s">
        <v>11</v>
      </c>
      <c r="M1051">
        <v>0.75</v>
      </c>
      <c r="N1051">
        <f>EXP(Таблица1[[#This Row],[PD]])</f>
        <v>1.1051709180756477</v>
      </c>
      <c r="O1051">
        <f t="shared" si="32"/>
        <v>0.82887818855673578</v>
      </c>
      <c r="P1051" t="str">
        <f t="shared" si="33"/>
        <v/>
      </c>
      <c r="R1051" s="2">
        <f>IF(O1051&gt;=1, Таблица1[[#This Row],[BeginQ]]*Таблица1[[#This Row],[LGD]], Таблица1[[#This Row],[EndQ]])</f>
        <v>10966.66666666667</v>
      </c>
    </row>
    <row r="1052" spans="1:18" x14ac:dyDescent="0.25">
      <c r="A1052" s="1">
        <v>1050</v>
      </c>
      <c r="B1052" t="s">
        <v>10</v>
      </c>
      <c r="C1052">
        <v>2267</v>
      </c>
      <c r="D1052">
        <v>26</v>
      </c>
      <c r="E1052">
        <v>31</v>
      </c>
      <c r="F1052" s="2">
        <v>100</v>
      </c>
      <c r="G1052" s="8">
        <v>123.6144578313253</v>
      </c>
      <c r="H1052">
        <v>0.17</v>
      </c>
      <c r="I1052">
        <v>0.8</v>
      </c>
      <c r="J1052" s="3">
        <v>0.236144578313253</v>
      </c>
      <c r="K1052" t="s">
        <v>11</v>
      </c>
      <c r="M1052">
        <v>0.69</v>
      </c>
      <c r="N1052">
        <f>EXP(Таблица1[[#This Row],[PD]])</f>
        <v>1.1853048513203654</v>
      </c>
      <c r="O1052">
        <f t="shared" si="32"/>
        <v>0.81786034741105207</v>
      </c>
      <c r="P1052" t="str">
        <f t="shared" si="33"/>
        <v/>
      </c>
      <c r="R1052" s="2">
        <f>IF(O1052&gt;=1, Таблица1[[#This Row],[BeginQ]]*Таблица1[[#This Row],[LGD]], Таблица1[[#This Row],[EndQ]])</f>
        <v>123.6144578313253</v>
      </c>
    </row>
    <row r="1053" spans="1:18" x14ac:dyDescent="0.25">
      <c r="A1053" s="1">
        <v>1051</v>
      </c>
      <c r="B1053" t="s">
        <v>10</v>
      </c>
      <c r="C1053">
        <v>2268</v>
      </c>
      <c r="D1053">
        <v>26</v>
      </c>
      <c r="E1053">
        <v>31</v>
      </c>
      <c r="F1053" s="2">
        <v>4200</v>
      </c>
      <c r="G1053" s="8">
        <v>4484.2424242424249</v>
      </c>
      <c r="H1053">
        <v>0.01</v>
      </c>
      <c r="I1053">
        <v>0.7</v>
      </c>
      <c r="J1053" s="3">
        <v>6.7676767676767682E-2</v>
      </c>
      <c r="K1053" t="s">
        <v>11</v>
      </c>
      <c r="M1053">
        <v>0.99</v>
      </c>
      <c r="N1053">
        <f>EXP(Таблица1[[#This Row],[PD]])</f>
        <v>1.0100501670841679</v>
      </c>
      <c r="O1053">
        <f t="shared" si="32"/>
        <v>0.99994966541332631</v>
      </c>
      <c r="P1053" t="str">
        <f t="shared" si="33"/>
        <v/>
      </c>
      <c r="R1053" s="2">
        <f>IF(O1053&gt;=1, Таблица1[[#This Row],[BeginQ]]*Таблица1[[#This Row],[LGD]], Таблица1[[#This Row],[EndQ]])</f>
        <v>4484.2424242424249</v>
      </c>
    </row>
    <row r="1054" spans="1:18" x14ac:dyDescent="0.25">
      <c r="A1054" s="1">
        <v>1052</v>
      </c>
      <c r="B1054" t="s">
        <v>10</v>
      </c>
      <c r="C1054">
        <v>2269</v>
      </c>
      <c r="D1054">
        <v>26</v>
      </c>
      <c r="E1054">
        <v>31</v>
      </c>
      <c r="F1054" s="2">
        <v>5500</v>
      </c>
      <c r="G1054" s="8">
        <v>6779.0697674418607</v>
      </c>
      <c r="H1054">
        <v>0.14000000000000001</v>
      </c>
      <c r="I1054">
        <v>1</v>
      </c>
      <c r="J1054" s="3">
        <v>0.23255813953488369</v>
      </c>
      <c r="K1054" t="s">
        <v>11</v>
      </c>
      <c r="M1054">
        <v>0.3</v>
      </c>
      <c r="N1054">
        <f>EXP(Таблица1[[#This Row],[PD]])</f>
        <v>1.1502737988572274</v>
      </c>
      <c r="O1054">
        <f t="shared" si="32"/>
        <v>0.34508213965716822</v>
      </c>
      <c r="P1054" t="str">
        <f t="shared" si="33"/>
        <v/>
      </c>
      <c r="R1054" s="2">
        <f>IF(O1054&gt;=1, Таблица1[[#This Row],[BeginQ]]*Таблица1[[#This Row],[LGD]], Таблица1[[#This Row],[EndQ]])</f>
        <v>6779.0697674418607</v>
      </c>
    </row>
    <row r="1055" spans="1:18" x14ac:dyDescent="0.25">
      <c r="A1055" s="1">
        <v>1053</v>
      </c>
      <c r="B1055" t="s">
        <v>10</v>
      </c>
      <c r="C1055">
        <v>2270</v>
      </c>
      <c r="D1055">
        <v>26</v>
      </c>
      <c r="E1055">
        <v>31</v>
      </c>
      <c r="F1055" s="2">
        <v>1200</v>
      </c>
      <c r="G1055" s="8">
        <v>1382.608695652174</v>
      </c>
      <c r="H1055">
        <v>0.08</v>
      </c>
      <c r="I1055">
        <v>1</v>
      </c>
      <c r="J1055" s="3">
        <v>0.1521739130434783</v>
      </c>
      <c r="K1055" t="s">
        <v>11</v>
      </c>
      <c r="M1055">
        <v>0.16</v>
      </c>
      <c r="N1055">
        <f>EXP(Таблица1[[#This Row],[PD]])</f>
        <v>1.0832870676749586</v>
      </c>
      <c r="O1055">
        <f t="shared" si="32"/>
        <v>0.17332593082799339</v>
      </c>
      <c r="P1055" t="str">
        <f t="shared" si="33"/>
        <v/>
      </c>
      <c r="R1055" s="2">
        <f>IF(O1055&gt;=1, Таблица1[[#This Row],[BeginQ]]*Таблица1[[#This Row],[LGD]], Таблица1[[#This Row],[EndQ]])</f>
        <v>1382.608695652174</v>
      </c>
    </row>
    <row r="1056" spans="1:18" x14ac:dyDescent="0.25">
      <c r="A1056" s="1">
        <v>1054</v>
      </c>
      <c r="B1056" t="s">
        <v>10</v>
      </c>
      <c r="C1056">
        <v>2271</v>
      </c>
      <c r="D1056">
        <v>26</v>
      </c>
      <c r="E1056">
        <v>31</v>
      </c>
      <c r="F1056" s="2">
        <v>9200</v>
      </c>
      <c r="G1056" s="8">
        <v>10200</v>
      </c>
      <c r="H1056">
        <v>0.08</v>
      </c>
      <c r="I1056">
        <v>0.5</v>
      </c>
      <c r="J1056" s="3">
        <v>0.108695652173913</v>
      </c>
      <c r="K1056" t="s">
        <v>11</v>
      </c>
      <c r="M1056">
        <v>0.66</v>
      </c>
      <c r="N1056">
        <f>EXP(Таблица1[[#This Row],[PD]])</f>
        <v>1.0832870676749586</v>
      </c>
      <c r="O1056">
        <f t="shared" si="32"/>
        <v>0.71496946466547273</v>
      </c>
      <c r="P1056" t="str">
        <f t="shared" si="33"/>
        <v/>
      </c>
      <c r="R1056" s="2">
        <f>IF(O1056&gt;=1, Таблица1[[#This Row],[BeginQ]]*Таблица1[[#This Row],[LGD]], Таблица1[[#This Row],[EndQ]])</f>
        <v>10200</v>
      </c>
    </row>
    <row r="1057" spans="1:18" x14ac:dyDescent="0.25">
      <c r="A1057" s="1">
        <v>1055</v>
      </c>
      <c r="B1057" t="s">
        <v>10</v>
      </c>
      <c r="C1057">
        <v>2272</v>
      </c>
      <c r="D1057">
        <v>26</v>
      </c>
      <c r="E1057">
        <v>31</v>
      </c>
      <c r="F1057" s="2">
        <v>9200</v>
      </c>
      <c r="G1057" s="8">
        <v>10120</v>
      </c>
      <c r="H1057">
        <v>0.04</v>
      </c>
      <c r="I1057">
        <v>0.9</v>
      </c>
      <c r="J1057" s="3">
        <v>0.1</v>
      </c>
      <c r="K1057" t="s">
        <v>11</v>
      </c>
      <c r="M1057">
        <v>0.7</v>
      </c>
      <c r="N1057">
        <f>EXP(Таблица1[[#This Row],[PD]])</f>
        <v>1.0408107741923882</v>
      </c>
      <c r="O1057">
        <f t="shared" si="32"/>
        <v>0.72856754193467166</v>
      </c>
      <c r="P1057" t="str">
        <f t="shared" si="33"/>
        <v/>
      </c>
      <c r="R1057" s="2">
        <f>IF(O1057&gt;=1, Таблица1[[#This Row],[BeginQ]]*Таблица1[[#This Row],[LGD]], Таблица1[[#This Row],[EndQ]])</f>
        <v>10120</v>
      </c>
    </row>
    <row r="1058" spans="1:18" x14ac:dyDescent="0.25">
      <c r="A1058" s="1">
        <v>1056</v>
      </c>
      <c r="B1058" t="s">
        <v>10</v>
      </c>
      <c r="C1058">
        <v>2273</v>
      </c>
      <c r="D1058">
        <v>26</v>
      </c>
      <c r="E1058">
        <v>31</v>
      </c>
      <c r="F1058" s="2">
        <v>3700</v>
      </c>
      <c r="G1058" s="8">
        <v>4255</v>
      </c>
      <c r="H1058">
        <v>0.2</v>
      </c>
      <c r="I1058">
        <v>0.3</v>
      </c>
      <c r="J1058" s="3">
        <v>0.15</v>
      </c>
      <c r="K1058" t="s">
        <v>11</v>
      </c>
      <c r="M1058">
        <v>0.47</v>
      </c>
      <c r="N1058">
        <f>EXP(Таблица1[[#This Row],[PD]])</f>
        <v>1.2214027581601699</v>
      </c>
      <c r="O1058">
        <f t="shared" si="32"/>
        <v>0.57405929633527975</v>
      </c>
      <c r="P1058" t="str">
        <f t="shared" si="33"/>
        <v/>
      </c>
      <c r="R1058" s="2">
        <f>IF(O1058&gt;=1, Таблица1[[#This Row],[BeginQ]]*Таблица1[[#This Row],[LGD]], Таблица1[[#This Row],[EndQ]])</f>
        <v>4255</v>
      </c>
    </row>
    <row r="1059" spans="1:18" x14ac:dyDescent="0.25">
      <c r="A1059" s="1">
        <v>1057</v>
      </c>
      <c r="B1059" t="s">
        <v>10</v>
      </c>
      <c r="C1059">
        <v>2274</v>
      </c>
      <c r="D1059">
        <v>26</v>
      </c>
      <c r="E1059">
        <v>31</v>
      </c>
      <c r="F1059" s="2">
        <v>6000</v>
      </c>
      <c r="G1059" s="8">
        <v>7041.3793103448279</v>
      </c>
      <c r="H1059">
        <v>0.13</v>
      </c>
      <c r="I1059">
        <v>0.7</v>
      </c>
      <c r="J1059" s="3">
        <v>0.1735632183908046</v>
      </c>
      <c r="K1059" t="s">
        <v>11</v>
      </c>
      <c r="M1059">
        <v>0.22</v>
      </c>
      <c r="N1059">
        <f>EXP(Таблица1[[#This Row],[PD]])</f>
        <v>1.1388283833246218</v>
      </c>
      <c r="O1059">
        <f t="shared" si="32"/>
        <v>0.25054224433141681</v>
      </c>
      <c r="P1059" t="str">
        <f t="shared" si="33"/>
        <v/>
      </c>
      <c r="R1059" s="2">
        <f>IF(O1059&gt;=1, Таблица1[[#This Row],[BeginQ]]*Таблица1[[#This Row],[LGD]], Таблица1[[#This Row],[EndQ]])</f>
        <v>7041.3793103448279</v>
      </c>
    </row>
    <row r="1060" spans="1:18" x14ac:dyDescent="0.25">
      <c r="A1060" s="1">
        <v>1058</v>
      </c>
      <c r="B1060" t="s">
        <v>10</v>
      </c>
      <c r="C1060">
        <v>2275</v>
      </c>
      <c r="D1060">
        <v>26</v>
      </c>
      <c r="E1060">
        <v>31</v>
      </c>
      <c r="F1060" s="2">
        <v>7200</v>
      </c>
      <c r="G1060" s="8">
        <v>8295.652173913044</v>
      </c>
      <c r="H1060">
        <v>0.08</v>
      </c>
      <c r="I1060">
        <v>1</v>
      </c>
      <c r="J1060" s="3">
        <v>0.1521739130434783</v>
      </c>
      <c r="K1060" t="s">
        <v>11</v>
      </c>
      <c r="M1060">
        <v>0</v>
      </c>
      <c r="N1060">
        <f>EXP(Таблица1[[#This Row],[PD]])</f>
        <v>1.0832870676749586</v>
      </c>
      <c r="O1060">
        <f t="shared" si="32"/>
        <v>0</v>
      </c>
      <c r="P1060" t="str">
        <f t="shared" si="33"/>
        <v/>
      </c>
      <c r="R1060" s="2">
        <f>IF(O1060&gt;=1, Таблица1[[#This Row],[BeginQ]]*Таблица1[[#This Row],[LGD]], Таблица1[[#This Row],[EndQ]])</f>
        <v>8295.652173913044</v>
      </c>
    </row>
    <row r="1061" spans="1:18" x14ac:dyDescent="0.25">
      <c r="A1061" s="1">
        <v>1059</v>
      </c>
      <c r="B1061" t="s">
        <v>10</v>
      </c>
      <c r="C1061">
        <v>2276</v>
      </c>
      <c r="D1061">
        <v>26</v>
      </c>
      <c r="E1061">
        <v>31</v>
      </c>
      <c r="F1061" s="2">
        <v>3300</v>
      </c>
      <c r="G1061" s="8">
        <v>3644.8314606741569</v>
      </c>
      <c r="H1061">
        <v>0.11</v>
      </c>
      <c r="I1061">
        <v>0.3</v>
      </c>
      <c r="J1061" s="3">
        <v>0.1044943820224719</v>
      </c>
      <c r="K1061" t="s">
        <v>11</v>
      </c>
      <c r="M1061">
        <v>0.57999999999999996</v>
      </c>
      <c r="N1061">
        <f>EXP(Таблица1[[#This Row],[PD]])</f>
        <v>1.1162780704588713</v>
      </c>
      <c r="O1061">
        <f t="shared" si="32"/>
        <v>0.64744128086614527</v>
      </c>
      <c r="P1061" t="str">
        <f t="shared" si="33"/>
        <v/>
      </c>
      <c r="R1061" s="2">
        <f>IF(O1061&gt;=1, Таблица1[[#This Row],[BeginQ]]*Таблица1[[#This Row],[LGD]], Таблица1[[#This Row],[EndQ]])</f>
        <v>3644.8314606741569</v>
      </c>
    </row>
    <row r="1062" spans="1:18" x14ac:dyDescent="0.25">
      <c r="A1062" s="1">
        <v>1060</v>
      </c>
      <c r="B1062" t="s">
        <v>10</v>
      </c>
      <c r="C1062">
        <v>2277</v>
      </c>
      <c r="D1062">
        <v>26</v>
      </c>
      <c r="E1062">
        <v>31</v>
      </c>
      <c r="F1062" s="2">
        <v>1100</v>
      </c>
      <c r="G1062" s="8">
        <v>1252.926829268293</v>
      </c>
      <c r="H1062">
        <v>0.18</v>
      </c>
      <c r="I1062">
        <v>0.3</v>
      </c>
      <c r="J1062" s="3">
        <v>0.1390243902439024</v>
      </c>
      <c r="K1062" t="s">
        <v>11</v>
      </c>
      <c r="M1062">
        <v>0.98</v>
      </c>
      <c r="N1062">
        <f>EXP(Таблица1[[#This Row],[PD]])</f>
        <v>1.1972173631218102</v>
      </c>
      <c r="O1062">
        <f t="shared" si="32"/>
        <v>1.1732730158593738</v>
      </c>
      <c r="P1062" t="str">
        <f t="shared" si="33"/>
        <v>Дефолт!</v>
      </c>
      <c r="R1062" s="2">
        <f>IF(O1062&gt;=1, Таблица1[[#This Row],[BeginQ]]*Таблица1[[#This Row],[LGD]], Таблица1[[#This Row],[EndQ]])</f>
        <v>330</v>
      </c>
    </row>
    <row r="1063" spans="1:18" x14ac:dyDescent="0.25">
      <c r="A1063" s="1">
        <v>1061</v>
      </c>
      <c r="B1063" t="s">
        <v>10</v>
      </c>
      <c r="C1063">
        <v>2278</v>
      </c>
      <c r="D1063">
        <v>26</v>
      </c>
      <c r="E1063">
        <v>31</v>
      </c>
      <c r="F1063" s="2">
        <v>5000</v>
      </c>
      <c r="G1063" s="8">
        <v>5722.2222222222217</v>
      </c>
      <c r="H1063">
        <v>0.1</v>
      </c>
      <c r="I1063">
        <v>0.7</v>
      </c>
      <c r="J1063" s="3">
        <v>0.14444444444444449</v>
      </c>
      <c r="K1063" t="s">
        <v>11</v>
      </c>
      <c r="M1063">
        <v>0.46</v>
      </c>
      <c r="N1063">
        <f>EXP(Таблица1[[#This Row],[PD]])</f>
        <v>1.1051709180756477</v>
      </c>
      <c r="O1063">
        <f t="shared" si="32"/>
        <v>0.50837862231479802</v>
      </c>
      <c r="P1063" t="str">
        <f t="shared" si="33"/>
        <v/>
      </c>
      <c r="R1063" s="2">
        <f>IF(O1063&gt;=1, Таблица1[[#This Row],[BeginQ]]*Таблица1[[#This Row],[LGD]], Таблица1[[#This Row],[EndQ]])</f>
        <v>5722.2222222222217</v>
      </c>
    </row>
    <row r="1064" spans="1:18" x14ac:dyDescent="0.25">
      <c r="A1064" s="1">
        <v>1062</v>
      </c>
      <c r="B1064" t="s">
        <v>10</v>
      </c>
      <c r="C1064">
        <v>2279</v>
      </c>
      <c r="D1064">
        <v>26</v>
      </c>
      <c r="E1064">
        <v>31</v>
      </c>
      <c r="F1064" s="2">
        <v>7800</v>
      </c>
      <c r="G1064" s="8">
        <v>9002.8915662650616</v>
      </c>
      <c r="H1064">
        <v>0.17</v>
      </c>
      <c r="I1064">
        <v>0.4</v>
      </c>
      <c r="J1064" s="3">
        <v>0.1542168674698795</v>
      </c>
      <c r="K1064" t="s">
        <v>11</v>
      </c>
      <c r="M1064">
        <v>0.23</v>
      </c>
      <c r="N1064">
        <f>EXP(Таблица1[[#This Row],[PD]])</f>
        <v>1.1853048513203654</v>
      </c>
      <c r="O1064">
        <f t="shared" si="32"/>
        <v>0.27262011580368406</v>
      </c>
      <c r="P1064" t="str">
        <f t="shared" si="33"/>
        <v/>
      </c>
      <c r="R1064" s="2">
        <f>IF(O1064&gt;=1, Таблица1[[#This Row],[BeginQ]]*Таблица1[[#This Row],[LGD]], Таблица1[[#This Row],[EndQ]])</f>
        <v>9002.8915662650616</v>
      </c>
    </row>
    <row r="1065" spans="1:18" x14ac:dyDescent="0.25">
      <c r="A1065" s="1">
        <v>1063</v>
      </c>
      <c r="B1065" t="s">
        <v>10</v>
      </c>
      <c r="C1065">
        <v>2280</v>
      </c>
      <c r="D1065">
        <v>26</v>
      </c>
      <c r="E1065">
        <v>31</v>
      </c>
      <c r="F1065" s="2">
        <v>5100</v>
      </c>
      <c r="G1065" s="8">
        <v>5537.1428571428569</v>
      </c>
      <c r="H1065">
        <v>0.09</v>
      </c>
      <c r="I1065">
        <v>0.2</v>
      </c>
      <c r="J1065" s="3">
        <v>8.5714285714285715E-2</v>
      </c>
      <c r="K1065" t="s">
        <v>11</v>
      </c>
      <c r="M1065">
        <v>0.62</v>
      </c>
      <c r="N1065">
        <f>EXP(Таблица1[[#This Row],[PD]])</f>
        <v>1.0941742837052104</v>
      </c>
      <c r="O1065">
        <f t="shared" si="32"/>
        <v>0.6783880558972305</v>
      </c>
      <c r="P1065" t="str">
        <f t="shared" si="33"/>
        <v/>
      </c>
      <c r="R1065" s="2">
        <f>IF(O1065&gt;=1, Таблица1[[#This Row],[BeginQ]]*Таблица1[[#This Row],[LGD]], Таблица1[[#This Row],[EndQ]])</f>
        <v>5537.1428571428569</v>
      </c>
    </row>
    <row r="1066" spans="1:18" x14ac:dyDescent="0.25">
      <c r="A1066" s="1">
        <v>1064</v>
      </c>
      <c r="B1066" t="s">
        <v>10</v>
      </c>
      <c r="C1066">
        <v>2281</v>
      </c>
      <c r="D1066">
        <v>26</v>
      </c>
      <c r="E1066">
        <v>31</v>
      </c>
      <c r="F1066" s="2">
        <v>1400</v>
      </c>
      <c r="G1066" s="8">
        <v>1540</v>
      </c>
      <c r="H1066">
        <v>0.2</v>
      </c>
      <c r="I1066">
        <v>0.1</v>
      </c>
      <c r="J1066" s="3">
        <v>9.9999999999999992E-2</v>
      </c>
      <c r="K1066" t="s">
        <v>11</v>
      </c>
      <c r="M1066">
        <v>0.71</v>
      </c>
      <c r="N1066">
        <f>EXP(Таблица1[[#This Row],[PD]])</f>
        <v>1.2214027581601699</v>
      </c>
      <c r="O1066">
        <f t="shared" si="32"/>
        <v>0.86719595829372054</v>
      </c>
      <c r="P1066" t="str">
        <f t="shared" si="33"/>
        <v/>
      </c>
      <c r="R1066" s="2">
        <f>IF(O1066&gt;=1, Таблица1[[#This Row],[BeginQ]]*Таблица1[[#This Row],[LGD]], Таблица1[[#This Row],[EndQ]])</f>
        <v>1540</v>
      </c>
    </row>
    <row r="1067" spans="1:18" x14ac:dyDescent="0.25">
      <c r="A1067" s="1">
        <v>1065</v>
      </c>
      <c r="B1067" t="s">
        <v>10</v>
      </c>
      <c r="C1067">
        <v>2282</v>
      </c>
      <c r="D1067">
        <v>26</v>
      </c>
      <c r="E1067">
        <v>31</v>
      </c>
      <c r="F1067" s="2">
        <v>1600</v>
      </c>
      <c r="G1067" s="8">
        <v>1776.8421052631579</v>
      </c>
      <c r="H1067">
        <v>0.05</v>
      </c>
      <c r="I1067">
        <v>0.9</v>
      </c>
      <c r="J1067" s="3">
        <v>0.11052631578947369</v>
      </c>
      <c r="K1067" t="s">
        <v>11</v>
      </c>
      <c r="M1067">
        <v>0.1</v>
      </c>
      <c r="N1067">
        <f>EXP(Таблица1[[#This Row],[PD]])</f>
        <v>1.0512710963760241</v>
      </c>
      <c r="O1067">
        <f t="shared" si="32"/>
        <v>0.10512710963760241</v>
      </c>
      <c r="P1067" t="str">
        <f t="shared" si="33"/>
        <v/>
      </c>
      <c r="R1067" s="2">
        <f>IF(O1067&gt;=1, Таблица1[[#This Row],[BeginQ]]*Таблица1[[#This Row],[LGD]], Таблица1[[#This Row],[EndQ]])</f>
        <v>1776.8421052631579</v>
      </c>
    </row>
    <row r="1068" spans="1:18" x14ac:dyDescent="0.25">
      <c r="A1068" s="1">
        <v>1066</v>
      </c>
      <c r="B1068" t="s">
        <v>10</v>
      </c>
      <c r="C1068">
        <v>2283</v>
      </c>
      <c r="D1068">
        <v>26</v>
      </c>
      <c r="E1068">
        <v>31</v>
      </c>
      <c r="F1068" s="2">
        <v>7100</v>
      </c>
      <c r="G1068" s="8">
        <v>7871.739130434783</v>
      </c>
      <c r="H1068">
        <v>0.08</v>
      </c>
      <c r="I1068">
        <v>0.5</v>
      </c>
      <c r="J1068" s="3">
        <v>0.108695652173913</v>
      </c>
      <c r="K1068" t="s">
        <v>11</v>
      </c>
      <c r="M1068">
        <v>0.85</v>
      </c>
      <c r="N1068">
        <f>EXP(Таблица1[[#This Row],[PD]])</f>
        <v>1.0832870676749586</v>
      </c>
      <c r="O1068">
        <f t="shared" si="32"/>
        <v>0.92079400752371476</v>
      </c>
      <c r="P1068" t="str">
        <f t="shared" si="33"/>
        <v/>
      </c>
      <c r="R1068" s="2">
        <f>IF(O1068&gt;=1, Таблица1[[#This Row],[BeginQ]]*Таблица1[[#This Row],[LGD]], Таблица1[[#This Row],[EndQ]])</f>
        <v>7871.739130434783</v>
      </c>
    </row>
    <row r="1069" spans="1:18" x14ac:dyDescent="0.25">
      <c r="A1069" s="1">
        <v>1067</v>
      </c>
      <c r="B1069" t="s">
        <v>10</v>
      </c>
      <c r="C1069">
        <v>2284</v>
      </c>
      <c r="D1069">
        <v>26</v>
      </c>
      <c r="E1069">
        <v>31</v>
      </c>
      <c r="F1069" s="2">
        <v>6300</v>
      </c>
      <c r="G1069" s="8">
        <v>6930.0000000000009</v>
      </c>
      <c r="H1069">
        <v>0.05</v>
      </c>
      <c r="I1069">
        <v>0.7</v>
      </c>
      <c r="J1069" s="3">
        <v>0.1</v>
      </c>
      <c r="K1069" t="s">
        <v>11</v>
      </c>
      <c r="M1069">
        <v>0.84</v>
      </c>
      <c r="N1069">
        <f>EXP(Таблица1[[#This Row],[PD]])</f>
        <v>1.0512710963760241</v>
      </c>
      <c r="O1069">
        <f t="shared" si="32"/>
        <v>0.88306772095586028</v>
      </c>
      <c r="P1069" t="str">
        <f t="shared" si="33"/>
        <v/>
      </c>
      <c r="R1069" s="2">
        <f>IF(O1069&gt;=1, Таблица1[[#This Row],[BeginQ]]*Таблица1[[#This Row],[LGD]], Таблица1[[#This Row],[EndQ]])</f>
        <v>6930.0000000000009</v>
      </c>
    </row>
    <row r="1070" spans="1:18" x14ac:dyDescent="0.25">
      <c r="A1070" s="1">
        <v>1068</v>
      </c>
      <c r="B1070" t="s">
        <v>10</v>
      </c>
      <c r="C1070">
        <v>2285</v>
      </c>
      <c r="D1070">
        <v>26</v>
      </c>
      <c r="E1070">
        <v>31</v>
      </c>
      <c r="F1070" s="2">
        <v>3900</v>
      </c>
      <c r="G1070" s="8">
        <v>4519.4117647058829</v>
      </c>
      <c r="H1070">
        <v>0.15</v>
      </c>
      <c r="I1070">
        <v>0.5</v>
      </c>
      <c r="J1070" s="3">
        <v>0.1588235294117647</v>
      </c>
      <c r="K1070" t="s">
        <v>11</v>
      </c>
      <c r="M1070">
        <v>0.86</v>
      </c>
      <c r="N1070">
        <f>EXP(Таблица1[[#This Row],[PD]])</f>
        <v>1.1618342427282831</v>
      </c>
      <c r="O1070">
        <f t="shared" si="32"/>
        <v>0.99917744874632342</v>
      </c>
      <c r="P1070" t="str">
        <f t="shared" si="33"/>
        <v/>
      </c>
      <c r="R1070" s="2">
        <f>IF(O1070&gt;=1, Таблица1[[#This Row],[BeginQ]]*Таблица1[[#This Row],[LGD]], Таблица1[[#This Row],[EndQ]])</f>
        <v>4519.4117647058829</v>
      </c>
    </row>
    <row r="1071" spans="1:18" x14ac:dyDescent="0.25">
      <c r="A1071" s="1">
        <v>1069</v>
      </c>
      <c r="B1071" t="s">
        <v>10</v>
      </c>
      <c r="C1071">
        <v>2286</v>
      </c>
      <c r="D1071">
        <v>26</v>
      </c>
      <c r="E1071">
        <v>31</v>
      </c>
      <c r="F1071" s="2">
        <v>2100</v>
      </c>
      <c r="G1071" s="8">
        <v>2446.1538461538462</v>
      </c>
      <c r="H1071">
        <v>0.09</v>
      </c>
      <c r="I1071">
        <v>1</v>
      </c>
      <c r="J1071" s="3">
        <v>0.1648351648351648</v>
      </c>
      <c r="K1071" t="s">
        <v>11</v>
      </c>
      <c r="M1071">
        <v>0.73</v>
      </c>
      <c r="N1071">
        <f>EXP(Таблица1[[#This Row],[PD]])</f>
        <v>1.0941742837052104</v>
      </c>
      <c r="O1071">
        <f t="shared" si="32"/>
        <v>0.79874722710480361</v>
      </c>
      <c r="P1071" t="str">
        <f t="shared" si="33"/>
        <v/>
      </c>
      <c r="R1071" s="2">
        <f>IF(O1071&gt;=1, Таблица1[[#This Row],[BeginQ]]*Таблица1[[#This Row],[LGD]], Таблица1[[#This Row],[EndQ]])</f>
        <v>2446.1538461538462</v>
      </c>
    </row>
    <row r="1072" spans="1:18" x14ac:dyDescent="0.25">
      <c r="A1072" s="1">
        <v>1070</v>
      </c>
      <c r="B1072" t="s">
        <v>10</v>
      </c>
      <c r="C1072">
        <v>2287</v>
      </c>
      <c r="D1072">
        <v>26</v>
      </c>
      <c r="E1072">
        <v>31</v>
      </c>
      <c r="F1072" s="2">
        <v>2400</v>
      </c>
      <c r="G1072" s="8">
        <v>2826.666666666667</v>
      </c>
      <c r="H1072">
        <v>0.1</v>
      </c>
      <c r="I1072">
        <v>1</v>
      </c>
      <c r="J1072" s="3">
        <v>0.17777777777777781</v>
      </c>
      <c r="K1072" t="s">
        <v>11</v>
      </c>
      <c r="M1072">
        <v>0.84</v>
      </c>
      <c r="N1072">
        <f>EXP(Таблица1[[#This Row],[PD]])</f>
        <v>1.1051709180756477</v>
      </c>
      <c r="O1072">
        <f t="shared" si="32"/>
        <v>0.92834357118354405</v>
      </c>
      <c r="P1072" t="str">
        <f t="shared" si="33"/>
        <v/>
      </c>
      <c r="R1072" s="2">
        <f>IF(O1072&gt;=1, Таблица1[[#This Row],[BeginQ]]*Таблица1[[#This Row],[LGD]], Таблица1[[#This Row],[EndQ]])</f>
        <v>2826.666666666667</v>
      </c>
    </row>
    <row r="1073" spans="1:18" x14ac:dyDescent="0.25">
      <c r="A1073" s="1">
        <v>1071</v>
      </c>
      <c r="B1073" t="s">
        <v>10</v>
      </c>
      <c r="C1073">
        <v>2288</v>
      </c>
      <c r="D1073">
        <v>26</v>
      </c>
      <c r="E1073">
        <v>31</v>
      </c>
      <c r="F1073" s="2">
        <v>7500</v>
      </c>
      <c r="G1073" s="8">
        <v>8250</v>
      </c>
      <c r="H1073">
        <v>0.1</v>
      </c>
      <c r="I1073">
        <v>0.3</v>
      </c>
      <c r="J1073" s="3">
        <v>9.9999999999999992E-2</v>
      </c>
      <c r="K1073" t="s">
        <v>11</v>
      </c>
      <c r="M1073">
        <v>0.94</v>
      </c>
      <c r="N1073">
        <f>EXP(Таблица1[[#This Row],[PD]])</f>
        <v>1.1051709180756477</v>
      </c>
      <c r="O1073">
        <f t="shared" si="32"/>
        <v>1.0388606629911088</v>
      </c>
      <c r="P1073" t="str">
        <f t="shared" si="33"/>
        <v>Дефолт!</v>
      </c>
      <c r="R1073" s="2">
        <f>IF(O1073&gt;=1, Таблица1[[#This Row],[BeginQ]]*Таблица1[[#This Row],[LGD]], Таблица1[[#This Row],[EndQ]])</f>
        <v>2250</v>
      </c>
    </row>
    <row r="1074" spans="1:18" x14ac:dyDescent="0.25">
      <c r="A1074" s="1">
        <v>1072</v>
      </c>
      <c r="B1074" t="s">
        <v>10</v>
      </c>
      <c r="C1074">
        <v>2289</v>
      </c>
      <c r="D1074">
        <v>26</v>
      </c>
      <c r="E1074">
        <v>31</v>
      </c>
      <c r="F1074" s="2">
        <v>5900</v>
      </c>
      <c r="G1074" s="8">
        <v>6317.1717171717173</v>
      </c>
      <c r="H1074">
        <v>0.01</v>
      </c>
      <c r="I1074">
        <v>1</v>
      </c>
      <c r="J1074" s="3">
        <v>7.0707070707070704E-2</v>
      </c>
      <c r="K1074" t="s">
        <v>11</v>
      </c>
      <c r="M1074">
        <v>0.68</v>
      </c>
      <c r="N1074">
        <f>EXP(Таблица1[[#This Row],[PD]])</f>
        <v>1.0100501670841679</v>
      </c>
      <c r="O1074">
        <f t="shared" si="32"/>
        <v>0.68683411361723423</v>
      </c>
      <c r="P1074" t="str">
        <f t="shared" si="33"/>
        <v/>
      </c>
      <c r="R1074" s="2">
        <f>IF(O1074&gt;=1, Таблица1[[#This Row],[BeginQ]]*Таблица1[[#This Row],[LGD]], Таблица1[[#This Row],[EndQ]])</f>
        <v>6317.1717171717173</v>
      </c>
    </row>
    <row r="1075" spans="1:18" x14ac:dyDescent="0.25">
      <c r="A1075" s="1">
        <v>1073</v>
      </c>
      <c r="B1075" t="s">
        <v>10</v>
      </c>
      <c r="C1075">
        <v>2290</v>
      </c>
      <c r="D1075">
        <v>26</v>
      </c>
      <c r="E1075">
        <v>31</v>
      </c>
      <c r="F1075" s="2">
        <v>4600</v>
      </c>
      <c r="G1075" s="8">
        <v>4976.363636363636</v>
      </c>
      <c r="H1075">
        <v>0.12</v>
      </c>
      <c r="I1075">
        <v>0.1</v>
      </c>
      <c r="J1075" s="3">
        <v>8.1818181818181818E-2</v>
      </c>
      <c r="K1075" t="s">
        <v>11</v>
      </c>
      <c r="M1075">
        <v>0.25</v>
      </c>
      <c r="N1075">
        <f>EXP(Таблица1[[#This Row],[PD]])</f>
        <v>1.1274968515793757</v>
      </c>
      <c r="O1075">
        <f t="shared" si="32"/>
        <v>0.28187421289484393</v>
      </c>
      <c r="P1075" t="str">
        <f t="shared" si="33"/>
        <v/>
      </c>
      <c r="R1075" s="2">
        <f>IF(O1075&gt;=1, Таблица1[[#This Row],[BeginQ]]*Таблица1[[#This Row],[LGD]], Таблица1[[#This Row],[EndQ]])</f>
        <v>4976.363636363636</v>
      </c>
    </row>
    <row r="1076" spans="1:18" x14ac:dyDescent="0.25">
      <c r="A1076" s="1">
        <v>1074</v>
      </c>
      <c r="B1076" t="s">
        <v>10</v>
      </c>
      <c r="C1076">
        <v>2291</v>
      </c>
      <c r="D1076">
        <v>26</v>
      </c>
      <c r="E1076">
        <v>31</v>
      </c>
      <c r="F1076" s="2">
        <v>4800</v>
      </c>
      <c r="G1076" s="8">
        <v>5280</v>
      </c>
      <c r="H1076">
        <v>0.05</v>
      </c>
      <c r="I1076">
        <v>0.7</v>
      </c>
      <c r="J1076" s="3">
        <v>0.1</v>
      </c>
      <c r="K1076" t="s">
        <v>11</v>
      </c>
      <c r="M1076">
        <v>0.47</v>
      </c>
      <c r="N1076">
        <f>EXP(Таблица1[[#This Row],[PD]])</f>
        <v>1.0512710963760241</v>
      </c>
      <c r="O1076">
        <f t="shared" si="32"/>
        <v>0.49409741529673129</v>
      </c>
      <c r="P1076" t="str">
        <f t="shared" si="33"/>
        <v/>
      </c>
      <c r="R1076" s="2">
        <f>IF(O1076&gt;=1, Таблица1[[#This Row],[BeginQ]]*Таблица1[[#This Row],[LGD]], Таблица1[[#This Row],[EndQ]])</f>
        <v>5280</v>
      </c>
    </row>
    <row r="1077" spans="1:18" x14ac:dyDescent="0.25">
      <c r="A1077" s="1">
        <v>1075</v>
      </c>
      <c r="B1077" t="s">
        <v>10</v>
      </c>
      <c r="C1077">
        <v>2292</v>
      </c>
      <c r="D1077">
        <v>26</v>
      </c>
      <c r="E1077">
        <v>31</v>
      </c>
      <c r="F1077" s="2">
        <v>400</v>
      </c>
      <c r="G1077" s="8">
        <v>517.07317073170736</v>
      </c>
      <c r="H1077">
        <v>0.18</v>
      </c>
      <c r="I1077">
        <v>1</v>
      </c>
      <c r="J1077" s="3">
        <v>0.29268292682926828</v>
      </c>
      <c r="K1077" t="s">
        <v>11</v>
      </c>
      <c r="M1077">
        <v>0.49</v>
      </c>
      <c r="N1077">
        <f>EXP(Таблица1[[#This Row],[PD]])</f>
        <v>1.1972173631218102</v>
      </c>
      <c r="O1077">
        <f t="shared" si="32"/>
        <v>0.58663650792968691</v>
      </c>
      <c r="P1077" t="str">
        <f t="shared" si="33"/>
        <v/>
      </c>
      <c r="R1077" s="2">
        <f>IF(O1077&gt;=1, Таблица1[[#This Row],[BeginQ]]*Таблица1[[#This Row],[LGD]], Таблица1[[#This Row],[EndQ]])</f>
        <v>517.07317073170736</v>
      </c>
    </row>
    <row r="1078" spans="1:18" x14ac:dyDescent="0.25">
      <c r="A1078" s="1">
        <v>1076</v>
      </c>
      <c r="B1078" t="s">
        <v>10</v>
      </c>
      <c r="C1078">
        <v>2293</v>
      </c>
      <c r="D1078">
        <v>26</v>
      </c>
      <c r="E1078">
        <v>31</v>
      </c>
      <c r="F1078" s="2">
        <v>6300</v>
      </c>
      <c r="G1078" s="8">
        <v>6987.2727272727279</v>
      </c>
      <c r="H1078">
        <v>0.12</v>
      </c>
      <c r="I1078">
        <v>0.3</v>
      </c>
      <c r="J1078" s="3">
        <v>0.1090909090909091</v>
      </c>
      <c r="K1078" t="s">
        <v>11</v>
      </c>
      <c r="M1078">
        <v>0.83</v>
      </c>
      <c r="N1078">
        <f>EXP(Таблица1[[#This Row],[PD]])</f>
        <v>1.1274968515793757</v>
      </c>
      <c r="O1078">
        <f t="shared" si="32"/>
        <v>0.93582238681088181</v>
      </c>
      <c r="P1078" t="str">
        <f t="shared" si="33"/>
        <v/>
      </c>
      <c r="R1078" s="2">
        <f>IF(O1078&gt;=1, Таблица1[[#This Row],[BeginQ]]*Таблица1[[#This Row],[LGD]], Таблица1[[#This Row],[EndQ]])</f>
        <v>6987.2727272727279</v>
      </c>
    </row>
    <row r="1079" spans="1:18" x14ac:dyDescent="0.25">
      <c r="A1079" s="1">
        <v>1077</v>
      </c>
      <c r="B1079" t="s">
        <v>10</v>
      </c>
      <c r="C1079">
        <v>2294</v>
      </c>
      <c r="D1079">
        <v>26</v>
      </c>
      <c r="E1079">
        <v>31</v>
      </c>
      <c r="F1079" s="2">
        <v>9300</v>
      </c>
      <c r="G1079" s="8">
        <v>11075.45454545455</v>
      </c>
      <c r="H1079">
        <v>0.12</v>
      </c>
      <c r="I1079">
        <v>0.9</v>
      </c>
      <c r="J1079" s="3">
        <v>0.19090909090909089</v>
      </c>
      <c r="K1079" t="s">
        <v>11</v>
      </c>
      <c r="M1079">
        <v>0.56999999999999995</v>
      </c>
      <c r="N1079">
        <f>EXP(Таблица1[[#This Row],[PD]])</f>
        <v>1.1274968515793757</v>
      </c>
      <c r="O1079">
        <f t="shared" si="32"/>
        <v>0.64267320540024409</v>
      </c>
      <c r="P1079" t="str">
        <f t="shared" si="33"/>
        <v/>
      </c>
      <c r="R1079" s="2">
        <f>IF(O1079&gt;=1, Таблица1[[#This Row],[BeginQ]]*Таблица1[[#This Row],[LGD]], Таблица1[[#This Row],[EndQ]])</f>
        <v>11075.45454545455</v>
      </c>
    </row>
    <row r="1080" spans="1:18" x14ac:dyDescent="0.25">
      <c r="A1080" s="1">
        <v>1078</v>
      </c>
      <c r="B1080" t="s">
        <v>10</v>
      </c>
      <c r="C1080">
        <v>2295</v>
      </c>
      <c r="D1080">
        <v>26</v>
      </c>
      <c r="E1080">
        <v>31</v>
      </c>
      <c r="F1080" s="2">
        <v>400</v>
      </c>
      <c r="G1080" s="8">
        <v>453.33333333333331</v>
      </c>
      <c r="H1080">
        <v>0.1</v>
      </c>
      <c r="I1080">
        <v>0.6</v>
      </c>
      <c r="J1080" s="3">
        <v>0.1333333333333333</v>
      </c>
      <c r="K1080" t="s">
        <v>11</v>
      </c>
      <c r="M1080">
        <v>0.12</v>
      </c>
      <c r="N1080">
        <f>EXP(Таблица1[[#This Row],[PD]])</f>
        <v>1.1051709180756477</v>
      </c>
      <c r="O1080">
        <f t="shared" si="32"/>
        <v>0.13262051016907772</v>
      </c>
      <c r="P1080" t="str">
        <f t="shared" si="33"/>
        <v/>
      </c>
      <c r="R1080" s="2">
        <f>IF(O1080&gt;=1, Таблица1[[#This Row],[BeginQ]]*Таблица1[[#This Row],[LGD]], Таблица1[[#This Row],[EndQ]])</f>
        <v>453.33333333333331</v>
      </c>
    </row>
    <row r="1081" spans="1:18" x14ac:dyDescent="0.25">
      <c r="A1081" s="1">
        <v>1079</v>
      </c>
      <c r="B1081" t="s">
        <v>10</v>
      </c>
      <c r="C1081">
        <v>2296</v>
      </c>
      <c r="D1081">
        <v>26</v>
      </c>
      <c r="E1081">
        <v>31</v>
      </c>
      <c r="F1081" s="2">
        <v>6300</v>
      </c>
      <c r="G1081" s="8">
        <v>6801.4285714285716</v>
      </c>
      <c r="H1081">
        <v>0.02</v>
      </c>
      <c r="I1081">
        <v>0.9</v>
      </c>
      <c r="J1081" s="3">
        <v>7.9591836734693874E-2</v>
      </c>
      <c r="K1081" t="s">
        <v>11</v>
      </c>
      <c r="M1081">
        <v>0.5</v>
      </c>
      <c r="N1081">
        <f>EXP(Таблица1[[#This Row],[PD]])</f>
        <v>1.0202013400267558</v>
      </c>
      <c r="O1081">
        <f t="shared" si="32"/>
        <v>0.51010067001337789</v>
      </c>
      <c r="P1081" t="str">
        <f t="shared" si="33"/>
        <v/>
      </c>
      <c r="R1081" s="2">
        <f>IF(O1081&gt;=1, Таблица1[[#This Row],[BeginQ]]*Таблица1[[#This Row],[LGD]], Таблица1[[#This Row],[EndQ]])</f>
        <v>6801.4285714285716</v>
      </c>
    </row>
    <row r="1082" spans="1:18" x14ac:dyDescent="0.25">
      <c r="A1082" s="1">
        <v>1080</v>
      </c>
      <c r="B1082" t="s">
        <v>10</v>
      </c>
      <c r="C1082">
        <v>2297</v>
      </c>
      <c r="D1082">
        <v>26</v>
      </c>
      <c r="E1082">
        <v>31</v>
      </c>
      <c r="F1082" s="2">
        <v>4100</v>
      </c>
      <c r="G1082" s="8">
        <v>4900.2409638554218</v>
      </c>
      <c r="H1082">
        <v>0.17</v>
      </c>
      <c r="I1082">
        <v>0.6</v>
      </c>
      <c r="J1082" s="3">
        <v>0.19518072289156629</v>
      </c>
      <c r="K1082" t="s">
        <v>11</v>
      </c>
      <c r="M1082">
        <v>0.26</v>
      </c>
      <c r="N1082">
        <f>EXP(Таблица1[[#This Row],[PD]])</f>
        <v>1.1853048513203654</v>
      </c>
      <c r="O1082">
        <f t="shared" si="32"/>
        <v>0.30817926134329504</v>
      </c>
      <c r="P1082" t="str">
        <f t="shared" si="33"/>
        <v/>
      </c>
      <c r="R1082" s="2">
        <f>IF(O1082&gt;=1, Таблица1[[#This Row],[BeginQ]]*Таблица1[[#This Row],[LGD]], Таблица1[[#This Row],[EndQ]])</f>
        <v>4900.2409638554218</v>
      </c>
    </row>
    <row r="1083" spans="1:18" x14ac:dyDescent="0.25">
      <c r="A1083" s="1">
        <v>1081</v>
      </c>
      <c r="B1083" t="s">
        <v>10</v>
      </c>
      <c r="C1083">
        <v>2298</v>
      </c>
      <c r="D1083">
        <v>26</v>
      </c>
      <c r="E1083">
        <v>31</v>
      </c>
      <c r="F1083" s="2">
        <v>2800</v>
      </c>
      <c r="G1083" s="8">
        <v>3451.1627906976742</v>
      </c>
      <c r="H1083">
        <v>0.14000000000000001</v>
      </c>
      <c r="I1083">
        <v>1</v>
      </c>
      <c r="J1083" s="3">
        <v>0.23255813953488369</v>
      </c>
      <c r="K1083" t="s">
        <v>11</v>
      </c>
      <c r="M1083">
        <v>0.13</v>
      </c>
      <c r="N1083">
        <f>EXP(Таблица1[[#This Row],[PD]])</f>
        <v>1.1502737988572274</v>
      </c>
      <c r="O1083">
        <f t="shared" si="32"/>
        <v>0.14953559385143955</v>
      </c>
      <c r="P1083" t="str">
        <f t="shared" si="33"/>
        <v/>
      </c>
      <c r="R1083" s="2">
        <f>IF(O1083&gt;=1, Таблица1[[#This Row],[BeginQ]]*Таблица1[[#This Row],[LGD]], Таблица1[[#This Row],[EndQ]])</f>
        <v>3451.1627906976742</v>
      </c>
    </row>
    <row r="1084" spans="1:18" x14ac:dyDescent="0.25">
      <c r="A1084" s="1">
        <v>1082</v>
      </c>
      <c r="B1084" t="s">
        <v>10</v>
      </c>
      <c r="C1084">
        <v>2299</v>
      </c>
      <c r="D1084">
        <v>26</v>
      </c>
      <c r="E1084">
        <v>31</v>
      </c>
      <c r="F1084" s="2">
        <v>5900</v>
      </c>
      <c r="G1084" s="8">
        <v>6333.4693877551017</v>
      </c>
      <c r="H1084">
        <v>0.02</v>
      </c>
      <c r="I1084">
        <v>0.6</v>
      </c>
      <c r="J1084" s="3">
        <v>7.3469387755102034E-2</v>
      </c>
      <c r="K1084" t="s">
        <v>11</v>
      </c>
      <c r="M1084">
        <v>0.76</v>
      </c>
      <c r="N1084">
        <f>EXP(Таблица1[[#This Row],[PD]])</f>
        <v>1.0202013400267558</v>
      </c>
      <c r="O1084">
        <f t="shared" si="32"/>
        <v>0.77535301842033444</v>
      </c>
      <c r="P1084" t="str">
        <f t="shared" si="33"/>
        <v/>
      </c>
      <c r="R1084" s="2">
        <f>IF(O1084&gt;=1, Таблица1[[#This Row],[BeginQ]]*Таблица1[[#This Row],[LGD]], Таблица1[[#This Row],[EndQ]])</f>
        <v>6333.4693877551017</v>
      </c>
    </row>
    <row r="1085" spans="1:18" x14ac:dyDescent="0.25">
      <c r="A1085" s="1">
        <v>1083</v>
      </c>
      <c r="B1085" t="s">
        <v>10</v>
      </c>
      <c r="C1085">
        <v>2394</v>
      </c>
      <c r="D1085">
        <v>27</v>
      </c>
      <c r="E1085">
        <v>32</v>
      </c>
      <c r="F1085" s="2">
        <v>7000</v>
      </c>
      <c r="G1085" s="8">
        <v>7925.8064516129034</v>
      </c>
      <c r="H1085">
        <v>7.0000000000000007E-2</v>
      </c>
      <c r="I1085">
        <v>0.9</v>
      </c>
      <c r="J1085" s="3">
        <v>0.13225806451612909</v>
      </c>
      <c r="K1085" t="s">
        <v>11</v>
      </c>
      <c r="M1085">
        <v>7.0000000000000007E-2</v>
      </c>
      <c r="N1085">
        <f>EXP(Таблица1[[#This Row],[PD]])</f>
        <v>1.0725081812542165</v>
      </c>
      <c r="O1085">
        <f t="shared" si="32"/>
        <v>7.5075572687795161E-2</v>
      </c>
      <c r="P1085" t="str">
        <f t="shared" si="33"/>
        <v/>
      </c>
      <c r="R1085" s="2">
        <f>IF(O1085&gt;=1, Таблица1[[#This Row],[BeginQ]]*Таблица1[[#This Row],[LGD]], Таблица1[[#This Row],[EndQ]])</f>
        <v>7925.8064516129034</v>
      </c>
    </row>
    <row r="1086" spans="1:18" x14ac:dyDescent="0.25">
      <c r="A1086" s="1">
        <v>1084</v>
      </c>
      <c r="B1086" t="s">
        <v>10</v>
      </c>
      <c r="C1086">
        <v>2395</v>
      </c>
      <c r="D1086">
        <v>27</v>
      </c>
      <c r="E1086">
        <v>32</v>
      </c>
      <c r="F1086" s="2">
        <v>800</v>
      </c>
      <c r="G1086" s="8">
        <v>886.95652173913049</v>
      </c>
      <c r="H1086">
        <v>0.08</v>
      </c>
      <c r="I1086">
        <v>0.5</v>
      </c>
      <c r="J1086" s="3">
        <v>0.108695652173913</v>
      </c>
      <c r="K1086" t="s">
        <v>11</v>
      </c>
      <c r="M1086">
        <v>0.72</v>
      </c>
      <c r="N1086">
        <f>EXP(Таблица1[[#This Row],[PD]])</f>
        <v>1.0832870676749586</v>
      </c>
      <c r="O1086">
        <f t="shared" si="32"/>
        <v>0.77996668872597019</v>
      </c>
      <c r="P1086" t="str">
        <f t="shared" si="33"/>
        <v/>
      </c>
      <c r="R1086" s="2">
        <f>IF(O1086&gt;=1, Таблица1[[#This Row],[BeginQ]]*Таблица1[[#This Row],[LGD]], Таблица1[[#This Row],[EndQ]])</f>
        <v>886.95652173913049</v>
      </c>
    </row>
    <row r="1087" spans="1:18" x14ac:dyDescent="0.25">
      <c r="A1087" s="1">
        <v>1085</v>
      </c>
      <c r="B1087" t="s">
        <v>10</v>
      </c>
      <c r="C1087">
        <v>2396</v>
      </c>
      <c r="D1087">
        <v>27</v>
      </c>
      <c r="E1087">
        <v>32</v>
      </c>
      <c r="F1087" s="2">
        <v>6700</v>
      </c>
      <c r="G1087" s="8">
        <v>7353.4567901234559</v>
      </c>
      <c r="H1087">
        <v>0.19</v>
      </c>
      <c r="I1087">
        <v>0.1</v>
      </c>
      <c r="J1087" s="3">
        <v>9.7530864197530862E-2</v>
      </c>
      <c r="K1087" t="s">
        <v>11</v>
      </c>
      <c r="M1087">
        <v>0.23</v>
      </c>
      <c r="N1087">
        <f>EXP(Таблица1[[#This Row],[PD]])</f>
        <v>1.2092495976572515</v>
      </c>
      <c r="O1087">
        <f t="shared" si="32"/>
        <v>0.27812740746116787</v>
      </c>
      <c r="P1087" t="str">
        <f t="shared" si="33"/>
        <v/>
      </c>
      <c r="R1087" s="2">
        <f>IF(O1087&gt;=1, Таблица1[[#This Row],[BeginQ]]*Таблица1[[#This Row],[LGD]], Таблица1[[#This Row],[EndQ]])</f>
        <v>7353.4567901234559</v>
      </c>
    </row>
    <row r="1088" spans="1:18" x14ac:dyDescent="0.25">
      <c r="A1088" s="1">
        <v>1086</v>
      </c>
      <c r="B1088" t="s">
        <v>10</v>
      </c>
      <c r="C1088">
        <v>2397</v>
      </c>
      <c r="D1088">
        <v>27</v>
      </c>
      <c r="E1088">
        <v>32</v>
      </c>
      <c r="F1088" s="2">
        <v>4400</v>
      </c>
      <c r="G1088" s="8">
        <v>4961.7021276595742</v>
      </c>
      <c r="H1088">
        <v>0.06</v>
      </c>
      <c r="I1088">
        <v>1</v>
      </c>
      <c r="J1088" s="3">
        <v>0.1276595744680851</v>
      </c>
      <c r="K1088" t="s">
        <v>11</v>
      </c>
      <c r="M1088">
        <v>0.36</v>
      </c>
      <c r="N1088">
        <f>EXP(Таблица1[[#This Row],[PD]])</f>
        <v>1.0618365465453596</v>
      </c>
      <c r="O1088">
        <f t="shared" si="32"/>
        <v>0.38226115675632943</v>
      </c>
      <c r="P1088" t="str">
        <f t="shared" si="33"/>
        <v/>
      </c>
      <c r="R1088" s="2">
        <f>IF(O1088&gt;=1, Таблица1[[#This Row],[BeginQ]]*Таблица1[[#This Row],[LGD]], Таблица1[[#This Row],[EndQ]])</f>
        <v>4961.7021276595742</v>
      </c>
    </row>
    <row r="1089" spans="1:18" x14ac:dyDescent="0.25">
      <c r="A1089" s="1">
        <v>1087</v>
      </c>
      <c r="B1089" t="s">
        <v>10</v>
      </c>
      <c r="C1089">
        <v>2398</v>
      </c>
      <c r="D1089">
        <v>27</v>
      </c>
      <c r="E1089">
        <v>32</v>
      </c>
      <c r="F1089" s="2">
        <v>6300</v>
      </c>
      <c r="G1089" s="8">
        <v>7189.411764705882</v>
      </c>
      <c r="H1089">
        <v>0.15</v>
      </c>
      <c r="I1089">
        <v>0.4</v>
      </c>
      <c r="J1089" s="3">
        <v>0.14117647058823529</v>
      </c>
      <c r="K1089" t="s">
        <v>11</v>
      </c>
      <c r="M1089">
        <v>0.84</v>
      </c>
      <c r="N1089">
        <f>EXP(Таблица1[[#This Row],[PD]])</f>
        <v>1.1618342427282831</v>
      </c>
      <c r="O1089">
        <f t="shared" si="32"/>
        <v>0.97594076389175777</v>
      </c>
      <c r="P1089" t="str">
        <f t="shared" si="33"/>
        <v/>
      </c>
      <c r="R1089" s="2">
        <f>IF(O1089&gt;=1, Таблица1[[#This Row],[BeginQ]]*Таблица1[[#This Row],[LGD]], Таблица1[[#This Row],[EndQ]])</f>
        <v>7189.411764705882</v>
      </c>
    </row>
    <row r="1090" spans="1:18" x14ac:dyDescent="0.25">
      <c r="A1090" s="1">
        <v>1088</v>
      </c>
      <c r="B1090" t="s">
        <v>10</v>
      </c>
      <c r="C1090">
        <v>2399</v>
      </c>
      <c r="D1090">
        <v>27</v>
      </c>
      <c r="E1090">
        <v>32</v>
      </c>
      <c r="F1090" s="2">
        <v>9700</v>
      </c>
      <c r="G1090" s="8">
        <v>10454.44444444444</v>
      </c>
      <c r="H1090">
        <v>0.1</v>
      </c>
      <c r="I1090">
        <v>0.1</v>
      </c>
      <c r="J1090" s="3">
        <v>7.7777777777777779E-2</v>
      </c>
      <c r="K1090" t="s">
        <v>11</v>
      </c>
      <c r="M1090">
        <v>0.33</v>
      </c>
      <c r="N1090">
        <f>EXP(Таблица1[[#This Row],[PD]])</f>
        <v>1.1051709180756477</v>
      </c>
      <c r="O1090">
        <f t="shared" si="32"/>
        <v>0.36470640296496376</v>
      </c>
      <c r="P1090" t="str">
        <f t="shared" si="33"/>
        <v/>
      </c>
      <c r="R1090" s="2">
        <f>IF(O1090&gt;=1, Таблица1[[#This Row],[BeginQ]]*Таблица1[[#This Row],[LGD]], Таблица1[[#This Row],[EndQ]])</f>
        <v>10454.44444444444</v>
      </c>
    </row>
    <row r="1091" spans="1:18" x14ac:dyDescent="0.25">
      <c r="A1091" s="1">
        <v>1089</v>
      </c>
      <c r="B1091" t="s">
        <v>10</v>
      </c>
      <c r="C1091">
        <v>2400</v>
      </c>
      <c r="D1091">
        <v>27</v>
      </c>
      <c r="E1091">
        <v>32</v>
      </c>
      <c r="F1091" s="2">
        <v>3300</v>
      </c>
      <c r="G1091" s="8">
        <v>3798.8372093023258</v>
      </c>
      <c r="H1091">
        <v>0.14000000000000001</v>
      </c>
      <c r="I1091">
        <v>0.5</v>
      </c>
      <c r="J1091" s="3">
        <v>0.15116279069767441</v>
      </c>
      <c r="K1091" t="s">
        <v>11</v>
      </c>
      <c r="M1091">
        <v>0.44</v>
      </c>
      <c r="N1091">
        <f>EXP(Таблица1[[#This Row],[PD]])</f>
        <v>1.1502737988572274</v>
      </c>
      <c r="O1091">
        <f t="shared" ref="O1091:O1154" si="34">M1091*N1091</f>
        <v>0.50612047149718009</v>
      </c>
      <c r="P1091" t="str">
        <f t="shared" ref="P1091:P1154" si="35">IF(O1091&gt;=1, "Дефолт!", "")</f>
        <v/>
      </c>
      <c r="R1091" s="2">
        <f>IF(O1091&gt;=1, Таблица1[[#This Row],[BeginQ]]*Таблица1[[#This Row],[LGD]], Таблица1[[#This Row],[EndQ]])</f>
        <v>3798.8372093023258</v>
      </c>
    </row>
    <row r="1092" spans="1:18" x14ac:dyDescent="0.25">
      <c r="A1092" s="1">
        <v>1090</v>
      </c>
      <c r="B1092" t="s">
        <v>10</v>
      </c>
      <c r="C1092">
        <v>2455</v>
      </c>
      <c r="D1092">
        <v>28</v>
      </c>
      <c r="E1092">
        <v>33</v>
      </c>
      <c r="F1092" s="2">
        <v>6900</v>
      </c>
      <c r="G1092" s="8">
        <v>7444.7368421052633</v>
      </c>
      <c r="H1092">
        <v>0.05</v>
      </c>
      <c r="I1092">
        <v>0.3</v>
      </c>
      <c r="J1092" s="3">
        <v>7.8947368421052627E-2</v>
      </c>
      <c r="K1092" t="s">
        <v>11</v>
      </c>
      <c r="M1092">
        <v>0.05</v>
      </c>
      <c r="N1092">
        <f>EXP(Таблица1[[#This Row],[PD]])</f>
        <v>1.0512710963760241</v>
      </c>
      <c r="O1092">
        <f t="shared" si="34"/>
        <v>5.2563554818801206E-2</v>
      </c>
      <c r="P1092" t="str">
        <f t="shared" si="35"/>
        <v/>
      </c>
      <c r="R1092" s="2">
        <f>IF(O1092&gt;=1, Таблица1[[#This Row],[BeginQ]]*Таблица1[[#This Row],[LGD]], Таблица1[[#This Row],[EndQ]])</f>
        <v>7444.7368421052633</v>
      </c>
    </row>
    <row r="1093" spans="1:18" x14ac:dyDescent="0.25">
      <c r="A1093" s="1">
        <v>1091</v>
      </c>
      <c r="B1093" t="s">
        <v>10</v>
      </c>
      <c r="C1093">
        <v>2456</v>
      </c>
      <c r="D1093">
        <v>28</v>
      </c>
      <c r="E1093">
        <v>33</v>
      </c>
      <c r="F1093" s="2">
        <v>9400</v>
      </c>
      <c r="G1093" s="8">
        <v>10290.526315789481</v>
      </c>
      <c r="H1093">
        <v>0.05</v>
      </c>
      <c r="I1093">
        <v>0.6</v>
      </c>
      <c r="J1093" s="3">
        <v>9.4736842105263161E-2</v>
      </c>
      <c r="K1093" t="s">
        <v>11</v>
      </c>
      <c r="M1093">
        <v>0.53</v>
      </c>
      <c r="N1093">
        <f>EXP(Таблица1[[#This Row],[PD]])</f>
        <v>1.0512710963760241</v>
      </c>
      <c r="O1093">
        <f t="shared" si="34"/>
        <v>0.55717368107929277</v>
      </c>
      <c r="P1093" t="str">
        <f t="shared" si="35"/>
        <v/>
      </c>
      <c r="R1093" s="2">
        <f>IF(O1093&gt;=1, Таблица1[[#This Row],[BeginQ]]*Таблица1[[#This Row],[LGD]], Таблица1[[#This Row],[EndQ]])</f>
        <v>10290.526315789481</v>
      </c>
    </row>
    <row r="1094" spans="1:18" x14ac:dyDescent="0.25">
      <c r="A1094" s="1">
        <v>1092</v>
      </c>
      <c r="B1094" t="s">
        <v>10</v>
      </c>
      <c r="C1094">
        <v>2457</v>
      </c>
      <c r="D1094">
        <v>28</v>
      </c>
      <c r="E1094">
        <v>33</v>
      </c>
      <c r="F1094" s="2">
        <v>2000</v>
      </c>
      <c r="G1094" s="8">
        <v>2409.7560975609749</v>
      </c>
      <c r="H1094">
        <v>0.18</v>
      </c>
      <c r="I1094">
        <v>0.6</v>
      </c>
      <c r="J1094" s="3">
        <v>0.20487804878048779</v>
      </c>
      <c r="K1094" t="s">
        <v>11</v>
      </c>
      <c r="M1094">
        <v>0.5</v>
      </c>
      <c r="N1094">
        <f>EXP(Таблица1[[#This Row],[PD]])</f>
        <v>1.1972173631218102</v>
      </c>
      <c r="O1094">
        <f t="shared" si="34"/>
        <v>0.59860868156090508</v>
      </c>
      <c r="P1094" t="str">
        <f t="shared" si="35"/>
        <v/>
      </c>
      <c r="R1094" s="2">
        <f>IF(O1094&gt;=1, Таблица1[[#This Row],[BeginQ]]*Таблица1[[#This Row],[LGD]], Таблица1[[#This Row],[EndQ]])</f>
        <v>2409.7560975609749</v>
      </c>
    </row>
    <row r="1095" spans="1:18" x14ac:dyDescent="0.25">
      <c r="A1095" s="1">
        <v>1093</v>
      </c>
      <c r="B1095" t="s">
        <v>10</v>
      </c>
      <c r="C1095">
        <v>2458</v>
      </c>
      <c r="D1095">
        <v>28</v>
      </c>
      <c r="E1095">
        <v>33</v>
      </c>
      <c r="F1095" s="2">
        <v>6500</v>
      </c>
      <c r="G1095" s="8">
        <v>7507.1428571428569</v>
      </c>
      <c r="H1095">
        <v>0.09</v>
      </c>
      <c r="I1095">
        <v>0.9</v>
      </c>
      <c r="J1095" s="3">
        <v>0.15494505494505489</v>
      </c>
      <c r="K1095" t="s">
        <v>11</v>
      </c>
      <c r="M1095">
        <v>0.17</v>
      </c>
      <c r="N1095">
        <f>EXP(Таблица1[[#This Row],[PD]])</f>
        <v>1.0941742837052104</v>
      </c>
      <c r="O1095">
        <f t="shared" si="34"/>
        <v>0.18600962822988579</v>
      </c>
      <c r="P1095" t="str">
        <f t="shared" si="35"/>
        <v/>
      </c>
      <c r="R1095" s="2">
        <f>IF(O1095&gt;=1, Таблица1[[#This Row],[BeginQ]]*Таблица1[[#This Row],[LGD]], Таблица1[[#This Row],[EndQ]])</f>
        <v>7507.1428571428569</v>
      </c>
    </row>
    <row r="1096" spans="1:18" x14ac:dyDescent="0.25">
      <c r="A1096" s="1">
        <v>1094</v>
      </c>
      <c r="B1096" t="s">
        <v>10</v>
      </c>
      <c r="C1096">
        <v>2459</v>
      </c>
      <c r="D1096">
        <v>28</v>
      </c>
      <c r="E1096">
        <v>33</v>
      </c>
      <c r="F1096" s="2">
        <v>5600</v>
      </c>
      <c r="G1096" s="8">
        <v>5995.9595959595963</v>
      </c>
      <c r="H1096">
        <v>0.01</v>
      </c>
      <c r="I1096">
        <v>1</v>
      </c>
      <c r="J1096" s="3">
        <v>7.0707070707070704E-2</v>
      </c>
      <c r="K1096" t="s">
        <v>11</v>
      </c>
      <c r="M1096">
        <v>7.0000000000000007E-2</v>
      </c>
      <c r="N1096">
        <f>EXP(Таблица1[[#This Row],[PD]])</f>
        <v>1.0100501670841679</v>
      </c>
      <c r="O1096">
        <f t="shared" si="34"/>
        <v>7.0703511695891758E-2</v>
      </c>
      <c r="P1096" t="str">
        <f t="shared" si="35"/>
        <v/>
      </c>
      <c r="R1096" s="2">
        <f>IF(O1096&gt;=1, Таблица1[[#This Row],[BeginQ]]*Таблица1[[#This Row],[LGD]], Таблица1[[#This Row],[EndQ]])</f>
        <v>5995.9595959595963</v>
      </c>
    </row>
    <row r="1097" spans="1:18" x14ac:dyDescent="0.25">
      <c r="A1097" s="1">
        <v>1095</v>
      </c>
      <c r="B1097" t="s">
        <v>10</v>
      </c>
      <c r="C1097">
        <v>2460</v>
      </c>
      <c r="D1097">
        <v>28</v>
      </c>
      <c r="E1097">
        <v>33</v>
      </c>
      <c r="F1097" s="2">
        <v>4700</v>
      </c>
      <c r="G1097" s="8">
        <v>5071.0526315789484</v>
      </c>
      <c r="H1097">
        <v>0.05</v>
      </c>
      <c r="I1097">
        <v>0.3</v>
      </c>
      <c r="J1097" s="3">
        <v>7.8947368421052627E-2</v>
      </c>
      <c r="K1097" t="s">
        <v>11</v>
      </c>
      <c r="M1097">
        <v>0.46</v>
      </c>
      <c r="N1097">
        <f>EXP(Таблица1[[#This Row],[PD]])</f>
        <v>1.0512710963760241</v>
      </c>
      <c r="O1097">
        <f t="shared" si="34"/>
        <v>0.48358470433297113</v>
      </c>
      <c r="P1097" t="str">
        <f t="shared" si="35"/>
        <v/>
      </c>
      <c r="R1097" s="2">
        <f>IF(O1097&gt;=1, Таблица1[[#This Row],[BeginQ]]*Таблица1[[#This Row],[LGD]], Таблица1[[#This Row],[EndQ]])</f>
        <v>5071.0526315789484</v>
      </c>
    </row>
    <row r="1098" spans="1:18" x14ac:dyDescent="0.25">
      <c r="A1098" s="1">
        <v>1096</v>
      </c>
      <c r="B1098" t="s">
        <v>10</v>
      </c>
      <c r="C1098">
        <v>2461</v>
      </c>
      <c r="D1098">
        <v>28</v>
      </c>
      <c r="E1098">
        <v>33</v>
      </c>
      <c r="F1098" s="2">
        <v>3400</v>
      </c>
      <c r="G1098" s="8">
        <v>3785.060240963855</v>
      </c>
      <c r="H1098">
        <v>0.17</v>
      </c>
      <c r="I1098">
        <v>0.2</v>
      </c>
      <c r="J1098" s="3">
        <v>0.1132530120481928</v>
      </c>
      <c r="K1098" t="s">
        <v>11</v>
      </c>
      <c r="M1098">
        <v>1</v>
      </c>
      <c r="N1098">
        <f>EXP(Таблица1[[#This Row],[PD]])</f>
        <v>1.1853048513203654</v>
      </c>
      <c r="O1098">
        <f t="shared" si="34"/>
        <v>1.1853048513203654</v>
      </c>
      <c r="P1098" t="str">
        <f t="shared" si="35"/>
        <v>Дефолт!</v>
      </c>
      <c r="R1098" s="2">
        <f>IF(O1098&gt;=1, Таблица1[[#This Row],[BeginQ]]*Таблица1[[#This Row],[LGD]], Таблица1[[#This Row],[EndQ]])</f>
        <v>680</v>
      </c>
    </row>
    <row r="1099" spans="1:18" x14ac:dyDescent="0.25">
      <c r="A1099" s="1">
        <v>1097</v>
      </c>
      <c r="B1099" t="s">
        <v>10</v>
      </c>
      <c r="C1099">
        <v>2462</v>
      </c>
      <c r="D1099">
        <v>28</v>
      </c>
      <c r="E1099">
        <v>33</v>
      </c>
      <c r="F1099" s="2">
        <v>3800</v>
      </c>
      <c r="G1099" s="8">
        <v>4337.9775280898884</v>
      </c>
      <c r="H1099">
        <v>0.11</v>
      </c>
      <c r="I1099">
        <v>0.6</v>
      </c>
      <c r="J1099" s="3">
        <v>0.1415730337078652</v>
      </c>
      <c r="K1099" t="s">
        <v>11</v>
      </c>
      <c r="M1099">
        <v>0.14000000000000001</v>
      </c>
      <c r="N1099">
        <f>EXP(Таблица1[[#This Row],[PD]])</f>
        <v>1.1162780704588713</v>
      </c>
      <c r="O1099">
        <f t="shared" si="34"/>
        <v>0.15627892986424199</v>
      </c>
      <c r="P1099" t="str">
        <f t="shared" si="35"/>
        <v/>
      </c>
      <c r="R1099" s="2">
        <f>IF(O1099&gt;=1, Таблица1[[#This Row],[BeginQ]]*Таблица1[[#This Row],[LGD]], Таблица1[[#This Row],[EndQ]])</f>
        <v>4337.9775280898884</v>
      </c>
    </row>
    <row r="1100" spans="1:18" x14ac:dyDescent="0.25">
      <c r="A1100" s="1">
        <v>1098</v>
      </c>
      <c r="B1100" t="s">
        <v>10</v>
      </c>
      <c r="C1100">
        <v>2463</v>
      </c>
      <c r="D1100">
        <v>28</v>
      </c>
      <c r="E1100">
        <v>33</v>
      </c>
      <c r="F1100" s="2">
        <v>2400</v>
      </c>
      <c r="G1100" s="8">
        <v>2583.8297872340422</v>
      </c>
      <c r="H1100">
        <v>0.06</v>
      </c>
      <c r="I1100">
        <v>0.2</v>
      </c>
      <c r="J1100" s="3">
        <v>7.6595744680851063E-2</v>
      </c>
      <c r="K1100" t="s">
        <v>11</v>
      </c>
      <c r="M1100">
        <v>0.56000000000000005</v>
      </c>
      <c r="N1100">
        <f>EXP(Таблица1[[#This Row],[PD]])</f>
        <v>1.0618365465453596</v>
      </c>
      <c r="O1100">
        <f t="shared" si="34"/>
        <v>0.59462846606540143</v>
      </c>
      <c r="P1100" t="str">
        <f t="shared" si="35"/>
        <v/>
      </c>
      <c r="R1100" s="2">
        <f>IF(O1100&gt;=1, Таблица1[[#This Row],[BeginQ]]*Таблица1[[#This Row],[LGD]], Таблица1[[#This Row],[EndQ]])</f>
        <v>2583.8297872340422</v>
      </c>
    </row>
    <row r="1101" spans="1:18" x14ac:dyDescent="0.25">
      <c r="A1101" s="1">
        <v>1099</v>
      </c>
      <c r="B1101" t="s">
        <v>10</v>
      </c>
      <c r="C1101">
        <v>2464</v>
      </c>
      <c r="D1101">
        <v>28</v>
      </c>
      <c r="E1101">
        <v>33</v>
      </c>
      <c r="F1101" s="2">
        <v>3900</v>
      </c>
      <c r="G1101" s="8">
        <v>4403.9325842696626</v>
      </c>
      <c r="H1101">
        <v>0.11</v>
      </c>
      <c r="I1101">
        <v>0.5</v>
      </c>
      <c r="J1101" s="3">
        <v>0.1292134831460674</v>
      </c>
      <c r="K1101" t="s">
        <v>11</v>
      </c>
      <c r="M1101">
        <v>0.49</v>
      </c>
      <c r="N1101">
        <f>EXP(Таблица1[[#This Row],[PD]])</f>
        <v>1.1162780704588713</v>
      </c>
      <c r="O1101">
        <f t="shared" si="34"/>
        <v>0.54697625452484688</v>
      </c>
      <c r="P1101" t="str">
        <f t="shared" si="35"/>
        <v/>
      </c>
      <c r="R1101" s="2">
        <f>IF(O1101&gt;=1, Таблица1[[#This Row],[BeginQ]]*Таблица1[[#This Row],[LGD]], Таблица1[[#This Row],[EndQ]])</f>
        <v>4403.9325842696626</v>
      </c>
    </row>
    <row r="1102" spans="1:18" x14ac:dyDescent="0.25">
      <c r="A1102" s="1">
        <v>1100</v>
      </c>
      <c r="B1102" t="s">
        <v>10</v>
      </c>
      <c r="C1102">
        <v>2465</v>
      </c>
      <c r="D1102">
        <v>28</v>
      </c>
      <c r="E1102">
        <v>33</v>
      </c>
      <c r="F1102" s="2">
        <v>1900</v>
      </c>
      <c r="G1102" s="8">
        <v>2218.1395348837209</v>
      </c>
      <c r="H1102">
        <v>0.14000000000000001</v>
      </c>
      <c r="I1102">
        <v>0.6</v>
      </c>
      <c r="J1102" s="3">
        <v>0.1674418604651163</v>
      </c>
      <c r="K1102" t="s">
        <v>11</v>
      </c>
      <c r="M1102">
        <v>0.45</v>
      </c>
      <c r="N1102">
        <f>EXP(Таблица1[[#This Row],[PD]])</f>
        <v>1.1502737988572274</v>
      </c>
      <c r="O1102">
        <f t="shared" si="34"/>
        <v>0.51762320948575236</v>
      </c>
      <c r="P1102" t="str">
        <f t="shared" si="35"/>
        <v/>
      </c>
      <c r="R1102" s="2">
        <f>IF(O1102&gt;=1, Таблица1[[#This Row],[BeginQ]]*Таблица1[[#This Row],[LGD]], Таблица1[[#This Row],[EndQ]])</f>
        <v>2218.1395348837209</v>
      </c>
    </row>
    <row r="1103" spans="1:18" x14ac:dyDescent="0.25">
      <c r="A1103" s="1">
        <v>1101</v>
      </c>
      <c r="B1103" t="s">
        <v>10</v>
      </c>
      <c r="C1103">
        <v>2466</v>
      </c>
      <c r="D1103">
        <v>28</v>
      </c>
      <c r="E1103">
        <v>33</v>
      </c>
      <c r="F1103" s="2">
        <v>6700</v>
      </c>
      <c r="G1103" s="8">
        <v>7544.782608695652</v>
      </c>
      <c r="H1103">
        <v>0.08</v>
      </c>
      <c r="I1103">
        <v>0.7</v>
      </c>
      <c r="J1103" s="3">
        <v>0.1260869565217391</v>
      </c>
      <c r="K1103" t="s">
        <v>11</v>
      </c>
      <c r="M1103">
        <v>0.95</v>
      </c>
      <c r="N1103">
        <f>EXP(Таблица1[[#This Row],[PD]])</f>
        <v>1.0832870676749586</v>
      </c>
      <c r="O1103">
        <f t="shared" si="34"/>
        <v>1.0291227142912107</v>
      </c>
      <c r="P1103" t="str">
        <f t="shared" si="35"/>
        <v>Дефолт!</v>
      </c>
      <c r="R1103" s="2">
        <f>IF(O1103&gt;=1, Таблица1[[#This Row],[BeginQ]]*Таблица1[[#This Row],[LGD]], Таблица1[[#This Row],[EndQ]])</f>
        <v>4690</v>
      </c>
    </row>
    <row r="1104" spans="1:18" x14ac:dyDescent="0.25">
      <c r="A1104" s="1">
        <v>1102</v>
      </c>
      <c r="B1104" t="s">
        <v>10</v>
      </c>
      <c r="C1104">
        <v>2467</v>
      </c>
      <c r="D1104">
        <v>28</v>
      </c>
      <c r="E1104">
        <v>33</v>
      </c>
      <c r="F1104" s="2">
        <v>4700</v>
      </c>
      <c r="G1104" s="8">
        <v>5195.8241758241766</v>
      </c>
      <c r="H1104">
        <v>0.09</v>
      </c>
      <c r="I1104">
        <v>0.4</v>
      </c>
      <c r="J1104" s="3">
        <v>0.10549450549450549</v>
      </c>
      <c r="K1104" t="s">
        <v>11</v>
      </c>
      <c r="M1104">
        <v>0.42</v>
      </c>
      <c r="N1104">
        <f>EXP(Таблица1[[#This Row],[PD]])</f>
        <v>1.0941742837052104</v>
      </c>
      <c r="O1104">
        <f t="shared" si="34"/>
        <v>0.45955319915618836</v>
      </c>
      <c r="P1104" t="str">
        <f t="shared" si="35"/>
        <v/>
      </c>
      <c r="R1104" s="2">
        <f>IF(O1104&gt;=1, Таблица1[[#This Row],[BeginQ]]*Таблица1[[#This Row],[LGD]], Таблица1[[#This Row],[EndQ]])</f>
        <v>5195.8241758241766</v>
      </c>
    </row>
    <row r="1105" spans="1:18" x14ac:dyDescent="0.25">
      <c r="A1105" s="1">
        <v>1103</v>
      </c>
      <c r="B1105" t="s">
        <v>10</v>
      </c>
      <c r="C1105">
        <v>2468</v>
      </c>
      <c r="D1105">
        <v>28</v>
      </c>
      <c r="E1105">
        <v>33</v>
      </c>
      <c r="F1105" s="2">
        <v>1400</v>
      </c>
      <c r="G1105" s="8">
        <v>1548.2352941176471</v>
      </c>
      <c r="H1105">
        <v>0.15</v>
      </c>
      <c r="I1105">
        <v>0.2</v>
      </c>
      <c r="J1105" s="3">
        <v>0.1058823529411765</v>
      </c>
      <c r="K1105" t="s">
        <v>11</v>
      </c>
      <c r="M1105">
        <v>0.36</v>
      </c>
      <c r="N1105">
        <f>EXP(Таблица1[[#This Row],[PD]])</f>
        <v>1.1618342427282831</v>
      </c>
      <c r="O1105">
        <f t="shared" si="34"/>
        <v>0.41826032738218188</v>
      </c>
      <c r="P1105" t="str">
        <f t="shared" si="35"/>
        <v/>
      </c>
      <c r="R1105" s="2">
        <f>IF(O1105&gt;=1, Таблица1[[#This Row],[BeginQ]]*Таблица1[[#This Row],[LGD]], Таблица1[[#This Row],[EndQ]])</f>
        <v>1548.2352941176471</v>
      </c>
    </row>
    <row r="1106" spans="1:18" x14ac:dyDescent="0.25">
      <c r="A1106" s="1">
        <v>1104</v>
      </c>
      <c r="B1106" t="s">
        <v>10</v>
      </c>
      <c r="C1106">
        <v>2469</v>
      </c>
      <c r="D1106">
        <v>28</v>
      </c>
      <c r="E1106">
        <v>33</v>
      </c>
      <c r="F1106" s="2">
        <v>2900</v>
      </c>
      <c r="G1106" s="8">
        <v>3190</v>
      </c>
      <c r="H1106">
        <v>0.05</v>
      </c>
      <c r="I1106">
        <v>0.7</v>
      </c>
      <c r="J1106" s="3">
        <v>0.1</v>
      </c>
      <c r="K1106" t="s">
        <v>11</v>
      </c>
      <c r="M1106">
        <v>0.42</v>
      </c>
      <c r="N1106">
        <f>EXP(Таблица1[[#This Row],[PD]])</f>
        <v>1.0512710963760241</v>
      </c>
      <c r="O1106">
        <f t="shared" si="34"/>
        <v>0.44153386047793014</v>
      </c>
      <c r="P1106" t="str">
        <f t="shared" si="35"/>
        <v/>
      </c>
      <c r="R1106" s="2">
        <f>IF(O1106&gt;=1, Таблица1[[#This Row],[BeginQ]]*Таблица1[[#This Row],[LGD]], Таблица1[[#This Row],[EndQ]])</f>
        <v>3190</v>
      </c>
    </row>
    <row r="1107" spans="1:18" x14ac:dyDescent="0.25">
      <c r="A1107" s="1">
        <v>1105</v>
      </c>
      <c r="B1107" t="s">
        <v>10</v>
      </c>
      <c r="C1107">
        <v>2470</v>
      </c>
      <c r="D1107">
        <v>28</v>
      </c>
      <c r="E1107">
        <v>33</v>
      </c>
      <c r="F1107" s="2">
        <v>2900</v>
      </c>
      <c r="G1107" s="8">
        <v>3105.416666666667</v>
      </c>
      <c r="H1107">
        <v>0.04</v>
      </c>
      <c r="I1107">
        <v>0.2</v>
      </c>
      <c r="J1107" s="3">
        <v>7.0833333333333345E-2</v>
      </c>
      <c r="K1107" t="s">
        <v>11</v>
      </c>
      <c r="M1107">
        <v>0.06</v>
      </c>
      <c r="N1107">
        <f>EXP(Таблица1[[#This Row],[PD]])</f>
        <v>1.0408107741923882</v>
      </c>
      <c r="O1107">
        <f t="shared" si="34"/>
        <v>6.2448646451543292E-2</v>
      </c>
      <c r="P1107" t="str">
        <f t="shared" si="35"/>
        <v/>
      </c>
      <c r="R1107" s="2">
        <f>IF(O1107&gt;=1, Таблица1[[#This Row],[BeginQ]]*Таблица1[[#This Row],[LGD]], Таблица1[[#This Row],[EndQ]])</f>
        <v>3105.416666666667</v>
      </c>
    </row>
    <row r="1108" spans="1:18" x14ac:dyDescent="0.25">
      <c r="A1108" s="1">
        <v>1106</v>
      </c>
      <c r="B1108" t="s">
        <v>10</v>
      </c>
      <c r="C1108">
        <v>2471</v>
      </c>
      <c r="D1108">
        <v>28</v>
      </c>
      <c r="E1108">
        <v>33</v>
      </c>
      <c r="F1108" s="2">
        <v>1500</v>
      </c>
      <c r="G1108" s="8">
        <v>1807.3170731707321</v>
      </c>
      <c r="H1108">
        <v>0.18</v>
      </c>
      <c r="I1108">
        <v>0.6</v>
      </c>
      <c r="J1108" s="3">
        <v>0.20487804878048779</v>
      </c>
      <c r="K1108" t="s">
        <v>11</v>
      </c>
      <c r="M1108">
        <v>0.25</v>
      </c>
      <c r="N1108">
        <f>EXP(Таблица1[[#This Row],[PD]])</f>
        <v>1.1972173631218102</v>
      </c>
      <c r="O1108">
        <f t="shared" si="34"/>
        <v>0.29930434078045254</v>
      </c>
      <c r="P1108" t="str">
        <f t="shared" si="35"/>
        <v/>
      </c>
      <c r="R1108" s="2">
        <f>IF(O1108&gt;=1, Таблица1[[#This Row],[BeginQ]]*Таблица1[[#This Row],[LGD]], Таблица1[[#This Row],[EndQ]])</f>
        <v>1807.3170731707321</v>
      </c>
    </row>
    <row r="1109" spans="1:18" x14ac:dyDescent="0.25">
      <c r="A1109" s="1">
        <v>1107</v>
      </c>
      <c r="B1109" t="s">
        <v>10</v>
      </c>
      <c r="C1109">
        <v>2472</v>
      </c>
      <c r="D1109">
        <v>28</v>
      </c>
      <c r="E1109">
        <v>33</v>
      </c>
      <c r="F1109" s="2">
        <v>5800</v>
      </c>
      <c r="G1109" s="8">
        <v>6460.0000000000009</v>
      </c>
      <c r="H1109">
        <v>0.13</v>
      </c>
      <c r="I1109">
        <v>0.3</v>
      </c>
      <c r="J1109" s="3">
        <v>0.1137931034482759</v>
      </c>
      <c r="K1109" t="s">
        <v>11</v>
      </c>
      <c r="M1109">
        <v>0.12</v>
      </c>
      <c r="N1109">
        <f>EXP(Таблица1[[#This Row],[PD]])</f>
        <v>1.1388283833246218</v>
      </c>
      <c r="O1109">
        <f t="shared" si="34"/>
        <v>0.1366594059989546</v>
      </c>
      <c r="P1109" t="str">
        <f t="shared" si="35"/>
        <v/>
      </c>
      <c r="R1109" s="2">
        <f>IF(O1109&gt;=1, Таблица1[[#This Row],[BeginQ]]*Таблица1[[#This Row],[LGD]], Таблица1[[#This Row],[EndQ]])</f>
        <v>6460.0000000000009</v>
      </c>
    </row>
    <row r="1110" spans="1:18" x14ac:dyDescent="0.25">
      <c r="A1110" s="1">
        <v>1108</v>
      </c>
      <c r="B1110" t="s">
        <v>10</v>
      </c>
      <c r="C1110">
        <v>2473</v>
      </c>
      <c r="D1110">
        <v>28</v>
      </c>
      <c r="E1110">
        <v>33</v>
      </c>
      <c r="F1110" s="2">
        <v>1800</v>
      </c>
      <c r="G1110" s="8">
        <v>1948.695652173913</v>
      </c>
      <c r="H1110">
        <v>0.08</v>
      </c>
      <c r="I1110">
        <v>0.2</v>
      </c>
      <c r="J1110" s="3">
        <v>8.2608695652173908E-2</v>
      </c>
      <c r="K1110" t="s">
        <v>11</v>
      </c>
      <c r="M1110">
        <v>0.78</v>
      </c>
      <c r="N1110">
        <f>EXP(Таблица1[[#This Row],[PD]])</f>
        <v>1.0832870676749586</v>
      </c>
      <c r="O1110">
        <f t="shared" si="34"/>
        <v>0.84496391278646776</v>
      </c>
      <c r="P1110" t="str">
        <f t="shared" si="35"/>
        <v/>
      </c>
      <c r="R1110" s="2">
        <f>IF(O1110&gt;=1, Таблица1[[#This Row],[BeginQ]]*Таблица1[[#This Row],[LGD]], Таблица1[[#This Row],[EndQ]])</f>
        <v>1948.695652173913</v>
      </c>
    </row>
    <row r="1111" spans="1:18" x14ac:dyDescent="0.25">
      <c r="A1111" s="1">
        <v>1109</v>
      </c>
      <c r="B1111" t="s">
        <v>10</v>
      </c>
      <c r="C1111">
        <v>2474</v>
      </c>
      <c r="D1111">
        <v>28</v>
      </c>
      <c r="E1111">
        <v>33</v>
      </c>
      <c r="F1111" s="2">
        <v>8100</v>
      </c>
      <c r="G1111" s="8">
        <v>8873.181818181818</v>
      </c>
      <c r="H1111">
        <v>0.12</v>
      </c>
      <c r="I1111">
        <v>0.2</v>
      </c>
      <c r="J1111" s="3">
        <v>9.5454545454545445E-2</v>
      </c>
      <c r="K1111" t="s">
        <v>11</v>
      </c>
      <c r="M1111">
        <v>0.46</v>
      </c>
      <c r="N1111">
        <f>EXP(Таблица1[[#This Row],[PD]])</f>
        <v>1.1274968515793757</v>
      </c>
      <c r="O1111">
        <f t="shared" si="34"/>
        <v>0.51864855172651281</v>
      </c>
      <c r="P1111" t="str">
        <f t="shared" si="35"/>
        <v/>
      </c>
      <c r="R1111" s="2">
        <f>IF(O1111&gt;=1, Таблица1[[#This Row],[BeginQ]]*Таблица1[[#This Row],[LGD]], Таблица1[[#This Row],[EndQ]])</f>
        <v>8873.181818181818</v>
      </c>
    </row>
    <row r="1112" spans="1:18" x14ac:dyDescent="0.25">
      <c r="A1112" s="1">
        <v>1110</v>
      </c>
      <c r="B1112" t="s">
        <v>10</v>
      </c>
      <c r="C1112">
        <v>2475</v>
      </c>
      <c r="D1112">
        <v>28</v>
      </c>
      <c r="E1112">
        <v>33</v>
      </c>
      <c r="F1112" s="2">
        <v>2800</v>
      </c>
      <c r="G1112" s="8">
        <v>3403.8554216867469</v>
      </c>
      <c r="H1112">
        <v>0.17</v>
      </c>
      <c r="I1112">
        <v>0.7</v>
      </c>
      <c r="J1112" s="3">
        <v>0.21566265060240961</v>
      </c>
      <c r="K1112" t="s">
        <v>11</v>
      </c>
      <c r="M1112">
        <v>0.23</v>
      </c>
      <c r="N1112">
        <f>EXP(Таблица1[[#This Row],[PD]])</f>
        <v>1.1853048513203654</v>
      </c>
      <c r="O1112">
        <f t="shared" si="34"/>
        <v>0.27262011580368406</v>
      </c>
      <c r="P1112" t="str">
        <f t="shared" si="35"/>
        <v/>
      </c>
      <c r="R1112" s="2">
        <f>IF(O1112&gt;=1, Таблица1[[#This Row],[BeginQ]]*Таблица1[[#This Row],[LGD]], Таблица1[[#This Row],[EndQ]])</f>
        <v>3403.8554216867469</v>
      </c>
    </row>
    <row r="1113" spans="1:18" x14ac:dyDescent="0.25">
      <c r="A1113" s="1">
        <v>1111</v>
      </c>
      <c r="B1113" t="s">
        <v>10</v>
      </c>
      <c r="C1113">
        <v>2476</v>
      </c>
      <c r="D1113">
        <v>28</v>
      </c>
      <c r="E1113">
        <v>33</v>
      </c>
      <c r="F1113" s="2">
        <v>2300</v>
      </c>
      <c r="G1113" s="8">
        <v>2491.666666666667</v>
      </c>
      <c r="H1113">
        <v>0.04</v>
      </c>
      <c r="I1113">
        <v>0.5</v>
      </c>
      <c r="J1113" s="3">
        <v>8.3333333333333343E-2</v>
      </c>
      <c r="K1113" t="s">
        <v>11</v>
      </c>
      <c r="M1113">
        <v>0.7</v>
      </c>
      <c r="N1113">
        <f>EXP(Таблица1[[#This Row],[PD]])</f>
        <v>1.0408107741923882</v>
      </c>
      <c r="O1113">
        <f t="shared" si="34"/>
        <v>0.72856754193467166</v>
      </c>
      <c r="P1113" t="str">
        <f t="shared" si="35"/>
        <v/>
      </c>
      <c r="R1113" s="2">
        <f>IF(O1113&gt;=1, Таблица1[[#This Row],[BeginQ]]*Таблица1[[#This Row],[LGD]], Таблица1[[#This Row],[EndQ]])</f>
        <v>2491.666666666667</v>
      </c>
    </row>
    <row r="1114" spans="1:18" x14ac:dyDescent="0.25">
      <c r="A1114" s="1">
        <v>1112</v>
      </c>
      <c r="B1114" t="s">
        <v>10</v>
      </c>
      <c r="C1114">
        <v>2477</v>
      </c>
      <c r="D1114">
        <v>28</v>
      </c>
      <c r="E1114">
        <v>33</v>
      </c>
      <c r="F1114" s="2">
        <v>4900</v>
      </c>
      <c r="G1114" s="8">
        <v>5241.515151515152</v>
      </c>
      <c r="H1114">
        <v>0.01</v>
      </c>
      <c r="I1114">
        <v>0.9</v>
      </c>
      <c r="J1114" s="3">
        <v>6.9696969696969702E-2</v>
      </c>
      <c r="K1114" t="s">
        <v>11</v>
      </c>
      <c r="M1114">
        <v>0.16</v>
      </c>
      <c r="N1114">
        <f>EXP(Таблица1[[#This Row],[PD]])</f>
        <v>1.0100501670841679</v>
      </c>
      <c r="O1114">
        <f t="shared" si="34"/>
        <v>0.16160802673346689</v>
      </c>
      <c r="P1114" t="str">
        <f t="shared" si="35"/>
        <v/>
      </c>
      <c r="R1114" s="2">
        <f>IF(O1114&gt;=1, Таблица1[[#This Row],[BeginQ]]*Таблица1[[#This Row],[LGD]], Таблица1[[#This Row],[EndQ]])</f>
        <v>5241.515151515152</v>
      </c>
    </row>
    <row r="1115" spans="1:18" x14ac:dyDescent="0.25">
      <c r="A1115" s="1">
        <v>1113</v>
      </c>
      <c r="B1115" t="s">
        <v>10</v>
      </c>
      <c r="C1115">
        <v>2478</v>
      </c>
      <c r="D1115">
        <v>28</v>
      </c>
      <c r="E1115">
        <v>33</v>
      </c>
      <c r="F1115" s="2">
        <v>3100</v>
      </c>
      <c r="G1115" s="8">
        <v>3475.9574468085111</v>
      </c>
      <c r="H1115">
        <v>0.06</v>
      </c>
      <c r="I1115">
        <v>0.9</v>
      </c>
      <c r="J1115" s="3">
        <v>0.1212765957446808</v>
      </c>
      <c r="K1115" t="s">
        <v>11</v>
      </c>
      <c r="M1115">
        <v>0.35</v>
      </c>
      <c r="N1115">
        <f>EXP(Таблица1[[#This Row],[PD]])</f>
        <v>1.0618365465453596</v>
      </c>
      <c r="O1115">
        <f t="shared" si="34"/>
        <v>0.37164279129087585</v>
      </c>
      <c r="P1115" t="str">
        <f t="shared" si="35"/>
        <v/>
      </c>
      <c r="R1115" s="2">
        <f>IF(O1115&gt;=1, Таблица1[[#This Row],[BeginQ]]*Таблица1[[#This Row],[LGD]], Таблица1[[#This Row],[EndQ]])</f>
        <v>3475.9574468085111</v>
      </c>
    </row>
    <row r="1116" spans="1:18" x14ac:dyDescent="0.25">
      <c r="A1116" s="1">
        <v>1114</v>
      </c>
      <c r="B1116" t="s">
        <v>10</v>
      </c>
      <c r="C1116">
        <v>2479</v>
      </c>
      <c r="D1116">
        <v>28</v>
      </c>
      <c r="E1116">
        <v>33</v>
      </c>
      <c r="F1116" s="2">
        <v>6700</v>
      </c>
      <c r="G1116" s="8">
        <v>7160.2020202020203</v>
      </c>
      <c r="H1116">
        <v>0.01</v>
      </c>
      <c r="I1116">
        <v>0.8</v>
      </c>
      <c r="J1116" s="3">
        <v>6.8686868686868699E-2</v>
      </c>
      <c r="K1116" t="s">
        <v>11</v>
      </c>
      <c r="M1116">
        <v>0.28999999999999998</v>
      </c>
      <c r="N1116">
        <f>EXP(Таблица1[[#This Row],[PD]])</f>
        <v>1.0100501670841679</v>
      </c>
      <c r="O1116">
        <f t="shared" si="34"/>
        <v>0.29291454845440867</v>
      </c>
      <c r="P1116" t="str">
        <f t="shared" si="35"/>
        <v/>
      </c>
      <c r="R1116" s="2">
        <f>IF(O1116&gt;=1, Таблица1[[#This Row],[BeginQ]]*Таблица1[[#This Row],[LGD]], Таблица1[[#This Row],[EndQ]])</f>
        <v>7160.2020202020203</v>
      </c>
    </row>
    <row r="1117" spans="1:18" x14ac:dyDescent="0.25">
      <c r="A1117" s="1">
        <v>1115</v>
      </c>
      <c r="B1117" t="s">
        <v>10</v>
      </c>
      <c r="C1117">
        <v>2480</v>
      </c>
      <c r="D1117">
        <v>28</v>
      </c>
      <c r="E1117">
        <v>33</v>
      </c>
      <c r="F1117" s="2">
        <v>8600</v>
      </c>
      <c r="G1117" s="8">
        <v>9418.0487804878048</v>
      </c>
      <c r="H1117">
        <v>0.18</v>
      </c>
      <c r="I1117">
        <v>0.1</v>
      </c>
      <c r="J1117" s="3">
        <v>9.5121951219512182E-2</v>
      </c>
      <c r="K1117" t="s">
        <v>11</v>
      </c>
      <c r="M1117">
        <v>0.02</v>
      </c>
      <c r="N1117">
        <f>EXP(Таблица1[[#This Row],[PD]])</f>
        <v>1.1972173631218102</v>
      </c>
      <c r="O1117">
        <f t="shared" si="34"/>
        <v>2.3944347262436202E-2</v>
      </c>
      <c r="P1117" t="str">
        <f t="shared" si="35"/>
        <v/>
      </c>
      <c r="R1117" s="2">
        <f>IF(O1117&gt;=1, Таблица1[[#This Row],[BeginQ]]*Таблица1[[#This Row],[LGD]], Таблица1[[#This Row],[EndQ]])</f>
        <v>9418.0487804878048</v>
      </c>
    </row>
    <row r="1118" spans="1:18" x14ac:dyDescent="0.25">
      <c r="A1118" s="1">
        <v>1116</v>
      </c>
      <c r="B1118" t="s">
        <v>10</v>
      </c>
      <c r="C1118">
        <v>2481</v>
      </c>
      <c r="D1118">
        <v>28</v>
      </c>
      <c r="E1118">
        <v>33</v>
      </c>
      <c r="F1118" s="2">
        <v>3900</v>
      </c>
      <c r="G1118" s="8">
        <v>4167.878787878788</v>
      </c>
      <c r="H1118">
        <v>0.01</v>
      </c>
      <c r="I1118">
        <v>0.8</v>
      </c>
      <c r="J1118" s="3">
        <v>6.8686868686868699E-2</v>
      </c>
      <c r="K1118" t="s">
        <v>11</v>
      </c>
      <c r="M1118">
        <v>0.11</v>
      </c>
      <c r="N1118">
        <f>EXP(Таблица1[[#This Row],[PD]])</f>
        <v>1.0100501670841679</v>
      </c>
      <c r="O1118">
        <f t="shared" si="34"/>
        <v>0.11110551837925847</v>
      </c>
      <c r="P1118" t="str">
        <f t="shared" si="35"/>
        <v/>
      </c>
      <c r="R1118" s="2">
        <f>IF(O1118&gt;=1, Таблица1[[#This Row],[BeginQ]]*Таблица1[[#This Row],[LGD]], Таблица1[[#This Row],[EndQ]])</f>
        <v>4167.878787878788</v>
      </c>
    </row>
    <row r="1119" spans="1:18" x14ac:dyDescent="0.25">
      <c r="A1119" s="1">
        <v>1117</v>
      </c>
      <c r="B1119" t="s">
        <v>10</v>
      </c>
      <c r="C1119">
        <v>2482</v>
      </c>
      <c r="D1119">
        <v>28</v>
      </c>
      <c r="E1119">
        <v>33</v>
      </c>
      <c r="F1119" s="2">
        <v>4700</v>
      </c>
      <c r="G1119" s="8">
        <v>5288.7912087912091</v>
      </c>
      <c r="H1119">
        <v>0.09</v>
      </c>
      <c r="I1119">
        <v>0.6</v>
      </c>
      <c r="J1119" s="3">
        <v>0.12527472527472519</v>
      </c>
      <c r="K1119" t="s">
        <v>11</v>
      </c>
      <c r="M1119">
        <v>0.31</v>
      </c>
      <c r="N1119">
        <f>EXP(Таблица1[[#This Row],[PD]])</f>
        <v>1.0941742837052104</v>
      </c>
      <c r="O1119">
        <f t="shared" si="34"/>
        <v>0.33919402794861525</v>
      </c>
      <c r="P1119" t="str">
        <f t="shared" si="35"/>
        <v/>
      </c>
      <c r="R1119" s="2">
        <f>IF(O1119&gt;=1, Таблица1[[#This Row],[BeginQ]]*Таблица1[[#This Row],[LGD]], Таблица1[[#This Row],[EndQ]])</f>
        <v>5288.7912087912091</v>
      </c>
    </row>
    <row r="1120" spans="1:18" x14ac:dyDescent="0.25">
      <c r="A1120" s="1">
        <v>1118</v>
      </c>
      <c r="B1120" t="s">
        <v>10</v>
      </c>
      <c r="C1120">
        <v>2483</v>
      </c>
      <c r="D1120">
        <v>28</v>
      </c>
      <c r="E1120">
        <v>33</v>
      </c>
      <c r="F1120" s="2">
        <v>800</v>
      </c>
      <c r="G1120" s="8">
        <v>899.78494623655911</v>
      </c>
      <c r="H1120">
        <v>7.0000000000000007E-2</v>
      </c>
      <c r="I1120">
        <v>0.8</v>
      </c>
      <c r="J1120" s="3">
        <v>0.12473118279569891</v>
      </c>
      <c r="K1120" t="s">
        <v>11</v>
      </c>
      <c r="M1120">
        <v>0.84</v>
      </c>
      <c r="N1120">
        <f>EXP(Таблица1[[#This Row],[PD]])</f>
        <v>1.0725081812542165</v>
      </c>
      <c r="O1120">
        <f t="shared" si="34"/>
        <v>0.90090687225354182</v>
      </c>
      <c r="P1120" t="str">
        <f t="shared" si="35"/>
        <v/>
      </c>
      <c r="R1120" s="2">
        <f>IF(O1120&gt;=1, Таблица1[[#This Row],[BeginQ]]*Таблица1[[#This Row],[LGD]], Таблица1[[#This Row],[EndQ]])</f>
        <v>899.78494623655911</v>
      </c>
    </row>
    <row r="1121" spans="1:18" x14ac:dyDescent="0.25">
      <c r="A1121" s="1">
        <v>1119</v>
      </c>
      <c r="B1121" t="s">
        <v>10</v>
      </c>
      <c r="C1121">
        <v>2484</v>
      </c>
      <c r="D1121">
        <v>28</v>
      </c>
      <c r="E1121">
        <v>33</v>
      </c>
      <c r="F1121" s="2">
        <v>1700</v>
      </c>
      <c r="G1121" s="8">
        <v>1847.216494845361</v>
      </c>
      <c r="H1121">
        <v>0.03</v>
      </c>
      <c r="I1121">
        <v>0.8</v>
      </c>
      <c r="J1121" s="3">
        <v>8.6597938144329895E-2</v>
      </c>
      <c r="K1121" t="s">
        <v>11</v>
      </c>
      <c r="M1121">
        <v>0.92</v>
      </c>
      <c r="N1121">
        <f>EXP(Таблица1[[#This Row],[PD]])</f>
        <v>1.0304545339535169</v>
      </c>
      <c r="O1121">
        <f t="shared" si="34"/>
        <v>0.94801817123723564</v>
      </c>
      <c r="P1121" t="str">
        <f t="shared" si="35"/>
        <v/>
      </c>
      <c r="R1121" s="2">
        <f>IF(O1121&gt;=1, Таблица1[[#This Row],[BeginQ]]*Таблица1[[#This Row],[LGD]], Таблица1[[#This Row],[EndQ]])</f>
        <v>1847.216494845361</v>
      </c>
    </row>
    <row r="1122" spans="1:18" x14ac:dyDescent="0.25">
      <c r="A1122" s="1">
        <v>1120</v>
      </c>
      <c r="B1122" t="s">
        <v>10</v>
      </c>
      <c r="C1122">
        <v>2485</v>
      </c>
      <c r="D1122">
        <v>28</v>
      </c>
      <c r="E1122">
        <v>33</v>
      </c>
      <c r="F1122" s="2">
        <v>5500</v>
      </c>
      <c r="G1122" s="8">
        <v>6858.8235294117649</v>
      </c>
      <c r="H1122">
        <v>0.15</v>
      </c>
      <c r="I1122">
        <v>1</v>
      </c>
      <c r="J1122" s="3">
        <v>0.2470588235294118</v>
      </c>
      <c r="K1122" t="s">
        <v>11</v>
      </c>
      <c r="M1122">
        <v>0.88</v>
      </c>
      <c r="N1122">
        <f>EXP(Таблица1[[#This Row],[PD]])</f>
        <v>1.1618342427282831</v>
      </c>
      <c r="O1122">
        <f t="shared" si="34"/>
        <v>1.0224141336008892</v>
      </c>
      <c r="P1122" t="str">
        <f t="shared" si="35"/>
        <v>Дефолт!</v>
      </c>
      <c r="R1122" s="2">
        <f>IF(O1122&gt;=1, Таблица1[[#This Row],[BeginQ]]*Таблица1[[#This Row],[LGD]], Таблица1[[#This Row],[EndQ]])</f>
        <v>5500</v>
      </c>
    </row>
    <row r="1123" spans="1:18" x14ac:dyDescent="0.25">
      <c r="A1123" s="1">
        <v>1121</v>
      </c>
      <c r="B1123" t="s">
        <v>10</v>
      </c>
      <c r="C1123">
        <v>2486</v>
      </c>
      <c r="D1123">
        <v>28</v>
      </c>
      <c r="E1123">
        <v>33</v>
      </c>
      <c r="F1123" s="2">
        <v>8700</v>
      </c>
      <c r="G1123" s="8">
        <v>10053.33333333333</v>
      </c>
      <c r="H1123">
        <v>0.1</v>
      </c>
      <c r="I1123">
        <v>0.8</v>
      </c>
      <c r="J1123" s="3">
        <v>0.15555555555555561</v>
      </c>
      <c r="K1123" t="s">
        <v>11</v>
      </c>
      <c r="M1123">
        <v>0.55000000000000004</v>
      </c>
      <c r="N1123">
        <f>EXP(Таблица1[[#This Row],[PD]])</f>
        <v>1.1051709180756477</v>
      </c>
      <c r="O1123">
        <f t="shared" si="34"/>
        <v>0.60784400494160629</v>
      </c>
      <c r="P1123" t="str">
        <f t="shared" si="35"/>
        <v/>
      </c>
      <c r="R1123" s="2">
        <f>IF(O1123&gt;=1, Таблица1[[#This Row],[BeginQ]]*Таблица1[[#This Row],[LGD]], Таблица1[[#This Row],[EndQ]])</f>
        <v>10053.33333333333</v>
      </c>
    </row>
    <row r="1124" spans="1:18" x14ac:dyDescent="0.25">
      <c r="A1124" s="1">
        <v>1122</v>
      </c>
      <c r="B1124" t="s">
        <v>10</v>
      </c>
      <c r="C1124">
        <v>2487</v>
      </c>
      <c r="D1124">
        <v>28</v>
      </c>
      <c r="E1124">
        <v>33</v>
      </c>
      <c r="F1124" s="2">
        <v>8000</v>
      </c>
      <c r="G1124" s="8">
        <v>9627.5862068965525</v>
      </c>
      <c r="H1124">
        <v>0.13</v>
      </c>
      <c r="I1124">
        <v>0.9</v>
      </c>
      <c r="J1124" s="3">
        <v>0.20344827586206901</v>
      </c>
      <c r="K1124" t="s">
        <v>11</v>
      </c>
      <c r="M1124">
        <v>0.57999999999999996</v>
      </c>
      <c r="N1124">
        <f>EXP(Таблица1[[#This Row],[PD]])</f>
        <v>1.1388283833246218</v>
      </c>
      <c r="O1124">
        <f t="shared" si="34"/>
        <v>0.66052046232828054</v>
      </c>
      <c r="P1124" t="str">
        <f t="shared" si="35"/>
        <v/>
      </c>
      <c r="R1124" s="2">
        <f>IF(O1124&gt;=1, Таблица1[[#This Row],[BeginQ]]*Таблица1[[#This Row],[LGD]], Таблица1[[#This Row],[EndQ]])</f>
        <v>9627.5862068965525</v>
      </c>
    </row>
    <row r="1125" spans="1:18" x14ac:dyDescent="0.25">
      <c r="A1125" s="1">
        <v>1123</v>
      </c>
      <c r="B1125" t="s">
        <v>10</v>
      </c>
      <c r="C1125">
        <v>2488</v>
      </c>
      <c r="D1125">
        <v>28</v>
      </c>
      <c r="E1125">
        <v>33</v>
      </c>
      <c r="F1125" s="2">
        <v>8600</v>
      </c>
      <c r="G1125" s="8">
        <v>9422.197802197803</v>
      </c>
      <c r="H1125">
        <v>0.09</v>
      </c>
      <c r="I1125">
        <v>0.3</v>
      </c>
      <c r="J1125" s="3">
        <v>9.5604395604395598E-2</v>
      </c>
      <c r="K1125" t="s">
        <v>11</v>
      </c>
      <c r="M1125">
        <v>0.33</v>
      </c>
      <c r="N1125">
        <f>EXP(Таблица1[[#This Row],[PD]])</f>
        <v>1.0941742837052104</v>
      </c>
      <c r="O1125">
        <f t="shared" si="34"/>
        <v>0.36107751362271945</v>
      </c>
      <c r="P1125" t="str">
        <f t="shared" si="35"/>
        <v/>
      </c>
      <c r="R1125" s="2">
        <f>IF(O1125&gt;=1, Таблица1[[#This Row],[BeginQ]]*Таблица1[[#This Row],[LGD]], Таблица1[[#This Row],[EndQ]])</f>
        <v>9422.197802197803</v>
      </c>
    </row>
    <row r="1126" spans="1:18" x14ac:dyDescent="0.25">
      <c r="A1126" s="1">
        <v>1124</v>
      </c>
      <c r="B1126" t="s">
        <v>10</v>
      </c>
      <c r="C1126">
        <v>2489</v>
      </c>
      <c r="D1126">
        <v>28</v>
      </c>
      <c r="E1126">
        <v>33</v>
      </c>
      <c r="F1126" s="2">
        <v>6600</v>
      </c>
      <c r="G1126" s="8">
        <v>7697.5280898876408</v>
      </c>
      <c r="H1126">
        <v>0.11</v>
      </c>
      <c r="I1126">
        <v>0.8</v>
      </c>
      <c r="J1126" s="3">
        <v>0.16629213483146069</v>
      </c>
      <c r="K1126" t="s">
        <v>11</v>
      </c>
      <c r="M1126">
        <v>0.09</v>
      </c>
      <c r="N1126">
        <f>EXP(Таблица1[[#This Row],[PD]])</f>
        <v>1.1162780704588713</v>
      </c>
      <c r="O1126">
        <f t="shared" si="34"/>
        <v>0.10046502634129841</v>
      </c>
      <c r="P1126" t="str">
        <f t="shared" si="35"/>
        <v/>
      </c>
      <c r="R1126" s="2">
        <f>IF(O1126&gt;=1, Таблица1[[#This Row],[BeginQ]]*Таблица1[[#This Row],[LGD]], Таблица1[[#This Row],[EndQ]])</f>
        <v>7697.5280898876408</v>
      </c>
    </row>
    <row r="1127" spans="1:18" x14ac:dyDescent="0.25">
      <c r="A1127" s="1">
        <v>1125</v>
      </c>
      <c r="B1127" t="s">
        <v>10</v>
      </c>
      <c r="C1127">
        <v>2490</v>
      </c>
      <c r="D1127">
        <v>28</v>
      </c>
      <c r="E1127">
        <v>33</v>
      </c>
      <c r="F1127" s="2">
        <v>1100</v>
      </c>
      <c r="G1127" s="8">
        <v>1176.666666666667</v>
      </c>
      <c r="H1127">
        <v>0.01</v>
      </c>
      <c r="I1127">
        <v>0.9</v>
      </c>
      <c r="J1127" s="3">
        <v>6.9696969696969702E-2</v>
      </c>
      <c r="K1127" t="s">
        <v>11</v>
      </c>
      <c r="M1127">
        <v>0.62</v>
      </c>
      <c r="N1127">
        <f>EXP(Таблица1[[#This Row],[PD]])</f>
        <v>1.0100501670841679</v>
      </c>
      <c r="O1127">
        <f t="shared" si="34"/>
        <v>0.62623110359218415</v>
      </c>
      <c r="P1127" t="str">
        <f t="shared" si="35"/>
        <v/>
      </c>
      <c r="R1127" s="2">
        <f>IF(O1127&gt;=1, Таблица1[[#This Row],[BeginQ]]*Таблица1[[#This Row],[LGD]], Таблица1[[#This Row],[EndQ]])</f>
        <v>1176.666666666667</v>
      </c>
    </row>
    <row r="1128" spans="1:18" x14ac:dyDescent="0.25">
      <c r="A1128" s="1">
        <v>1126</v>
      </c>
      <c r="B1128" t="s">
        <v>10</v>
      </c>
      <c r="C1128">
        <v>2491</v>
      </c>
      <c r="D1128">
        <v>28</v>
      </c>
      <c r="E1128">
        <v>33</v>
      </c>
      <c r="F1128" s="2">
        <v>6400</v>
      </c>
      <c r="G1128" s="8">
        <v>7182.2222222222226</v>
      </c>
      <c r="H1128">
        <v>0.1</v>
      </c>
      <c r="I1128">
        <v>0.5</v>
      </c>
      <c r="J1128" s="3">
        <v>0.1222222222222222</v>
      </c>
      <c r="K1128" t="s">
        <v>11</v>
      </c>
      <c r="M1128">
        <v>0.59</v>
      </c>
      <c r="N1128">
        <f>EXP(Таблица1[[#This Row],[PD]])</f>
        <v>1.1051709180756477</v>
      </c>
      <c r="O1128">
        <f t="shared" si="34"/>
        <v>0.65205084166463212</v>
      </c>
      <c r="P1128" t="str">
        <f t="shared" si="35"/>
        <v/>
      </c>
      <c r="R1128" s="2">
        <f>IF(O1128&gt;=1, Таблица1[[#This Row],[BeginQ]]*Таблица1[[#This Row],[LGD]], Таблица1[[#This Row],[EndQ]])</f>
        <v>7182.2222222222226</v>
      </c>
    </row>
    <row r="1129" spans="1:18" x14ac:dyDescent="0.25">
      <c r="A1129" s="1">
        <v>1127</v>
      </c>
      <c r="B1129" t="s">
        <v>10</v>
      </c>
      <c r="C1129">
        <v>2492</v>
      </c>
      <c r="D1129">
        <v>28</v>
      </c>
      <c r="E1129">
        <v>33</v>
      </c>
      <c r="F1129" s="2">
        <v>4300</v>
      </c>
      <c r="G1129" s="8">
        <v>4707.3684210526317</v>
      </c>
      <c r="H1129">
        <v>0.05</v>
      </c>
      <c r="I1129">
        <v>0.6</v>
      </c>
      <c r="J1129" s="3">
        <v>9.4736842105263161E-2</v>
      </c>
      <c r="K1129" t="s">
        <v>11</v>
      </c>
      <c r="M1129">
        <v>0.89</v>
      </c>
      <c r="N1129">
        <f>EXP(Таблица1[[#This Row],[PD]])</f>
        <v>1.0512710963760241</v>
      </c>
      <c r="O1129">
        <f t="shared" si="34"/>
        <v>0.93563127577466143</v>
      </c>
      <c r="P1129" t="str">
        <f t="shared" si="35"/>
        <v/>
      </c>
      <c r="R1129" s="2">
        <f>IF(O1129&gt;=1, Таблица1[[#This Row],[BeginQ]]*Таблица1[[#This Row],[LGD]], Таблица1[[#This Row],[EndQ]])</f>
        <v>4707.3684210526317</v>
      </c>
    </row>
    <row r="1130" spans="1:18" x14ac:dyDescent="0.25">
      <c r="A1130" s="1">
        <v>1128</v>
      </c>
      <c r="B1130" t="s">
        <v>10</v>
      </c>
      <c r="C1130">
        <v>2493</v>
      </c>
      <c r="D1130">
        <v>28</v>
      </c>
      <c r="E1130">
        <v>33</v>
      </c>
      <c r="F1130" s="2">
        <v>4800</v>
      </c>
      <c r="G1130" s="8">
        <v>5508.5714285714284</v>
      </c>
      <c r="H1130">
        <v>0.16</v>
      </c>
      <c r="I1130">
        <v>0.4</v>
      </c>
      <c r="J1130" s="3">
        <v>0.14761904761904759</v>
      </c>
      <c r="K1130" t="s">
        <v>11</v>
      </c>
      <c r="M1130">
        <v>0.3</v>
      </c>
      <c r="N1130">
        <f>EXP(Таблица1[[#This Row],[PD]])</f>
        <v>1.1735108709918103</v>
      </c>
      <c r="O1130">
        <f t="shared" si="34"/>
        <v>0.35205326129754305</v>
      </c>
      <c r="P1130" t="str">
        <f t="shared" si="35"/>
        <v/>
      </c>
      <c r="R1130" s="2">
        <f>IF(O1130&gt;=1, Таблица1[[#This Row],[BeginQ]]*Таблица1[[#This Row],[LGD]], Таблица1[[#This Row],[EndQ]])</f>
        <v>5508.5714285714284</v>
      </c>
    </row>
    <row r="1131" spans="1:18" x14ac:dyDescent="0.25">
      <c r="A1131" s="1">
        <v>1129</v>
      </c>
      <c r="B1131" t="s">
        <v>10</v>
      </c>
      <c r="C1131">
        <v>2494</v>
      </c>
      <c r="D1131">
        <v>28</v>
      </c>
      <c r="E1131">
        <v>33</v>
      </c>
      <c r="F1131" s="2">
        <v>7300</v>
      </c>
      <c r="G1131" s="8">
        <v>8099.5238095238101</v>
      </c>
      <c r="H1131">
        <v>0.16</v>
      </c>
      <c r="I1131">
        <v>0.2</v>
      </c>
      <c r="J1131" s="3">
        <v>0.1095238095238095</v>
      </c>
      <c r="K1131" t="s">
        <v>11</v>
      </c>
      <c r="M1131">
        <v>0.96</v>
      </c>
      <c r="N1131">
        <f>EXP(Таблица1[[#This Row],[PD]])</f>
        <v>1.1735108709918103</v>
      </c>
      <c r="O1131">
        <f t="shared" si="34"/>
        <v>1.1265704361521378</v>
      </c>
      <c r="P1131" t="str">
        <f t="shared" si="35"/>
        <v>Дефолт!</v>
      </c>
      <c r="R1131" s="2">
        <f>IF(O1131&gt;=1, Таблица1[[#This Row],[BeginQ]]*Таблица1[[#This Row],[LGD]], Таблица1[[#This Row],[EndQ]])</f>
        <v>1460</v>
      </c>
    </row>
    <row r="1132" spans="1:18" x14ac:dyDescent="0.25">
      <c r="A1132" s="1">
        <v>1130</v>
      </c>
      <c r="B1132" t="s">
        <v>10</v>
      </c>
      <c r="C1132">
        <v>2495</v>
      </c>
      <c r="D1132">
        <v>28</v>
      </c>
      <c r="E1132">
        <v>33</v>
      </c>
      <c r="F1132" s="2">
        <v>800</v>
      </c>
      <c r="G1132" s="8">
        <v>955.29411764705878</v>
      </c>
      <c r="H1132">
        <v>0.15</v>
      </c>
      <c r="I1132">
        <v>0.7</v>
      </c>
      <c r="J1132" s="3">
        <v>0.19411764705882351</v>
      </c>
      <c r="K1132" t="s">
        <v>11</v>
      </c>
      <c r="M1132">
        <v>0.85</v>
      </c>
      <c r="N1132">
        <f>EXP(Таблица1[[#This Row],[PD]])</f>
        <v>1.1618342427282831</v>
      </c>
      <c r="O1132">
        <f t="shared" si="34"/>
        <v>0.98755910631904054</v>
      </c>
      <c r="P1132" t="str">
        <f t="shared" si="35"/>
        <v/>
      </c>
      <c r="R1132" s="2">
        <f>IF(O1132&gt;=1, Таблица1[[#This Row],[BeginQ]]*Таблица1[[#This Row],[LGD]], Таблица1[[#This Row],[EndQ]])</f>
        <v>955.29411764705878</v>
      </c>
    </row>
    <row r="1133" spans="1:18" x14ac:dyDescent="0.25">
      <c r="A1133" s="1">
        <v>1131</v>
      </c>
      <c r="B1133" t="s">
        <v>10</v>
      </c>
      <c r="C1133">
        <v>2496</v>
      </c>
      <c r="D1133">
        <v>28</v>
      </c>
      <c r="E1133">
        <v>33</v>
      </c>
      <c r="F1133" s="2">
        <v>1300</v>
      </c>
      <c r="G1133" s="8">
        <v>1467.1428571428571</v>
      </c>
      <c r="H1133">
        <v>0.16</v>
      </c>
      <c r="I1133">
        <v>0.3</v>
      </c>
      <c r="J1133" s="3">
        <v>0.12857142857142859</v>
      </c>
      <c r="K1133" t="s">
        <v>11</v>
      </c>
      <c r="M1133">
        <v>0.44</v>
      </c>
      <c r="N1133">
        <f>EXP(Таблица1[[#This Row],[PD]])</f>
        <v>1.1735108709918103</v>
      </c>
      <c r="O1133">
        <f t="shared" si="34"/>
        <v>0.51634478323639654</v>
      </c>
      <c r="P1133" t="str">
        <f t="shared" si="35"/>
        <v/>
      </c>
      <c r="R1133" s="2">
        <f>IF(O1133&gt;=1, Таблица1[[#This Row],[BeginQ]]*Таблица1[[#This Row],[LGD]], Таблица1[[#This Row],[EndQ]])</f>
        <v>1467.1428571428571</v>
      </c>
    </row>
    <row r="1134" spans="1:18" x14ac:dyDescent="0.25">
      <c r="A1134" s="1">
        <v>1132</v>
      </c>
      <c r="B1134" t="s">
        <v>10</v>
      </c>
      <c r="C1134">
        <v>2497</v>
      </c>
      <c r="D1134">
        <v>28</v>
      </c>
      <c r="E1134">
        <v>33</v>
      </c>
      <c r="F1134" s="2">
        <v>9100</v>
      </c>
      <c r="G1134" s="8">
        <v>11268.271604938271</v>
      </c>
      <c r="H1134">
        <v>0.19</v>
      </c>
      <c r="I1134">
        <v>0.7</v>
      </c>
      <c r="J1134" s="3">
        <v>0.2382716049382716</v>
      </c>
      <c r="K1134" t="s">
        <v>11</v>
      </c>
      <c r="M1134">
        <v>0.91</v>
      </c>
      <c r="N1134">
        <f>EXP(Таблица1[[#This Row],[PD]])</f>
        <v>1.2092495976572515</v>
      </c>
      <c r="O1134">
        <f t="shared" si="34"/>
        <v>1.1004171338680988</v>
      </c>
      <c r="P1134" t="str">
        <f t="shared" si="35"/>
        <v>Дефолт!</v>
      </c>
      <c r="R1134" s="2">
        <f>IF(O1134&gt;=1, Таблица1[[#This Row],[BeginQ]]*Таблица1[[#This Row],[LGD]], Таблица1[[#This Row],[EndQ]])</f>
        <v>6370</v>
      </c>
    </row>
    <row r="1135" spans="1:18" x14ac:dyDescent="0.25">
      <c r="A1135" s="1">
        <v>1133</v>
      </c>
      <c r="B1135" t="s">
        <v>10</v>
      </c>
      <c r="C1135">
        <v>2498</v>
      </c>
      <c r="D1135">
        <v>28</v>
      </c>
      <c r="E1135">
        <v>33</v>
      </c>
      <c r="F1135" s="2">
        <v>7000</v>
      </c>
      <c r="G1135" s="8">
        <v>7438.3838383838383</v>
      </c>
      <c r="H1135">
        <v>0.01</v>
      </c>
      <c r="I1135">
        <v>0.2</v>
      </c>
      <c r="J1135" s="3">
        <v>6.2626262626262627E-2</v>
      </c>
      <c r="K1135" t="s">
        <v>11</v>
      </c>
      <c r="M1135">
        <v>0.27</v>
      </c>
      <c r="N1135">
        <f>EXP(Таблица1[[#This Row],[PD]])</f>
        <v>1.0100501670841679</v>
      </c>
      <c r="O1135">
        <f t="shared" si="34"/>
        <v>0.27271354511272539</v>
      </c>
      <c r="P1135" t="str">
        <f t="shared" si="35"/>
        <v/>
      </c>
      <c r="R1135" s="2">
        <f>IF(O1135&gt;=1, Таблица1[[#This Row],[BeginQ]]*Таблица1[[#This Row],[LGD]], Таблица1[[#This Row],[EndQ]])</f>
        <v>7438.3838383838383</v>
      </c>
    </row>
    <row r="1136" spans="1:18" x14ac:dyDescent="0.25">
      <c r="A1136" s="1">
        <v>1134</v>
      </c>
      <c r="B1136" t="s">
        <v>10</v>
      </c>
      <c r="C1136">
        <v>2499</v>
      </c>
      <c r="D1136">
        <v>28</v>
      </c>
      <c r="E1136">
        <v>33</v>
      </c>
      <c r="F1136" s="2">
        <v>3700</v>
      </c>
      <c r="G1136" s="8">
        <v>4255</v>
      </c>
      <c r="H1136">
        <v>0.2</v>
      </c>
      <c r="I1136">
        <v>0.3</v>
      </c>
      <c r="J1136" s="3">
        <v>0.15</v>
      </c>
      <c r="K1136" t="s">
        <v>11</v>
      </c>
      <c r="M1136">
        <v>0.24</v>
      </c>
      <c r="N1136">
        <f>EXP(Таблица1[[#This Row],[PD]])</f>
        <v>1.2214027581601699</v>
      </c>
      <c r="O1136">
        <f t="shared" si="34"/>
        <v>0.29313666195844074</v>
      </c>
      <c r="P1136" t="str">
        <f t="shared" si="35"/>
        <v/>
      </c>
      <c r="R1136" s="2">
        <f>IF(O1136&gt;=1, Таблица1[[#This Row],[BeginQ]]*Таблица1[[#This Row],[LGD]], Таблица1[[#This Row],[EndQ]])</f>
        <v>4255</v>
      </c>
    </row>
    <row r="1137" spans="1:18" x14ac:dyDescent="0.25">
      <c r="A1137" s="1">
        <v>1135</v>
      </c>
      <c r="B1137" t="s">
        <v>10</v>
      </c>
      <c r="C1137">
        <v>2500</v>
      </c>
      <c r="D1137">
        <v>28</v>
      </c>
      <c r="E1137">
        <v>33</v>
      </c>
      <c r="F1137" s="2">
        <v>7600</v>
      </c>
      <c r="G1137" s="8">
        <v>8360</v>
      </c>
      <c r="H1137">
        <v>0.05</v>
      </c>
      <c r="I1137">
        <v>0.7</v>
      </c>
      <c r="J1137" s="3">
        <v>0.1</v>
      </c>
      <c r="K1137" t="s">
        <v>11</v>
      </c>
      <c r="M1137">
        <v>0.78</v>
      </c>
      <c r="N1137">
        <f>EXP(Таблица1[[#This Row],[PD]])</f>
        <v>1.0512710963760241</v>
      </c>
      <c r="O1137">
        <f t="shared" si="34"/>
        <v>0.81999145517329886</v>
      </c>
      <c r="P1137" t="str">
        <f t="shared" si="35"/>
        <v/>
      </c>
      <c r="R1137" s="2">
        <f>IF(O1137&gt;=1, Таблица1[[#This Row],[BeginQ]]*Таблица1[[#This Row],[LGD]], Таблица1[[#This Row],[EndQ]])</f>
        <v>8360</v>
      </c>
    </row>
    <row r="1138" spans="1:18" x14ac:dyDescent="0.25">
      <c r="A1138" s="1">
        <v>1136</v>
      </c>
      <c r="B1138" t="s">
        <v>10</v>
      </c>
      <c r="C1138">
        <v>2501</v>
      </c>
      <c r="D1138">
        <v>28</v>
      </c>
      <c r="E1138">
        <v>33</v>
      </c>
      <c r="F1138" s="2">
        <v>7500</v>
      </c>
      <c r="G1138" s="8">
        <v>8215.9090909090901</v>
      </c>
      <c r="H1138">
        <v>0.12</v>
      </c>
      <c r="I1138">
        <v>0.2</v>
      </c>
      <c r="J1138" s="3">
        <v>9.5454545454545445E-2</v>
      </c>
      <c r="K1138" t="s">
        <v>11</v>
      </c>
      <c r="M1138">
        <v>0.21</v>
      </c>
      <c r="N1138">
        <f>EXP(Таблица1[[#This Row],[PD]])</f>
        <v>1.1274968515793757</v>
      </c>
      <c r="O1138">
        <f t="shared" si="34"/>
        <v>0.2367743388316689</v>
      </c>
      <c r="P1138" t="str">
        <f t="shared" si="35"/>
        <v/>
      </c>
      <c r="R1138" s="2">
        <f>IF(O1138&gt;=1, Таблица1[[#This Row],[BeginQ]]*Таблица1[[#This Row],[LGD]], Таблица1[[#This Row],[EndQ]])</f>
        <v>8215.9090909090901</v>
      </c>
    </row>
    <row r="1139" spans="1:18" x14ac:dyDescent="0.25">
      <c r="A1139" s="1">
        <v>1137</v>
      </c>
      <c r="B1139" t="s">
        <v>10</v>
      </c>
      <c r="C1139">
        <v>2502</v>
      </c>
      <c r="D1139">
        <v>28</v>
      </c>
      <c r="E1139">
        <v>33</v>
      </c>
      <c r="F1139" s="2">
        <v>5800</v>
      </c>
      <c r="G1139" s="8">
        <v>7169.6385542168673</v>
      </c>
      <c r="H1139">
        <v>0.17</v>
      </c>
      <c r="I1139">
        <v>0.8</v>
      </c>
      <c r="J1139" s="3">
        <v>0.236144578313253</v>
      </c>
      <c r="K1139" t="s">
        <v>11</v>
      </c>
      <c r="M1139">
        <v>0.28000000000000003</v>
      </c>
      <c r="N1139">
        <f>EXP(Таблица1[[#This Row],[PD]])</f>
        <v>1.1853048513203654</v>
      </c>
      <c r="O1139">
        <f t="shared" si="34"/>
        <v>0.33188535836970234</v>
      </c>
      <c r="P1139" t="str">
        <f t="shared" si="35"/>
        <v/>
      </c>
      <c r="R1139" s="2">
        <f>IF(O1139&gt;=1, Таблица1[[#This Row],[BeginQ]]*Таблица1[[#This Row],[LGD]], Таблица1[[#This Row],[EndQ]])</f>
        <v>7169.6385542168673</v>
      </c>
    </row>
    <row r="1140" spans="1:18" x14ac:dyDescent="0.25">
      <c r="A1140" s="1">
        <v>1138</v>
      </c>
      <c r="B1140" t="s">
        <v>10</v>
      </c>
      <c r="C1140">
        <v>2503</v>
      </c>
      <c r="D1140">
        <v>28</v>
      </c>
      <c r="E1140">
        <v>33</v>
      </c>
      <c r="F1140" s="2">
        <v>3100</v>
      </c>
      <c r="G1140" s="8">
        <v>3619.0697674418602</v>
      </c>
      <c r="H1140">
        <v>0.14000000000000001</v>
      </c>
      <c r="I1140">
        <v>0.6</v>
      </c>
      <c r="J1140" s="3">
        <v>0.1674418604651163</v>
      </c>
      <c r="K1140" t="s">
        <v>11</v>
      </c>
      <c r="M1140">
        <v>0.23</v>
      </c>
      <c r="N1140">
        <f>EXP(Таблица1[[#This Row],[PD]])</f>
        <v>1.1502737988572274</v>
      </c>
      <c r="O1140">
        <f t="shared" si="34"/>
        <v>0.26456297373716231</v>
      </c>
      <c r="P1140" t="str">
        <f t="shared" si="35"/>
        <v/>
      </c>
      <c r="R1140" s="2">
        <f>IF(O1140&gt;=1, Таблица1[[#This Row],[BeginQ]]*Таблица1[[#This Row],[LGD]], Таблица1[[#This Row],[EndQ]])</f>
        <v>3619.0697674418602</v>
      </c>
    </row>
    <row r="1141" spans="1:18" x14ac:dyDescent="0.25">
      <c r="A1141" s="1">
        <v>1139</v>
      </c>
      <c r="B1141" t="s">
        <v>10</v>
      </c>
      <c r="C1141">
        <v>2504</v>
      </c>
      <c r="D1141">
        <v>28</v>
      </c>
      <c r="E1141">
        <v>33</v>
      </c>
      <c r="F1141" s="2">
        <v>5600</v>
      </c>
      <c r="G1141" s="8">
        <v>6248.4210526315783</v>
      </c>
      <c r="H1141">
        <v>0.05</v>
      </c>
      <c r="I1141">
        <v>1</v>
      </c>
      <c r="J1141" s="3">
        <v>0.1157894736842105</v>
      </c>
      <c r="K1141" t="s">
        <v>11</v>
      </c>
      <c r="M1141">
        <v>0.73</v>
      </c>
      <c r="N1141">
        <f>EXP(Таблица1[[#This Row],[PD]])</f>
        <v>1.0512710963760241</v>
      </c>
      <c r="O1141">
        <f t="shared" si="34"/>
        <v>0.76742790035449759</v>
      </c>
      <c r="P1141" t="str">
        <f t="shared" si="35"/>
        <v/>
      </c>
      <c r="R1141" s="2">
        <f>IF(O1141&gt;=1, Таблица1[[#This Row],[BeginQ]]*Таблица1[[#This Row],[LGD]], Таблица1[[#This Row],[EndQ]])</f>
        <v>6248.4210526315783</v>
      </c>
    </row>
    <row r="1142" spans="1:18" x14ac:dyDescent="0.25">
      <c r="A1142" s="1">
        <v>1140</v>
      </c>
      <c r="B1142" t="s">
        <v>10</v>
      </c>
      <c r="C1142">
        <v>2505</v>
      </c>
      <c r="D1142">
        <v>28</v>
      </c>
      <c r="E1142">
        <v>33</v>
      </c>
      <c r="F1142" s="2">
        <v>1900</v>
      </c>
      <c r="G1142" s="8">
        <v>2018.9898989898991</v>
      </c>
      <c r="H1142">
        <v>0.01</v>
      </c>
      <c r="I1142">
        <v>0.2</v>
      </c>
      <c r="J1142" s="3">
        <v>6.2626262626262627E-2</v>
      </c>
      <c r="K1142" t="s">
        <v>11</v>
      </c>
      <c r="M1142">
        <v>0.83</v>
      </c>
      <c r="N1142">
        <f>EXP(Таблица1[[#This Row],[PD]])</f>
        <v>1.0100501670841679</v>
      </c>
      <c r="O1142">
        <f t="shared" si="34"/>
        <v>0.83834163867985934</v>
      </c>
      <c r="P1142" t="str">
        <f t="shared" si="35"/>
        <v/>
      </c>
      <c r="R1142" s="2">
        <f>IF(O1142&gt;=1, Таблица1[[#This Row],[BeginQ]]*Таблица1[[#This Row],[LGD]], Таблица1[[#This Row],[EndQ]])</f>
        <v>2018.9898989898991</v>
      </c>
    </row>
    <row r="1143" spans="1:18" x14ac:dyDescent="0.25">
      <c r="A1143" s="1">
        <v>1141</v>
      </c>
      <c r="B1143" t="s">
        <v>10</v>
      </c>
      <c r="C1143">
        <v>2506</v>
      </c>
      <c r="D1143">
        <v>28</v>
      </c>
      <c r="E1143">
        <v>33</v>
      </c>
      <c r="F1143" s="2">
        <v>7800</v>
      </c>
      <c r="G1143" s="8">
        <v>8388.9795918367345</v>
      </c>
      <c r="H1143">
        <v>0.02</v>
      </c>
      <c r="I1143">
        <v>0.7</v>
      </c>
      <c r="J1143" s="3">
        <v>7.5510204081632656E-2</v>
      </c>
      <c r="K1143" t="s">
        <v>11</v>
      </c>
      <c r="M1143">
        <v>0.46</v>
      </c>
      <c r="N1143">
        <f>EXP(Таблица1[[#This Row],[PD]])</f>
        <v>1.0202013400267558</v>
      </c>
      <c r="O1143">
        <f t="shared" si="34"/>
        <v>0.46929261641230768</v>
      </c>
      <c r="P1143" t="str">
        <f t="shared" si="35"/>
        <v/>
      </c>
      <c r="R1143" s="2">
        <f>IF(O1143&gt;=1, Таблица1[[#This Row],[BeginQ]]*Таблица1[[#This Row],[LGD]], Таблица1[[#This Row],[EndQ]])</f>
        <v>8388.9795918367345</v>
      </c>
    </row>
    <row r="1144" spans="1:18" x14ac:dyDescent="0.25">
      <c r="A1144" s="1">
        <v>1142</v>
      </c>
      <c r="B1144" t="s">
        <v>10</v>
      </c>
      <c r="C1144">
        <v>2507</v>
      </c>
      <c r="D1144">
        <v>28</v>
      </c>
      <c r="E1144">
        <v>33</v>
      </c>
      <c r="F1144" s="2">
        <v>8300</v>
      </c>
      <c r="G1144" s="8">
        <v>9130</v>
      </c>
      <c r="H1144">
        <v>0.04</v>
      </c>
      <c r="I1144">
        <v>0.9</v>
      </c>
      <c r="J1144" s="3">
        <v>0.1</v>
      </c>
      <c r="K1144" t="s">
        <v>11</v>
      </c>
      <c r="M1144">
        <v>0.86</v>
      </c>
      <c r="N1144">
        <f>EXP(Таблица1[[#This Row],[PD]])</f>
        <v>1.0408107741923882</v>
      </c>
      <c r="O1144">
        <f t="shared" si="34"/>
        <v>0.8950972658054539</v>
      </c>
      <c r="P1144" t="str">
        <f t="shared" si="35"/>
        <v/>
      </c>
      <c r="R1144" s="2">
        <f>IF(O1144&gt;=1, Таблица1[[#This Row],[BeginQ]]*Таблица1[[#This Row],[LGD]], Таблица1[[#This Row],[EndQ]])</f>
        <v>9130</v>
      </c>
    </row>
    <row r="1145" spans="1:18" x14ac:dyDescent="0.25">
      <c r="A1145" s="1">
        <v>1143</v>
      </c>
      <c r="B1145" t="s">
        <v>10</v>
      </c>
      <c r="C1145">
        <v>2508</v>
      </c>
      <c r="D1145">
        <v>28</v>
      </c>
      <c r="E1145">
        <v>33</v>
      </c>
      <c r="F1145" s="2">
        <v>900</v>
      </c>
      <c r="G1145" s="8">
        <v>1000</v>
      </c>
      <c r="H1145">
        <v>0.1</v>
      </c>
      <c r="I1145">
        <v>0.4</v>
      </c>
      <c r="J1145" s="3">
        <v>0.1111111111111111</v>
      </c>
      <c r="K1145" t="s">
        <v>11</v>
      </c>
      <c r="M1145">
        <v>0.6</v>
      </c>
      <c r="N1145">
        <f>EXP(Таблица1[[#This Row],[PD]])</f>
        <v>1.1051709180756477</v>
      </c>
      <c r="O1145">
        <f t="shared" si="34"/>
        <v>0.66310255084538861</v>
      </c>
      <c r="P1145" t="str">
        <f t="shared" si="35"/>
        <v/>
      </c>
      <c r="R1145" s="2">
        <f>IF(O1145&gt;=1, Таблица1[[#This Row],[BeginQ]]*Таблица1[[#This Row],[LGD]], Таблица1[[#This Row],[EndQ]])</f>
        <v>1000</v>
      </c>
    </row>
    <row r="1146" spans="1:18" x14ac:dyDescent="0.25">
      <c r="A1146" s="1">
        <v>1144</v>
      </c>
      <c r="B1146" t="s">
        <v>10</v>
      </c>
      <c r="C1146">
        <v>2509</v>
      </c>
      <c r="D1146">
        <v>28</v>
      </c>
      <c r="E1146">
        <v>33</v>
      </c>
      <c r="F1146" s="2">
        <v>2300</v>
      </c>
      <c r="G1146" s="8">
        <v>2572.7906976744189</v>
      </c>
      <c r="H1146">
        <v>0.14000000000000001</v>
      </c>
      <c r="I1146">
        <v>0.3</v>
      </c>
      <c r="J1146" s="3">
        <v>0.1186046511627907</v>
      </c>
      <c r="K1146" t="s">
        <v>11</v>
      </c>
      <c r="M1146">
        <v>0.04</v>
      </c>
      <c r="N1146">
        <f>EXP(Таблица1[[#This Row],[PD]])</f>
        <v>1.1502737988572274</v>
      </c>
      <c r="O1146">
        <f t="shared" si="34"/>
        <v>4.6010951954289094E-2</v>
      </c>
      <c r="P1146" t="str">
        <f t="shared" si="35"/>
        <v/>
      </c>
      <c r="R1146" s="2">
        <f>IF(O1146&gt;=1, Таблица1[[#This Row],[BeginQ]]*Таблица1[[#This Row],[LGD]], Таблица1[[#This Row],[EndQ]])</f>
        <v>2572.7906976744189</v>
      </c>
    </row>
    <row r="1147" spans="1:18" x14ac:dyDescent="0.25">
      <c r="A1147" s="1">
        <v>1145</v>
      </c>
      <c r="B1147" t="s">
        <v>10</v>
      </c>
      <c r="C1147">
        <v>2510</v>
      </c>
      <c r="D1147">
        <v>28</v>
      </c>
      <c r="E1147">
        <v>33</v>
      </c>
      <c r="F1147" s="2">
        <v>5300</v>
      </c>
      <c r="G1147" s="8">
        <v>5709.7938144329892</v>
      </c>
      <c r="H1147">
        <v>0.03</v>
      </c>
      <c r="I1147">
        <v>0.5</v>
      </c>
      <c r="J1147" s="3">
        <v>7.7319587628865982E-2</v>
      </c>
      <c r="K1147" t="s">
        <v>11</v>
      </c>
      <c r="M1147">
        <v>0.49</v>
      </c>
      <c r="N1147">
        <f>EXP(Таблица1[[#This Row],[PD]])</f>
        <v>1.0304545339535169</v>
      </c>
      <c r="O1147">
        <f t="shared" si="34"/>
        <v>0.50492272163722329</v>
      </c>
      <c r="P1147" t="str">
        <f t="shared" si="35"/>
        <v/>
      </c>
      <c r="R1147" s="2">
        <f>IF(O1147&gt;=1, Таблица1[[#This Row],[BeginQ]]*Таблица1[[#This Row],[LGD]], Таблица1[[#This Row],[EndQ]])</f>
        <v>5709.7938144329892</v>
      </c>
    </row>
    <row r="1148" spans="1:18" x14ac:dyDescent="0.25">
      <c r="A1148" s="1">
        <v>1146</v>
      </c>
      <c r="B1148" t="s">
        <v>10</v>
      </c>
      <c r="C1148">
        <v>2511</v>
      </c>
      <c r="D1148">
        <v>28</v>
      </c>
      <c r="E1148">
        <v>33</v>
      </c>
      <c r="F1148" s="2">
        <v>8300</v>
      </c>
      <c r="G1148" s="8">
        <v>9498.8888888888887</v>
      </c>
      <c r="H1148">
        <v>0.19</v>
      </c>
      <c r="I1148">
        <v>0.3</v>
      </c>
      <c r="J1148" s="3">
        <v>0.1444444444444444</v>
      </c>
      <c r="K1148" t="s">
        <v>11</v>
      </c>
      <c r="M1148">
        <v>0.38</v>
      </c>
      <c r="N1148">
        <f>EXP(Таблица1[[#This Row],[PD]])</f>
        <v>1.2092495976572515</v>
      </c>
      <c r="O1148">
        <f t="shared" si="34"/>
        <v>0.45951484710975554</v>
      </c>
      <c r="P1148" t="str">
        <f t="shared" si="35"/>
        <v/>
      </c>
      <c r="R1148" s="2">
        <f>IF(O1148&gt;=1, Таблица1[[#This Row],[BeginQ]]*Таблица1[[#This Row],[LGD]], Таблица1[[#This Row],[EndQ]])</f>
        <v>9498.8888888888887</v>
      </c>
    </row>
    <row r="1149" spans="1:18" x14ac:dyDescent="0.25">
      <c r="A1149" s="1">
        <v>1147</v>
      </c>
      <c r="B1149" t="s">
        <v>10</v>
      </c>
      <c r="C1149">
        <v>2512</v>
      </c>
      <c r="D1149">
        <v>28</v>
      </c>
      <c r="E1149">
        <v>33</v>
      </c>
      <c r="F1149" s="2">
        <v>6000</v>
      </c>
      <c r="G1149" s="8">
        <v>6711.6279069767443</v>
      </c>
      <c r="H1149">
        <v>0.14000000000000001</v>
      </c>
      <c r="I1149">
        <v>0.3</v>
      </c>
      <c r="J1149" s="3">
        <v>0.1186046511627907</v>
      </c>
      <c r="K1149" t="s">
        <v>11</v>
      </c>
      <c r="M1149">
        <v>0.45</v>
      </c>
      <c r="N1149">
        <f>EXP(Таблица1[[#This Row],[PD]])</f>
        <v>1.1502737988572274</v>
      </c>
      <c r="O1149">
        <f t="shared" si="34"/>
        <v>0.51762320948575236</v>
      </c>
      <c r="P1149" t="str">
        <f t="shared" si="35"/>
        <v/>
      </c>
      <c r="R1149" s="2">
        <f>IF(O1149&gt;=1, Таблица1[[#This Row],[BeginQ]]*Таблица1[[#This Row],[LGD]], Таблица1[[#This Row],[EndQ]])</f>
        <v>6711.6279069767443</v>
      </c>
    </row>
    <row r="1150" spans="1:18" x14ac:dyDescent="0.25">
      <c r="A1150" s="1">
        <v>1148</v>
      </c>
      <c r="B1150" t="s">
        <v>10</v>
      </c>
      <c r="C1150">
        <v>2513</v>
      </c>
      <c r="D1150">
        <v>28</v>
      </c>
      <c r="E1150">
        <v>33</v>
      </c>
      <c r="F1150" s="2">
        <v>3300</v>
      </c>
      <c r="G1150" s="8">
        <v>3876.5060240963849</v>
      </c>
      <c r="H1150">
        <v>0.17</v>
      </c>
      <c r="I1150">
        <v>0.5</v>
      </c>
      <c r="J1150" s="3">
        <v>0.1746987951807229</v>
      </c>
      <c r="K1150" t="s">
        <v>11</v>
      </c>
      <c r="M1150">
        <v>0.25</v>
      </c>
      <c r="N1150">
        <f>EXP(Таблица1[[#This Row],[PD]])</f>
        <v>1.1853048513203654</v>
      </c>
      <c r="O1150">
        <f t="shared" si="34"/>
        <v>0.29632621283009136</v>
      </c>
      <c r="P1150" t="str">
        <f t="shared" si="35"/>
        <v/>
      </c>
      <c r="R1150" s="2">
        <f>IF(O1150&gt;=1, Таблица1[[#This Row],[BeginQ]]*Таблица1[[#This Row],[LGD]], Таблица1[[#This Row],[EndQ]])</f>
        <v>3876.5060240963849</v>
      </c>
    </row>
    <row r="1151" spans="1:18" x14ac:dyDescent="0.25">
      <c r="A1151" s="1">
        <v>1149</v>
      </c>
      <c r="B1151" t="s">
        <v>10</v>
      </c>
      <c r="C1151">
        <v>2514</v>
      </c>
      <c r="D1151">
        <v>28</v>
      </c>
      <c r="E1151">
        <v>33</v>
      </c>
      <c r="F1151" s="2">
        <v>9900</v>
      </c>
      <c r="G1151" s="8">
        <v>11046.31578947368</v>
      </c>
      <c r="H1151">
        <v>0.05</v>
      </c>
      <c r="I1151">
        <v>1</v>
      </c>
      <c r="J1151" s="3">
        <v>0.1157894736842105</v>
      </c>
      <c r="K1151" t="s">
        <v>11</v>
      </c>
      <c r="M1151">
        <v>0.8</v>
      </c>
      <c r="N1151">
        <f>EXP(Таблица1[[#This Row],[PD]])</f>
        <v>1.0512710963760241</v>
      </c>
      <c r="O1151">
        <f t="shared" si="34"/>
        <v>0.84101687710081929</v>
      </c>
      <c r="P1151" t="str">
        <f t="shared" si="35"/>
        <v/>
      </c>
      <c r="R1151" s="2">
        <f>IF(O1151&gt;=1, Таблица1[[#This Row],[BeginQ]]*Таблица1[[#This Row],[LGD]], Таблица1[[#This Row],[EndQ]])</f>
        <v>11046.31578947368</v>
      </c>
    </row>
    <row r="1152" spans="1:18" x14ac:dyDescent="0.25">
      <c r="A1152" s="1">
        <v>1150</v>
      </c>
      <c r="B1152" t="s">
        <v>10</v>
      </c>
      <c r="C1152">
        <v>2515</v>
      </c>
      <c r="D1152">
        <v>28</v>
      </c>
      <c r="E1152">
        <v>33</v>
      </c>
      <c r="F1152" s="2">
        <v>9600</v>
      </c>
      <c r="G1152" s="8">
        <v>12720</v>
      </c>
      <c r="H1152">
        <v>0.2</v>
      </c>
      <c r="I1152">
        <v>1</v>
      </c>
      <c r="J1152" s="3">
        <v>0.32500000000000001</v>
      </c>
      <c r="K1152" t="s">
        <v>11</v>
      </c>
      <c r="M1152">
        <v>1</v>
      </c>
      <c r="N1152">
        <f>EXP(Таблица1[[#This Row],[PD]])</f>
        <v>1.2214027581601699</v>
      </c>
      <c r="O1152">
        <f t="shared" si="34"/>
        <v>1.2214027581601699</v>
      </c>
      <c r="P1152" t="str">
        <f t="shared" si="35"/>
        <v>Дефолт!</v>
      </c>
      <c r="R1152" s="2">
        <f>IF(O1152&gt;=1, Таблица1[[#This Row],[BeginQ]]*Таблица1[[#This Row],[LGD]], Таблица1[[#This Row],[EndQ]])</f>
        <v>9600</v>
      </c>
    </row>
    <row r="1153" spans="1:18" x14ac:dyDescent="0.25">
      <c r="A1153" s="1">
        <v>1151</v>
      </c>
      <c r="B1153" t="s">
        <v>10</v>
      </c>
      <c r="C1153">
        <v>2516</v>
      </c>
      <c r="D1153">
        <v>28</v>
      </c>
      <c r="E1153">
        <v>33</v>
      </c>
      <c r="F1153" s="2">
        <v>3700</v>
      </c>
      <c r="G1153" s="8">
        <v>4668.3950617283954</v>
      </c>
      <c r="H1153">
        <v>0.19</v>
      </c>
      <c r="I1153">
        <v>0.8</v>
      </c>
      <c r="J1153" s="3">
        <v>0.2617283950617284</v>
      </c>
      <c r="K1153" t="s">
        <v>11</v>
      </c>
      <c r="M1153">
        <v>0.27</v>
      </c>
      <c r="N1153">
        <f>EXP(Таблица1[[#This Row],[PD]])</f>
        <v>1.2092495976572515</v>
      </c>
      <c r="O1153">
        <f t="shared" si="34"/>
        <v>0.32649739136745792</v>
      </c>
      <c r="P1153" t="str">
        <f t="shared" si="35"/>
        <v/>
      </c>
      <c r="R1153" s="2">
        <f>IF(O1153&gt;=1, Таблица1[[#This Row],[BeginQ]]*Таблица1[[#This Row],[LGD]], Таблица1[[#This Row],[EndQ]])</f>
        <v>4668.3950617283954</v>
      </c>
    </row>
    <row r="1154" spans="1:18" x14ac:dyDescent="0.25">
      <c r="A1154" s="1">
        <v>1152</v>
      </c>
      <c r="B1154" t="s">
        <v>10</v>
      </c>
      <c r="C1154">
        <v>2517</v>
      </c>
      <c r="D1154">
        <v>28</v>
      </c>
      <c r="E1154">
        <v>33</v>
      </c>
      <c r="F1154" s="2">
        <v>2600</v>
      </c>
      <c r="G1154" s="8">
        <v>2925</v>
      </c>
      <c r="H1154">
        <v>0.2</v>
      </c>
      <c r="I1154">
        <v>0.2</v>
      </c>
      <c r="J1154" s="3">
        <v>0.125</v>
      </c>
      <c r="K1154" t="s">
        <v>11</v>
      </c>
      <c r="M1154">
        <v>0.89</v>
      </c>
      <c r="N1154">
        <f>EXP(Таблица1[[#This Row],[PD]])</f>
        <v>1.2214027581601699</v>
      </c>
      <c r="O1154">
        <f t="shared" si="34"/>
        <v>1.0870484547625512</v>
      </c>
      <c r="P1154" t="str">
        <f t="shared" si="35"/>
        <v>Дефолт!</v>
      </c>
      <c r="R1154" s="2">
        <f>IF(O1154&gt;=1, Таблица1[[#This Row],[BeginQ]]*Таблица1[[#This Row],[LGD]], Таблица1[[#This Row],[EndQ]])</f>
        <v>520</v>
      </c>
    </row>
    <row r="1155" spans="1:18" x14ac:dyDescent="0.25">
      <c r="A1155" s="1">
        <v>1153</v>
      </c>
      <c r="B1155" t="s">
        <v>10</v>
      </c>
      <c r="C1155">
        <v>2518</v>
      </c>
      <c r="D1155">
        <v>28</v>
      </c>
      <c r="E1155">
        <v>33</v>
      </c>
      <c r="F1155" s="2">
        <v>4800</v>
      </c>
      <c r="G1155" s="8">
        <v>5603.7209302325582</v>
      </c>
      <c r="H1155">
        <v>0.14000000000000001</v>
      </c>
      <c r="I1155">
        <v>0.6</v>
      </c>
      <c r="J1155" s="3">
        <v>0.1674418604651163</v>
      </c>
      <c r="K1155" t="s">
        <v>11</v>
      </c>
      <c r="M1155">
        <v>0.96</v>
      </c>
      <c r="N1155">
        <f>EXP(Таблица1[[#This Row],[PD]])</f>
        <v>1.1502737988572274</v>
      </c>
      <c r="O1155">
        <f t="shared" ref="O1155:O1218" si="36">M1155*N1155</f>
        <v>1.1042628469029383</v>
      </c>
      <c r="P1155" t="str">
        <f t="shared" ref="P1155:P1218" si="37">IF(O1155&gt;=1, "Дефолт!", "")</f>
        <v>Дефолт!</v>
      </c>
      <c r="R1155" s="2">
        <f>IF(O1155&gt;=1, Таблица1[[#This Row],[BeginQ]]*Таблица1[[#This Row],[LGD]], Таблица1[[#This Row],[EndQ]])</f>
        <v>2880</v>
      </c>
    </row>
    <row r="1156" spans="1:18" x14ac:dyDescent="0.25">
      <c r="A1156" s="1">
        <v>1154</v>
      </c>
      <c r="B1156" t="s">
        <v>10</v>
      </c>
      <c r="C1156">
        <v>2519</v>
      </c>
      <c r="D1156">
        <v>28</v>
      </c>
      <c r="E1156">
        <v>33</v>
      </c>
      <c r="F1156" s="2">
        <v>2700</v>
      </c>
      <c r="G1156" s="8">
        <v>2957.727272727273</v>
      </c>
      <c r="H1156">
        <v>0.12</v>
      </c>
      <c r="I1156">
        <v>0.2</v>
      </c>
      <c r="J1156" s="3">
        <v>9.5454545454545445E-2</v>
      </c>
      <c r="K1156" t="s">
        <v>11</v>
      </c>
      <c r="M1156">
        <v>1</v>
      </c>
      <c r="N1156">
        <f>EXP(Таблица1[[#This Row],[PD]])</f>
        <v>1.1274968515793757</v>
      </c>
      <c r="O1156">
        <f t="shared" si="36"/>
        <v>1.1274968515793757</v>
      </c>
      <c r="P1156" t="str">
        <f t="shared" si="37"/>
        <v>Дефолт!</v>
      </c>
      <c r="R1156" s="2">
        <f>IF(O1156&gt;=1, Таблица1[[#This Row],[BeginQ]]*Таблица1[[#This Row],[LGD]], Таблица1[[#This Row],[EndQ]])</f>
        <v>540</v>
      </c>
    </row>
    <row r="1157" spans="1:18" x14ac:dyDescent="0.25">
      <c r="A1157" s="1">
        <v>1155</v>
      </c>
      <c r="B1157" t="s">
        <v>10</v>
      </c>
      <c r="C1157">
        <v>2520</v>
      </c>
      <c r="D1157">
        <v>28</v>
      </c>
      <c r="E1157">
        <v>33</v>
      </c>
      <c r="F1157" s="2">
        <v>4800</v>
      </c>
      <c r="G1157" s="8">
        <v>5400</v>
      </c>
      <c r="H1157">
        <v>0.2</v>
      </c>
      <c r="I1157">
        <v>0.2</v>
      </c>
      <c r="J1157" s="3">
        <v>0.125</v>
      </c>
      <c r="K1157" t="s">
        <v>11</v>
      </c>
      <c r="M1157">
        <v>0.49</v>
      </c>
      <c r="N1157">
        <f>EXP(Таблица1[[#This Row],[PD]])</f>
        <v>1.2214027581601699</v>
      </c>
      <c r="O1157">
        <f t="shared" si="36"/>
        <v>0.5984873514984832</v>
      </c>
      <c r="P1157" t="str">
        <f t="shared" si="37"/>
        <v/>
      </c>
      <c r="R1157" s="2">
        <f>IF(O1157&gt;=1, Таблица1[[#This Row],[BeginQ]]*Таблица1[[#This Row],[LGD]], Таблица1[[#This Row],[EndQ]])</f>
        <v>5400</v>
      </c>
    </row>
    <row r="1158" spans="1:18" x14ac:dyDescent="0.25">
      <c r="A1158" s="1">
        <v>1156</v>
      </c>
      <c r="B1158" t="s">
        <v>10</v>
      </c>
      <c r="C1158">
        <v>2521</v>
      </c>
      <c r="D1158">
        <v>28</v>
      </c>
      <c r="E1158">
        <v>33</v>
      </c>
      <c r="F1158" s="2">
        <v>1600</v>
      </c>
      <c r="G1158" s="8">
        <v>1738.556701030928</v>
      </c>
      <c r="H1158">
        <v>0.03</v>
      </c>
      <c r="I1158">
        <v>0.8</v>
      </c>
      <c r="J1158" s="3">
        <v>8.6597938144329895E-2</v>
      </c>
      <c r="K1158" t="s">
        <v>11</v>
      </c>
      <c r="M1158">
        <v>0.13</v>
      </c>
      <c r="N1158">
        <f>EXP(Таблица1[[#This Row],[PD]])</f>
        <v>1.0304545339535169</v>
      </c>
      <c r="O1158">
        <f t="shared" si="36"/>
        <v>0.13395908941395721</v>
      </c>
      <c r="P1158" t="str">
        <f t="shared" si="37"/>
        <v/>
      </c>
      <c r="R1158" s="2">
        <f>IF(O1158&gt;=1, Таблица1[[#This Row],[BeginQ]]*Таблица1[[#This Row],[LGD]], Таблица1[[#This Row],[EndQ]])</f>
        <v>1738.556701030928</v>
      </c>
    </row>
    <row r="1159" spans="1:18" x14ac:dyDescent="0.25">
      <c r="A1159" s="1">
        <v>1157</v>
      </c>
      <c r="B1159" t="s">
        <v>10</v>
      </c>
      <c r="C1159">
        <v>2522</v>
      </c>
      <c r="D1159">
        <v>28</v>
      </c>
      <c r="E1159">
        <v>33</v>
      </c>
      <c r="F1159" s="2">
        <v>8800</v>
      </c>
      <c r="G1159" s="8">
        <v>9371.5463917525776</v>
      </c>
      <c r="H1159">
        <v>0.03</v>
      </c>
      <c r="I1159">
        <v>0.1</v>
      </c>
      <c r="J1159" s="3">
        <v>6.4948453608247428E-2</v>
      </c>
      <c r="K1159" t="s">
        <v>11</v>
      </c>
      <c r="M1159">
        <v>0.61</v>
      </c>
      <c r="N1159">
        <f>EXP(Таблица1[[#This Row],[PD]])</f>
        <v>1.0304545339535169</v>
      </c>
      <c r="O1159">
        <f t="shared" si="36"/>
        <v>0.62857726571164529</v>
      </c>
      <c r="P1159" t="str">
        <f t="shared" si="37"/>
        <v/>
      </c>
      <c r="R1159" s="2">
        <f>IF(O1159&gt;=1, Таблица1[[#This Row],[BeginQ]]*Таблица1[[#This Row],[LGD]], Таблица1[[#This Row],[EndQ]])</f>
        <v>9371.5463917525776</v>
      </c>
    </row>
    <row r="1160" spans="1:18" x14ac:dyDescent="0.25">
      <c r="A1160" s="1">
        <v>1158</v>
      </c>
      <c r="B1160" t="s">
        <v>10</v>
      </c>
      <c r="C1160">
        <v>2523</v>
      </c>
      <c r="D1160">
        <v>28</v>
      </c>
      <c r="E1160">
        <v>33</v>
      </c>
      <c r="F1160" s="2">
        <v>8600</v>
      </c>
      <c r="G1160" s="8">
        <v>10421.176470588231</v>
      </c>
      <c r="H1160">
        <v>0.15</v>
      </c>
      <c r="I1160">
        <v>0.8</v>
      </c>
      <c r="J1160" s="3">
        <v>0.21176470588235291</v>
      </c>
      <c r="K1160" t="s">
        <v>11</v>
      </c>
      <c r="M1160">
        <v>0.06</v>
      </c>
      <c r="N1160">
        <f>EXP(Таблица1[[#This Row],[PD]])</f>
        <v>1.1618342427282831</v>
      </c>
      <c r="O1160">
        <f t="shared" si="36"/>
        <v>6.9710054563696985E-2</v>
      </c>
      <c r="P1160" t="str">
        <f t="shared" si="37"/>
        <v/>
      </c>
      <c r="R1160" s="2">
        <f>IF(O1160&gt;=1, Таблица1[[#This Row],[BeginQ]]*Таблица1[[#This Row],[LGD]], Таблица1[[#This Row],[EndQ]])</f>
        <v>10421.176470588231</v>
      </c>
    </row>
    <row r="1161" spans="1:18" x14ac:dyDescent="0.25">
      <c r="A1161" s="1">
        <v>1159</v>
      </c>
      <c r="B1161" t="s">
        <v>10</v>
      </c>
      <c r="C1161">
        <v>2524</v>
      </c>
      <c r="D1161">
        <v>28</v>
      </c>
      <c r="E1161">
        <v>33</v>
      </c>
      <c r="F1161" s="2">
        <v>1000</v>
      </c>
      <c r="G1161" s="8">
        <v>1215.6626506024099</v>
      </c>
      <c r="H1161">
        <v>0.17</v>
      </c>
      <c r="I1161">
        <v>0.7</v>
      </c>
      <c r="J1161" s="3">
        <v>0.21566265060240961</v>
      </c>
      <c r="K1161" t="s">
        <v>11</v>
      </c>
      <c r="M1161">
        <v>0.31</v>
      </c>
      <c r="N1161">
        <f>EXP(Таблица1[[#This Row],[PD]])</f>
        <v>1.1853048513203654</v>
      </c>
      <c r="O1161">
        <f t="shared" si="36"/>
        <v>0.36744450390931327</v>
      </c>
      <c r="P1161" t="str">
        <f t="shared" si="37"/>
        <v/>
      </c>
      <c r="R1161" s="2">
        <f>IF(O1161&gt;=1, Таблица1[[#This Row],[BeginQ]]*Таблица1[[#This Row],[LGD]], Таблица1[[#This Row],[EndQ]])</f>
        <v>1215.6626506024099</v>
      </c>
    </row>
    <row r="1162" spans="1:18" x14ac:dyDescent="0.25">
      <c r="A1162" s="1">
        <v>1160</v>
      </c>
      <c r="B1162" t="s">
        <v>10</v>
      </c>
      <c r="C1162">
        <v>2525</v>
      </c>
      <c r="D1162">
        <v>28</v>
      </c>
      <c r="E1162">
        <v>33</v>
      </c>
      <c r="F1162" s="2">
        <v>7300</v>
      </c>
      <c r="G1162" s="8">
        <v>7812.5531914893609</v>
      </c>
      <c r="H1162">
        <v>0.06</v>
      </c>
      <c r="I1162">
        <v>0.1</v>
      </c>
      <c r="J1162" s="3">
        <v>7.0212765957446813E-2</v>
      </c>
      <c r="K1162" t="s">
        <v>11</v>
      </c>
      <c r="M1162">
        <v>0.95</v>
      </c>
      <c r="N1162">
        <f>EXP(Таблица1[[#This Row],[PD]])</f>
        <v>1.0618365465453596</v>
      </c>
      <c r="O1162">
        <f t="shared" si="36"/>
        <v>1.0087447192180916</v>
      </c>
      <c r="P1162" t="str">
        <f t="shared" si="37"/>
        <v>Дефолт!</v>
      </c>
      <c r="R1162" s="2">
        <f>IF(O1162&gt;=1, Таблица1[[#This Row],[BeginQ]]*Таблица1[[#This Row],[LGD]], Таблица1[[#This Row],[EndQ]])</f>
        <v>730</v>
      </c>
    </row>
    <row r="1163" spans="1:18" x14ac:dyDescent="0.25">
      <c r="A1163" s="1">
        <v>1161</v>
      </c>
      <c r="B1163" t="s">
        <v>10</v>
      </c>
      <c r="C1163">
        <v>2526</v>
      </c>
      <c r="D1163">
        <v>28</v>
      </c>
      <c r="E1163">
        <v>33</v>
      </c>
      <c r="F1163" s="2">
        <v>9800</v>
      </c>
      <c r="G1163" s="8">
        <v>12740</v>
      </c>
      <c r="H1163">
        <v>0.2</v>
      </c>
      <c r="I1163">
        <v>0.9</v>
      </c>
      <c r="J1163" s="3">
        <v>0.3</v>
      </c>
      <c r="K1163" t="s">
        <v>11</v>
      </c>
      <c r="M1163">
        <v>0.68</v>
      </c>
      <c r="N1163">
        <f>EXP(Таблица1[[#This Row],[PD]])</f>
        <v>1.2214027581601699</v>
      </c>
      <c r="O1163">
        <f t="shared" si="36"/>
        <v>0.83055387554891558</v>
      </c>
      <c r="P1163" t="str">
        <f t="shared" si="37"/>
        <v/>
      </c>
      <c r="R1163" s="2">
        <f>IF(O1163&gt;=1, Таблица1[[#This Row],[BeginQ]]*Таблица1[[#This Row],[LGD]], Таблица1[[#This Row],[EndQ]])</f>
        <v>12740</v>
      </c>
    </row>
    <row r="1164" spans="1:18" x14ac:dyDescent="0.25">
      <c r="A1164" s="1">
        <v>1162</v>
      </c>
      <c r="B1164" t="s">
        <v>10</v>
      </c>
      <c r="C1164">
        <v>2527</v>
      </c>
      <c r="D1164">
        <v>28</v>
      </c>
      <c r="E1164">
        <v>33</v>
      </c>
      <c r="F1164" s="2">
        <v>5300</v>
      </c>
      <c r="G1164" s="8">
        <v>6486.1904761904771</v>
      </c>
      <c r="H1164">
        <v>0.16</v>
      </c>
      <c r="I1164">
        <v>0.8</v>
      </c>
      <c r="J1164" s="3">
        <v>0.22380952380952379</v>
      </c>
      <c r="K1164" t="s">
        <v>11</v>
      </c>
      <c r="M1164">
        <v>0.63</v>
      </c>
      <c r="N1164">
        <f>EXP(Таблица1[[#This Row],[PD]])</f>
        <v>1.1735108709918103</v>
      </c>
      <c r="O1164">
        <f t="shared" si="36"/>
        <v>0.73931184872484046</v>
      </c>
      <c r="P1164" t="str">
        <f t="shared" si="37"/>
        <v/>
      </c>
      <c r="R1164" s="2">
        <f>IF(O1164&gt;=1, Таблица1[[#This Row],[BeginQ]]*Таблица1[[#This Row],[LGD]], Таблица1[[#This Row],[EndQ]])</f>
        <v>6486.1904761904771</v>
      </c>
    </row>
    <row r="1165" spans="1:18" x14ac:dyDescent="0.25">
      <c r="A1165" s="1">
        <v>1163</v>
      </c>
      <c r="B1165" t="s">
        <v>10</v>
      </c>
      <c r="C1165">
        <v>2528</v>
      </c>
      <c r="D1165">
        <v>28</v>
      </c>
      <c r="E1165">
        <v>33</v>
      </c>
      <c r="F1165" s="2">
        <v>100</v>
      </c>
      <c r="G1165" s="8">
        <v>108.3505154639175</v>
      </c>
      <c r="H1165">
        <v>0.03</v>
      </c>
      <c r="I1165">
        <v>0.7</v>
      </c>
      <c r="J1165" s="3">
        <v>8.3505154639175252E-2</v>
      </c>
      <c r="K1165" t="s">
        <v>11</v>
      </c>
      <c r="M1165">
        <v>0.69</v>
      </c>
      <c r="N1165">
        <f>EXP(Таблица1[[#This Row],[PD]])</f>
        <v>1.0304545339535169</v>
      </c>
      <c r="O1165">
        <f t="shared" si="36"/>
        <v>0.71101362842792659</v>
      </c>
      <c r="P1165" t="str">
        <f t="shared" si="37"/>
        <v/>
      </c>
      <c r="R1165" s="2">
        <f>IF(O1165&gt;=1, Таблица1[[#This Row],[BeginQ]]*Таблица1[[#This Row],[LGD]], Таблица1[[#This Row],[EndQ]])</f>
        <v>108.3505154639175</v>
      </c>
    </row>
    <row r="1166" spans="1:18" x14ac:dyDescent="0.25">
      <c r="A1166" s="1">
        <v>1164</v>
      </c>
      <c r="B1166" t="s">
        <v>10</v>
      </c>
      <c r="C1166">
        <v>2529</v>
      </c>
      <c r="D1166">
        <v>28</v>
      </c>
      <c r="E1166">
        <v>33</v>
      </c>
      <c r="F1166" s="2">
        <v>4000</v>
      </c>
      <c r="G1166" s="8">
        <v>4776.4705882352937</v>
      </c>
      <c r="H1166">
        <v>0.15</v>
      </c>
      <c r="I1166">
        <v>0.7</v>
      </c>
      <c r="J1166" s="3">
        <v>0.19411764705882351</v>
      </c>
      <c r="K1166" t="s">
        <v>11</v>
      </c>
      <c r="M1166">
        <v>0.2</v>
      </c>
      <c r="N1166">
        <f>EXP(Таблица1[[#This Row],[PD]])</f>
        <v>1.1618342427282831</v>
      </c>
      <c r="O1166">
        <f t="shared" si="36"/>
        <v>0.23236684854565662</v>
      </c>
      <c r="P1166" t="str">
        <f t="shared" si="37"/>
        <v/>
      </c>
      <c r="R1166" s="2">
        <f>IF(O1166&gt;=1, Таблица1[[#This Row],[BeginQ]]*Таблица1[[#This Row],[LGD]], Таблица1[[#This Row],[EndQ]])</f>
        <v>4776.4705882352937</v>
      </c>
    </row>
    <row r="1167" spans="1:18" x14ac:dyDescent="0.25">
      <c r="A1167" s="1">
        <v>1165</v>
      </c>
      <c r="B1167" t="s">
        <v>10</v>
      </c>
      <c r="C1167">
        <v>2530</v>
      </c>
      <c r="D1167">
        <v>28</v>
      </c>
      <c r="E1167">
        <v>33</v>
      </c>
      <c r="F1167" s="2">
        <v>2600</v>
      </c>
      <c r="G1167" s="8">
        <v>2925</v>
      </c>
      <c r="H1167">
        <v>0.2</v>
      </c>
      <c r="I1167">
        <v>0.2</v>
      </c>
      <c r="J1167" s="3">
        <v>0.125</v>
      </c>
      <c r="K1167" t="s">
        <v>11</v>
      </c>
      <c r="M1167">
        <v>0.64</v>
      </c>
      <c r="N1167">
        <f>EXP(Таблица1[[#This Row],[PD]])</f>
        <v>1.2214027581601699</v>
      </c>
      <c r="O1167">
        <f t="shared" si="36"/>
        <v>0.78169776522250878</v>
      </c>
      <c r="P1167" t="str">
        <f t="shared" si="37"/>
        <v/>
      </c>
      <c r="R1167" s="2">
        <f>IF(O1167&gt;=1, Таблица1[[#This Row],[BeginQ]]*Таблица1[[#This Row],[LGD]], Таблица1[[#This Row],[EndQ]])</f>
        <v>2925</v>
      </c>
    </row>
    <row r="1168" spans="1:18" x14ac:dyDescent="0.25">
      <c r="A1168" s="1">
        <v>1166</v>
      </c>
      <c r="B1168" t="s">
        <v>10</v>
      </c>
      <c r="C1168">
        <v>2531</v>
      </c>
      <c r="D1168">
        <v>28</v>
      </c>
      <c r="E1168">
        <v>33</v>
      </c>
      <c r="F1168" s="2">
        <v>3400</v>
      </c>
      <c r="G1168" s="8">
        <v>3740</v>
      </c>
      <c r="H1168">
        <v>0.04</v>
      </c>
      <c r="I1168">
        <v>0.9</v>
      </c>
      <c r="J1168" s="3">
        <v>0.1</v>
      </c>
      <c r="K1168" t="s">
        <v>11</v>
      </c>
      <c r="M1168">
        <v>0.94</v>
      </c>
      <c r="N1168">
        <f>EXP(Таблица1[[#This Row],[PD]])</f>
        <v>1.0408107741923882</v>
      </c>
      <c r="O1168">
        <f t="shared" si="36"/>
        <v>0.97836212774084486</v>
      </c>
      <c r="P1168" t="str">
        <f t="shared" si="37"/>
        <v/>
      </c>
      <c r="R1168" s="2">
        <f>IF(O1168&gt;=1, Таблица1[[#This Row],[BeginQ]]*Таблица1[[#This Row],[LGD]], Таблица1[[#This Row],[EndQ]])</f>
        <v>3740</v>
      </c>
    </row>
    <row r="1169" spans="1:18" x14ac:dyDescent="0.25">
      <c r="A1169" s="1">
        <v>1167</v>
      </c>
      <c r="B1169" t="s">
        <v>10</v>
      </c>
      <c r="C1169">
        <v>2532</v>
      </c>
      <c r="D1169">
        <v>28</v>
      </c>
      <c r="E1169">
        <v>33</v>
      </c>
      <c r="F1169" s="2">
        <v>6800</v>
      </c>
      <c r="G1169" s="8">
        <v>8120</v>
      </c>
      <c r="H1169">
        <v>0.15</v>
      </c>
      <c r="I1169">
        <v>0.7</v>
      </c>
      <c r="J1169" s="3">
        <v>0.19411764705882351</v>
      </c>
      <c r="K1169" t="s">
        <v>11</v>
      </c>
      <c r="M1169">
        <v>0.05</v>
      </c>
      <c r="N1169">
        <f>EXP(Таблица1[[#This Row],[PD]])</f>
        <v>1.1618342427282831</v>
      </c>
      <c r="O1169">
        <f t="shared" si="36"/>
        <v>5.8091712136414154E-2</v>
      </c>
      <c r="P1169" t="str">
        <f t="shared" si="37"/>
        <v/>
      </c>
      <c r="R1169" s="2">
        <f>IF(O1169&gt;=1, Таблица1[[#This Row],[BeginQ]]*Таблица1[[#This Row],[LGD]], Таблица1[[#This Row],[EndQ]])</f>
        <v>8120</v>
      </c>
    </row>
    <row r="1170" spans="1:18" x14ac:dyDescent="0.25">
      <c r="A1170" s="1">
        <v>1168</v>
      </c>
      <c r="B1170" t="s">
        <v>10</v>
      </c>
      <c r="C1170">
        <v>2533</v>
      </c>
      <c r="D1170">
        <v>28</v>
      </c>
      <c r="E1170">
        <v>33</v>
      </c>
      <c r="F1170" s="2">
        <v>7600</v>
      </c>
      <c r="G1170" s="8">
        <v>8158.3673469387759</v>
      </c>
      <c r="H1170">
        <v>0.02</v>
      </c>
      <c r="I1170">
        <v>0.6</v>
      </c>
      <c r="J1170" s="3">
        <v>7.3469387755102034E-2</v>
      </c>
      <c r="K1170" t="s">
        <v>11</v>
      </c>
      <c r="M1170">
        <v>0.78</v>
      </c>
      <c r="N1170">
        <f>EXP(Таблица1[[#This Row],[PD]])</f>
        <v>1.0202013400267558</v>
      </c>
      <c r="O1170">
        <f t="shared" si="36"/>
        <v>0.79575704522086954</v>
      </c>
      <c r="P1170" t="str">
        <f t="shared" si="37"/>
        <v/>
      </c>
      <c r="R1170" s="2">
        <f>IF(O1170&gt;=1, Таблица1[[#This Row],[BeginQ]]*Таблица1[[#This Row],[LGD]], Таблица1[[#This Row],[EndQ]])</f>
        <v>8158.3673469387759</v>
      </c>
    </row>
    <row r="1171" spans="1:18" x14ac:dyDescent="0.25">
      <c r="A1171" s="1">
        <v>1169</v>
      </c>
      <c r="B1171" t="s">
        <v>10</v>
      </c>
      <c r="C1171">
        <v>2534</v>
      </c>
      <c r="D1171">
        <v>28</v>
      </c>
      <c r="E1171">
        <v>33</v>
      </c>
      <c r="F1171" s="2">
        <v>2100</v>
      </c>
      <c r="G1171" s="8">
        <v>2287.894736842105</v>
      </c>
      <c r="H1171">
        <v>0.05</v>
      </c>
      <c r="I1171">
        <v>0.5</v>
      </c>
      <c r="J1171" s="3">
        <v>8.9473684210526316E-2</v>
      </c>
      <c r="K1171" t="s">
        <v>11</v>
      </c>
      <c r="M1171">
        <v>0.28999999999999998</v>
      </c>
      <c r="N1171">
        <f>EXP(Таблица1[[#This Row],[PD]])</f>
        <v>1.0512710963760241</v>
      </c>
      <c r="O1171">
        <f t="shared" si="36"/>
        <v>0.30486861794904696</v>
      </c>
      <c r="P1171" t="str">
        <f t="shared" si="37"/>
        <v/>
      </c>
      <c r="R1171" s="2">
        <f>IF(O1171&gt;=1, Таблица1[[#This Row],[BeginQ]]*Таблица1[[#This Row],[LGD]], Таблица1[[#This Row],[EndQ]])</f>
        <v>2287.894736842105</v>
      </c>
    </row>
    <row r="1172" spans="1:18" x14ac:dyDescent="0.25">
      <c r="A1172" s="1">
        <v>1170</v>
      </c>
      <c r="B1172" t="s">
        <v>10</v>
      </c>
      <c r="C1172">
        <v>2535</v>
      </c>
      <c r="D1172">
        <v>28</v>
      </c>
      <c r="E1172">
        <v>33</v>
      </c>
      <c r="F1172" s="2">
        <v>3700</v>
      </c>
      <c r="G1172" s="8">
        <v>4050.1075268817208</v>
      </c>
      <c r="H1172">
        <v>7.0000000000000007E-2</v>
      </c>
      <c r="I1172">
        <v>0.4</v>
      </c>
      <c r="J1172" s="3">
        <v>9.4623655913978491E-2</v>
      </c>
      <c r="K1172" t="s">
        <v>11</v>
      </c>
      <c r="M1172">
        <v>0.38</v>
      </c>
      <c r="N1172">
        <f>EXP(Таблица1[[#This Row],[PD]])</f>
        <v>1.0725081812542165</v>
      </c>
      <c r="O1172">
        <f t="shared" si="36"/>
        <v>0.40755310887660229</v>
      </c>
      <c r="P1172" t="str">
        <f t="shared" si="37"/>
        <v/>
      </c>
      <c r="R1172" s="2">
        <f>IF(O1172&gt;=1, Таблица1[[#This Row],[BeginQ]]*Таблица1[[#This Row],[LGD]], Таблица1[[#This Row],[EndQ]])</f>
        <v>4050.1075268817208</v>
      </c>
    </row>
    <row r="1173" spans="1:18" x14ac:dyDescent="0.25">
      <c r="A1173" s="1">
        <v>1171</v>
      </c>
      <c r="B1173" t="s">
        <v>10</v>
      </c>
      <c r="C1173">
        <v>2536</v>
      </c>
      <c r="D1173">
        <v>28</v>
      </c>
      <c r="E1173">
        <v>33</v>
      </c>
      <c r="F1173" s="2">
        <v>1600</v>
      </c>
      <c r="G1173" s="8">
        <v>1943.7037037037039</v>
      </c>
      <c r="H1173">
        <v>0.19</v>
      </c>
      <c r="I1173">
        <v>0.6</v>
      </c>
      <c r="J1173" s="3">
        <v>0.21481481481481479</v>
      </c>
      <c r="K1173" t="s">
        <v>11</v>
      </c>
      <c r="M1173">
        <v>0.21</v>
      </c>
      <c r="N1173">
        <f>EXP(Таблица1[[#This Row],[PD]])</f>
        <v>1.2092495976572515</v>
      </c>
      <c r="O1173">
        <f t="shared" si="36"/>
        <v>0.25394241550802282</v>
      </c>
      <c r="P1173" t="str">
        <f t="shared" si="37"/>
        <v/>
      </c>
      <c r="R1173" s="2">
        <f>IF(O1173&gt;=1, Таблица1[[#This Row],[BeginQ]]*Таблица1[[#This Row],[LGD]], Таблица1[[#This Row],[EndQ]])</f>
        <v>1943.7037037037039</v>
      </c>
    </row>
    <row r="1174" spans="1:18" x14ac:dyDescent="0.25">
      <c r="A1174" s="1">
        <v>1172</v>
      </c>
      <c r="B1174" t="s">
        <v>10</v>
      </c>
      <c r="C1174">
        <v>2537</v>
      </c>
      <c r="D1174">
        <v>28</v>
      </c>
      <c r="E1174">
        <v>33</v>
      </c>
      <c r="F1174" s="2">
        <v>2800</v>
      </c>
      <c r="G1174" s="8">
        <v>3111.1111111111109</v>
      </c>
      <c r="H1174">
        <v>0.1</v>
      </c>
      <c r="I1174">
        <v>0.4</v>
      </c>
      <c r="J1174" s="3">
        <v>0.1111111111111111</v>
      </c>
      <c r="K1174" t="s">
        <v>11</v>
      </c>
      <c r="M1174">
        <v>0.7</v>
      </c>
      <c r="N1174">
        <f>EXP(Таблица1[[#This Row],[PD]])</f>
        <v>1.1051709180756477</v>
      </c>
      <c r="O1174">
        <f t="shared" si="36"/>
        <v>0.77361964265295335</v>
      </c>
      <c r="P1174" t="str">
        <f t="shared" si="37"/>
        <v/>
      </c>
      <c r="R1174" s="2">
        <f>IF(O1174&gt;=1, Таблица1[[#This Row],[BeginQ]]*Таблица1[[#This Row],[LGD]], Таблица1[[#This Row],[EndQ]])</f>
        <v>3111.1111111111109</v>
      </c>
    </row>
    <row r="1175" spans="1:18" x14ac:dyDescent="0.25">
      <c r="A1175" s="1">
        <v>1173</v>
      </c>
      <c r="B1175" t="s">
        <v>10</v>
      </c>
      <c r="C1175">
        <v>2538</v>
      </c>
      <c r="D1175">
        <v>28</v>
      </c>
      <c r="E1175">
        <v>33</v>
      </c>
      <c r="F1175" s="2">
        <v>3800</v>
      </c>
      <c r="G1175" s="8">
        <v>4795.2380952380954</v>
      </c>
      <c r="H1175">
        <v>0.16</v>
      </c>
      <c r="I1175">
        <v>1</v>
      </c>
      <c r="J1175" s="3">
        <v>0.26190476190476192</v>
      </c>
      <c r="K1175" t="s">
        <v>11</v>
      </c>
      <c r="M1175">
        <v>0.64</v>
      </c>
      <c r="N1175">
        <f>EXP(Таблица1[[#This Row],[PD]])</f>
        <v>1.1735108709918103</v>
      </c>
      <c r="O1175">
        <f t="shared" si="36"/>
        <v>0.75104695743475858</v>
      </c>
      <c r="P1175" t="str">
        <f t="shared" si="37"/>
        <v/>
      </c>
      <c r="R1175" s="2">
        <f>IF(O1175&gt;=1, Таблица1[[#This Row],[BeginQ]]*Таблица1[[#This Row],[LGD]], Таблица1[[#This Row],[EndQ]])</f>
        <v>4795.2380952380954</v>
      </c>
    </row>
    <row r="1176" spans="1:18" x14ac:dyDescent="0.25">
      <c r="A1176" s="1">
        <v>1174</v>
      </c>
      <c r="B1176" t="s">
        <v>10</v>
      </c>
      <c r="C1176">
        <v>2539</v>
      </c>
      <c r="D1176">
        <v>28</v>
      </c>
      <c r="E1176">
        <v>33</v>
      </c>
      <c r="F1176" s="2">
        <v>100</v>
      </c>
      <c r="G1176" s="8">
        <v>115.4945054945055</v>
      </c>
      <c r="H1176">
        <v>0.09</v>
      </c>
      <c r="I1176">
        <v>0.9</v>
      </c>
      <c r="J1176" s="3">
        <v>0.15494505494505489</v>
      </c>
      <c r="K1176" t="s">
        <v>11</v>
      </c>
      <c r="M1176">
        <v>0.57999999999999996</v>
      </c>
      <c r="N1176">
        <f>EXP(Таблица1[[#This Row],[PD]])</f>
        <v>1.0941742837052104</v>
      </c>
      <c r="O1176">
        <f t="shared" si="36"/>
        <v>0.634621084549022</v>
      </c>
      <c r="P1176" t="str">
        <f t="shared" si="37"/>
        <v/>
      </c>
      <c r="R1176" s="2">
        <f>IF(O1176&gt;=1, Таблица1[[#This Row],[BeginQ]]*Таблица1[[#This Row],[LGD]], Таблица1[[#This Row],[EndQ]])</f>
        <v>115.4945054945055</v>
      </c>
    </row>
    <row r="1177" spans="1:18" x14ac:dyDescent="0.25">
      <c r="A1177" s="1">
        <v>1175</v>
      </c>
      <c r="B1177" t="s">
        <v>10</v>
      </c>
      <c r="C1177">
        <v>2540</v>
      </c>
      <c r="D1177">
        <v>28</v>
      </c>
      <c r="E1177">
        <v>33</v>
      </c>
      <c r="F1177" s="2">
        <v>5800</v>
      </c>
      <c r="G1177" s="8">
        <v>6702.2222222222217</v>
      </c>
      <c r="H1177">
        <v>0.1</v>
      </c>
      <c r="I1177">
        <v>0.8</v>
      </c>
      <c r="J1177" s="3">
        <v>0.15555555555555561</v>
      </c>
      <c r="K1177" t="s">
        <v>11</v>
      </c>
      <c r="M1177">
        <v>0.86</v>
      </c>
      <c r="N1177">
        <f>EXP(Таблица1[[#This Row],[PD]])</f>
        <v>1.1051709180756477</v>
      </c>
      <c r="O1177">
        <f t="shared" si="36"/>
        <v>0.95044698954505702</v>
      </c>
      <c r="P1177" t="str">
        <f t="shared" si="37"/>
        <v/>
      </c>
      <c r="R1177" s="2">
        <f>IF(O1177&gt;=1, Таблица1[[#This Row],[BeginQ]]*Таблица1[[#This Row],[LGD]], Таблица1[[#This Row],[EndQ]])</f>
        <v>6702.2222222222217</v>
      </c>
    </row>
    <row r="1178" spans="1:18" x14ac:dyDescent="0.25">
      <c r="A1178" s="1">
        <v>1176</v>
      </c>
      <c r="B1178" t="s">
        <v>10</v>
      </c>
      <c r="C1178">
        <v>2541</v>
      </c>
      <c r="D1178">
        <v>28</v>
      </c>
      <c r="E1178">
        <v>33</v>
      </c>
      <c r="F1178" s="2">
        <v>6900</v>
      </c>
      <c r="G1178" s="8">
        <v>8312.8571428571431</v>
      </c>
      <c r="H1178">
        <v>0.16</v>
      </c>
      <c r="I1178">
        <v>0.7</v>
      </c>
      <c r="J1178" s="3">
        <v>0.20476190476190481</v>
      </c>
      <c r="K1178" t="s">
        <v>11</v>
      </c>
      <c r="M1178">
        <v>0.28999999999999998</v>
      </c>
      <c r="N1178">
        <f>EXP(Таблица1[[#This Row],[PD]])</f>
        <v>1.1735108709918103</v>
      </c>
      <c r="O1178">
        <f t="shared" si="36"/>
        <v>0.34031815258762493</v>
      </c>
      <c r="P1178" t="str">
        <f t="shared" si="37"/>
        <v/>
      </c>
      <c r="R1178" s="2">
        <f>IF(O1178&gt;=1, Таблица1[[#This Row],[BeginQ]]*Таблица1[[#This Row],[LGD]], Таблица1[[#This Row],[EndQ]])</f>
        <v>8312.8571428571431</v>
      </c>
    </row>
    <row r="1179" spans="1:18" x14ac:dyDescent="0.25">
      <c r="A1179" s="1">
        <v>1177</v>
      </c>
      <c r="B1179" t="s">
        <v>10</v>
      </c>
      <c r="C1179">
        <v>2542</v>
      </c>
      <c r="D1179">
        <v>28</v>
      </c>
      <c r="E1179">
        <v>33</v>
      </c>
      <c r="F1179" s="2">
        <v>400</v>
      </c>
      <c r="G1179" s="8">
        <v>443.87096774193549</v>
      </c>
      <c r="H1179">
        <v>7.0000000000000007E-2</v>
      </c>
      <c r="I1179">
        <v>0.6</v>
      </c>
      <c r="J1179" s="3">
        <v>0.1096774193548387</v>
      </c>
      <c r="K1179" t="s">
        <v>11</v>
      </c>
      <c r="M1179">
        <v>0.9</v>
      </c>
      <c r="N1179">
        <f>EXP(Таблица1[[#This Row],[PD]])</f>
        <v>1.0725081812542165</v>
      </c>
      <c r="O1179">
        <f t="shared" si="36"/>
        <v>0.96525736312879495</v>
      </c>
      <c r="P1179" t="str">
        <f t="shared" si="37"/>
        <v/>
      </c>
      <c r="R1179" s="2">
        <f>IF(O1179&gt;=1, Таблица1[[#This Row],[BeginQ]]*Таблица1[[#This Row],[LGD]], Таблица1[[#This Row],[EndQ]])</f>
        <v>443.87096774193549</v>
      </c>
    </row>
    <row r="1180" spans="1:18" x14ac:dyDescent="0.25">
      <c r="A1180" s="1">
        <v>1178</v>
      </c>
      <c r="B1180" t="s">
        <v>10</v>
      </c>
      <c r="C1180">
        <v>2543</v>
      </c>
      <c r="D1180">
        <v>28</v>
      </c>
      <c r="E1180">
        <v>33</v>
      </c>
      <c r="F1180" s="2">
        <v>5900</v>
      </c>
      <c r="G1180" s="8">
        <v>6314.255319148936</v>
      </c>
      <c r="H1180">
        <v>0.06</v>
      </c>
      <c r="I1180">
        <v>0.1</v>
      </c>
      <c r="J1180" s="3">
        <v>7.0212765957446813E-2</v>
      </c>
      <c r="K1180" t="s">
        <v>11</v>
      </c>
      <c r="M1180">
        <v>0.33</v>
      </c>
      <c r="N1180">
        <f>EXP(Таблица1[[#This Row],[PD]])</f>
        <v>1.0618365465453596</v>
      </c>
      <c r="O1180">
        <f t="shared" si="36"/>
        <v>0.35040606035996869</v>
      </c>
      <c r="P1180" t="str">
        <f t="shared" si="37"/>
        <v/>
      </c>
      <c r="R1180" s="2">
        <f>IF(O1180&gt;=1, Таблица1[[#This Row],[BeginQ]]*Таблица1[[#This Row],[LGD]], Таблица1[[#This Row],[EndQ]])</f>
        <v>6314.255319148936</v>
      </c>
    </row>
    <row r="1181" spans="1:18" x14ac:dyDescent="0.25">
      <c r="A1181" s="1">
        <v>1179</v>
      </c>
      <c r="B1181" t="s">
        <v>10</v>
      </c>
      <c r="C1181">
        <v>2544</v>
      </c>
      <c r="D1181">
        <v>28</v>
      </c>
      <c r="E1181">
        <v>33</v>
      </c>
      <c r="F1181" s="2">
        <v>400</v>
      </c>
      <c r="G1181" s="8">
        <v>441.79775280898878</v>
      </c>
      <c r="H1181">
        <v>0.11</v>
      </c>
      <c r="I1181">
        <v>0.3</v>
      </c>
      <c r="J1181" s="3">
        <v>0.1044943820224719</v>
      </c>
      <c r="K1181" t="s">
        <v>11</v>
      </c>
      <c r="M1181">
        <v>0.09</v>
      </c>
      <c r="N1181">
        <f>EXP(Таблица1[[#This Row],[PD]])</f>
        <v>1.1162780704588713</v>
      </c>
      <c r="O1181">
        <f t="shared" si="36"/>
        <v>0.10046502634129841</v>
      </c>
      <c r="P1181" t="str">
        <f t="shared" si="37"/>
        <v/>
      </c>
      <c r="R1181" s="2">
        <f>IF(O1181&gt;=1, Таблица1[[#This Row],[BeginQ]]*Таблица1[[#This Row],[LGD]], Таблица1[[#This Row],[EndQ]])</f>
        <v>441.79775280898878</v>
      </c>
    </row>
    <row r="1182" spans="1:18" x14ac:dyDescent="0.25">
      <c r="A1182" s="1">
        <v>1180</v>
      </c>
      <c r="B1182" t="s">
        <v>10</v>
      </c>
      <c r="C1182">
        <v>2545</v>
      </c>
      <c r="D1182">
        <v>28</v>
      </c>
      <c r="E1182">
        <v>33</v>
      </c>
      <c r="F1182" s="2">
        <v>7700</v>
      </c>
      <c r="G1182" s="8">
        <v>8182.2222222222217</v>
      </c>
      <c r="H1182">
        <v>0.01</v>
      </c>
      <c r="I1182">
        <v>0.2</v>
      </c>
      <c r="J1182" s="3">
        <v>6.2626262626262627E-2</v>
      </c>
      <c r="K1182" t="s">
        <v>11</v>
      </c>
      <c r="M1182">
        <v>0.69</v>
      </c>
      <c r="N1182">
        <f>EXP(Таблица1[[#This Row],[PD]])</f>
        <v>1.0100501670841679</v>
      </c>
      <c r="O1182">
        <f t="shared" si="36"/>
        <v>0.69693461528807588</v>
      </c>
      <c r="P1182" t="str">
        <f t="shared" si="37"/>
        <v/>
      </c>
      <c r="R1182" s="2">
        <f>IF(O1182&gt;=1, Таблица1[[#This Row],[BeginQ]]*Таблица1[[#This Row],[LGD]], Таблица1[[#This Row],[EndQ]])</f>
        <v>8182.2222222222217</v>
      </c>
    </row>
    <row r="1183" spans="1:18" x14ac:dyDescent="0.25">
      <c r="A1183" s="1">
        <v>1181</v>
      </c>
      <c r="B1183" t="s">
        <v>10</v>
      </c>
      <c r="C1183">
        <v>2546</v>
      </c>
      <c r="D1183">
        <v>28</v>
      </c>
      <c r="E1183">
        <v>33</v>
      </c>
      <c r="F1183" s="2">
        <v>9500</v>
      </c>
      <c r="G1183" s="8">
        <v>10450</v>
      </c>
      <c r="H1183">
        <v>0.05</v>
      </c>
      <c r="I1183">
        <v>0.7</v>
      </c>
      <c r="J1183" s="3">
        <v>0.1</v>
      </c>
      <c r="K1183" t="s">
        <v>11</v>
      </c>
      <c r="M1183">
        <v>0.18</v>
      </c>
      <c r="N1183">
        <f>EXP(Таблица1[[#This Row],[PD]])</f>
        <v>1.0512710963760241</v>
      </c>
      <c r="O1183">
        <f t="shared" si="36"/>
        <v>0.18922879734768433</v>
      </c>
      <c r="P1183" t="str">
        <f t="shared" si="37"/>
        <v/>
      </c>
      <c r="R1183" s="2">
        <f>IF(O1183&gt;=1, Таблица1[[#This Row],[BeginQ]]*Таблица1[[#This Row],[LGD]], Таблица1[[#This Row],[EndQ]])</f>
        <v>10450</v>
      </c>
    </row>
    <row r="1184" spans="1:18" x14ac:dyDescent="0.25">
      <c r="A1184" s="1">
        <v>1182</v>
      </c>
      <c r="B1184" t="s">
        <v>10</v>
      </c>
      <c r="C1184">
        <v>2547</v>
      </c>
      <c r="D1184">
        <v>28</v>
      </c>
      <c r="E1184">
        <v>33</v>
      </c>
      <c r="F1184" s="2">
        <v>9500</v>
      </c>
      <c r="G1184" s="8">
        <v>10965.06024096386</v>
      </c>
      <c r="H1184">
        <v>0.17</v>
      </c>
      <c r="I1184">
        <v>0.4</v>
      </c>
      <c r="J1184" s="3">
        <v>0.1542168674698795</v>
      </c>
      <c r="K1184" t="s">
        <v>11</v>
      </c>
      <c r="M1184">
        <v>0.15</v>
      </c>
      <c r="N1184">
        <f>EXP(Таблица1[[#This Row],[PD]])</f>
        <v>1.1853048513203654</v>
      </c>
      <c r="O1184">
        <f t="shared" si="36"/>
        <v>0.17779572769805482</v>
      </c>
      <c r="P1184" t="str">
        <f t="shared" si="37"/>
        <v/>
      </c>
      <c r="R1184" s="2">
        <f>IF(O1184&gt;=1, Таблица1[[#This Row],[BeginQ]]*Таблица1[[#This Row],[LGD]], Таблица1[[#This Row],[EndQ]])</f>
        <v>10965.06024096386</v>
      </c>
    </row>
    <row r="1185" spans="1:18" x14ac:dyDescent="0.25">
      <c r="A1185" s="1">
        <v>1183</v>
      </c>
      <c r="B1185" t="s">
        <v>10</v>
      </c>
      <c r="C1185">
        <v>2548</v>
      </c>
      <c r="D1185">
        <v>28</v>
      </c>
      <c r="E1185">
        <v>33</v>
      </c>
      <c r="F1185" s="2">
        <v>6400</v>
      </c>
      <c r="G1185" s="8">
        <v>6804.8979591836742</v>
      </c>
      <c r="H1185">
        <v>0.02</v>
      </c>
      <c r="I1185">
        <v>0.1</v>
      </c>
      <c r="J1185" s="3">
        <v>6.3265306122448975E-2</v>
      </c>
      <c r="K1185" t="s">
        <v>11</v>
      </c>
      <c r="M1185">
        <v>0.27</v>
      </c>
      <c r="N1185">
        <f>EXP(Таблица1[[#This Row],[PD]])</f>
        <v>1.0202013400267558</v>
      </c>
      <c r="O1185">
        <f t="shared" si="36"/>
        <v>0.2754543618072241</v>
      </c>
      <c r="P1185" t="str">
        <f t="shared" si="37"/>
        <v/>
      </c>
      <c r="R1185" s="2">
        <f>IF(O1185&gt;=1, Таблица1[[#This Row],[BeginQ]]*Таблица1[[#This Row],[LGD]], Таблица1[[#This Row],[EndQ]])</f>
        <v>6804.8979591836742</v>
      </c>
    </row>
    <row r="1186" spans="1:18" x14ac:dyDescent="0.25">
      <c r="A1186" s="1">
        <v>1184</v>
      </c>
      <c r="B1186" t="s">
        <v>10</v>
      </c>
      <c r="C1186">
        <v>2549</v>
      </c>
      <c r="D1186">
        <v>28</v>
      </c>
      <c r="E1186">
        <v>33</v>
      </c>
      <c r="F1186" s="2">
        <v>9500</v>
      </c>
      <c r="G1186" s="8">
        <v>10236.73469387755</v>
      </c>
      <c r="H1186">
        <v>0.02</v>
      </c>
      <c r="I1186">
        <v>0.8</v>
      </c>
      <c r="J1186" s="3">
        <v>7.7551020408163265E-2</v>
      </c>
      <c r="K1186" t="s">
        <v>11</v>
      </c>
      <c r="M1186">
        <v>0.76</v>
      </c>
      <c r="N1186">
        <f>EXP(Таблица1[[#This Row],[PD]])</f>
        <v>1.0202013400267558</v>
      </c>
      <c r="O1186">
        <f t="shared" si="36"/>
        <v>0.77535301842033444</v>
      </c>
      <c r="P1186" t="str">
        <f t="shared" si="37"/>
        <v/>
      </c>
      <c r="R1186" s="2">
        <f>IF(O1186&gt;=1, Таблица1[[#This Row],[BeginQ]]*Таблица1[[#This Row],[LGD]], Таблица1[[#This Row],[EndQ]])</f>
        <v>10236.73469387755</v>
      </c>
    </row>
    <row r="1187" spans="1:18" x14ac:dyDescent="0.25">
      <c r="A1187" s="1">
        <v>1185</v>
      </c>
      <c r="B1187" t="s">
        <v>10</v>
      </c>
      <c r="C1187">
        <v>2550</v>
      </c>
      <c r="D1187">
        <v>28</v>
      </c>
      <c r="E1187">
        <v>33</v>
      </c>
      <c r="F1187" s="2">
        <v>1200</v>
      </c>
      <c r="G1187" s="8">
        <v>1409.6385542168671</v>
      </c>
      <c r="H1187">
        <v>0.17</v>
      </c>
      <c r="I1187">
        <v>0.5</v>
      </c>
      <c r="J1187" s="3">
        <v>0.1746987951807229</v>
      </c>
      <c r="K1187" t="s">
        <v>11</v>
      </c>
      <c r="M1187">
        <v>0.92</v>
      </c>
      <c r="N1187">
        <f>EXP(Таблица1[[#This Row],[PD]])</f>
        <v>1.1853048513203654</v>
      </c>
      <c r="O1187">
        <f t="shared" si="36"/>
        <v>1.0904804632147362</v>
      </c>
      <c r="P1187" t="str">
        <f t="shared" si="37"/>
        <v>Дефолт!</v>
      </c>
      <c r="R1187" s="2">
        <f>IF(O1187&gt;=1, Таблица1[[#This Row],[BeginQ]]*Таблица1[[#This Row],[LGD]], Таблица1[[#This Row],[EndQ]])</f>
        <v>600</v>
      </c>
    </row>
    <row r="1188" spans="1:18" x14ac:dyDescent="0.25">
      <c r="A1188" s="1">
        <v>1186</v>
      </c>
      <c r="B1188" t="s">
        <v>10</v>
      </c>
      <c r="C1188">
        <v>2551</v>
      </c>
      <c r="D1188">
        <v>28</v>
      </c>
      <c r="E1188">
        <v>33</v>
      </c>
      <c r="F1188" s="2">
        <v>4300</v>
      </c>
      <c r="G1188" s="8">
        <v>5180.9756097560976</v>
      </c>
      <c r="H1188">
        <v>0.18</v>
      </c>
      <c r="I1188">
        <v>0.6</v>
      </c>
      <c r="J1188" s="3">
        <v>0.20487804878048779</v>
      </c>
      <c r="K1188" t="s">
        <v>11</v>
      </c>
      <c r="M1188">
        <v>0.43</v>
      </c>
      <c r="N1188">
        <f>EXP(Таблица1[[#This Row],[PD]])</f>
        <v>1.1972173631218102</v>
      </c>
      <c r="O1188">
        <f t="shared" si="36"/>
        <v>0.51480346614237837</v>
      </c>
      <c r="P1188" t="str">
        <f t="shared" si="37"/>
        <v/>
      </c>
      <c r="R1188" s="2">
        <f>IF(O1188&gt;=1, Таблица1[[#This Row],[BeginQ]]*Таблица1[[#This Row],[LGD]], Таблица1[[#This Row],[EndQ]])</f>
        <v>5180.9756097560976</v>
      </c>
    </row>
    <row r="1189" spans="1:18" x14ac:dyDescent="0.25">
      <c r="A1189" s="1">
        <v>1187</v>
      </c>
      <c r="B1189" t="s">
        <v>10</v>
      </c>
      <c r="C1189">
        <v>2565</v>
      </c>
      <c r="D1189">
        <v>29</v>
      </c>
      <c r="E1189">
        <v>34</v>
      </c>
      <c r="F1189" s="2">
        <v>1500</v>
      </c>
      <c r="G1189" s="8">
        <v>1663.636363636364</v>
      </c>
      <c r="H1189">
        <v>0.12</v>
      </c>
      <c r="I1189">
        <v>0.3</v>
      </c>
      <c r="J1189" s="3">
        <v>0.1090909090909091</v>
      </c>
      <c r="K1189" t="s">
        <v>11</v>
      </c>
      <c r="M1189">
        <v>0.15</v>
      </c>
      <c r="N1189">
        <f>EXP(Таблица1[[#This Row],[PD]])</f>
        <v>1.1274968515793757</v>
      </c>
      <c r="O1189">
        <f t="shared" si="36"/>
        <v>0.16912452773690637</v>
      </c>
      <c r="P1189" t="str">
        <f t="shared" si="37"/>
        <v/>
      </c>
      <c r="R1189" s="2">
        <f>IF(O1189&gt;=1, Таблица1[[#This Row],[BeginQ]]*Таблица1[[#This Row],[LGD]], Таблица1[[#This Row],[EndQ]])</f>
        <v>1663.636363636364</v>
      </c>
    </row>
    <row r="1190" spans="1:18" x14ac:dyDescent="0.25">
      <c r="A1190" s="1">
        <v>1188</v>
      </c>
      <c r="B1190" t="s">
        <v>10</v>
      </c>
      <c r="C1190">
        <v>2566</v>
      </c>
      <c r="D1190">
        <v>29</v>
      </c>
      <c r="E1190">
        <v>34</v>
      </c>
      <c r="F1190" s="2">
        <v>4200</v>
      </c>
      <c r="G1190" s="8">
        <v>4628.9361702127653</v>
      </c>
      <c r="H1190">
        <v>0.06</v>
      </c>
      <c r="I1190">
        <v>0.6</v>
      </c>
      <c r="J1190" s="3">
        <v>0.10212765957446809</v>
      </c>
      <c r="K1190" t="s">
        <v>11</v>
      </c>
      <c r="M1190">
        <v>0.31</v>
      </c>
      <c r="N1190">
        <f>EXP(Таблица1[[#This Row],[PD]])</f>
        <v>1.0618365465453596</v>
      </c>
      <c r="O1190">
        <f t="shared" si="36"/>
        <v>0.32916932942906146</v>
      </c>
      <c r="P1190" t="str">
        <f t="shared" si="37"/>
        <v/>
      </c>
      <c r="R1190" s="2">
        <f>IF(O1190&gt;=1, Таблица1[[#This Row],[BeginQ]]*Таблица1[[#This Row],[LGD]], Таблица1[[#This Row],[EndQ]])</f>
        <v>4628.9361702127653</v>
      </c>
    </row>
    <row r="1191" spans="1:18" x14ac:dyDescent="0.25">
      <c r="A1191" s="1">
        <v>1189</v>
      </c>
      <c r="B1191" t="s">
        <v>10</v>
      </c>
      <c r="C1191">
        <v>2567</v>
      </c>
      <c r="D1191">
        <v>29</v>
      </c>
      <c r="E1191">
        <v>34</v>
      </c>
      <c r="F1191" s="2">
        <v>9900</v>
      </c>
      <c r="G1191" s="8">
        <v>11880</v>
      </c>
      <c r="H1191">
        <v>0.2</v>
      </c>
      <c r="I1191">
        <v>0.5</v>
      </c>
      <c r="J1191" s="3">
        <v>0.2</v>
      </c>
      <c r="K1191" t="s">
        <v>11</v>
      </c>
      <c r="M1191">
        <v>0.93</v>
      </c>
      <c r="N1191">
        <f>EXP(Таблица1[[#This Row],[PD]])</f>
        <v>1.2214027581601699</v>
      </c>
      <c r="O1191">
        <f t="shared" si="36"/>
        <v>1.1359045650889581</v>
      </c>
      <c r="P1191" t="str">
        <f t="shared" si="37"/>
        <v>Дефолт!</v>
      </c>
      <c r="R1191" s="2">
        <f>IF(O1191&gt;=1, Таблица1[[#This Row],[BeginQ]]*Таблица1[[#This Row],[LGD]], Таблица1[[#This Row],[EndQ]])</f>
        <v>4950</v>
      </c>
    </row>
    <row r="1192" spans="1:18" x14ac:dyDescent="0.25">
      <c r="A1192" s="1">
        <v>1190</v>
      </c>
      <c r="B1192" t="s">
        <v>10</v>
      </c>
      <c r="C1192">
        <v>2568</v>
      </c>
      <c r="D1192">
        <v>29</v>
      </c>
      <c r="E1192">
        <v>34</v>
      </c>
      <c r="F1192" s="2">
        <v>2600</v>
      </c>
      <c r="G1192" s="8">
        <v>3303.9024390243899</v>
      </c>
      <c r="H1192">
        <v>0.18</v>
      </c>
      <c r="I1192">
        <v>0.9</v>
      </c>
      <c r="J1192" s="3">
        <v>0.27073170731707308</v>
      </c>
      <c r="K1192" t="s">
        <v>11</v>
      </c>
      <c r="M1192">
        <v>0.41</v>
      </c>
      <c r="N1192">
        <f>EXP(Таблица1[[#This Row],[PD]])</f>
        <v>1.1972173631218102</v>
      </c>
      <c r="O1192">
        <f t="shared" si="36"/>
        <v>0.49085911887994216</v>
      </c>
      <c r="P1192" t="str">
        <f t="shared" si="37"/>
        <v/>
      </c>
      <c r="R1192" s="2">
        <f>IF(O1192&gt;=1, Таблица1[[#This Row],[BeginQ]]*Таблица1[[#This Row],[LGD]], Таблица1[[#This Row],[EndQ]])</f>
        <v>3303.9024390243899</v>
      </c>
    </row>
    <row r="1193" spans="1:18" x14ac:dyDescent="0.25">
      <c r="A1193" s="1">
        <v>1191</v>
      </c>
      <c r="B1193" t="s">
        <v>10</v>
      </c>
      <c r="C1193">
        <v>2569</v>
      </c>
      <c r="D1193">
        <v>29</v>
      </c>
      <c r="E1193">
        <v>34</v>
      </c>
      <c r="F1193" s="2">
        <v>2000</v>
      </c>
      <c r="G1193" s="8">
        <v>2178.7234042553191</v>
      </c>
      <c r="H1193">
        <v>0.06</v>
      </c>
      <c r="I1193">
        <v>0.4</v>
      </c>
      <c r="J1193" s="3">
        <v>8.9361702127659565E-2</v>
      </c>
      <c r="K1193" t="s">
        <v>11</v>
      </c>
      <c r="M1193">
        <v>0.72</v>
      </c>
      <c r="N1193">
        <f>EXP(Таблица1[[#This Row],[PD]])</f>
        <v>1.0618365465453596</v>
      </c>
      <c r="O1193">
        <f t="shared" si="36"/>
        <v>0.76452231351265887</v>
      </c>
      <c r="P1193" t="str">
        <f t="shared" si="37"/>
        <v/>
      </c>
      <c r="R1193" s="2">
        <f>IF(O1193&gt;=1, Таблица1[[#This Row],[BeginQ]]*Таблица1[[#This Row],[LGD]], Таблица1[[#This Row],[EndQ]])</f>
        <v>2178.7234042553191</v>
      </c>
    </row>
    <row r="1194" spans="1:18" x14ac:dyDescent="0.25">
      <c r="A1194" s="1">
        <v>1192</v>
      </c>
      <c r="B1194" t="s">
        <v>10</v>
      </c>
      <c r="C1194">
        <v>2570</v>
      </c>
      <c r="D1194">
        <v>29</v>
      </c>
      <c r="E1194">
        <v>34</v>
      </c>
      <c r="F1194" s="2">
        <v>4700</v>
      </c>
      <c r="G1194" s="8">
        <v>5191.1235955056181</v>
      </c>
      <c r="H1194">
        <v>0.11</v>
      </c>
      <c r="I1194">
        <v>0.3</v>
      </c>
      <c r="J1194" s="3">
        <v>0.1044943820224719</v>
      </c>
      <c r="K1194" t="s">
        <v>11</v>
      </c>
      <c r="M1194">
        <v>0.02</v>
      </c>
      <c r="N1194">
        <f>EXP(Таблица1[[#This Row],[PD]])</f>
        <v>1.1162780704588713</v>
      </c>
      <c r="O1194">
        <f t="shared" si="36"/>
        <v>2.2325561409177425E-2</v>
      </c>
      <c r="P1194" t="str">
        <f t="shared" si="37"/>
        <v/>
      </c>
      <c r="R1194" s="2">
        <f>IF(O1194&gt;=1, Таблица1[[#This Row],[BeginQ]]*Таблица1[[#This Row],[LGD]], Таблица1[[#This Row],[EndQ]])</f>
        <v>5191.1235955056181</v>
      </c>
    </row>
    <row r="1195" spans="1:18" x14ac:dyDescent="0.25">
      <c r="A1195" s="1">
        <v>1193</v>
      </c>
      <c r="B1195" t="s">
        <v>10</v>
      </c>
      <c r="C1195">
        <v>2571</v>
      </c>
      <c r="D1195">
        <v>29</v>
      </c>
      <c r="E1195">
        <v>34</v>
      </c>
      <c r="F1195" s="2">
        <v>6000</v>
      </c>
      <c r="G1195" s="8">
        <v>7851.8518518518522</v>
      </c>
      <c r="H1195">
        <v>0.19</v>
      </c>
      <c r="I1195">
        <v>1</v>
      </c>
      <c r="J1195" s="3">
        <v>0.30864197530864201</v>
      </c>
      <c r="K1195" t="s">
        <v>11</v>
      </c>
      <c r="M1195">
        <v>0.6</v>
      </c>
      <c r="N1195">
        <f>EXP(Таблица1[[#This Row],[PD]])</f>
        <v>1.2092495976572515</v>
      </c>
      <c r="O1195">
        <f t="shared" si="36"/>
        <v>0.72554975859435089</v>
      </c>
      <c r="P1195" t="str">
        <f t="shared" si="37"/>
        <v/>
      </c>
      <c r="R1195" s="2">
        <f>IF(O1195&gt;=1, Таблица1[[#This Row],[BeginQ]]*Таблица1[[#This Row],[LGD]], Таблица1[[#This Row],[EndQ]])</f>
        <v>7851.8518518518522</v>
      </c>
    </row>
    <row r="1196" spans="1:18" x14ac:dyDescent="0.25">
      <c r="A1196" s="1">
        <v>1194</v>
      </c>
      <c r="B1196" t="s">
        <v>10</v>
      </c>
      <c r="C1196">
        <v>2572</v>
      </c>
      <c r="D1196">
        <v>29</v>
      </c>
      <c r="E1196">
        <v>34</v>
      </c>
      <c r="F1196" s="2">
        <v>9700</v>
      </c>
      <c r="G1196" s="8">
        <v>10513.90804597701</v>
      </c>
      <c r="H1196">
        <v>0.13</v>
      </c>
      <c r="I1196">
        <v>0.1</v>
      </c>
      <c r="J1196" s="3">
        <v>8.3908045977011486E-2</v>
      </c>
      <c r="K1196" t="s">
        <v>11</v>
      </c>
      <c r="M1196">
        <v>0.86</v>
      </c>
      <c r="N1196">
        <f>EXP(Таблица1[[#This Row],[PD]])</f>
        <v>1.1388283833246218</v>
      </c>
      <c r="O1196">
        <f t="shared" si="36"/>
        <v>0.97939240965917473</v>
      </c>
      <c r="P1196" t="str">
        <f t="shared" si="37"/>
        <v/>
      </c>
      <c r="R1196" s="2">
        <f>IF(O1196&gt;=1, Таблица1[[#This Row],[BeginQ]]*Таблица1[[#This Row],[LGD]], Таблица1[[#This Row],[EndQ]])</f>
        <v>10513.90804597701</v>
      </c>
    </row>
    <row r="1197" spans="1:18" x14ac:dyDescent="0.25">
      <c r="A1197" s="1">
        <v>1195</v>
      </c>
      <c r="B1197" t="s">
        <v>10</v>
      </c>
      <c r="C1197">
        <v>2573</v>
      </c>
      <c r="D1197">
        <v>29</v>
      </c>
      <c r="E1197">
        <v>34</v>
      </c>
      <c r="F1197" s="2">
        <v>2100</v>
      </c>
      <c r="G1197" s="8">
        <v>2338.96551724138</v>
      </c>
      <c r="H1197">
        <v>0.13</v>
      </c>
      <c r="I1197">
        <v>0.3</v>
      </c>
      <c r="J1197" s="3">
        <v>0.1137931034482759</v>
      </c>
      <c r="K1197" t="s">
        <v>11</v>
      </c>
      <c r="M1197">
        <v>0.88</v>
      </c>
      <c r="N1197">
        <f>EXP(Таблица1[[#This Row],[PD]])</f>
        <v>1.1388283833246218</v>
      </c>
      <c r="O1197">
        <f t="shared" si="36"/>
        <v>1.0021689773256672</v>
      </c>
      <c r="P1197" t="str">
        <f t="shared" si="37"/>
        <v>Дефолт!</v>
      </c>
      <c r="R1197" s="2">
        <f>IF(O1197&gt;=1, Таблица1[[#This Row],[BeginQ]]*Таблица1[[#This Row],[LGD]], Таблица1[[#This Row],[EndQ]])</f>
        <v>630</v>
      </c>
    </row>
    <row r="1198" spans="1:18" x14ac:dyDescent="0.25">
      <c r="A1198" s="1">
        <v>1196</v>
      </c>
      <c r="B1198" t="s">
        <v>10</v>
      </c>
      <c r="C1198">
        <v>2574</v>
      </c>
      <c r="D1198">
        <v>29</v>
      </c>
      <c r="E1198">
        <v>34</v>
      </c>
      <c r="F1198" s="2">
        <v>7600</v>
      </c>
      <c r="G1198" s="8">
        <v>8093.6082474226814</v>
      </c>
      <c r="H1198">
        <v>0.03</v>
      </c>
      <c r="I1198">
        <v>0.1</v>
      </c>
      <c r="J1198" s="3">
        <v>6.4948453608247428E-2</v>
      </c>
      <c r="K1198" t="s">
        <v>11</v>
      </c>
      <c r="M1198">
        <v>0.02</v>
      </c>
      <c r="N1198">
        <f>EXP(Таблица1[[#This Row],[PD]])</f>
        <v>1.0304545339535169</v>
      </c>
      <c r="O1198">
        <f t="shared" si="36"/>
        <v>2.0609090679070338E-2</v>
      </c>
      <c r="P1198" t="str">
        <f t="shared" si="37"/>
        <v/>
      </c>
      <c r="R1198" s="2">
        <f>IF(O1198&gt;=1, Таблица1[[#This Row],[BeginQ]]*Таблица1[[#This Row],[LGD]], Таблица1[[#This Row],[EndQ]])</f>
        <v>8093.6082474226814</v>
      </c>
    </row>
    <row r="1199" spans="1:18" x14ac:dyDescent="0.25">
      <c r="A1199" s="1">
        <v>1197</v>
      </c>
      <c r="B1199" t="s">
        <v>10</v>
      </c>
      <c r="C1199">
        <v>2575</v>
      </c>
      <c r="D1199">
        <v>29</v>
      </c>
      <c r="E1199">
        <v>34</v>
      </c>
      <c r="F1199" s="2">
        <v>3700</v>
      </c>
      <c r="G1199" s="8">
        <v>4037.826086956522</v>
      </c>
      <c r="H1199">
        <v>0.08</v>
      </c>
      <c r="I1199">
        <v>0.3</v>
      </c>
      <c r="J1199" s="3">
        <v>9.1304347826086943E-2</v>
      </c>
      <c r="K1199" t="s">
        <v>11</v>
      </c>
      <c r="M1199">
        <v>0.52</v>
      </c>
      <c r="N1199">
        <f>EXP(Таблица1[[#This Row],[PD]])</f>
        <v>1.0832870676749586</v>
      </c>
      <c r="O1199">
        <f t="shared" si="36"/>
        <v>0.56330927519097851</v>
      </c>
      <c r="P1199" t="str">
        <f t="shared" si="37"/>
        <v/>
      </c>
      <c r="R1199" s="2">
        <f>IF(O1199&gt;=1, Таблица1[[#This Row],[BeginQ]]*Таблица1[[#This Row],[LGD]], Таблица1[[#This Row],[EndQ]])</f>
        <v>4037.826086956522</v>
      </c>
    </row>
    <row r="1200" spans="1:18" x14ac:dyDescent="0.25">
      <c r="A1200" s="1">
        <v>1198</v>
      </c>
      <c r="B1200" t="s">
        <v>10</v>
      </c>
      <c r="C1200">
        <v>2576</v>
      </c>
      <c r="D1200">
        <v>29</v>
      </c>
      <c r="E1200">
        <v>34</v>
      </c>
      <c r="F1200" s="2">
        <v>5700</v>
      </c>
      <c r="G1200" s="8">
        <v>6758.5714285714284</v>
      </c>
      <c r="H1200">
        <v>0.16</v>
      </c>
      <c r="I1200">
        <v>0.6</v>
      </c>
      <c r="J1200" s="3">
        <v>0.18571428571428569</v>
      </c>
      <c r="K1200" t="s">
        <v>11</v>
      </c>
      <c r="M1200">
        <v>0.39</v>
      </c>
      <c r="N1200">
        <f>EXP(Таблица1[[#This Row],[PD]])</f>
        <v>1.1735108709918103</v>
      </c>
      <c r="O1200">
        <f t="shared" si="36"/>
        <v>0.45766923968680601</v>
      </c>
      <c r="P1200" t="str">
        <f t="shared" si="37"/>
        <v/>
      </c>
      <c r="R1200" s="2">
        <f>IF(O1200&gt;=1, Таблица1[[#This Row],[BeginQ]]*Таблица1[[#This Row],[LGD]], Таблица1[[#This Row],[EndQ]])</f>
        <v>6758.5714285714284</v>
      </c>
    </row>
    <row r="1201" spans="1:18" x14ac:dyDescent="0.25">
      <c r="A1201" s="1">
        <v>1199</v>
      </c>
      <c r="B1201" t="s">
        <v>10</v>
      </c>
      <c r="C1201">
        <v>2577</v>
      </c>
      <c r="D1201">
        <v>29</v>
      </c>
      <c r="E1201">
        <v>34</v>
      </c>
      <c r="F1201" s="2">
        <v>800</v>
      </c>
      <c r="G1201" s="8">
        <v>933.33333333333337</v>
      </c>
      <c r="H1201">
        <v>0.1</v>
      </c>
      <c r="I1201">
        <v>0.9</v>
      </c>
      <c r="J1201" s="3">
        <v>0.16666666666666671</v>
      </c>
      <c r="K1201" t="s">
        <v>11</v>
      </c>
      <c r="M1201">
        <v>0.14000000000000001</v>
      </c>
      <c r="N1201">
        <f>EXP(Таблица1[[#This Row],[PD]])</f>
        <v>1.1051709180756477</v>
      </c>
      <c r="O1201">
        <f t="shared" si="36"/>
        <v>0.15472392853059069</v>
      </c>
      <c r="P1201" t="str">
        <f t="shared" si="37"/>
        <v/>
      </c>
      <c r="R1201" s="2">
        <f>IF(O1201&gt;=1, Таблица1[[#This Row],[BeginQ]]*Таблица1[[#This Row],[LGD]], Таблица1[[#This Row],[EndQ]])</f>
        <v>933.33333333333337</v>
      </c>
    </row>
    <row r="1202" spans="1:18" x14ac:dyDescent="0.25">
      <c r="A1202" s="1">
        <v>1200</v>
      </c>
      <c r="B1202" t="s">
        <v>10</v>
      </c>
      <c r="C1202">
        <v>2578</v>
      </c>
      <c r="D1202">
        <v>29</v>
      </c>
      <c r="E1202">
        <v>34</v>
      </c>
      <c r="F1202" s="2">
        <v>1000</v>
      </c>
      <c r="G1202" s="8">
        <v>1080.412371134021</v>
      </c>
      <c r="H1202">
        <v>0.03</v>
      </c>
      <c r="I1202">
        <v>0.6</v>
      </c>
      <c r="J1202" s="3">
        <v>8.0412371134020624E-2</v>
      </c>
      <c r="K1202" t="s">
        <v>11</v>
      </c>
      <c r="M1202">
        <v>0.11</v>
      </c>
      <c r="N1202">
        <f>EXP(Таблица1[[#This Row],[PD]])</f>
        <v>1.0304545339535169</v>
      </c>
      <c r="O1202">
        <f t="shared" si="36"/>
        <v>0.11334999873488687</v>
      </c>
      <c r="P1202" t="str">
        <f t="shared" si="37"/>
        <v/>
      </c>
      <c r="R1202" s="2">
        <f>IF(O1202&gt;=1, Таблица1[[#This Row],[BeginQ]]*Таблица1[[#This Row],[LGD]], Таблица1[[#This Row],[EndQ]])</f>
        <v>1080.412371134021</v>
      </c>
    </row>
    <row r="1203" spans="1:18" x14ac:dyDescent="0.25">
      <c r="A1203" s="1">
        <v>1201</v>
      </c>
      <c r="B1203" t="s">
        <v>10</v>
      </c>
      <c r="C1203">
        <v>2579</v>
      </c>
      <c r="D1203">
        <v>29</v>
      </c>
      <c r="E1203">
        <v>34</v>
      </c>
      <c r="F1203" s="2">
        <v>5600</v>
      </c>
      <c r="G1203" s="8">
        <v>6130.5263157894742</v>
      </c>
      <c r="H1203">
        <v>0.05</v>
      </c>
      <c r="I1203">
        <v>0.6</v>
      </c>
      <c r="J1203" s="3">
        <v>9.4736842105263161E-2</v>
      </c>
      <c r="K1203" t="s">
        <v>11</v>
      </c>
      <c r="M1203">
        <v>0.84</v>
      </c>
      <c r="N1203">
        <f>EXP(Таблица1[[#This Row],[PD]])</f>
        <v>1.0512710963760241</v>
      </c>
      <c r="O1203">
        <f t="shared" si="36"/>
        <v>0.88306772095586028</v>
      </c>
      <c r="P1203" t="str">
        <f t="shared" si="37"/>
        <v/>
      </c>
      <c r="R1203" s="2">
        <f>IF(O1203&gt;=1, Таблица1[[#This Row],[BeginQ]]*Таблица1[[#This Row],[LGD]], Таблица1[[#This Row],[EndQ]])</f>
        <v>6130.5263157894742</v>
      </c>
    </row>
    <row r="1204" spans="1:18" x14ac:dyDescent="0.25">
      <c r="A1204" s="1">
        <v>1202</v>
      </c>
      <c r="B1204" t="s">
        <v>10</v>
      </c>
      <c r="C1204">
        <v>2580</v>
      </c>
      <c r="D1204">
        <v>29</v>
      </c>
      <c r="E1204">
        <v>34</v>
      </c>
      <c r="F1204" s="2">
        <v>3900</v>
      </c>
      <c r="G1204" s="8">
        <v>4269.4736842105267</v>
      </c>
      <c r="H1204">
        <v>0.05</v>
      </c>
      <c r="I1204">
        <v>0.6</v>
      </c>
      <c r="J1204" s="3">
        <v>9.4736842105263161E-2</v>
      </c>
      <c r="K1204" t="s">
        <v>11</v>
      </c>
      <c r="M1204">
        <v>0.35</v>
      </c>
      <c r="N1204">
        <f>EXP(Таблица1[[#This Row],[PD]])</f>
        <v>1.0512710963760241</v>
      </c>
      <c r="O1204">
        <f t="shared" si="36"/>
        <v>0.36794488373160844</v>
      </c>
      <c r="P1204" t="str">
        <f t="shared" si="37"/>
        <v/>
      </c>
      <c r="R1204" s="2">
        <f>IF(O1204&gt;=1, Таблица1[[#This Row],[BeginQ]]*Таблица1[[#This Row],[LGD]], Таблица1[[#This Row],[EndQ]])</f>
        <v>4269.4736842105267</v>
      </c>
    </row>
    <row r="1205" spans="1:18" x14ac:dyDescent="0.25">
      <c r="A1205" s="1">
        <v>1203</v>
      </c>
      <c r="B1205" t="s">
        <v>10</v>
      </c>
      <c r="C1205">
        <v>2581</v>
      </c>
      <c r="D1205">
        <v>29</v>
      </c>
      <c r="E1205">
        <v>34</v>
      </c>
      <c r="F1205" s="2">
        <v>6700</v>
      </c>
      <c r="G1205" s="8">
        <v>7925.6097560975604</v>
      </c>
      <c r="H1205">
        <v>0.18</v>
      </c>
      <c r="I1205">
        <v>0.5</v>
      </c>
      <c r="J1205" s="3">
        <v>0.18292682926829271</v>
      </c>
      <c r="K1205" t="s">
        <v>11</v>
      </c>
      <c r="M1205">
        <v>0.71</v>
      </c>
      <c r="N1205">
        <f>EXP(Таблица1[[#This Row],[PD]])</f>
        <v>1.1972173631218102</v>
      </c>
      <c r="O1205">
        <f t="shared" si="36"/>
        <v>0.85002432781648518</v>
      </c>
      <c r="P1205" t="str">
        <f t="shared" si="37"/>
        <v/>
      </c>
      <c r="R1205" s="2">
        <f>IF(O1205&gt;=1, Таблица1[[#This Row],[BeginQ]]*Таблица1[[#This Row],[LGD]], Таблица1[[#This Row],[EndQ]])</f>
        <v>7925.6097560975604</v>
      </c>
    </row>
    <row r="1206" spans="1:18" x14ac:dyDescent="0.25">
      <c r="A1206" s="1">
        <v>1204</v>
      </c>
      <c r="B1206" t="s">
        <v>10</v>
      </c>
      <c r="C1206">
        <v>2582</v>
      </c>
      <c r="D1206">
        <v>29</v>
      </c>
      <c r="E1206">
        <v>34</v>
      </c>
      <c r="F1206" s="2">
        <v>1000</v>
      </c>
      <c r="G1206" s="8">
        <v>1167.441860465116</v>
      </c>
      <c r="H1206">
        <v>0.14000000000000001</v>
      </c>
      <c r="I1206">
        <v>0.6</v>
      </c>
      <c r="J1206" s="3">
        <v>0.1674418604651163</v>
      </c>
      <c r="K1206" t="s">
        <v>11</v>
      </c>
      <c r="M1206">
        <v>0.47</v>
      </c>
      <c r="N1206">
        <f>EXP(Таблица1[[#This Row],[PD]])</f>
        <v>1.1502737988572274</v>
      </c>
      <c r="O1206">
        <f t="shared" si="36"/>
        <v>0.54062868546289677</v>
      </c>
      <c r="P1206" t="str">
        <f t="shared" si="37"/>
        <v/>
      </c>
      <c r="R1206" s="2">
        <f>IF(O1206&gt;=1, Таблица1[[#This Row],[BeginQ]]*Таблица1[[#This Row],[LGD]], Таблица1[[#This Row],[EndQ]])</f>
        <v>1167.441860465116</v>
      </c>
    </row>
    <row r="1207" spans="1:18" x14ac:dyDescent="0.25">
      <c r="A1207" s="1">
        <v>1205</v>
      </c>
      <c r="B1207" t="s">
        <v>10</v>
      </c>
      <c r="C1207">
        <v>2583</v>
      </c>
      <c r="D1207">
        <v>29</v>
      </c>
      <c r="E1207">
        <v>34</v>
      </c>
      <c r="F1207" s="2">
        <v>3100</v>
      </c>
      <c r="G1207" s="8">
        <v>3319.583333333333</v>
      </c>
      <c r="H1207">
        <v>0.04</v>
      </c>
      <c r="I1207">
        <v>0.2</v>
      </c>
      <c r="J1207" s="3">
        <v>7.0833333333333345E-2</v>
      </c>
      <c r="K1207" t="s">
        <v>11</v>
      </c>
      <c r="M1207">
        <v>0</v>
      </c>
      <c r="N1207">
        <f>EXP(Таблица1[[#This Row],[PD]])</f>
        <v>1.0408107741923882</v>
      </c>
      <c r="O1207">
        <f t="shared" si="36"/>
        <v>0</v>
      </c>
      <c r="P1207" t="str">
        <f t="shared" si="37"/>
        <v/>
      </c>
      <c r="R1207" s="2">
        <f>IF(O1207&gt;=1, Таблица1[[#This Row],[BeginQ]]*Таблица1[[#This Row],[LGD]], Таблица1[[#This Row],[EndQ]])</f>
        <v>3319.583333333333</v>
      </c>
    </row>
    <row r="1208" spans="1:18" x14ac:dyDescent="0.25">
      <c r="A1208" s="1">
        <v>1206</v>
      </c>
      <c r="B1208" t="s">
        <v>10</v>
      </c>
      <c r="C1208">
        <v>2584</v>
      </c>
      <c r="D1208">
        <v>29</v>
      </c>
      <c r="E1208">
        <v>34</v>
      </c>
      <c r="F1208" s="2">
        <v>1700</v>
      </c>
      <c r="G1208" s="8">
        <v>2065.1851851851852</v>
      </c>
      <c r="H1208">
        <v>0.19</v>
      </c>
      <c r="I1208">
        <v>0.6</v>
      </c>
      <c r="J1208" s="3">
        <v>0.21481481481481479</v>
      </c>
      <c r="K1208" t="s">
        <v>11</v>
      </c>
      <c r="M1208">
        <v>0.68</v>
      </c>
      <c r="N1208">
        <f>EXP(Таблица1[[#This Row],[PD]])</f>
        <v>1.2092495976572515</v>
      </c>
      <c r="O1208">
        <f t="shared" si="36"/>
        <v>0.8222897264069311</v>
      </c>
      <c r="P1208" t="str">
        <f t="shared" si="37"/>
        <v/>
      </c>
      <c r="R1208" s="2">
        <f>IF(O1208&gt;=1, Таблица1[[#This Row],[BeginQ]]*Таблица1[[#This Row],[LGD]], Таблица1[[#This Row],[EndQ]])</f>
        <v>2065.1851851851852</v>
      </c>
    </row>
    <row r="1209" spans="1:18" x14ac:dyDescent="0.25">
      <c r="A1209" s="1">
        <v>1207</v>
      </c>
      <c r="B1209" t="s">
        <v>10</v>
      </c>
      <c r="C1209">
        <v>2585</v>
      </c>
      <c r="D1209">
        <v>29</v>
      </c>
      <c r="E1209">
        <v>34</v>
      </c>
      <c r="F1209" s="2">
        <v>7400</v>
      </c>
      <c r="G1209" s="8">
        <v>7945.2631578947367</v>
      </c>
      <c r="H1209">
        <v>0.05</v>
      </c>
      <c r="I1209">
        <v>0.2</v>
      </c>
      <c r="J1209" s="3">
        <v>7.3684210526315796E-2</v>
      </c>
      <c r="K1209" t="s">
        <v>11</v>
      </c>
      <c r="M1209">
        <v>0.69</v>
      </c>
      <c r="N1209">
        <f>EXP(Таблица1[[#This Row],[PD]])</f>
        <v>1.0512710963760241</v>
      </c>
      <c r="O1209">
        <f t="shared" si="36"/>
        <v>0.72537705649945661</v>
      </c>
      <c r="P1209" t="str">
        <f t="shared" si="37"/>
        <v/>
      </c>
      <c r="R1209" s="2">
        <f>IF(O1209&gt;=1, Таблица1[[#This Row],[BeginQ]]*Таблица1[[#This Row],[LGD]], Таблица1[[#This Row],[EndQ]])</f>
        <v>7945.2631578947367</v>
      </c>
    </row>
    <row r="1210" spans="1:18" x14ac:dyDescent="0.25">
      <c r="A1210" s="1">
        <v>1208</v>
      </c>
      <c r="B1210" t="s">
        <v>10</v>
      </c>
      <c r="C1210">
        <v>2586</v>
      </c>
      <c r="D1210">
        <v>29</v>
      </c>
      <c r="E1210">
        <v>34</v>
      </c>
      <c r="F1210" s="2">
        <v>8800</v>
      </c>
      <c r="G1210" s="8">
        <v>9643.3333333333339</v>
      </c>
      <c r="H1210">
        <v>0.04</v>
      </c>
      <c r="I1210">
        <v>0.8</v>
      </c>
      <c r="J1210" s="3">
        <v>9.583333333333334E-2</v>
      </c>
      <c r="K1210" t="s">
        <v>11</v>
      </c>
      <c r="M1210">
        <v>0.68</v>
      </c>
      <c r="N1210">
        <f>EXP(Таблица1[[#This Row],[PD]])</f>
        <v>1.0408107741923882</v>
      </c>
      <c r="O1210">
        <f t="shared" si="36"/>
        <v>0.70775132645082406</v>
      </c>
      <c r="P1210" t="str">
        <f t="shared" si="37"/>
        <v/>
      </c>
      <c r="R1210" s="2">
        <f>IF(O1210&gt;=1, Таблица1[[#This Row],[BeginQ]]*Таблица1[[#This Row],[LGD]], Таблица1[[#This Row],[EndQ]])</f>
        <v>9643.3333333333339</v>
      </c>
    </row>
    <row r="1211" spans="1:18" x14ac:dyDescent="0.25">
      <c r="A1211" s="1">
        <v>1209</v>
      </c>
      <c r="B1211" t="s">
        <v>10</v>
      </c>
      <c r="C1211">
        <v>2587</v>
      </c>
      <c r="D1211">
        <v>29</v>
      </c>
      <c r="E1211">
        <v>34</v>
      </c>
      <c r="F1211" s="2">
        <v>200</v>
      </c>
      <c r="G1211" s="8">
        <v>258.53658536585368</v>
      </c>
      <c r="H1211">
        <v>0.18</v>
      </c>
      <c r="I1211">
        <v>1</v>
      </c>
      <c r="J1211" s="3">
        <v>0.29268292682926828</v>
      </c>
      <c r="K1211" t="s">
        <v>11</v>
      </c>
      <c r="M1211">
        <v>0</v>
      </c>
      <c r="N1211">
        <f>EXP(Таблица1[[#This Row],[PD]])</f>
        <v>1.1972173631218102</v>
      </c>
      <c r="O1211">
        <f t="shared" si="36"/>
        <v>0</v>
      </c>
      <c r="P1211" t="str">
        <f t="shared" si="37"/>
        <v/>
      </c>
      <c r="R1211" s="2">
        <f>IF(O1211&gt;=1, Таблица1[[#This Row],[BeginQ]]*Таблица1[[#This Row],[LGD]], Таблица1[[#This Row],[EndQ]])</f>
        <v>258.53658536585368</v>
      </c>
    </row>
    <row r="1212" spans="1:18" x14ac:dyDescent="0.25">
      <c r="A1212" s="1">
        <v>1210</v>
      </c>
      <c r="B1212" t="s">
        <v>10</v>
      </c>
      <c r="C1212">
        <v>2588</v>
      </c>
      <c r="D1212">
        <v>29</v>
      </c>
      <c r="E1212">
        <v>34</v>
      </c>
      <c r="F1212" s="2">
        <v>4700</v>
      </c>
      <c r="G1212" s="8">
        <v>5428.2417582417575</v>
      </c>
      <c r="H1212">
        <v>0.09</v>
      </c>
      <c r="I1212">
        <v>0.9</v>
      </c>
      <c r="J1212" s="3">
        <v>0.15494505494505489</v>
      </c>
      <c r="K1212" t="s">
        <v>11</v>
      </c>
      <c r="M1212">
        <v>0.83</v>
      </c>
      <c r="N1212">
        <f>EXP(Таблица1[[#This Row],[PD]])</f>
        <v>1.0941742837052104</v>
      </c>
      <c r="O1212">
        <f t="shared" si="36"/>
        <v>0.90816465547532466</v>
      </c>
      <c r="P1212" t="str">
        <f t="shared" si="37"/>
        <v/>
      </c>
      <c r="R1212" s="2">
        <f>IF(O1212&gt;=1, Таблица1[[#This Row],[BeginQ]]*Таблица1[[#This Row],[LGD]], Таблица1[[#This Row],[EndQ]])</f>
        <v>5428.2417582417575</v>
      </c>
    </row>
    <row r="1213" spans="1:18" x14ac:dyDescent="0.25">
      <c r="A1213" s="1">
        <v>1211</v>
      </c>
      <c r="B1213" t="s">
        <v>10</v>
      </c>
      <c r="C1213">
        <v>2589</v>
      </c>
      <c r="D1213">
        <v>29</v>
      </c>
      <c r="E1213">
        <v>34</v>
      </c>
      <c r="F1213" s="2">
        <v>2300</v>
      </c>
      <c r="G1213" s="8">
        <v>2487.7551020408159</v>
      </c>
      <c r="H1213">
        <v>0.02</v>
      </c>
      <c r="I1213">
        <v>1</v>
      </c>
      <c r="J1213" s="3">
        <v>8.1632653061224497E-2</v>
      </c>
      <c r="K1213" t="s">
        <v>11</v>
      </c>
      <c r="M1213">
        <v>0.53</v>
      </c>
      <c r="N1213">
        <f>EXP(Таблица1[[#This Row],[PD]])</f>
        <v>1.0202013400267558</v>
      </c>
      <c r="O1213">
        <f t="shared" si="36"/>
        <v>0.5407067102141806</v>
      </c>
      <c r="P1213" t="str">
        <f t="shared" si="37"/>
        <v/>
      </c>
      <c r="R1213" s="2">
        <f>IF(O1213&gt;=1, Таблица1[[#This Row],[BeginQ]]*Таблица1[[#This Row],[LGD]], Таблица1[[#This Row],[EndQ]])</f>
        <v>2487.7551020408159</v>
      </c>
    </row>
    <row r="1214" spans="1:18" x14ac:dyDescent="0.25">
      <c r="A1214" s="1">
        <v>1212</v>
      </c>
      <c r="B1214" t="s">
        <v>10</v>
      </c>
      <c r="C1214">
        <v>2590</v>
      </c>
      <c r="D1214">
        <v>29</v>
      </c>
      <c r="E1214">
        <v>34</v>
      </c>
      <c r="F1214" s="2">
        <v>7900</v>
      </c>
      <c r="G1214" s="8">
        <v>8544.8979591836742</v>
      </c>
      <c r="H1214">
        <v>0.02</v>
      </c>
      <c r="I1214">
        <v>1</v>
      </c>
      <c r="J1214" s="3">
        <v>8.1632653061224497E-2</v>
      </c>
      <c r="K1214" t="s">
        <v>11</v>
      </c>
      <c r="M1214">
        <v>0.26</v>
      </c>
      <c r="N1214">
        <f>EXP(Таблица1[[#This Row],[PD]])</f>
        <v>1.0202013400267558</v>
      </c>
      <c r="O1214">
        <f t="shared" si="36"/>
        <v>0.2652523484069565</v>
      </c>
      <c r="P1214" t="str">
        <f t="shared" si="37"/>
        <v/>
      </c>
      <c r="R1214" s="2">
        <f>IF(O1214&gt;=1, Таблица1[[#This Row],[BeginQ]]*Таблица1[[#This Row],[LGD]], Таблица1[[#This Row],[EndQ]])</f>
        <v>8544.8979591836742</v>
      </c>
    </row>
    <row r="1215" spans="1:18" x14ac:dyDescent="0.25">
      <c r="A1215" s="1">
        <v>1213</v>
      </c>
      <c r="B1215" t="s">
        <v>10</v>
      </c>
      <c r="C1215">
        <v>2591</v>
      </c>
      <c r="D1215">
        <v>29</v>
      </c>
      <c r="E1215">
        <v>34</v>
      </c>
      <c r="F1215" s="2">
        <v>2900</v>
      </c>
      <c r="G1215" s="8">
        <v>3144.21052631579</v>
      </c>
      <c r="H1215">
        <v>0.05</v>
      </c>
      <c r="I1215">
        <v>0.4</v>
      </c>
      <c r="J1215" s="3">
        <v>8.4210526315789486E-2</v>
      </c>
      <c r="K1215" t="s">
        <v>11</v>
      </c>
      <c r="M1215">
        <v>0.18</v>
      </c>
      <c r="N1215">
        <f>EXP(Таблица1[[#This Row],[PD]])</f>
        <v>1.0512710963760241</v>
      </c>
      <c r="O1215">
        <f t="shared" si="36"/>
        <v>0.18922879734768433</v>
      </c>
      <c r="P1215" t="str">
        <f t="shared" si="37"/>
        <v/>
      </c>
      <c r="R1215" s="2">
        <f>IF(O1215&gt;=1, Таблица1[[#This Row],[BeginQ]]*Таблица1[[#This Row],[LGD]], Таблица1[[#This Row],[EndQ]])</f>
        <v>3144.21052631579</v>
      </c>
    </row>
    <row r="1216" spans="1:18" x14ac:dyDescent="0.25">
      <c r="A1216" s="1">
        <v>1214</v>
      </c>
      <c r="B1216" t="s">
        <v>10</v>
      </c>
      <c r="C1216">
        <v>2592</v>
      </c>
      <c r="D1216">
        <v>29</v>
      </c>
      <c r="E1216">
        <v>34</v>
      </c>
      <c r="F1216" s="2">
        <v>1400</v>
      </c>
      <c r="G1216" s="8">
        <v>1498.2978723404251</v>
      </c>
      <c r="H1216">
        <v>0.06</v>
      </c>
      <c r="I1216">
        <v>0.1</v>
      </c>
      <c r="J1216" s="3">
        <v>7.0212765957446813E-2</v>
      </c>
      <c r="K1216" t="s">
        <v>11</v>
      </c>
      <c r="M1216">
        <v>0.43</v>
      </c>
      <c r="N1216">
        <f>EXP(Таблица1[[#This Row],[PD]])</f>
        <v>1.0618365465453596</v>
      </c>
      <c r="O1216">
        <f t="shared" si="36"/>
        <v>0.45658971501450463</v>
      </c>
      <c r="P1216" t="str">
        <f t="shared" si="37"/>
        <v/>
      </c>
      <c r="R1216" s="2">
        <f>IF(O1216&gt;=1, Таблица1[[#This Row],[BeginQ]]*Таблица1[[#This Row],[LGD]], Таблица1[[#This Row],[EndQ]])</f>
        <v>1498.2978723404251</v>
      </c>
    </row>
    <row r="1217" spans="1:18" x14ac:dyDescent="0.25">
      <c r="A1217" s="1">
        <v>1215</v>
      </c>
      <c r="B1217" t="s">
        <v>10</v>
      </c>
      <c r="C1217">
        <v>2593</v>
      </c>
      <c r="D1217">
        <v>29</v>
      </c>
      <c r="E1217">
        <v>34</v>
      </c>
      <c r="F1217" s="2">
        <v>7700</v>
      </c>
      <c r="G1217" s="8">
        <v>9602.3529411764703</v>
      </c>
      <c r="H1217">
        <v>0.15</v>
      </c>
      <c r="I1217">
        <v>1</v>
      </c>
      <c r="J1217" s="3">
        <v>0.2470588235294118</v>
      </c>
      <c r="K1217" t="s">
        <v>11</v>
      </c>
      <c r="M1217">
        <v>0.67</v>
      </c>
      <c r="N1217">
        <f>EXP(Таблица1[[#This Row],[PD]])</f>
        <v>1.1618342427282831</v>
      </c>
      <c r="O1217">
        <f t="shared" si="36"/>
        <v>0.7784289426279497</v>
      </c>
      <c r="P1217" t="str">
        <f t="shared" si="37"/>
        <v/>
      </c>
      <c r="R1217" s="2">
        <f>IF(O1217&gt;=1, Таблица1[[#This Row],[BeginQ]]*Таблица1[[#This Row],[LGD]], Таблица1[[#This Row],[EndQ]])</f>
        <v>9602.3529411764703</v>
      </c>
    </row>
    <row r="1218" spans="1:18" x14ac:dyDescent="0.25">
      <c r="A1218" s="1">
        <v>1216</v>
      </c>
      <c r="B1218" t="s">
        <v>10</v>
      </c>
      <c r="C1218">
        <v>2594</v>
      </c>
      <c r="D1218">
        <v>29</v>
      </c>
      <c r="E1218">
        <v>34</v>
      </c>
      <c r="F1218" s="2">
        <v>9500</v>
      </c>
      <c r="G1218" s="8">
        <v>10652.127659574469</v>
      </c>
      <c r="H1218">
        <v>0.06</v>
      </c>
      <c r="I1218">
        <v>0.9</v>
      </c>
      <c r="J1218" s="3">
        <v>0.1212765957446808</v>
      </c>
      <c r="K1218" t="s">
        <v>11</v>
      </c>
      <c r="M1218">
        <v>0.56999999999999995</v>
      </c>
      <c r="N1218">
        <f>EXP(Таблица1[[#This Row],[PD]])</f>
        <v>1.0618365465453596</v>
      </c>
      <c r="O1218">
        <f t="shared" si="36"/>
        <v>0.6052468315308549</v>
      </c>
      <c r="P1218" t="str">
        <f t="shared" si="37"/>
        <v/>
      </c>
      <c r="R1218" s="2">
        <f>IF(O1218&gt;=1, Таблица1[[#This Row],[BeginQ]]*Таблица1[[#This Row],[LGD]], Таблица1[[#This Row],[EndQ]])</f>
        <v>10652.127659574469</v>
      </c>
    </row>
    <row r="1219" spans="1:18" x14ac:dyDescent="0.25">
      <c r="A1219" s="1">
        <v>1217</v>
      </c>
      <c r="B1219" t="s">
        <v>10</v>
      </c>
      <c r="C1219">
        <v>2595</v>
      </c>
      <c r="D1219">
        <v>29</v>
      </c>
      <c r="E1219">
        <v>34</v>
      </c>
      <c r="F1219" s="2">
        <v>3200</v>
      </c>
      <c r="G1219" s="8">
        <v>3417.7319587628872</v>
      </c>
      <c r="H1219">
        <v>0.03</v>
      </c>
      <c r="I1219">
        <v>0.2</v>
      </c>
      <c r="J1219" s="3">
        <v>6.804123711340207E-2</v>
      </c>
      <c r="K1219" t="s">
        <v>11</v>
      </c>
      <c r="M1219">
        <v>0.18</v>
      </c>
      <c r="N1219">
        <f>EXP(Таблица1[[#This Row],[PD]])</f>
        <v>1.0304545339535169</v>
      </c>
      <c r="O1219">
        <f t="shared" ref="O1219:O1282" si="38">M1219*N1219</f>
        <v>0.18548181611163303</v>
      </c>
      <c r="P1219" t="str">
        <f t="shared" ref="P1219:P1282" si="39">IF(O1219&gt;=1, "Дефолт!", "")</f>
        <v/>
      </c>
      <c r="R1219" s="2">
        <f>IF(O1219&gt;=1, Таблица1[[#This Row],[BeginQ]]*Таблица1[[#This Row],[LGD]], Таблица1[[#This Row],[EndQ]])</f>
        <v>3417.7319587628872</v>
      </c>
    </row>
    <row r="1220" spans="1:18" x14ac:dyDescent="0.25">
      <c r="A1220" s="1">
        <v>1218</v>
      </c>
      <c r="B1220" t="s">
        <v>10</v>
      </c>
      <c r="C1220">
        <v>2596</v>
      </c>
      <c r="D1220">
        <v>29</v>
      </c>
      <c r="E1220">
        <v>34</v>
      </c>
      <c r="F1220" s="2">
        <v>5100</v>
      </c>
      <c r="G1220" s="8">
        <v>5756.5517241379312</v>
      </c>
      <c r="H1220">
        <v>0.13</v>
      </c>
      <c r="I1220">
        <v>0.4</v>
      </c>
      <c r="J1220" s="3">
        <v>0.12873563218390799</v>
      </c>
      <c r="K1220" t="s">
        <v>11</v>
      </c>
      <c r="M1220">
        <v>0.45</v>
      </c>
      <c r="N1220">
        <f>EXP(Таблица1[[#This Row],[PD]])</f>
        <v>1.1388283833246218</v>
      </c>
      <c r="O1220">
        <f t="shared" si="38"/>
        <v>0.51247277249607981</v>
      </c>
      <c r="P1220" t="str">
        <f t="shared" si="39"/>
        <v/>
      </c>
      <c r="R1220" s="2">
        <f>IF(O1220&gt;=1, Таблица1[[#This Row],[BeginQ]]*Таблица1[[#This Row],[LGD]], Таблица1[[#This Row],[EndQ]])</f>
        <v>5756.5517241379312</v>
      </c>
    </row>
    <row r="1221" spans="1:18" x14ac:dyDescent="0.25">
      <c r="A1221" s="1">
        <v>1219</v>
      </c>
      <c r="B1221" t="s">
        <v>10</v>
      </c>
      <c r="C1221">
        <v>2597</v>
      </c>
      <c r="D1221">
        <v>29</v>
      </c>
      <c r="E1221">
        <v>34</v>
      </c>
      <c r="F1221" s="2">
        <v>3600</v>
      </c>
      <c r="G1221" s="8">
        <v>4179.5121951219508</v>
      </c>
      <c r="H1221">
        <v>0.18</v>
      </c>
      <c r="I1221">
        <v>0.4</v>
      </c>
      <c r="J1221" s="3">
        <v>0.16097560975609759</v>
      </c>
      <c r="K1221" t="s">
        <v>11</v>
      </c>
      <c r="M1221">
        <v>0.38</v>
      </c>
      <c r="N1221">
        <f>EXP(Таблица1[[#This Row],[PD]])</f>
        <v>1.1972173631218102</v>
      </c>
      <c r="O1221">
        <f t="shared" si="38"/>
        <v>0.45494259798628789</v>
      </c>
      <c r="P1221" t="str">
        <f t="shared" si="39"/>
        <v/>
      </c>
      <c r="R1221" s="2">
        <f>IF(O1221&gt;=1, Таблица1[[#This Row],[BeginQ]]*Таблица1[[#This Row],[LGD]], Таблица1[[#This Row],[EndQ]])</f>
        <v>4179.5121951219508</v>
      </c>
    </row>
    <row r="1222" spans="1:18" x14ac:dyDescent="0.25">
      <c r="A1222" s="1">
        <v>1220</v>
      </c>
      <c r="B1222" t="s">
        <v>10</v>
      </c>
      <c r="C1222">
        <v>2598</v>
      </c>
      <c r="D1222">
        <v>29</v>
      </c>
      <c r="E1222">
        <v>34</v>
      </c>
      <c r="F1222" s="2">
        <v>10000</v>
      </c>
      <c r="G1222" s="8">
        <v>10758.24175824176</v>
      </c>
      <c r="H1222">
        <v>0.09</v>
      </c>
      <c r="I1222">
        <v>0.1</v>
      </c>
      <c r="J1222" s="3">
        <v>7.5824175824175818E-2</v>
      </c>
      <c r="K1222" t="s">
        <v>11</v>
      </c>
      <c r="M1222">
        <v>0.97</v>
      </c>
      <c r="N1222">
        <f>EXP(Таблица1[[#This Row],[PD]])</f>
        <v>1.0941742837052104</v>
      </c>
      <c r="O1222">
        <f t="shared" si="38"/>
        <v>1.0613490551940541</v>
      </c>
      <c r="P1222" t="str">
        <f t="shared" si="39"/>
        <v>Дефолт!</v>
      </c>
      <c r="R1222" s="2">
        <f>IF(O1222&gt;=1, Таблица1[[#This Row],[BeginQ]]*Таблица1[[#This Row],[LGD]], Таблица1[[#This Row],[EndQ]])</f>
        <v>1000</v>
      </c>
    </row>
    <row r="1223" spans="1:18" x14ac:dyDescent="0.25">
      <c r="A1223" s="1">
        <v>1221</v>
      </c>
      <c r="B1223" t="s">
        <v>10</v>
      </c>
      <c r="C1223">
        <v>2599</v>
      </c>
      <c r="D1223">
        <v>29</v>
      </c>
      <c r="E1223">
        <v>34</v>
      </c>
      <c r="F1223" s="2">
        <v>5900</v>
      </c>
      <c r="G1223" s="8">
        <v>7253.5294117647063</v>
      </c>
      <c r="H1223">
        <v>0.15</v>
      </c>
      <c r="I1223">
        <v>0.9</v>
      </c>
      <c r="J1223" s="3">
        <v>0.2294117647058824</v>
      </c>
      <c r="K1223" t="s">
        <v>11</v>
      </c>
      <c r="M1223">
        <v>0.24</v>
      </c>
      <c r="N1223">
        <f>EXP(Таблица1[[#This Row],[PD]])</f>
        <v>1.1618342427282831</v>
      </c>
      <c r="O1223">
        <f t="shared" si="38"/>
        <v>0.27884021825478794</v>
      </c>
      <c r="P1223" t="str">
        <f t="shared" si="39"/>
        <v/>
      </c>
      <c r="R1223" s="2">
        <f>IF(O1223&gt;=1, Таблица1[[#This Row],[BeginQ]]*Таблица1[[#This Row],[LGD]], Таблица1[[#This Row],[EndQ]])</f>
        <v>7253.5294117647063</v>
      </c>
    </row>
    <row r="1224" spans="1:18" x14ac:dyDescent="0.25">
      <c r="A1224" s="1">
        <v>1222</v>
      </c>
      <c r="B1224" t="s">
        <v>10</v>
      </c>
      <c r="C1224">
        <v>2600</v>
      </c>
      <c r="D1224">
        <v>29</v>
      </c>
      <c r="E1224">
        <v>34</v>
      </c>
      <c r="F1224" s="2">
        <v>600</v>
      </c>
      <c r="G1224" s="8">
        <v>692.53012048192772</v>
      </c>
      <c r="H1224">
        <v>0.17</v>
      </c>
      <c r="I1224">
        <v>0.4</v>
      </c>
      <c r="J1224" s="3">
        <v>0.1542168674698795</v>
      </c>
      <c r="K1224" t="s">
        <v>11</v>
      </c>
      <c r="M1224">
        <v>0.05</v>
      </c>
      <c r="N1224">
        <f>EXP(Таблица1[[#This Row],[PD]])</f>
        <v>1.1853048513203654</v>
      </c>
      <c r="O1224">
        <f t="shared" si="38"/>
        <v>5.9265242566018277E-2</v>
      </c>
      <c r="P1224" t="str">
        <f t="shared" si="39"/>
        <v/>
      </c>
      <c r="R1224" s="2">
        <f>IF(O1224&gt;=1, Таблица1[[#This Row],[BeginQ]]*Таблица1[[#This Row],[LGD]], Таблица1[[#This Row],[EndQ]])</f>
        <v>692.53012048192772</v>
      </c>
    </row>
    <row r="1225" spans="1:18" x14ac:dyDescent="0.25">
      <c r="A1225" s="1">
        <v>1223</v>
      </c>
      <c r="B1225" t="s">
        <v>10</v>
      </c>
      <c r="C1225">
        <v>2601</v>
      </c>
      <c r="D1225">
        <v>29</v>
      </c>
      <c r="E1225">
        <v>34</v>
      </c>
      <c r="F1225" s="2">
        <v>5500</v>
      </c>
      <c r="G1225" s="8">
        <v>6406.5934065934071</v>
      </c>
      <c r="H1225">
        <v>0.09</v>
      </c>
      <c r="I1225">
        <v>1</v>
      </c>
      <c r="J1225" s="3">
        <v>0.1648351648351648</v>
      </c>
      <c r="K1225" t="s">
        <v>11</v>
      </c>
      <c r="M1225">
        <v>1</v>
      </c>
      <c r="N1225">
        <f>EXP(Таблица1[[#This Row],[PD]])</f>
        <v>1.0941742837052104</v>
      </c>
      <c r="O1225">
        <f t="shared" si="38"/>
        <v>1.0941742837052104</v>
      </c>
      <c r="P1225" t="str">
        <f t="shared" si="39"/>
        <v>Дефолт!</v>
      </c>
      <c r="R1225" s="2">
        <f>IF(O1225&gt;=1, Таблица1[[#This Row],[BeginQ]]*Таблица1[[#This Row],[LGD]], Таблица1[[#This Row],[EndQ]])</f>
        <v>5500</v>
      </c>
    </row>
    <row r="1226" spans="1:18" x14ac:dyDescent="0.25">
      <c r="A1226" s="1">
        <v>1224</v>
      </c>
      <c r="B1226" t="s">
        <v>10</v>
      </c>
      <c r="C1226">
        <v>2602</v>
      </c>
      <c r="D1226">
        <v>29</v>
      </c>
      <c r="E1226">
        <v>34</v>
      </c>
      <c r="F1226" s="2">
        <v>500</v>
      </c>
      <c r="G1226" s="8">
        <v>575</v>
      </c>
      <c r="H1226">
        <v>0.2</v>
      </c>
      <c r="I1226">
        <v>0.3</v>
      </c>
      <c r="J1226" s="3">
        <v>0.15</v>
      </c>
      <c r="K1226" t="s">
        <v>11</v>
      </c>
      <c r="M1226">
        <v>0.26</v>
      </c>
      <c r="N1226">
        <f>EXP(Таблица1[[#This Row],[PD]])</f>
        <v>1.2214027581601699</v>
      </c>
      <c r="O1226">
        <f t="shared" si="38"/>
        <v>0.31756471712164419</v>
      </c>
      <c r="P1226" t="str">
        <f t="shared" si="39"/>
        <v/>
      </c>
      <c r="R1226" s="2">
        <f>IF(O1226&gt;=1, Таблица1[[#This Row],[BeginQ]]*Таблица1[[#This Row],[LGD]], Таблица1[[#This Row],[EndQ]])</f>
        <v>575</v>
      </c>
    </row>
    <row r="1227" spans="1:18" x14ac:dyDescent="0.25">
      <c r="A1227" s="1">
        <v>1225</v>
      </c>
      <c r="B1227" t="s">
        <v>10</v>
      </c>
      <c r="C1227">
        <v>2603</v>
      </c>
      <c r="D1227">
        <v>29</v>
      </c>
      <c r="E1227">
        <v>34</v>
      </c>
      <c r="F1227" s="2">
        <v>8100</v>
      </c>
      <c r="G1227" s="8">
        <v>8599.0909090909099</v>
      </c>
      <c r="H1227">
        <v>0.01</v>
      </c>
      <c r="I1227">
        <v>0.1</v>
      </c>
      <c r="J1227" s="3">
        <v>6.1616161616161617E-2</v>
      </c>
      <c r="K1227" t="s">
        <v>11</v>
      </c>
      <c r="M1227">
        <v>0.9</v>
      </c>
      <c r="N1227">
        <f>EXP(Таблица1[[#This Row],[PD]])</f>
        <v>1.0100501670841679</v>
      </c>
      <c r="O1227">
        <f t="shared" si="38"/>
        <v>0.90904515037575118</v>
      </c>
      <c r="P1227" t="str">
        <f t="shared" si="39"/>
        <v/>
      </c>
      <c r="R1227" s="2">
        <f>IF(O1227&gt;=1, Таблица1[[#This Row],[BeginQ]]*Таблица1[[#This Row],[LGD]], Таблица1[[#This Row],[EndQ]])</f>
        <v>8599.0909090909099</v>
      </c>
    </row>
    <row r="1228" spans="1:18" x14ac:dyDescent="0.25">
      <c r="A1228" s="1">
        <v>1226</v>
      </c>
      <c r="B1228" t="s">
        <v>10</v>
      </c>
      <c r="C1228">
        <v>2604</v>
      </c>
      <c r="D1228">
        <v>29</v>
      </c>
      <c r="E1228">
        <v>34</v>
      </c>
      <c r="F1228" s="2">
        <v>1800</v>
      </c>
      <c r="G1228" s="8">
        <v>2160</v>
      </c>
      <c r="H1228">
        <v>0.2</v>
      </c>
      <c r="I1228">
        <v>0.5</v>
      </c>
      <c r="J1228" s="3">
        <v>0.2</v>
      </c>
      <c r="K1228" t="s">
        <v>11</v>
      </c>
      <c r="M1228">
        <v>0.16</v>
      </c>
      <c r="N1228">
        <f>EXP(Таблица1[[#This Row],[PD]])</f>
        <v>1.2214027581601699</v>
      </c>
      <c r="O1228">
        <f t="shared" si="38"/>
        <v>0.19542444130562719</v>
      </c>
      <c r="P1228" t="str">
        <f t="shared" si="39"/>
        <v/>
      </c>
      <c r="R1228" s="2">
        <f>IF(O1228&gt;=1, Таблица1[[#This Row],[BeginQ]]*Таблица1[[#This Row],[LGD]], Таблица1[[#This Row],[EndQ]])</f>
        <v>2160</v>
      </c>
    </row>
    <row r="1229" spans="1:18" x14ac:dyDescent="0.25">
      <c r="A1229" s="1">
        <v>1227</v>
      </c>
      <c r="B1229" t="s">
        <v>10</v>
      </c>
      <c r="C1229">
        <v>2605</v>
      </c>
      <c r="D1229">
        <v>29</v>
      </c>
      <c r="E1229">
        <v>34</v>
      </c>
      <c r="F1229" s="2">
        <v>7700</v>
      </c>
      <c r="G1229" s="8">
        <v>8240.6382978723395</v>
      </c>
      <c r="H1229">
        <v>0.06</v>
      </c>
      <c r="I1229">
        <v>0.1</v>
      </c>
      <c r="J1229" s="3">
        <v>7.0212765957446813E-2</v>
      </c>
      <c r="K1229" t="s">
        <v>11</v>
      </c>
      <c r="M1229">
        <v>0.36</v>
      </c>
      <c r="N1229">
        <f>EXP(Таблица1[[#This Row],[PD]])</f>
        <v>1.0618365465453596</v>
      </c>
      <c r="O1229">
        <f t="shared" si="38"/>
        <v>0.38226115675632943</v>
      </c>
      <c r="P1229" t="str">
        <f t="shared" si="39"/>
        <v/>
      </c>
      <c r="R1229" s="2">
        <f>IF(O1229&gt;=1, Таблица1[[#This Row],[BeginQ]]*Таблица1[[#This Row],[LGD]], Таблица1[[#This Row],[EndQ]])</f>
        <v>8240.6382978723395</v>
      </c>
    </row>
    <row r="1230" spans="1:18" x14ac:dyDescent="0.25">
      <c r="A1230" s="1">
        <v>1228</v>
      </c>
      <c r="B1230" t="s">
        <v>10</v>
      </c>
      <c r="C1230">
        <v>2606</v>
      </c>
      <c r="D1230">
        <v>29</v>
      </c>
      <c r="E1230">
        <v>34</v>
      </c>
      <c r="F1230" s="2">
        <v>6700</v>
      </c>
      <c r="G1230" s="8">
        <v>7370.0000000000009</v>
      </c>
      <c r="H1230">
        <v>0.2</v>
      </c>
      <c r="I1230">
        <v>0.1</v>
      </c>
      <c r="J1230" s="3">
        <v>9.9999999999999992E-2</v>
      </c>
      <c r="K1230" t="s">
        <v>11</v>
      </c>
      <c r="M1230">
        <v>0.4</v>
      </c>
      <c r="N1230">
        <f>EXP(Таблица1[[#This Row],[PD]])</f>
        <v>1.2214027581601699</v>
      </c>
      <c r="O1230">
        <f t="shared" si="38"/>
        <v>0.48856110326406799</v>
      </c>
      <c r="P1230" t="str">
        <f t="shared" si="39"/>
        <v/>
      </c>
      <c r="R1230" s="2">
        <f>IF(O1230&gt;=1, Таблица1[[#This Row],[BeginQ]]*Таблица1[[#This Row],[LGD]], Таблица1[[#This Row],[EndQ]])</f>
        <v>7370.0000000000009</v>
      </c>
    </row>
    <row r="1231" spans="1:18" x14ac:dyDescent="0.25">
      <c r="A1231" s="1">
        <v>1229</v>
      </c>
      <c r="B1231" t="s">
        <v>10</v>
      </c>
      <c r="C1231">
        <v>2607</v>
      </c>
      <c r="D1231">
        <v>29</v>
      </c>
      <c r="E1231">
        <v>34</v>
      </c>
      <c r="F1231" s="2">
        <v>4600</v>
      </c>
      <c r="G1231" s="8">
        <v>5803.950617283951</v>
      </c>
      <c r="H1231">
        <v>0.19</v>
      </c>
      <c r="I1231">
        <v>0.8</v>
      </c>
      <c r="J1231" s="3">
        <v>0.2617283950617284</v>
      </c>
      <c r="K1231" t="s">
        <v>11</v>
      </c>
      <c r="M1231">
        <v>0.53</v>
      </c>
      <c r="N1231">
        <f>EXP(Таблица1[[#This Row],[PD]])</f>
        <v>1.2092495976572515</v>
      </c>
      <c r="O1231">
        <f t="shared" si="38"/>
        <v>0.64090228675834326</v>
      </c>
      <c r="P1231" t="str">
        <f t="shared" si="39"/>
        <v/>
      </c>
      <c r="R1231" s="2">
        <f>IF(O1231&gt;=1, Таблица1[[#This Row],[BeginQ]]*Таблица1[[#This Row],[LGD]], Таблица1[[#This Row],[EndQ]])</f>
        <v>5803.950617283951</v>
      </c>
    </row>
    <row r="1232" spans="1:18" x14ac:dyDescent="0.25">
      <c r="A1232" s="1">
        <v>1230</v>
      </c>
      <c r="B1232" t="s">
        <v>10</v>
      </c>
      <c r="C1232">
        <v>2608</v>
      </c>
      <c r="D1232">
        <v>29</v>
      </c>
      <c r="E1232">
        <v>34</v>
      </c>
      <c r="F1232" s="2">
        <v>1900</v>
      </c>
      <c r="G1232" s="8">
        <v>2073.478260869565</v>
      </c>
      <c r="H1232">
        <v>0.08</v>
      </c>
      <c r="I1232">
        <v>0.3</v>
      </c>
      <c r="J1232" s="3">
        <v>9.1304347826086943E-2</v>
      </c>
      <c r="K1232" t="s">
        <v>11</v>
      </c>
      <c r="M1232">
        <v>0.16</v>
      </c>
      <c r="N1232">
        <f>EXP(Таблица1[[#This Row],[PD]])</f>
        <v>1.0832870676749586</v>
      </c>
      <c r="O1232">
        <f t="shared" si="38"/>
        <v>0.17332593082799339</v>
      </c>
      <c r="P1232" t="str">
        <f t="shared" si="39"/>
        <v/>
      </c>
      <c r="R1232" s="2">
        <f>IF(O1232&gt;=1, Таблица1[[#This Row],[BeginQ]]*Таблица1[[#This Row],[LGD]], Таблица1[[#This Row],[EndQ]])</f>
        <v>2073.478260869565</v>
      </c>
    </row>
    <row r="1233" spans="1:18" x14ac:dyDescent="0.25">
      <c r="A1233" s="1">
        <v>1231</v>
      </c>
      <c r="B1233" t="s">
        <v>10</v>
      </c>
      <c r="C1233">
        <v>2609</v>
      </c>
      <c r="D1233">
        <v>29</v>
      </c>
      <c r="E1233">
        <v>34</v>
      </c>
      <c r="F1233" s="2">
        <v>3000</v>
      </c>
      <c r="G1233" s="8">
        <v>3245.454545454545</v>
      </c>
      <c r="H1233">
        <v>0.12</v>
      </c>
      <c r="I1233">
        <v>0.1</v>
      </c>
      <c r="J1233" s="3">
        <v>8.1818181818181818E-2</v>
      </c>
      <c r="K1233" t="s">
        <v>11</v>
      </c>
      <c r="M1233">
        <v>0.78</v>
      </c>
      <c r="N1233">
        <f>EXP(Таблица1[[#This Row],[PD]])</f>
        <v>1.1274968515793757</v>
      </c>
      <c r="O1233">
        <f t="shared" si="38"/>
        <v>0.87944754423191307</v>
      </c>
      <c r="P1233" t="str">
        <f t="shared" si="39"/>
        <v/>
      </c>
      <c r="R1233" s="2">
        <f>IF(O1233&gt;=1, Таблица1[[#This Row],[BeginQ]]*Таблица1[[#This Row],[LGD]], Таблица1[[#This Row],[EndQ]])</f>
        <v>3245.454545454545</v>
      </c>
    </row>
    <row r="1234" spans="1:18" x14ac:dyDescent="0.25">
      <c r="A1234" s="1">
        <v>1232</v>
      </c>
      <c r="B1234" t="s">
        <v>10</v>
      </c>
      <c r="C1234">
        <v>2610</v>
      </c>
      <c r="D1234">
        <v>29</v>
      </c>
      <c r="E1234">
        <v>34</v>
      </c>
      <c r="F1234" s="2">
        <v>900</v>
      </c>
      <c r="G1234" s="8">
        <v>1084.3902439024389</v>
      </c>
      <c r="H1234">
        <v>0.18</v>
      </c>
      <c r="I1234">
        <v>0.6</v>
      </c>
      <c r="J1234" s="3">
        <v>0.20487804878048779</v>
      </c>
      <c r="K1234" t="s">
        <v>11</v>
      </c>
      <c r="M1234">
        <v>0.79</v>
      </c>
      <c r="N1234">
        <f>EXP(Таблица1[[#This Row],[PD]])</f>
        <v>1.1972173631218102</v>
      </c>
      <c r="O1234">
        <f t="shared" si="38"/>
        <v>0.94580171686623005</v>
      </c>
      <c r="P1234" t="str">
        <f t="shared" si="39"/>
        <v/>
      </c>
      <c r="R1234" s="2">
        <f>IF(O1234&gt;=1, Таблица1[[#This Row],[BeginQ]]*Таблица1[[#This Row],[LGD]], Таблица1[[#This Row],[EndQ]])</f>
        <v>1084.3902439024389</v>
      </c>
    </row>
    <row r="1235" spans="1:18" x14ac:dyDescent="0.25">
      <c r="A1235" s="1">
        <v>1233</v>
      </c>
      <c r="B1235" t="s">
        <v>10</v>
      </c>
      <c r="C1235">
        <v>2611</v>
      </c>
      <c r="D1235">
        <v>29</v>
      </c>
      <c r="E1235">
        <v>34</v>
      </c>
      <c r="F1235" s="2">
        <v>7400</v>
      </c>
      <c r="G1235" s="8">
        <v>7984.21052631579</v>
      </c>
      <c r="H1235">
        <v>0.05</v>
      </c>
      <c r="I1235">
        <v>0.3</v>
      </c>
      <c r="J1235" s="3">
        <v>7.8947368421052627E-2</v>
      </c>
      <c r="K1235" t="s">
        <v>11</v>
      </c>
      <c r="M1235">
        <v>0.6</v>
      </c>
      <c r="N1235">
        <f>EXP(Таблица1[[#This Row],[PD]])</f>
        <v>1.0512710963760241</v>
      </c>
      <c r="O1235">
        <f t="shared" si="38"/>
        <v>0.63076265782561447</v>
      </c>
      <c r="P1235" t="str">
        <f t="shared" si="39"/>
        <v/>
      </c>
      <c r="R1235" s="2">
        <f>IF(O1235&gt;=1, Таблица1[[#This Row],[BeginQ]]*Таблица1[[#This Row],[LGD]], Таблица1[[#This Row],[EndQ]])</f>
        <v>7984.21052631579</v>
      </c>
    </row>
    <row r="1236" spans="1:18" x14ac:dyDescent="0.25">
      <c r="A1236" s="1">
        <v>1234</v>
      </c>
      <c r="B1236" t="s">
        <v>10</v>
      </c>
      <c r="C1236">
        <v>2652</v>
      </c>
      <c r="D1236">
        <v>30</v>
      </c>
      <c r="E1236">
        <v>35</v>
      </c>
      <c r="F1236" s="2">
        <v>4700</v>
      </c>
      <c r="G1236" s="8">
        <v>5819.8765432098762</v>
      </c>
      <c r="H1236">
        <v>0.19</v>
      </c>
      <c r="I1236">
        <v>0.7</v>
      </c>
      <c r="J1236" s="3">
        <v>0.2382716049382716</v>
      </c>
      <c r="K1236" t="s">
        <v>11</v>
      </c>
      <c r="M1236">
        <v>0.13</v>
      </c>
      <c r="N1236">
        <f>EXP(Таблица1[[#This Row],[PD]])</f>
        <v>1.2092495976572515</v>
      </c>
      <c r="O1236">
        <f t="shared" si="38"/>
        <v>0.1572024476954427</v>
      </c>
      <c r="P1236" t="str">
        <f t="shared" si="39"/>
        <v/>
      </c>
      <c r="R1236" s="2">
        <f>IF(O1236&gt;=1, Таблица1[[#This Row],[BeginQ]]*Таблица1[[#This Row],[LGD]], Таблица1[[#This Row],[EndQ]])</f>
        <v>5819.8765432098762</v>
      </c>
    </row>
    <row r="1237" spans="1:18" x14ac:dyDescent="0.25">
      <c r="A1237" s="1">
        <v>1235</v>
      </c>
      <c r="B1237" t="s">
        <v>10</v>
      </c>
      <c r="C1237">
        <v>2653</v>
      </c>
      <c r="D1237">
        <v>30</v>
      </c>
      <c r="E1237">
        <v>35</v>
      </c>
      <c r="F1237" s="2">
        <v>600</v>
      </c>
      <c r="G1237" s="8">
        <v>641.21212121212125</v>
      </c>
      <c r="H1237">
        <v>0.01</v>
      </c>
      <c r="I1237">
        <v>0.8</v>
      </c>
      <c r="J1237" s="3">
        <v>6.8686868686868699E-2</v>
      </c>
      <c r="K1237" t="s">
        <v>11</v>
      </c>
      <c r="M1237">
        <v>0.31</v>
      </c>
      <c r="N1237">
        <f>EXP(Таблица1[[#This Row],[PD]])</f>
        <v>1.0100501670841679</v>
      </c>
      <c r="O1237">
        <f t="shared" si="38"/>
        <v>0.31311555179609207</v>
      </c>
      <c r="P1237" t="str">
        <f t="shared" si="39"/>
        <v/>
      </c>
      <c r="R1237" s="2">
        <f>IF(O1237&gt;=1, Таблица1[[#This Row],[BeginQ]]*Таблица1[[#This Row],[LGD]], Таблица1[[#This Row],[EndQ]])</f>
        <v>641.21212121212125</v>
      </c>
    </row>
    <row r="1238" spans="1:18" x14ac:dyDescent="0.25">
      <c r="A1238" s="1">
        <v>1236</v>
      </c>
      <c r="B1238" t="s">
        <v>10</v>
      </c>
      <c r="C1238">
        <v>2654</v>
      </c>
      <c r="D1238">
        <v>30</v>
      </c>
      <c r="E1238">
        <v>35</v>
      </c>
      <c r="F1238" s="2">
        <v>5200</v>
      </c>
      <c r="G1238" s="8">
        <v>5869.4252873563228</v>
      </c>
      <c r="H1238">
        <v>0.13</v>
      </c>
      <c r="I1238">
        <v>0.4</v>
      </c>
      <c r="J1238" s="3">
        <v>0.12873563218390799</v>
      </c>
      <c r="K1238" t="s">
        <v>11</v>
      </c>
      <c r="M1238">
        <v>0.43</v>
      </c>
      <c r="N1238">
        <f>EXP(Таблица1[[#This Row],[PD]])</f>
        <v>1.1388283833246218</v>
      </c>
      <c r="O1238">
        <f t="shared" si="38"/>
        <v>0.48969620482958737</v>
      </c>
      <c r="P1238" t="str">
        <f t="shared" si="39"/>
        <v/>
      </c>
      <c r="R1238" s="2">
        <f>IF(O1238&gt;=1, Таблица1[[#This Row],[BeginQ]]*Таблица1[[#This Row],[LGD]], Таблица1[[#This Row],[EndQ]])</f>
        <v>5869.4252873563228</v>
      </c>
    </row>
    <row r="1239" spans="1:18" x14ac:dyDescent="0.25">
      <c r="A1239" s="1">
        <v>1237</v>
      </c>
      <c r="B1239" t="s">
        <v>10</v>
      </c>
      <c r="C1239">
        <v>2655</v>
      </c>
      <c r="D1239">
        <v>30</v>
      </c>
      <c r="E1239">
        <v>35</v>
      </c>
      <c r="F1239" s="2">
        <v>3500</v>
      </c>
      <c r="G1239" s="8">
        <v>3968.072289156627</v>
      </c>
      <c r="H1239">
        <v>0.17</v>
      </c>
      <c r="I1239">
        <v>0.3</v>
      </c>
      <c r="J1239" s="3">
        <v>0.13373493975903619</v>
      </c>
      <c r="K1239" t="s">
        <v>11</v>
      </c>
      <c r="M1239">
        <v>0.79</v>
      </c>
      <c r="N1239">
        <f>EXP(Таблица1[[#This Row],[PD]])</f>
        <v>1.1853048513203654</v>
      </c>
      <c r="O1239">
        <f t="shared" si="38"/>
        <v>0.93639083254308875</v>
      </c>
      <c r="P1239" t="str">
        <f t="shared" si="39"/>
        <v/>
      </c>
      <c r="R1239" s="2">
        <f>IF(O1239&gt;=1, Таблица1[[#This Row],[BeginQ]]*Таблица1[[#This Row],[LGD]], Таблица1[[#This Row],[EndQ]])</f>
        <v>3968.072289156627</v>
      </c>
    </row>
    <row r="1240" spans="1:18" x14ac:dyDescent="0.25">
      <c r="A1240" s="1">
        <v>1238</v>
      </c>
      <c r="B1240" t="s">
        <v>10</v>
      </c>
      <c r="C1240">
        <v>2664</v>
      </c>
      <c r="D1240">
        <v>31</v>
      </c>
      <c r="E1240">
        <v>36</v>
      </c>
      <c r="F1240" s="2">
        <v>900</v>
      </c>
      <c r="G1240" s="8">
        <v>978.38709677419365</v>
      </c>
      <c r="H1240">
        <v>7.0000000000000007E-2</v>
      </c>
      <c r="I1240">
        <v>0.3</v>
      </c>
      <c r="J1240" s="3">
        <v>8.7096774193548401E-2</v>
      </c>
      <c r="K1240" t="s">
        <v>11</v>
      </c>
      <c r="M1240">
        <v>0.09</v>
      </c>
      <c r="N1240">
        <f>EXP(Таблица1[[#This Row],[PD]])</f>
        <v>1.0725081812542165</v>
      </c>
      <c r="O1240">
        <f t="shared" si="38"/>
        <v>9.6525736312879487E-2</v>
      </c>
      <c r="P1240" t="str">
        <f t="shared" si="39"/>
        <v/>
      </c>
      <c r="R1240" s="2">
        <f>IF(O1240&gt;=1, Таблица1[[#This Row],[BeginQ]]*Таблица1[[#This Row],[LGD]], Таблица1[[#This Row],[EndQ]])</f>
        <v>978.38709677419365</v>
      </c>
    </row>
    <row r="1241" spans="1:18" x14ac:dyDescent="0.25">
      <c r="A1241" s="1">
        <v>1239</v>
      </c>
      <c r="B1241" t="s">
        <v>10</v>
      </c>
      <c r="C1241">
        <v>2665</v>
      </c>
      <c r="D1241">
        <v>31</v>
      </c>
      <c r="E1241">
        <v>36</v>
      </c>
      <c r="F1241" s="2">
        <v>5100</v>
      </c>
      <c r="G1241" s="8">
        <v>6241.4285714285716</v>
      </c>
      <c r="H1241">
        <v>0.16</v>
      </c>
      <c r="I1241">
        <v>0.8</v>
      </c>
      <c r="J1241" s="3">
        <v>0.22380952380952379</v>
      </c>
      <c r="K1241" t="s">
        <v>11</v>
      </c>
      <c r="M1241">
        <v>0.05</v>
      </c>
      <c r="N1241">
        <f>EXP(Таблица1[[#This Row],[PD]])</f>
        <v>1.1735108709918103</v>
      </c>
      <c r="O1241">
        <f t="shared" si="38"/>
        <v>5.8675543549590516E-2</v>
      </c>
      <c r="P1241" t="str">
        <f t="shared" si="39"/>
        <v/>
      </c>
      <c r="R1241" s="2">
        <f>IF(O1241&gt;=1, Таблица1[[#This Row],[BeginQ]]*Таблица1[[#This Row],[LGD]], Таблица1[[#This Row],[EndQ]])</f>
        <v>6241.4285714285716</v>
      </c>
    </row>
    <row r="1242" spans="1:18" x14ac:dyDescent="0.25">
      <c r="A1242" s="1">
        <v>1240</v>
      </c>
      <c r="B1242" t="s">
        <v>10</v>
      </c>
      <c r="C1242">
        <v>2666</v>
      </c>
      <c r="D1242">
        <v>31</v>
      </c>
      <c r="E1242">
        <v>36</v>
      </c>
      <c r="F1242" s="2">
        <v>2000</v>
      </c>
      <c r="G1242" s="8">
        <v>2409.7560975609749</v>
      </c>
      <c r="H1242">
        <v>0.18</v>
      </c>
      <c r="I1242">
        <v>0.6</v>
      </c>
      <c r="J1242" s="3">
        <v>0.20487804878048779</v>
      </c>
      <c r="K1242" t="s">
        <v>11</v>
      </c>
      <c r="M1242">
        <v>0.3</v>
      </c>
      <c r="N1242">
        <f>EXP(Таблица1[[#This Row],[PD]])</f>
        <v>1.1972173631218102</v>
      </c>
      <c r="O1242">
        <f t="shared" si="38"/>
        <v>0.35916520893654302</v>
      </c>
      <c r="P1242" t="str">
        <f t="shared" si="39"/>
        <v/>
      </c>
      <c r="R1242" s="2">
        <f>IF(O1242&gt;=1, Таблица1[[#This Row],[BeginQ]]*Таблица1[[#This Row],[LGD]], Таблица1[[#This Row],[EndQ]])</f>
        <v>2409.7560975609749</v>
      </c>
    </row>
    <row r="1243" spans="1:18" x14ac:dyDescent="0.25">
      <c r="A1243" s="1">
        <v>1241</v>
      </c>
      <c r="B1243" t="s">
        <v>10</v>
      </c>
      <c r="C1243">
        <v>2667</v>
      </c>
      <c r="D1243">
        <v>31</v>
      </c>
      <c r="E1243">
        <v>36</v>
      </c>
      <c r="F1243" s="2">
        <v>1400</v>
      </c>
      <c r="G1243" s="8">
        <v>1517.894736842105</v>
      </c>
      <c r="H1243">
        <v>0.05</v>
      </c>
      <c r="I1243">
        <v>0.4</v>
      </c>
      <c r="J1243" s="3">
        <v>8.4210526315789486E-2</v>
      </c>
      <c r="K1243" t="s">
        <v>11</v>
      </c>
      <c r="M1243">
        <v>0.45</v>
      </c>
      <c r="N1243">
        <f>EXP(Таблица1[[#This Row],[PD]])</f>
        <v>1.0512710963760241</v>
      </c>
      <c r="O1243">
        <f t="shared" si="38"/>
        <v>0.47307199336921085</v>
      </c>
      <c r="P1243" t="str">
        <f t="shared" si="39"/>
        <v/>
      </c>
      <c r="R1243" s="2">
        <f>IF(O1243&gt;=1, Таблица1[[#This Row],[BeginQ]]*Таблица1[[#This Row],[LGD]], Таблица1[[#This Row],[EndQ]])</f>
        <v>1517.894736842105</v>
      </c>
    </row>
    <row r="1244" spans="1:18" x14ac:dyDescent="0.25">
      <c r="A1244" s="1">
        <v>1242</v>
      </c>
      <c r="B1244" t="s">
        <v>10</v>
      </c>
      <c r="C1244">
        <v>2668</v>
      </c>
      <c r="D1244">
        <v>31</v>
      </c>
      <c r="E1244">
        <v>36</v>
      </c>
      <c r="F1244" s="2">
        <v>2000</v>
      </c>
      <c r="G1244" s="8">
        <v>2142.8571428571431</v>
      </c>
      <c r="H1244">
        <v>0.02</v>
      </c>
      <c r="I1244">
        <v>0.5</v>
      </c>
      <c r="J1244" s="3">
        <v>7.1428571428571425E-2</v>
      </c>
      <c r="K1244" t="s">
        <v>11</v>
      </c>
      <c r="M1244">
        <v>0.49</v>
      </c>
      <c r="N1244">
        <f>EXP(Таблица1[[#This Row],[PD]])</f>
        <v>1.0202013400267558</v>
      </c>
      <c r="O1244">
        <f t="shared" si="38"/>
        <v>0.49989865661311034</v>
      </c>
      <c r="P1244" t="str">
        <f t="shared" si="39"/>
        <v/>
      </c>
      <c r="R1244" s="2">
        <f>IF(O1244&gt;=1, Таблица1[[#This Row],[BeginQ]]*Таблица1[[#This Row],[LGD]], Таблица1[[#This Row],[EndQ]])</f>
        <v>2142.8571428571431</v>
      </c>
    </row>
    <row r="1245" spans="1:18" x14ac:dyDescent="0.25">
      <c r="A1245" s="1">
        <v>1243</v>
      </c>
      <c r="B1245" t="s">
        <v>10</v>
      </c>
      <c r="C1245">
        <v>2669</v>
      </c>
      <c r="D1245">
        <v>31</v>
      </c>
      <c r="E1245">
        <v>36</v>
      </c>
      <c r="F1245" s="2">
        <v>6100</v>
      </c>
      <c r="G1245" s="8">
        <v>6533.9175257731958</v>
      </c>
      <c r="H1245">
        <v>0.03</v>
      </c>
      <c r="I1245">
        <v>0.3</v>
      </c>
      <c r="J1245" s="3">
        <v>7.1134020618556698E-2</v>
      </c>
      <c r="K1245" t="s">
        <v>11</v>
      </c>
      <c r="M1245">
        <v>0.67</v>
      </c>
      <c r="N1245">
        <f>EXP(Таблица1[[#This Row],[PD]])</f>
        <v>1.0304545339535169</v>
      </c>
      <c r="O1245">
        <f t="shared" si="38"/>
        <v>0.69040453774885635</v>
      </c>
      <c r="P1245" t="str">
        <f t="shared" si="39"/>
        <v/>
      </c>
      <c r="R1245" s="2">
        <f>IF(O1245&gt;=1, Таблица1[[#This Row],[BeginQ]]*Таблица1[[#This Row],[LGD]], Таблица1[[#This Row],[EndQ]])</f>
        <v>6533.9175257731958</v>
      </c>
    </row>
    <row r="1246" spans="1:18" x14ac:dyDescent="0.25">
      <c r="A1246" s="1">
        <v>1244</v>
      </c>
      <c r="B1246" t="s">
        <v>10</v>
      </c>
      <c r="C1246">
        <v>2670</v>
      </c>
      <c r="D1246">
        <v>31</v>
      </c>
      <c r="E1246">
        <v>36</v>
      </c>
      <c r="F1246" s="2">
        <v>700</v>
      </c>
      <c r="G1246" s="8">
        <v>814.5454545454545</v>
      </c>
      <c r="H1246">
        <v>0.12</v>
      </c>
      <c r="I1246">
        <v>0.7</v>
      </c>
      <c r="J1246" s="3">
        <v>0.16363636363636361</v>
      </c>
      <c r="K1246" t="s">
        <v>11</v>
      </c>
      <c r="M1246">
        <v>0.47</v>
      </c>
      <c r="N1246">
        <f>EXP(Таблица1[[#This Row],[PD]])</f>
        <v>1.1274968515793757</v>
      </c>
      <c r="O1246">
        <f t="shared" si="38"/>
        <v>0.5299235202423066</v>
      </c>
      <c r="P1246" t="str">
        <f t="shared" si="39"/>
        <v/>
      </c>
      <c r="R1246" s="2">
        <f>IF(O1246&gt;=1, Таблица1[[#This Row],[BeginQ]]*Таблица1[[#This Row],[LGD]], Таблица1[[#This Row],[EndQ]])</f>
        <v>814.5454545454545</v>
      </c>
    </row>
    <row r="1247" spans="1:18" x14ac:dyDescent="0.25">
      <c r="A1247" s="1">
        <v>1245</v>
      </c>
      <c r="B1247" t="s">
        <v>10</v>
      </c>
      <c r="C1247">
        <v>2671</v>
      </c>
      <c r="D1247">
        <v>31</v>
      </c>
      <c r="E1247">
        <v>36</v>
      </c>
      <c r="F1247" s="2">
        <v>5200</v>
      </c>
      <c r="G1247" s="8">
        <v>5855.652173913043</v>
      </c>
      <c r="H1247">
        <v>0.08</v>
      </c>
      <c r="I1247">
        <v>0.7</v>
      </c>
      <c r="J1247" s="3">
        <v>0.1260869565217391</v>
      </c>
      <c r="K1247" t="s">
        <v>11</v>
      </c>
      <c r="M1247">
        <v>0.88</v>
      </c>
      <c r="N1247">
        <f>EXP(Таблица1[[#This Row],[PD]])</f>
        <v>1.0832870676749586</v>
      </c>
      <c r="O1247">
        <f t="shared" si="38"/>
        <v>0.9532926195539636</v>
      </c>
      <c r="P1247" t="str">
        <f t="shared" si="39"/>
        <v/>
      </c>
      <c r="R1247" s="2">
        <f>IF(O1247&gt;=1, Таблица1[[#This Row],[BeginQ]]*Таблица1[[#This Row],[LGD]], Таблица1[[#This Row],[EndQ]])</f>
        <v>5855.652173913043</v>
      </c>
    </row>
    <row r="1248" spans="1:18" x14ac:dyDescent="0.25">
      <c r="A1248" s="1">
        <v>1246</v>
      </c>
      <c r="B1248" t="s">
        <v>10</v>
      </c>
      <c r="C1248">
        <v>2672</v>
      </c>
      <c r="D1248">
        <v>31</v>
      </c>
      <c r="E1248">
        <v>36</v>
      </c>
      <c r="F1248" s="2">
        <v>1600</v>
      </c>
      <c r="G1248" s="8">
        <v>1901.6091954022991</v>
      </c>
      <c r="H1248">
        <v>0.13</v>
      </c>
      <c r="I1248">
        <v>0.8</v>
      </c>
      <c r="J1248" s="3">
        <v>0.18850574712643681</v>
      </c>
      <c r="K1248" t="s">
        <v>11</v>
      </c>
      <c r="M1248">
        <v>0.54</v>
      </c>
      <c r="N1248">
        <f>EXP(Таблица1[[#This Row],[PD]])</f>
        <v>1.1388283833246218</v>
      </c>
      <c r="O1248">
        <f t="shared" si="38"/>
        <v>0.61496732699529577</v>
      </c>
      <c r="P1248" t="str">
        <f t="shared" si="39"/>
        <v/>
      </c>
      <c r="R1248" s="2">
        <f>IF(O1248&gt;=1, Таблица1[[#This Row],[BeginQ]]*Таблица1[[#This Row],[LGD]], Таблица1[[#This Row],[EndQ]])</f>
        <v>1901.6091954022991</v>
      </c>
    </row>
    <row r="1249" spans="1:18" x14ac:dyDescent="0.25">
      <c r="A1249" s="1">
        <v>1247</v>
      </c>
      <c r="B1249" t="s">
        <v>10</v>
      </c>
      <c r="C1249">
        <v>2673</v>
      </c>
      <c r="D1249">
        <v>31</v>
      </c>
      <c r="E1249">
        <v>36</v>
      </c>
      <c r="F1249" s="2">
        <v>7500</v>
      </c>
      <c r="G1249" s="8">
        <v>8607.1428571428569</v>
      </c>
      <c r="H1249">
        <v>0.16</v>
      </c>
      <c r="I1249">
        <v>0.4</v>
      </c>
      <c r="J1249" s="3">
        <v>0.14761904761904759</v>
      </c>
      <c r="K1249" t="s">
        <v>11</v>
      </c>
      <c r="M1249">
        <v>0.32</v>
      </c>
      <c r="N1249">
        <f>EXP(Таблица1[[#This Row],[PD]])</f>
        <v>1.1735108709918103</v>
      </c>
      <c r="O1249">
        <f t="shared" si="38"/>
        <v>0.37552347871737929</v>
      </c>
      <c r="P1249" t="str">
        <f t="shared" si="39"/>
        <v/>
      </c>
      <c r="R1249" s="2">
        <f>IF(O1249&gt;=1, Таблица1[[#This Row],[BeginQ]]*Таблица1[[#This Row],[LGD]], Таблица1[[#This Row],[EndQ]])</f>
        <v>8607.1428571428569</v>
      </c>
    </row>
    <row r="1250" spans="1:18" x14ac:dyDescent="0.25">
      <c r="A1250" s="1">
        <v>1248</v>
      </c>
      <c r="B1250" t="s">
        <v>10</v>
      </c>
      <c r="C1250">
        <v>2674</v>
      </c>
      <c r="D1250">
        <v>31</v>
      </c>
      <c r="E1250">
        <v>36</v>
      </c>
      <c r="F1250" s="2">
        <v>7700</v>
      </c>
      <c r="G1250" s="8">
        <v>9354.074074074073</v>
      </c>
      <c r="H1250">
        <v>0.19</v>
      </c>
      <c r="I1250">
        <v>0.6</v>
      </c>
      <c r="J1250" s="3">
        <v>0.21481481481481479</v>
      </c>
      <c r="K1250" t="s">
        <v>11</v>
      </c>
      <c r="M1250">
        <v>0.21</v>
      </c>
      <c r="N1250">
        <f>EXP(Таблица1[[#This Row],[PD]])</f>
        <v>1.2092495976572515</v>
      </c>
      <c r="O1250">
        <f t="shared" si="38"/>
        <v>0.25394241550802282</v>
      </c>
      <c r="P1250" t="str">
        <f t="shared" si="39"/>
        <v/>
      </c>
      <c r="R1250" s="2">
        <f>IF(O1250&gt;=1, Таблица1[[#This Row],[BeginQ]]*Таблица1[[#This Row],[LGD]], Таблица1[[#This Row],[EndQ]])</f>
        <v>9354.074074074073</v>
      </c>
    </row>
    <row r="1251" spans="1:18" x14ac:dyDescent="0.25">
      <c r="A1251" s="1">
        <v>1249</v>
      </c>
      <c r="B1251" t="s">
        <v>10</v>
      </c>
      <c r="C1251">
        <v>2675</v>
      </c>
      <c r="D1251">
        <v>31</v>
      </c>
      <c r="E1251">
        <v>36</v>
      </c>
      <c r="F1251" s="2">
        <v>100</v>
      </c>
      <c r="G1251" s="8">
        <v>108.0412371134021</v>
      </c>
      <c r="H1251">
        <v>0.03</v>
      </c>
      <c r="I1251">
        <v>0.6</v>
      </c>
      <c r="J1251" s="3">
        <v>8.0412371134020624E-2</v>
      </c>
      <c r="K1251" t="s">
        <v>11</v>
      </c>
      <c r="M1251">
        <v>0.91</v>
      </c>
      <c r="N1251">
        <f>EXP(Таблица1[[#This Row],[PD]])</f>
        <v>1.0304545339535169</v>
      </c>
      <c r="O1251">
        <f t="shared" si="38"/>
        <v>0.93771362589770046</v>
      </c>
      <c r="P1251" t="str">
        <f t="shared" si="39"/>
        <v/>
      </c>
      <c r="R1251" s="2">
        <f>IF(O1251&gt;=1, Таблица1[[#This Row],[BeginQ]]*Таблица1[[#This Row],[LGD]], Таблица1[[#This Row],[EndQ]])</f>
        <v>108.0412371134021</v>
      </c>
    </row>
    <row r="1252" spans="1:18" x14ac:dyDescent="0.25">
      <c r="A1252" s="1">
        <v>1250</v>
      </c>
      <c r="B1252" t="s">
        <v>10</v>
      </c>
      <c r="C1252">
        <v>2676</v>
      </c>
      <c r="D1252">
        <v>31</v>
      </c>
      <c r="E1252">
        <v>36</v>
      </c>
      <c r="F1252" s="2">
        <v>9600</v>
      </c>
      <c r="G1252" s="8">
        <v>10253.195876288661</v>
      </c>
      <c r="H1252">
        <v>0.03</v>
      </c>
      <c r="I1252">
        <v>0.2</v>
      </c>
      <c r="J1252" s="3">
        <v>6.804123711340207E-2</v>
      </c>
      <c r="K1252" t="s">
        <v>11</v>
      </c>
      <c r="M1252">
        <v>0.65</v>
      </c>
      <c r="N1252">
        <f>EXP(Таблица1[[#This Row],[PD]])</f>
        <v>1.0304545339535169</v>
      </c>
      <c r="O1252">
        <f t="shared" si="38"/>
        <v>0.669795447069786</v>
      </c>
      <c r="P1252" t="str">
        <f t="shared" si="39"/>
        <v/>
      </c>
      <c r="R1252" s="2">
        <f>IF(O1252&gt;=1, Таблица1[[#This Row],[BeginQ]]*Таблица1[[#This Row],[LGD]], Таблица1[[#This Row],[EndQ]])</f>
        <v>10253.195876288661</v>
      </c>
    </row>
    <row r="1253" spans="1:18" x14ac:dyDescent="0.25">
      <c r="A1253" s="1">
        <v>1251</v>
      </c>
      <c r="B1253" t="s">
        <v>10</v>
      </c>
      <c r="C1253">
        <v>2677</v>
      </c>
      <c r="D1253">
        <v>31</v>
      </c>
      <c r="E1253">
        <v>36</v>
      </c>
      <c r="F1253" s="2">
        <v>4200</v>
      </c>
      <c r="G1253" s="8">
        <v>4531.5789473684208</v>
      </c>
      <c r="H1253">
        <v>0.05</v>
      </c>
      <c r="I1253">
        <v>0.3</v>
      </c>
      <c r="J1253" s="3">
        <v>7.8947368421052627E-2</v>
      </c>
      <c r="K1253" t="s">
        <v>11</v>
      </c>
      <c r="M1253">
        <v>0.05</v>
      </c>
      <c r="N1253">
        <f>EXP(Таблица1[[#This Row],[PD]])</f>
        <v>1.0512710963760241</v>
      </c>
      <c r="O1253">
        <f t="shared" si="38"/>
        <v>5.2563554818801206E-2</v>
      </c>
      <c r="P1253" t="str">
        <f t="shared" si="39"/>
        <v/>
      </c>
      <c r="R1253" s="2">
        <f>IF(O1253&gt;=1, Таблица1[[#This Row],[BeginQ]]*Таблица1[[#This Row],[LGD]], Таблица1[[#This Row],[EndQ]])</f>
        <v>4531.5789473684208</v>
      </c>
    </row>
    <row r="1254" spans="1:18" x14ac:dyDescent="0.25">
      <c r="A1254" s="1">
        <v>1252</v>
      </c>
      <c r="B1254" t="s">
        <v>10</v>
      </c>
      <c r="C1254">
        <v>2678</v>
      </c>
      <c r="D1254">
        <v>31</v>
      </c>
      <c r="E1254">
        <v>36</v>
      </c>
      <c r="F1254" s="2">
        <v>4500</v>
      </c>
      <c r="G1254" s="8">
        <v>5361.1111111111113</v>
      </c>
      <c r="H1254">
        <v>0.19</v>
      </c>
      <c r="I1254">
        <v>0.5</v>
      </c>
      <c r="J1254" s="3">
        <v>0.19135802469135799</v>
      </c>
      <c r="K1254" t="s">
        <v>11</v>
      </c>
      <c r="M1254">
        <v>0.85</v>
      </c>
      <c r="N1254">
        <f>EXP(Таблица1[[#This Row],[PD]])</f>
        <v>1.2092495976572515</v>
      </c>
      <c r="O1254">
        <f t="shared" si="38"/>
        <v>1.0278621580086638</v>
      </c>
      <c r="P1254" t="str">
        <f t="shared" si="39"/>
        <v>Дефолт!</v>
      </c>
      <c r="R1254" s="2">
        <f>IF(O1254&gt;=1, Таблица1[[#This Row],[BeginQ]]*Таблица1[[#This Row],[LGD]], Таблица1[[#This Row],[EndQ]])</f>
        <v>2250</v>
      </c>
    </row>
    <row r="1255" spans="1:18" x14ac:dyDescent="0.25">
      <c r="A1255" s="1">
        <v>1253</v>
      </c>
      <c r="B1255" t="s">
        <v>10</v>
      </c>
      <c r="C1255">
        <v>2679</v>
      </c>
      <c r="D1255">
        <v>31</v>
      </c>
      <c r="E1255">
        <v>36</v>
      </c>
      <c r="F1255" s="2">
        <v>9100</v>
      </c>
      <c r="G1255" s="8">
        <v>9734.2424242424258</v>
      </c>
      <c r="H1255">
        <v>0.01</v>
      </c>
      <c r="I1255">
        <v>0.9</v>
      </c>
      <c r="J1255" s="3">
        <v>6.9696969696969702E-2</v>
      </c>
      <c r="K1255" t="s">
        <v>11</v>
      </c>
      <c r="M1255">
        <v>0.28999999999999998</v>
      </c>
      <c r="N1255">
        <f>EXP(Таблица1[[#This Row],[PD]])</f>
        <v>1.0100501670841679</v>
      </c>
      <c r="O1255">
        <f t="shared" si="38"/>
        <v>0.29291454845440867</v>
      </c>
      <c r="P1255" t="str">
        <f t="shared" si="39"/>
        <v/>
      </c>
      <c r="R1255" s="2">
        <f>IF(O1255&gt;=1, Таблица1[[#This Row],[BeginQ]]*Таблица1[[#This Row],[LGD]], Таблица1[[#This Row],[EndQ]])</f>
        <v>9734.2424242424258</v>
      </c>
    </row>
    <row r="1256" spans="1:18" x14ac:dyDescent="0.25">
      <c r="A1256" s="1">
        <v>1254</v>
      </c>
      <c r="B1256" t="s">
        <v>10</v>
      </c>
      <c r="C1256">
        <v>2680</v>
      </c>
      <c r="D1256">
        <v>31</v>
      </c>
      <c r="E1256">
        <v>36</v>
      </c>
      <c r="F1256" s="2">
        <v>8600</v>
      </c>
      <c r="G1256" s="8">
        <v>10649.13580246914</v>
      </c>
      <c r="H1256">
        <v>0.19</v>
      </c>
      <c r="I1256">
        <v>0.7</v>
      </c>
      <c r="J1256" s="3">
        <v>0.2382716049382716</v>
      </c>
      <c r="K1256" t="s">
        <v>11</v>
      </c>
      <c r="M1256">
        <v>0.36</v>
      </c>
      <c r="N1256">
        <f>EXP(Таблица1[[#This Row],[PD]])</f>
        <v>1.2092495976572515</v>
      </c>
      <c r="O1256">
        <f t="shared" si="38"/>
        <v>0.43532985515661055</v>
      </c>
      <c r="P1256" t="str">
        <f t="shared" si="39"/>
        <v/>
      </c>
      <c r="R1256" s="2">
        <f>IF(O1256&gt;=1, Таблица1[[#This Row],[BeginQ]]*Таблица1[[#This Row],[LGD]], Таблица1[[#This Row],[EndQ]])</f>
        <v>10649.13580246914</v>
      </c>
    </row>
    <row r="1257" spans="1:18" x14ac:dyDescent="0.25">
      <c r="A1257" s="1">
        <v>1255</v>
      </c>
      <c r="B1257" t="s">
        <v>10</v>
      </c>
      <c r="C1257">
        <v>2681</v>
      </c>
      <c r="D1257">
        <v>31</v>
      </c>
      <c r="E1257">
        <v>36</v>
      </c>
      <c r="F1257" s="2">
        <v>4900</v>
      </c>
      <c r="G1257" s="8">
        <v>5607.7777777777774</v>
      </c>
      <c r="H1257">
        <v>0.19</v>
      </c>
      <c r="I1257">
        <v>0.3</v>
      </c>
      <c r="J1257" s="3">
        <v>0.1444444444444444</v>
      </c>
      <c r="K1257" t="s">
        <v>11</v>
      </c>
      <c r="M1257">
        <v>0.17</v>
      </c>
      <c r="N1257">
        <f>EXP(Таблица1[[#This Row],[PD]])</f>
        <v>1.2092495976572515</v>
      </c>
      <c r="O1257">
        <f t="shared" si="38"/>
        <v>0.20557243160173277</v>
      </c>
      <c r="P1257" t="str">
        <f t="shared" si="39"/>
        <v/>
      </c>
      <c r="R1257" s="2">
        <f>IF(O1257&gt;=1, Таблица1[[#This Row],[BeginQ]]*Таблица1[[#This Row],[LGD]], Таблица1[[#This Row],[EndQ]])</f>
        <v>5607.7777777777774</v>
      </c>
    </row>
    <row r="1258" spans="1:18" x14ac:dyDescent="0.25">
      <c r="A1258" s="1">
        <v>1256</v>
      </c>
      <c r="B1258" t="s">
        <v>10</v>
      </c>
      <c r="C1258">
        <v>2682</v>
      </c>
      <c r="D1258">
        <v>31</v>
      </c>
      <c r="E1258">
        <v>36</v>
      </c>
      <c r="F1258" s="2">
        <v>6100</v>
      </c>
      <c r="G1258" s="8">
        <v>7068.8235294117658</v>
      </c>
      <c r="H1258">
        <v>0.15</v>
      </c>
      <c r="I1258">
        <v>0.5</v>
      </c>
      <c r="J1258" s="3">
        <v>0.1588235294117647</v>
      </c>
      <c r="K1258" t="s">
        <v>11</v>
      </c>
      <c r="M1258">
        <v>0.44</v>
      </c>
      <c r="N1258">
        <f>EXP(Таблица1[[#This Row],[PD]])</f>
        <v>1.1618342427282831</v>
      </c>
      <c r="O1258">
        <f t="shared" si="38"/>
        <v>0.51120706680044459</v>
      </c>
      <c r="P1258" t="str">
        <f t="shared" si="39"/>
        <v/>
      </c>
      <c r="R1258" s="2">
        <f>IF(O1258&gt;=1, Таблица1[[#This Row],[BeginQ]]*Таблица1[[#This Row],[LGD]], Таблица1[[#This Row],[EndQ]])</f>
        <v>7068.8235294117658</v>
      </c>
    </row>
    <row r="1259" spans="1:18" x14ac:dyDescent="0.25">
      <c r="A1259" s="1">
        <v>1257</v>
      </c>
      <c r="B1259" t="s">
        <v>10</v>
      </c>
      <c r="C1259">
        <v>2683</v>
      </c>
      <c r="D1259">
        <v>31</v>
      </c>
      <c r="E1259">
        <v>36</v>
      </c>
      <c r="F1259" s="2">
        <v>1600</v>
      </c>
      <c r="G1259" s="8">
        <v>1720.8163265306121</v>
      </c>
      <c r="H1259">
        <v>0.02</v>
      </c>
      <c r="I1259">
        <v>0.7</v>
      </c>
      <c r="J1259" s="3">
        <v>7.5510204081632656E-2</v>
      </c>
      <c r="K1259" t="s">
        <v>11</v>
      </c>
      <c r="M1259">
        <v>0.22</v>
      </c>
      <c r="N1259">
        <f>EXP(Таблица1[[#This Row],[PD]])</f>
        <v>1.0202013400267558</v>
      </c>
      <c r="O1259">
        <f t="shared" si="38"/>
        <v>0.22444429480588626</v>
      </c>
      <c r="P1259" t="str">
        <f t="shared" si="39"/>
        <v/>
      </c>
      <c r="R1259" s="2">
        <f>IF(O1259&gt;=1, Таблица1[[#This Row],[BeginQ]]*Таблица1[[#This Row],[LGD]], Таблица1[[#This Row],[EndQ]])</f>
        <v>1720.8163265306121</v>
      </c>
    </row>
    <row r="1260" spans="1:18" x14ac:dyDescent="0.25">
      <c r="A1260" s="1">
        <v>1258</v>
      </c>
      <c r="B1260" t="s">
        <v>10</v>
      </c>
      <c r="C1260">
        <v>2684</v>
      </c>
      <c r="D1260">
        <v>31</v>
      </c>
      <c r="E1260">
        <v>36</v>
      </c>
      <c r="F1260" s="2">
        <v>7100</v>
      </c>
      <c r="G1260" s="8">
        <v>7758.7628865979386</v>
      </c>
      <c r="H1260">
        <v>0.03</v>
      </c>
      <c r="I1260">
        <v>1</v>
      </c>
      <c r="J1260" s="3">
        <v>9.2783505154639179E-2</v>
      </c>
      <c r="K1260" t="s">
        <v>11</v>
      </c>
      <c r="M1260">
        <v>0.03</v>
      </c>
      <c r="N1260">
        <f>EXP(Таблица1[[#This Row],[PD]])</f>
        <v>1.0304545339535169</v>
      </c>
      <c r="O1260">
        <f t="shared" si="38"/>
        <v>3.0913636018605507E-2</v>
      </c>
      <c r="P1260" t="str">
        <f t="shared" si="39"/>
        <v/>
      </c>
      <c r="R1260" s="2">
        <f>IF(O1260&gt;=1, Таблица1[[#This Row],[BeginQ]]*Таблица1[[#This Row],[LGD]], Таблица1[[#This Row],[EndQ]])</f>
        <v>7758.7628865979386</v>
      </c>
    </row>
    <row r="1261" spans="1:18" x14ac:dyDescent="0.25">
      <c r="A1261" s="1">
        <v>1259</v>
      </c>
      <c r="B1261" t="s">
        <v>10</v>
      </c>
      <c r="C1261">
        <v>2685</v>
      </c>
      <c r="D1261">
        <v>31</v>
      </c>
      <c r="E1261">
        <v>36</v>
      </c>
      <c r="F1261" s="2">
        <v>7000</v>
      </c>
      <c r="G1261" s="8">
        <v>7820.4301075268813</v>
      </c>
      <c r="H1261">
        <v>7.0000000000000007E-2</v>
      </c>
      <c r="I1261">
        <v>0.7</v>
      </c>
      <c r="J1261" s="3">
        <v>0.1172043010752688</v>
      </c>
      <c r="K1261" t="s">
        <v>11</v>
      </c>
      <c r="M1261">
        <v>0.56000000000000005</v>
      </c>
      <c r="N1261">
        <f>EXP(Таблица1[[#This Row],[PD]])</f>
        <v>1.0725081812542165</v>
      </c>
      <c r="O1261">
        <f t="shared" si="38"/>
        <v>0.60060458150236129</v>
      </c>
      <c r="P1261" t="str">
        <f t="shared" si="39"/>
        <v/>
      </c>
      <c r="R1261" s="2">
        <f>IF(O1261&gt;=1, Таблица1[[#This Row],[BeginQ]]*Таблица1[[#This Row],[LGD]], Таблица1[[#This Row],[EndQ]])</f>
        <v>7820.4301075268813</v>
      </c>
    </row>
    <row r="1262" spans="1:18" x14ac:dyDescent="0.25">
      <c r="A1262" s="1">
        <v>1260</v>
      </c>
      <c r="B1262" t="s">
        <v>10</v>
      </c>
      <c r="C1262">
        <v>2686</v>
      </c>
      <c r="D1262">
        <v>31</v>
      </c>
      <c r="E1262">
        <v>36</v>
      </c>
      <c r="F1262" s="2">
        <v>3600</v>
      </c>
      <c r="G1262" s="8">
        <v>3992.727272727273</v>
      </c>
      <c r="H1262">
        <v>0.12</v>
      </c>
      <c r="I1262">
        <v>0.3</v>
      </c>
      <c r="J1262" s="3">
        <v>0.1090909090909091</v>
      </c>
      <c r="K1262" t="s">
        <v>11</v>
      </c>
      <c r="M1262">
        <v>0.6</v>
      </c>
      <c r="N1262">
        <f>EXP(Таблица1[[#This Row],[PD]])</f>
        <v>1.1274968515793757</v>
      </c>
      <c r="O1262">
        <f t="shared" si="38"/>
        <v>0.67649811094762546</v>
      </c>
      <c r="P1262" t="str">
        <f t="shared" si="39"/>
        <v/>
      </c>
      <c r="R1262" s="2">
        <f>IF(O1262&gt;=1, Таблица1[[#This Row],[BeginQ]]*Таблица1[[#This Row],[LGD]], Таблица1[[#This Row],[EndQ]])</f>
        <v>3992.727272727273</v>
      </c>
    </row>
    <row r="1263" spans="1:18" x14ac:dyDescent="0.25">
      <c r="A1263" s="1">
        <v>1261</v>
      </c>
      <c r="B1263" t="s">
        <v>10</v>
      </c>
      <c r="C1263">
        <v>2687</v>
      </c>
      <c r="D1263">
        <v>31</v>
      </c>
      <c r="E1263">
        <v>36</v>
      </c>
      <c r="F1263" s="2">
        <v>9600</v>
      </c>
      <c r="G1263" s="8">
        <v>10560</v>
      </c>
      <c r="H1263">
        <v>0.04</v>
      </c>
      <c r="I1263">
        <v>0.9</v>
      </c>
      <c r="J1263" s="3">
        <v>0.1</v>
      </c>
      <c r="K1263" t="s">
        <v>11</v>
      </c>
      <c r="M1263">
        <v>0.57999999999999996</v>
      </c>
      <c r="N1263">
        <f>EXP(Таблица1[[#This Row],[PD]])</f>
        <v>1.0408107741923882</v>
      </c>
      <c r="O1263">
        <f t="shared" si="38"/>
        <v>0.60367024903158517</v>
      </c>
      <c r="P1263" t="str">
        <f t="shared" si="39"/>
        <v/>
      </c>
      <c r="R1263" s="2">
        <f>IF(O1263&gt;=1, Таблица1[[#This Row],[BeginQ]]*Таблица1[[#This Row],[LGD]], Таблица1[[#This Row],[EndQ]])</f>
        <v>10560</v>
      </c>
    </row>
    <row r="1264" spans="1:18" x14ac:dyDescent="0.25">
      <c r="A1264" s="1">
        <v>1262</v>
      </c>
      <c r="B1264" t="s">
        <v>10</v>
      </c>
      <c r="C1264">
        <v>2688</v>
      </c>
      <c r="D1264">
        <v>31</v>
      </c>
      <c r="E1264">
        <v>36</v>
      </c>
      <c r="F1264" s="2">
        <v>5600</v>
      </c>
      <c r="G1264" s="8">
        <v>6412.3076923076906</v>
      </c>
      <c r="H1264">
        <v>0.09</v>
      </c>
      <c r="I1264">
        <v>0.8</v>
      </c>
      <c r="J1264" s="3">
        <v>0.14505494505494509</v>
      </c>
      <c r="K1264" t="s">
        <v>11</v>
      </c>
      <c r="M1264">
        <v>0.65</v>
      </c>
      <c r="N1264">
        <f>EXP(Таблица1[[#This Row],[PD]])</f>
        <v>1.0941742837052104</v>
      </c>
      <c r="O1264">
        <f t="shared" si="38"/>
        <v>0.71121328440838683</v>
      </c>
      <c r="P1264" t="str">
        <f t="shared" si="39"/>
        <v/>
      </c>
      <c r="R1264" s="2">
        <f>IF(O1264&gt;=1, Таблица1[[#This Row],[BeginQ]]*Таблица1[[#This Row],[LGD]], Таблица1[[#This Row],[EndQ]])</f>
        <v>6412.3076923076906</v>
      </c>
    </row>
    <row r="1265" spans="1:18" x14ac:dyDescent="0.25">
      <c r="A1265" s="1">
        <v>1263</v>
      </c>
      <c r="B1265" t="s">
        <v>10</v>
      </c>
      <c r="C1265">
        <v>2689</v>
      </c>
      <c r="D1265">
        <v>31</v>
      </c>
      <c r="E1265">
        <v>36</v>
      </c>
      <c r="F1265" s="2">
        <v>7900</v>
      </c>
      <c r="G1265" s="8">
        <v>9222.790697674418</v>
      </c>
      <c r="H1265">
        <v>0.14000000000000001</v>
      </c>
      <c r="I1265">
        <v>0.6</v>
      </c>
      <c r="J1265" s="3">
        <v>0.1674418604651163</v>
      </c>
      <c r="K1265" t="s">
        <v>11</v>
      </c>
      <c r="M1265">
        <v>0.95</v>
      </c>
      <c r="N1265">
        <f>EXP(Таблица1[[#This Row],[PD]])</f>
        <v>1.1502737988572274</v>
      </c>
      <c r="O1265">
        <f t="shared" si="38"/>
        <v>1.0927601089143659</v>
      </c>
      <c r="P1265" t="str">
        <f t="shared" si="39"/>
        <v>Дефолт!</v>
      </c>
      <c r="R1265" s="2">
        <f>IF(O1265&gt;=1, Таблица1[[#This Row],[BeginQ]]*Таблица1[[#This Row],[LGD]], Таблица1[[#This Row],[EndQ]])</f>
        <v>4740</v>
      </c>
    </row>
    <row r="1266" spans="1:18" x14ac:dyDescent="0.25">
      <c r="A1266" s="1">
        <v>1264</v>
      </c>
      <c r="B1266" t="s">
        <v>10</v>
      </c>
      <c r="C1266">
        <v>2690</v>
      </c>
      <c r="D1266">
        <v>31</v>
      </c>
      <c r="E1266">
        <v>36</v>
      </c>
      <c r="F1266" s="2">
        <v>2500</v>
      </c>
      <c r="G1266" s="8">
        <v>2959.302325581396</v>
      </c>
      <c r="H1266">
        <v>0.14000000000000001</v>
      </c>
      <c r="I1266">
        <v>0.7</v>
      </c>
      <c r="J1266" s="3">
        <v>0.18372093023255809</v>
      </c>
      <c r="K1266" t="s">
        <v>11</v>
      </c>
      <c r="M1266">
        <v>0.98</v>
      </c>
      <c r="N1266">
        <f>EXP(Таблица1[[#This Row],[PD]])</f>
        <v>1.1502737988572274</v>
      </c>
      <c r="O1266">
        <f t="shared" si="38"/>
        <v>1.1272683228800828</v>
      </c>
      <c r="P1266" t="str">
        <f t="shared" si="39"/>
        <v>Дефолт!</v>
      </c>
      <c r="R1266" s="2">
        <f>IF(O1266&gt;=1, Таблица1[[#This Row],[BeginQ]]*Таблица1[[#This Row],[LGD]], Таблица1[[#This Row],[EndQ]])</f>
        <v>1750</v>
      </c>
    </row>
    <row r="1267" spans="1:18" x14ac:dyDescent="0.25">
      <c r="A1267" s="1">
        <v>1265</v>
      </c>
      <c r="B1267" t="s">
        <v>10</v>
      </c>
      <c r="C1267">
        <v>2691</v>
      </c>
      <c r="D1267">
        <v>31</v>
      </c>
      <c r="E1267">
        <v>36</v>
      </c>
      <c r="F1267" s="2">
        <v>9800</v>
      </c>
      <c r="G1267" s="8">
        <v>11311.325301204821</v>
      </c>
      <c r="H1267">
        <v>0.17</v>
      </c>
      <c r="I1267">
        <v>0.4</v>
      </c>
      <c r="J1267" s="3">
        <v>0.1542168674698795</v>
      </c>
      <c r="K1267" t="s">
        <v>11</v>
      </c>
      <c r="M1267">
        <v>0.75</v>
      </c>
      <c r="N1267">
        <f>EXP(Таблица1[[#This Row],[PD]])</f>
        <v>1.1853048513203654</v>
      </c>
      <c r="O1267">
        <f t="shared" si="38"/>
        <v>0.88897863849027403</v>
      </c>
      <c r="P1267" t="str">
        <f t="shared" si="39"/>
        <v/>
      </c>
      <c r="R1267" s="2">
        <f>IF(O1267&gt;=1, Таблица1[[#This Row],[BeginQ]]*Таблица1[[#This Row],[LGD]], Таблица1[[#This Row],[EndQ]])</f>
        <v>11311.325301204821</v>
      </c>
    </row>
    <row r="1268" spans="1:18" x14ac:dyDescent="0.25">
      <c r="A1268" s="1">
        <v>1266</v>
      </c>
      <c r="B1268" t="s">
        <v>10</v>
      </c>
      <c r="C1268">
        <v>2692</v>
      </c>
      <c r="D1268">
        <v>31</v>
      </c>
      <c r="E1268">
        <v>36</v>
      </c>
      <c r="F1268" s="2">
        <v>5400</v>
      </c>
      <c r="G1268" s="8">
        <v>5996.8421052631584</v>
      </c>
      <c r="H1268">
        <v>0.05</v>
      </c>
      <c r="I1268">
        <v>0.9</v>
      </c>
      <c r="J1268" s="3">
        <v>0.11052631578947369</v>
      </c>
      <c r="K1268" t="s">
        <v>11</v>
      </c>
      <c r="M1268">
        <v>0.98</v>
      </c>
      <c r="N1268">
        <f>EXP(Таблица1[[#This Row],[PD]])</f>
        <v>1.0512710963760241</v>
      </c>
      <c r="O1268">
        <f t="shared" si="38"/>
        <v>1.0302456744485036</v>
      </c>
      <c r="P1268" t="str">
        <f t="shared" si="39"/>
        <v>Дефолт!</v>
      </c>
      <c r="R1268" s="2">
        <f>IF(O1268&gt;=1, Таблица1[[#This Row],[BeginQ]]*Таблица1[[#This Row],[LGD]], Таблица1[[#This Row],[EndQ]])</f>
        <v>4860</v>
      </c>
    </row>
    <row r="1269" spans="1:18" x14ac:dyDescent="0.25">
      <c r="A1269" s="1">
        <v>1267</v>
      </c>
      <c r="B1269" t="s">
        <v>10</v>
      </c>
      <c r="C1269">
        <v>2693</v>
      </c>
      <c r="D1269">
        <v>31</v>
      </c>
      <c r="E1269">
        <v>36</v>
      </c>
      <c r="F1269" s="2">
        <v>5100</v>
      </c>
      <c r="G1269" s="8">
        <v>5717.0370370370356</v>
      </c>
      <c r="H1269">
        <v>0.19</v>
      </c>
      <c r="I1269">
        <v>0.2</v>
      </c>
      <c r="J1269" s="3">
        <v>0.12098765432098769</v>
      </c>
      <c r="K1269" t="s">
        <v>11</v>
      </c>
      <c r="M1269">
        <v>0.28000000000000003</v>
      </c>
      <c r="N1269">
        <f>EXP(Таблица1[[#This Row],[PD]])</f>
        <v>1.2092495976572515</v>
      </c>
      <c r="O1269">
        <f t="shared" si="38"/>
        <v>0.33858988734403045</v>
      </c>
      <c r="P1269" t="str">
        <f t="shared" si="39"/>
        <v/>
      </c>
      <c r="R1269" s="2">
        <f>IF(O1269&gt;=1, Таблица1[[#This Row],[BeginQ]]*Таблица1[[#This Row],[LGD]], Таблица1[[#This Row],[EndQ]])</f>
        <v>5717.0370370370356</v>
      </c>
    </row>
    <row r="1270" spans="1:18" x14ac:dyDescent="0.25">
      <c r="A1270" s="1">
        <v>1268</v>
      </c>
      <c r="B1270" t="s">
        <v>10</v>
      </c>
      <c r="C1270">
        <v>2694</v>
      </c>
      <c r="D1270">
        <v>31</v>
      </c>
      <c r="E1270">
        <v>36</v>
      </c>
      <c r="F1270" s="2">
        <v>6000</v>
      </c>
      <c r="G1270" s="8">
        <v>6625</v>
      </c>
      <c r="H1270">
        <v>0.04</v>
      </c>
      <c r="I1270">
        <v>1</v>
      </c>
      <c r="J1270" s="3">
        <v>0.1041666666666667</v>
      </c>
      <c r="K1270" t="s">
        <v>11</v>
      </c>
      <c r="M1270">
        <v>0.35</v>
      </c>
      <c r="N1270">
        <f>EXP(Таблица1[[#This Row],[PD]])</f>
        <v>1.0408107741923882</v>
      </c>
      <c r="O1270">
        <f t="shared" si="38"/>
        <v>0.36428377096733583</v>
      </c>
      <c r="P1270" t="str">
        <f t="shared" si="39"/>
        <v/>
      </c>
      <c r="R1270" s="2">
        <f>IF(O1270&gt;=1, Таблица1[[#This Row],[BeginQ]]*Таблица1[[#This Row],[LGD]], Таблица1[[#This Row],[EndQ]])</f>
        <v>6625</v>
      </c>
    </row>
    <row r="1271" spans="1:18" x14ac:dyDescent="0.25">
      <c r="A1271" s="1">
        <v>1269</v>
      </c>
      <c r="B1271" t="s">
        <v>10</v>
      </c>
      <c r="C1271">
        <v>2695</v>
      </c>
      <c r="D1271">
        <v>31</v>
      </c>
      <c r="E1271">
        <v>36</v>
      </c>
      <c r="F1271" s="2">
        <v>5300</v>
      </c>
      <c r="G1271" s="8">
        <v>5732.6530612244906</v>
      </c>
      <c r="H1271">
        <v>0.02</v>
      </c>
      <c r="I1271">
        <v>1</v>
      </c>
      <c r="J1271" s="3">
        <v>8.1632653061224497E-2</v>
      </c>
      <c r="K1271" t="s">
        <v>11</v>
      </c>
      <c r="M1271">
        <v>7.0000000000000007E-2</v>
      </c>
      <c r="N1271">
        <f>EXP(Таблица1[[#This Row],[PD]])</f>
        <v>1.0202013400267558</v>
      </c>
      <c r="O1271">
        <f t="shared" si="38"/>
        <v>7.1414093801872913E-2</v>
      </c>
      <c r="P1271" t="str">
        <f t="shared" si="39"/>
        <v/>
      </c>
      <c r="R1271" s="2">
        <f>IF(O1271&gt;=1, Таблица1[[#This Row],[BeginQ]]*Таблица1[[#This Row],[LGD]], Таблица1[[#This Row],[EndQ]])</f>
        <v>5732.6530612244906</v>
      </c>
    </row>
    <row r="1272" spans="1:18" x14ac:dyDescent="0.25">
      <c r="A1272" s="1">
        <v>1270</v>
      </c>
      <c r="B1272" t="s">
        <v>10</v>
      </c>
      <c r="C1272">
        <v>2696</v>
      </c>
      <c r="D1272">
        <v>31</v>
      </c>
      <c r="E1272">
        <v>36</v>
      </c>
      <c r="F1272" s="2">
        <v>6500</v>
      </c>
      <c r="G1272" s="8">
        <v>7403.6585365853653</v>
      </c>
      <c r="H1272">
        <v>0.18</v>
      </c>
      <c r="I1272">
        <v>0.3</v>
      </c>
      <c r="J1272" s="3">
        <v>0.1390243902439024</v>
      </c>
      <c r="K1272" t="s">
        <v>11</v>
      </c>
      <c r="M1272">
        <v>0.73</v>
      </c>
      <c r="N1272">
        <f>EXP(Таблица1[[#This Row],[PD]])</f>
        <v>1.1972173631218102</v>
      </c>
      <c r="O1272">
        <f t="shared" si="38"/>
        <v>0.8739686750789214</v>
      </c>
      <c r="P1272" t="str">
        <f t="shared" si="39"/>
        <v/>
      </c>
      <c r="R1272" s="2">
        <f>IF(O1272&gt;=1, Таблица1[[#This Row],[BeginQ]]*Таблица1[[#This Row],[LGD]], Таблица1[[#This Row],[EndQ]])</f>
        <v>7403.6585365853653</v>
      </c>
    </row>
    <row r="1273" spans="1:18" x14ac:dyDescent="0.25">
      <c r="A1273" s="1">
        <v>1271</v>
      </c>
      <c r="B1273" t="s">
        <v>10</v>
      </c>
      <c r="C1273">
        <v>2697</v>
      </c>
      <c r="D1273">
        <v>31</v>
      </c>
      <c r="E1273">
        <v>36</v>
      </c>
      <c r="F1273" s="2">
        <v>1500</v>
      </c>
      <c r="G1273" s="8">
        <v>1603.030303030303</v>
      </c>
      <c r="H1273">
        <v>0.01</v>
      </c>
      <c r="I1273">
        <v>0.8</v>
      </c>
      <c r="J1273" s="3">
        <v>6.8686868686868699E-2</v>
      </c>
      <c r="K1273" t="s">
        <v>11</v>
      </c>
      <c r="M1273">
        <v>0.68</v>
      </c>
      <c r="N1273">
        <f>EXP(Таблица1[[#This Row],[PD]])</f>
        <v>1.0100501670841679</v>
      </c>
      <c r="O1273">
        <f t="shared" si="38"/>
        <v>0.68683411361723423</v>
      </c>
      <c r="P1273" t="str">
        <f t="shared" si="39"/>
        <v/>
      </c>
      <c r="R1273" s="2">
        <f>IF(O1273&gt;=1, Таблица1[[#This Row],[BeginQ]]*Таблица1[[#This Row],[LGD]], Таблица1[[#This Row],[EndQ]])</f>
        <v>1603.030303030303</v>
      </c>
    </row>
    <row r="1274" spans="1:18" x14ac:dyDescent="0.25">
      <c r="A1274" s="1">
        <v>1272</v>
      </c>
      <c r="B1274" t="s">
        <v>10</v>
      </c>
      <c r="C1274">
        <v>2698</v>
      </c>
      <c r="D1274">
        <v>31</v>
      </c>
      <c r="E1274">
        <v>36</v>
      </c>
      <c r="F1274" s="2">
        <v>3400</v>
      </c>
      <c r="G1274" s="8">
        <v>3725.833333333333</v>
      </c>
      <c r="H1274">
        <v>0.04</v>
      </c>
      <c r="I1274">
        <v>0.8</v>
      </c>
      <c r="J1274" s="3">
        <v>9.583333333333334E-2</v>
      </c>
      <c r="K1274" t="s">
        <v>11</v>
      </c>
      <c r="M1274">
        <v>0.83</v>
      </c>
      <c r="N1274">
        <f>EXP(Таблица1[[#This Row],[PD]])</f>
        <v>1.0408107741923882</v>
      </c>
      <c r="O1274">
        <f t="shared" si="38"/>
        <v>0.86387294257968217</v>
      </c>
      <c r="P1274" t="str">
        <f t="shared" si="39"/>
        <v/>
      </c>
      <c r="R1274" s="2">
        <f>IF(O1274&gt;=1, Таблица1[[#This Row],[BeginQ]]*Таблица1[[#This Row],[LGD]], Таблица1[[#This Row],[EndQ]])</f>
        <v>3725.833333333333</v>
      </c>
    </row>
    <row r="1275" spans="1:18" x14ac:dyDescent="0.25">
      <c r="A1275" s="1">
        <v>1273</v>
      </c>
      <c r="B1275" t="s">
        <v>10</v>
      </c>
      <c r="C1275">
        <v>2699</v>
      </c>
      <c r="D1275">
        <v>31</v>
      </c>
      <c r="E1275">
        <v>36</v>
      </c>
      <c r="F1275" s="2">
        <v>4200</v>
      </c>
      <c r="G1275" s="8">
        <v>5145</v>
      </c>
      <c r="H1275">
        <v>0.2</v>
      </c>
      <c r="I1275">
        <v>0.6</v>
      </c>
      <c r="J1275" s="3">
        <v>0.22500000000000001</v>
      </c>
      <c r="K1275" t="s">
        <v>11</v>
      </c>
      <c r="M1275">
        <v>0.37</v>
      </c>
      <c r="N1275">
        <f>EXP(Таблица1[[#This Row],[PD]])</f>
        <v>1.2214027581601699</v>
      </c>
      <c r="O1275">
        <f t="shared" si="38"/>
        <v>0.45191902051926286</v>
      </c>
      <c r="P1275" t="str">
        <f t="shared" si="39"/>
        <v/>
      </c>
      <c r="R1275" s="2">
        <f>IF(O1275&gt;=1, Таблица1[[#This Row],[BeginQ]]*Таблица1[[#This Row],[LGD]], Таблица1[[#This Row],[EndQ]])</f>
        <v>5145</v>
      </c>
    </row>
    <row r="1276" spans="1:18" x14ac:dyDescent="0.25">
      <c r="A1276" s="1">
        <v>1274</v>
      </c>
      <c r="B1276" t="s">
        <v>10</v>
      </c>
      <c r="C1276">
        <v>2700</v>
      </c>
      <c r="D1276">
        <v>31</v>
      </c>
      <c r="E1276">
        <v>36</v>
      </c>
      <c r="F1276" s="2">
        <v>8900</v>
      </c>
      <c r="G1276" s="8">
        <v>9524.8936170212764</v>
      </c>
      <c r="H1276">
        <v>0.06</v>
      </c>
      <c r="I1276">
        <v>0.1</v>
      </c>
      <c r="J1276" s="3">
        <v>7.0212765957446813E-2</v>
      </c>
      <c r="K1276" t="s">
        <v>11</v>
      </c>
      <c r="M1276">
        <v>0.81</v>
      </c>
      <c r="N1276">
        <f>EXP(Таблица1[[#This Row],[PD]])</f>
        <v>1.0618365465453596</v>
      </c>
      <c r="O1276">
        <f t="shared" si="38"/>
        <v>0.86008760270174134</v>
      </c>
      <c r="P1276" t="str">
        <f t="shared" si="39"/>
        <v/>
      </c>
      <c r="R1276" s="2">
        <f>IF(O1276&gt;=1, Таблица1[[#This Row],[BeginQ]]*Таблица1[[#This Row],[LGD]], Таблица1[[#This Row],[EndQ]])</f>
        <v>9524.8936170212764</v>
      </c>
    </row>
    <row r="1277" spans="1:18" x14ac:dyDescent="0.25">
      <c r="A1277" s="1">
        <v>1275</v>
      </c>
      <c r="B1277" t="s">
        <v>10</v>
      </c>
      <c r="C1277">
        <v>2701</v>
      </c>
      <c r="D1277">
        <v>31</v>
      </c>
      <c r="E1277">
        <v>36</v>
      </c>
      <c r="F1277" s="2">
        <v>8400</v>
      </c>
      <c r="G1277" s="8">
        <v>9605.217391304348</v>
      </c>
      <c r="H1277">
        <v>0.08</v>
      </c>
      <c r="I1277">
        <v>0.9</v>
      </c>
      <c r="J1277" s="3">
        <v>0.14347826086956519</v>
      </c>
      <c r="K1277" t="s">
        <v>11</v>
      </c>
      <c r="M1277">
        <v>0.24</v>
      </c>
      <c r="N1277">
        <f>EXP(Таблица1[[#This Row],[PD]])</f>
        <v>1.0832870676749586</v>
      </c>
      <c r="O1277">
        <f t="shared" si="38"/>
        <v>0.25998889624199006</v>
      </c>
      <c r="P1277" t="str">
        <f t="shared" si="39"/>
        <v/>
      </c>
      <c r="R1277" s="2">
        <f>IF(O1277&gt;=1, Таблица1[[#This Row],[BeginQ]]*Таблица1[[#This Row],[LGD]], Таблица1[[#This Row],[EndQ]])</f>
        <v>9605.217391304348</v>
      </c>
    </row>
    <row r="1278" spans="1:18" x14ac:dyDescent="0.25">
      <c r="A1278" s="1">
        <v>1276</v>
      </c>
      <c r="B1278" t="s">
        <v>10</v>
      </c>
      <c r="C1278">
        <v>2702</v>
      </c>
      <c r="D1278">
        <v>31</v>
      </c>
      <c r="E1278">
        <v>36</v>
      </c>
      <c r="F1278" s="2">
        <v>4400</v>
      </c>
      <c r="G1278" s="8">
        <v>5229.4252873563219</v>
      </c>
      <c r="H1278">
        <v>0.13</v>
      </c>
      <c r="I1278">
        <v>0.8</v>
      </c>
      <c r="J1278" s="3">
        <v>0.18850574712643681</v>
      </c>
      <c r="K1278" t="s">
        <v>11</v>
      </c>
      <c r="M1278">
        <v>0.98</v>
      </c>
      <c r="N1278">
        <f>EXP(Таблица1[[#This Row],[PD]])</f>
        <v>1.1388283833246218</v>
      </c>
      <c r="O1278">
        <f t="shared" si="38"/>
        <v>1.1160518156581294</v>
      </c>
      <c r="P1278" t="str">
        <f t="shared" si="39"/>
        <v>Дефолт!</v>
      </c>
      <c r="R1278" s="2">
        <f>IF(O1278&gt;=1, Таблица1[[#This Row],[BeginQ]]*Таблица1[[#This Row],[LGD]], Таблица1[[#This Row],[EndQ]])</f>
        <v>3520</v>
      </c>
    </row>
    <row r="1279" spans="1:18" x14ac:dyDescent="0.25">
      <c r="A1279" s="1">
        <v>1277</v>
      </c>
      <c r="B1279" t="s">
        <v>10</v>
      </c>
      <c r="C1279">
        <v>2703</v>
      </c>
      <c r="D1279">
        <v>31</v>
      </c>
      <c r="E1279">
        <v>36</v>
      </c>
      <c r="F1279" s="2">
        <v>400</v>
      </c>
      <c r="G1279" s="8">
        <v>450.43478260869563</v>
      </c>
      <c r="H1279">
        <v>0.08</v>
      </c>
      <c r="I1279">
        <v>0.7</v>
      </c>
      <c r="J1279" s="3">
        <v>0.1260869565217391</v>
      </c>
      <c r="K1279" t="s">
        <v>11</v>
      </c>
      <c r="M1279">
        <v>0.51</v>
      </c>
      <c r="N1279">
        <f>EXP(Таблица1[[#This Row],[PD]])</f>
        <v>1.0832870676749586</v>
      </c>
      <c r="O1279">
        <f t="shared" si="38"/>
        <v>0.55247640451422897</v>
      </c>
      <c r="P1279" t="str">
        <f t="shared" si="39"/>
        <v/>
      </c>
      <c r="R1279" s="2">
        <f>IF(O1279&gt;=1, Таблица1[[#This Row],[BeginQ]]*Таблица1[[#This Row],[LGD]], Таблица1[[#This Row],[EndQ]])</f>
        <v>450.43478260869563</v>
      </c>
    </row>
    <row r="1280" spans="1:18" x14ac:dyDescent="0.25">
      <c r="A1280" s="1">
        <v>1278</v>
      </c>
      <c r="B1280" t="s">
        <v>10</v>
      </c>
      <c r="C1280">
        <v>2704</v>
      </c>
      <c r="D1280">
        <v>31</v>
      </c>
      <c r="E1280">
        <v>36</v>
      </c>
      <c r="F1280" s="2">
        <v>4500</v>
      </c>
      <c r="G1280" s="8">
        <v>5145.652173913044</v>
      </c>
      <c r="H1280">
        <v>0.08</v>
      </c>
      <c r="I1280">
        <v>0.9</v>
      </c>
      <c r="J1280" s="3">
        <v>0.14347826086956519</v>
      </c>
      <c r="K1280" t="s">
        <v>11</v>
      </c>
      <c r="M1280">
        <v>0.51</v>
      </c>
      <c r="N1280">
        <f>EXP(Таблица1[[#This Row],[PD]])</f>
        <v>1.0832870676749586</v>
      </c>
      <c r="O1280">
        <f t="shared" si="38"/>
        <v>0.55247640451422897</v>
      </c>
      <c r="P1280" t="str">
        <f t="shared" si="39"/>
        <v/>
      </c>
      <c r="R1280" s="2">
        <f>IF(O1280&gt;=1, Таблица1[[#This Row],[BeginQ]]*Таблица1[[#This Row],[LGD]], Таблица1[[#This Row],[EndQ]])</f>
        <v>5145.652173913044</v>
      </c>
    </row>
    <row r="1281" spans="1:18" x14ac:dyDescent="0.25">
      <c r="A1281" s="1">
        <v>1279</v>
      </c>
      <c r="B1281" t="s">
        <v>10</v>
      </c>
      <c r="C1281">
        <v>2705</v>
      </c>
      <c r="D1281">
        <v>31</v>
      </c>
      <c r="E1281">
        <v>36</v>
      </c>
      <c r="F1281" s="2">
        <v>3900</v>
      </c>
      <c r="G1281" s="8">
        <v>4187.3684210526317</v>
      </c>
      <c r="H1281">
        <v>0.05</v>
      </c>
      <c r="I1281">
        <v>0.2</v>
      </c>
      <c r="J1281" s="3">
        <v>7.3684210526315796E-2</v>
      </c>
      <c r="K1281" t="s">
        <v>11</v>
      </c>
      <c r="M1281">
        <v>0.02</v>
      </c>
      <c r="N1281">
        <f>EXP(Таблица1[[#This Row],[PD]])</f>
        <v>1.0512710963760241</v>
      </c>
      <c r="O1281">
        <f t="shared" si="38"/>
        <v>2.1025421927520483E-2</v>
      </c>
      <c r="P1281" t="str">
        <f t="shared" si="39"/>
        <v/>
      </c>
      <c r="R1281" s="2">
        <f>IF(O1281&gt;=1, Таблица1[[#This Row],[BeginQ]]*Таблица1[[#This Row],[LGD]], Таблица1[[#This Row],[EndQ]])</f>
        <v>4187.3684210526317</v>
      </c>
    </row>
    <row r="1282" spans="1:18" x14ac:dyDescent="0.25">
      <c r="A1282" s="1">
        <v>1280</v>
      </c>
      <c r="B1282" t="s">
        <v>10</v>
      </c>
      <c r="C1282">
        <v>2706</v>
      </c>
      <c r="D1282">
        <v>31</v>
      </c>
      <c r="E1282">
        <v>36</v>
      </c>
      <c r="F1282" s="2">
        <v>5200</v>
      </c>
      <c r="G1282" s="8">
        <v>6335.6321839080456</v>
      </c>
      <c r="H1282">
        <v>0.13</v>
      </c>
      <c r="I1282">
        <v>1</v>
      </c>
      <c r="J1282" s="3">
        <v>0.21839080459770119</v>
      </c>
      <c r="K1282" t="s">
        <v>11</v>
      </c>
      <c r="M1282">
        <v>0.3</v>
      </c>
      <c r="N1282">
        <f>EXP(Таблица1[[#This Row],[PD]])</f>
        <v>1.1388283833246218</v>
      </c>
      <c r="O1282">
        <f t="shared" si="38"/>
        <v>0.34164851499738652</v>
      </c>
      <c r="P1282" t="str">
        <f t="shared" si="39"/>
        <v/>
      </c>
      <c r="R1282" s="2">
        <f>IF(O1282&gt;=1, Таблица1[[#This Row],[BeginQ]]*Таблица1[[#This Row],[LGD]], Таблица1[[#This Row],[EndQ]])</f>
        <v>6335.6321839080456</v>
      </c>
    </row>
    <row r="1283" spans="1:18" x14ac:dyDescent="0.25">
      <c r="A1283" s="1">
        <v>1281</v>
      </c>
      <c r="B1283" t="s">
        <v>10</v>
      </c>
      <c r="C1283">
        <v>2707</v>
      </c>
      <c r="D1283">
        <v>31</v>
      </c>
      <c r="E1283">
        <v>36</v>
      </c>
      <c r="F1283" s="2">
        <v>600</v>
      </c>
      <c r="G1283" s="8">
        <v>700</v>
      </c>
      <c r="H1283">
        <v>0.1</v>
      </c>
      <c r="I1283">
        <v>0.9</v>
      </c>
      <c r="J1283" s="3">
        <v>0.16666666666666671</v>
      </c>
      <c r="K1283" t="s">
        <v>11</v>
      </c>
      <c r="M1283">
        <v>0.79</v>
      </c>
      <c r="N1283">
        <f>EXP(Таблица1[[#This Row],[PD]])</f>
        <v>1.1051709180756477</v>
      </c>
      <c r="O1283">
        <f t="shared" ref="O1283:O1346" si="40">M1283*N1283</f>
        <v>0.87308502527976173</v>
      </c>
      <c r="P1283" t="str">
        <f t="shared" ref="P1283:P1346" si="41">IF(O1283&gt;=1, "Дефолт!", "")</f>
        <v/>
      </c>
      <c r="R1283" s="2">
        <f>IF(O1283&gt;=1, Таблица1[[#This Row],[BeginQ]]*Таблица1[[#This Row],[LGD]], Таблица1[[#This Row],[EndQ]])</f>
        <v>700</v>
      </c>
    </row>
    <row r="1284" spans="1:18" x14ac:dyDescent="0.25">
      <c r="A1284" s="1">
        <v>1282</v>
      </c>
      <c r="B1284" t="s">
        <v>10</v>
      </c>
      <c r="C1284">
        <v>2708</v>
      </c>
      <c r="D1284">
        <v>31</v>
      </c>
      <c r="E1284">
        <v>36</v>
      </c>
      <c r="F1284" s="2">
        <v>6600</v>
      </c>
      <c r="G1284" s="8">
        <v>7294.7368421052643</v>
      </c>
      <c r="H1284">
        <v>0.05</v>
      </c>
      <c r="I1284">
        <v>0.8</v>
      </c>
      <c r="J1284" s="3">
        <v>0.10526315789473691</v>
      </c>
      <c r="K1284" t="s">
        <v>11</v>
      </c>
      <c r="M1284">
        <v>0.24</v>
      </c>
      <c r="N1284">
        <f>EXP(Таблица1[[#This Row],[PD]])</f>
        <v>1.0512710963760241</v>
      </c>
      <c r="O1284">
        <f t="shared" si="40"/>
        <v>0.25230506313024575</v>
      </c>
      <c r="P1284" t="str">
        <f t="shared" si="41"/>
        <v/>
      </c>
      <c r="R1284" s="2">
        <f>IF(O1284&gt;=1, Таблица1[[#This Row],[BeginQ]]*Таблица1[[#This Row],[LGD]], Таблица1[[#This Row],[EndQ]])</f>
        <v>7294.7368421052643</v>
      </c>
    </row>
    <row r="1285" spans="1:18" x14ac:dyDescent="0.25">
      <c r="A1285" s="1">
        <v>1283</v>
      </c>
      <c r="B1285" t="s">
        <v>10</v>
      </c>
      <c r="C1285">
        <v>2709</v>
      </c>
      <c r="D1285">
        <v>31</v>
      </c>
      <c r="E1285">
        <v>36</v>
      </c>
      <c r="F1285" s="2">
        <v>3700</v>
      </c>
      <c r="G1285" s="8">
        <v>3941.6326530612241</v>
      </c>
      <c r="H1285">
        <v>0.02</v>
      </c>
      <c r="I1285">
        <v>0.2</v>
      </c>
      <c r="J1285" s="3">
        <v>6.5306122448979598E-2</v>
      </c>
      <c r="K1285" t="s">
        <v>11</v>
      </c>
      <c r="M1285">
        <v>0.59</v>
      </c>
      <c r="N1285">
        <f>EXP(Таблица1[[#This Row],[PD]])</f>
        <v>1.0202013400267558</v>
      </c>
      <c r="O1285">
        <f t="shared" si="40"/>
        <v>0.6019187906157859</v>
      </c>
      <c r="P1285" t="str">
        <f t="shared" si="41"/>
        <v/>
      </c>
      <c r="R1285" s="2">
        <f>IF(O1285&gt;=1, Таблица1[[#This Row],[BeginQ]]*Таблица1[[#This Row],[LGD]], Таблица1[[#This Row],[EndQ]])</f>
        <v>3941.6326530612241</v>
      </c>
    </row>
    <row r="1286" spans="1:18" x14ac:dyDescent="0.25">
      <c r="A1286" s="1">
        <v>1284</v>
      </c>
      <c r="B1286" t="s">
        <v>10</v>
      </c>
      <c r="C1286">
        <v>2710</v>
      </c>
      <c r="D1286">
        <v>31</v>
      </c>
      <c r="E1286">
        <v>36</v>
      </c>
      <c r="F1286" s="2">
        <v>3400</v>
      </c>
      <c r="G1286" s="8">
        <v>3947.317073170731</v>
      </c>
      <c r="H1286">
        <v>0.18</v>
      </c>
      <c r="I1286">
        <v>0.4</v>
      </c>
      <c r="J1286" s="3">
        <v>0.16097560975609759</v>
      </c>
      <c r="K1286" t="s">
        <v>11</v>
      </c>
      <c r="M1286">
        <v>0.19</v>
      </c>
      <c r="N1286">
        <f>EXP(Таблица1[[#This Row],[PD]])</f>
        <v>1.1972173631218102</v>
      </c>
      <c r="O1286">
        <f t="shared" si="40"/>
        <v>0.22747129899314394</v>
      </c>
      <c r="P1286" t="str">
        <f t="shared" si="41"/>
        <v/>
      </c>
      <c r="R1286" s="2">
        <f>IF(O1286&gt;=1, Таблица1[[#This Row],[BeginQ]]*Таблица1[[#This Row],[LGD]], Таблица1[[#This Row],[EndQ]])</f>
        <v>3947.317073170731</v>
      </c>
    </row>
    <row r="1287" spans="1:18" x14ac:dyDescent="0.25">
      <c r="A1287" s="1">
        <v>1285</v>
      </c>
      <c r="B1287" t="s">
        <v>10</v>
      </c>
      <c r="C1287">
        <v>2711</v>
      </c>
      <c r="D1287">
        <v>31</v>
      </c>
      <c r="E1287">
        <v>36</v>
      </c>
      <c r="F1287" s="2">
        <v>4700</v>
      </c>
      <c r="G1287" s="8">
        <v>5656.2068965517246</v>
      </c>
      <c r="H1287">
        <v>0.13</v>
      </c>
      <c r="I1287">
        <v>0.9</v>
      </c>
      <c r="J1287" s="3">
        <v>0.20344827586206901</v>
      </c>
      <c r="K1287" t="s">
        <v>11</v>
      </c>
      <c r="M1287">
        <v>0.75</v>
      </c>
      <c r="N1287">
        <f>EXP(Таблица1[[#This Row],[PD]])</f>
        <v>1.1388283833246218</v>
      </c>
      <c r="O1287">
        <f t="shared" si="40"/>
        <v>0.85412128749346627</v>
      </c>
      <c r="P1287" t="str">
        <f t="shared" si="41"/>
        <v/>
      </c>
      <c r="R1287" s="2">
        <f>IF(O1287&gt;=1, Таблица1[[#This Row],[BeginQ]]*Таблица1[[#This Row],[LGD]], Таблица1[[#This Row],[EndQ]])</f>
        <v>5656.2068965517246</v>
      </c>
    </row>
    <row r="1288" spans="1:18" x14ac:dyDescent="0.25">
      <c r="A1288" s="1">
        <v>1286</v>
      </c>
      <c r="B1288" t="s">
        <v>10</v>
      </c>
      <c r="C1288">
        <v>2712</v>
      </c>
      <c r="D1288">
        <v>31</v>
      </c>
      <c r="E1288">
        <v>36</v>
      </c>
      <c r="F1288" s="2">
        <v>6400</v>
      </c>
      <c r="G1288" s="8">
        <v>7206.95652173913</v>
      </c>
      <c r="H1288">
        <v>0.08</v>
      </c>
      <c r="I1288">
        <v>0.7</v>
      </c>
      <c r="J1288" s="3">
        <v>0.1260869565217391</v>
      </c>
      <c r="K1288" t="s">
        <v>11</v>
      </c>
      <c r="M1288">
        <v>0.79</v>
      </c>
      <c r="N1288">
        <f>EXP(Таблица1[[#This Row],[PD]])</f>
        <v>1.0832870676749586</v>
      </c>
      <c r="O1288">
        <f t="shared" si="40"/>
        <v>0.85579678346321741</v>
      </c>
      <c r="P1288" t="str">
        <f t="shared" si="41"/>
        <v/>
      </c>
      <c r="R1288" s="2">
        <f>IF(O1288&gt;=1, Таблица1[[#This Row],[BeginQ]]*Таблица1[[#This Row],[LGD]], Таблица1[[#This Row],[EndQ]])</f>
        <v>7206.95652173913</v>
      </c>
    </row>
    <row r="1289" spans="1:18" x14ac:dyDescent="0.25">
      <c r="A1289" s="1">
        <v>1287</v>
      </c>
      <c r="B1289" t="s">
        <v>10</v>
      </c>
      <c r="C1289">
        <v>2713</v>
      </c>
      <c r="D1289">
        <v>31</v>
      </c>
      <c r="E1289">
        <v>36</v>
      </c>
      <c r="F1289" s="2">
        <v>8800</v>
      </c>
      <c r="G1289" s="8">
        <v>9576.4705882352937</v>
      </c>
      <c r="H1289">
        <v>0.15</v>
      </c>
      <c r="I1289">
        <v>0.1</v>
      </c>
      <c r="J1289" s="3">
        <v>8.8235294117647065E-2</v>
      </c>
      <c r="K1289" t="s">
        <v>11</v>
      </c>
      <c r="M1289">
        <v>0.5</v>
      </c>
      <c r="N1289">
        <f>EXP(Таблица1[[#This Row],[PD]])</f>
        <v>1.1618342427282831</v>
      </c>
      <c r="O1289">
        <f t="shared" si="40"/>
        <v>0.58091712136414153</v>
      </c>
      <c r="P1289" t="str">
        <f t="shared" si="41"/>
        <v/>
      </c>
      <c r="R1289" s="2">
        <f>IF(O1289&gt;=1, Таблица1[[#This Row],[BeginQ]]*Таблица1[[#This Row],[LGD]], Таблица1[[#This Row],[EndQ]])</f>
        <v>9576.4705882352937</v>
      </c>
    </row>
    <row r="1290" spans="1:18" x14ac:dyDescent="0.25">
      <c r="A1290" s="1">
        <v>1288</v>
      </c>
      <c r="B1290" t="s">
        <v>10</v>
      </c>
      <c r="C1290">
        <v>2714</v>
      </c>
      <c r="D1290">
        <v>31</v>
      </c>
      <c r="E1290">
        <v>36</v>
      </c>
      <c r="F1290" s="2">
        <v>4100</v>
      </c>
      <c r="G1290" s="8">
        <v>4601.1111111111113</v>
      </c>
      <c r="H1290">
        <v>0.1</v>
      </c>
      <c r="I1290">
        <v>0.5</v>
      </c>
      <c r="J1290" s="3">
        <v>0.1222222222222222</v>
      </c>
      <c r="K1290" t="s">
        <v>11</v>
      </c>
      <c r="M1290">
        <v>0.98</v>
      </c>
      <c r="N1290">
        <f>EXP(Таблица1[[#This Row],[PD]])</f>
        <v>1.1051709180756477</v>
      </c>
      <c r="O1290">
        <f t="shared" si="40"/>
        <v>1.0830674997141347</v>
      </c>
      <c r="P1290" t="str">
        <f t="shared" si="41"/>
        <v>Дефолт!</v>
      </c>
      <c r="R1290" s="2">
        <f>IF(O1290&gt;=1, Таблица1[[#This Row],[BeginQ]]*Таблица1[[#This Row],[LGD]], Таблица1[[#This Row],[EndQ]])</f>
        <v>2050</v>
      </c>
    </row>
    <row r="1291" spans="1:18" x14ac:dyDescent="0.25">
      <c r="A1291" s="1">
        <v>1289</v>
      </c>
      <c r="B1291" t="s">
        <v>10</v>
      </c>
      <c r="C1291">
        <v>2715</v>
      </c>
      <c r="D1291">
        <v>31</v>
      </c>
      <c r="E1291">
        <v>36</v>
      </c>
      <c r="F1291" s="2">
        <v>3400</v>
      </c>
      <c r="G1291" s="8">
        <v>3615.1020408163272</v>
      </c>
      <c r="H1291">
        <v>0.02</v>
      </c>
      <c r="I1291">
        <v>0.1</v>
      </c>
      <c r="J1291" s="3">
        <v>6.3265306122448975E-2</v>
      </c>
      <c r="K1291" t="s">
        <v>11</v>
      </c>
      <c r="M1291">
        <v>0.05</v>
      </c>
      <c r="N1291">
        <f>EXP(Таблица1[[#This Row],[PD]])</f>
        <v>1.0202013400267558</v>
      </c>
      <c r="O1291">
        <f t="shared" si="40"/>
        <v>5.101006700133779E-2</v>
      </c>
      <c r="P1291" t="str">
        <f t="shared" si="41"/>
        <v/>
      </c>
      <c r="R1291" s="2">
        <f>IF(O1291&gt;=1, Таблица1[[#This Row],[BeginQ]]*Таблица1[[#This Row],[LGD]], Таблица1[[#This Row],[EndQ]])</f>
        <v>3615.1020408163272</v>
      </c>
    </row>
    <row r="1292" spans="1:18" x14ac:dyDescent="0.25">
      <c r="A1292" s="1">
        <v>1290</v>
      </c>
      <c r="B1292" t="s">
        <v>10</v>
      </c>
      <c r="C1292">
        <v>2716</v>
      </c>
      <c r="D1292">
        <v>31</v>
      </c>
      <c r="E1292">
        <v>36</v>
      </c>
      <c r="F1292" s="2">
        <v>6700</v>
      </c>
      <c r="G1292" s="8">
        <v>7321.5662650602417</v>
      </c>
      <c r="H1292">
        <v>0.17</v>
      </c>
      <c r="I1292">
        <v>0.1</v>
      </c>
      <c r="J1292" s="3">
        <v>9.2771084337349402E-2</v>
      </c>
      <c r="K1292" t="s">
        <v>11</v>
      </c>
      <c r="M1292">
        <v>0.83</v>
      </c>
      <c r="N1292">
        <f>EXP(Таблица1[[#This Row],[PD]])</f>
        <v>1.1853048513203654</v>
      </c>
      <c r="O1292">
        <f t="shared" si="40"/>
        <v>0.98380302659590324</v>
      </c>
      <c r="P1292" t="str">
        <f t="shared" si="41"/>
        <v/>
      </c>
      <c r="R1292" s="2">
        <f>IF(O1292&gt;=1, Таблица1[[#This Row],[BeginQ]]*Таблица1[[#This Row],[LGD]], Таблица1[[#This Row],[EndQ]])</f>
        <v>7321.5662650602417</v>
      </c>
    </row>
    <row r="1293" spans="1:18" x14ac:dyDescent="0.25">
      <c r="A1293" s="1">
        <v>1291</v>
      </c>
      <c r="B1293" t="s">
        <v>10</v>
      </c>
      <c r="C1293">
        <v>2717</v>
      </c>
      <c r="D1293">
        <v>31</v>
      </c>
      <c r="E1293">
        <v>36</v>
      </c>
      <c r="F1293" s="2">
        <v>2200</v>
      </c>
      <c r="G1293" s="8">
        <v>2471.7647058823532</v>
      </c>
      <c r="H1293">
        <v>0.15</v>
      </c>
      <c r="I1293">
        <v>0.3</v>
      </c>
      <c r="J1293" s="3">
        <v>0.1235294117647059</v>
      </c>
      <c r="K1293" t="s">
        <v>11</v>
      </c>
      <c r="M1293">
        <v>0.34</v>
      </c>
      <c r="N1293">
        <f>EXP(Таблица1[[#This Row],[PD]])</f>
        <v>1.1618342427282831</v>
      </c>
      <c r="O1293">
        <f t="shared" si="40"/>
        <v>0.39502364252761629</v>
      </c>
      <c r="P1293" t="str">
        <f t="shared" si="41"/>
        <v/>
      </c>
      <c r="R1293" s="2">
        <f>IF(O1293&gt;=1, Таблица1[[#This Row],[BeginQ]]*Таблица1[[#This Row],[LGD]], Таблица1[[#This Row],[EndQ]])</f>
        <v>2471.7647058823532</v>
      </c>
    </row>
    <row r="1294" spans="1:18" x14ac:dyDescent="0.25">
      <c r="A1294" s="1">
        <v>1292</v>
      </c>
      <c r="B1294" t="s">
        <v>10</v>
      </c>
      <c r="C1294">
        <v>2718</v>
      </c>
      <c r="D1294">
        <v>31</v>
      </c>
      <c r="E1294">
        <v>36</v>
      </c>
      <c r="F1294" s="2">
        <v>200</v>
      </c>
      <c r="G1294" s="8">
        <v>223.41463414634151</v>
      </c>
      <c r="H1294">
        <v>0.18</v>
      </c>
      <c r="I1294">
        <v>0.2</v>
      </c>
      <c r="J1294" s="3">
        <v>0.1170731707317073</v>
      </c>
      <c r="K1294" t="s">
        <v>11</v>
      </c>
      <c r="M1294">
        <v>0.16</v>
      </c>
      <c r="N1294">
        <f>EXP(Таблица1[[#This Row],[PD]])</f>
        <v>1.1972173631218102</v>
      </c>
      <c r="O1294">
        <f t="shared" si="40"/>
        <v>0.19155477809948962</v>
      </c>
      <c r="P1294" t="str">
        <f t="shared" si="41"/>
        <v/>
      </c>
      <c r="R1294" s="2">
        <f>IF(O1294&gt;=1, Таблица1[[#This Row],[BeginQ]]*Таблица1[[#This Row],[LGD]], Таблица1[[#This Row],[EndQ]])</f>
        <v>223.41463414634151</v>
      </c>
    </row>
    <row r="1295" spans="1:18" x14ac:dyDescent="0.25">
      <c r="A1295" s="1">
        <v>1293</v>
      </c>
      <c r="B1295" t="s">
        <v>10</v>
      </c>
      <c r="C1295">
        <v>2719</v>
      </c>
      <c r="D1295">
        <v>31</v>
      </c>
      <c r="E1295">
        <v>36</v>
      </c>
      <c r="F1295" s="2">
        <v>9300</v>
      </c>
      <c r="G1295" s="8">
        <v>10914.13793103448</v>
      </c>
      <c r="H1295">
        <v>0.13</v>
      </c>
      <c r="I1295">
        <v>0.7</v>
      </c>
      <c r="J1295" s="3">
        <v>0.1735632183908046</v>
      </c>
      <c r="K1295" t="s">
        <v>11</v>
      </c>
      <c r="M1295">
        <v>0.37</v>
      </c>
      <c r="N1295">
        <f>EXP(Таблица1[[#This Row],[PD]])</f>
        <v>1.1388283833246218</v>
      </c>
      <c r="O1295">
        <f t="shared" si="40"/>
        <v>0.42136650183011004</v>
      </c>
      <c r="P1295" t="str">
        <f t="shared" si="41"/>
        <v/>
      </c>
      <c r="R1295" s="2">
        <f>IF(O1295&gt;=1, Таблица1[[#This Row],[BeginQ]]*Таблица1[[#This Row],[LGD]], Таблица1[[#This Row],[EndQ]])</f>
        <v>10914.13793103448</v>
      </c>
    </row>
    <row r="1296" spans="1:18" x14ac:dyDescent="0.25">
      <c r="A1296" s="1">
        <v>1294</v>
      </c>
      <c r="B1296" t="s">
        <v>10</v>
      </c>
      <c r="C1296">
        <v>2720</v>
      </c>
      <c r="D1296">
        <v>31</v>
      </c>
      <c r="E1296">
        <v>36</v>
      </c>
      <c r="F1296" s="2">
        <v>5000</v>
      </c>
      <c r="G1296" s="8">
        <v>5500</v>
      </c>
      <c r="H1296">
        <v>0.05</v>
      </c>
      <c r="I1296">
        <v>0.7</v>
      </c>
      <c r="J1296" s="3">
        <v>0.1</v>
      </c>
      <c r="K1296" t="s">
        <v>11</v>
      </c>
      <c r="M1296">
        <v>0.68</v>
      </c>
      <c r="N1296">
        <f>EXP(Таблица1[[#This Row],[PD]])</f>
        <v>1.0512710963760241</v>
      </c>
      <c r="O1296">
        <f t="shared" si="40"/>
        <v>0.71486434553569644</v>
      </c>
      <c r="P1296" t="str">
        <f t="shared" si="41"/>
        <v/>
      </c>
      <c r="R1296" s="2">
        <f>IF(O1296&gt;=1, Таблица1[[#This Row],[BeginQ]]*Таблица1[[#This Row],[LGD]], Таблица1[[#This Row],[EndQ]])</f>
        <v>5500</v>
      </c>
    </row>
    <row r="1297" spans="1:18" x14ac:dyDescent="0.25">
      <c r="A1297" s="1">
        <v>1295</v>
      </c>
      <c r="B1297" t="s">
        <v>10</v>
      </c>
      <c r="C1297">
        <v>2721</v>
      </c>
      <c r="D1297">
        <v>31</v>
      </c>
      <c r="E1297">
        <v>36</v>
      </c>
      <c r="F1297" s="2">
        <v>6200</v>
      </c>
      <c r="G1297" s="8">
        <v>7283.1325301204824</v>
      </c>
      <c r="H1297">
        <v>0.17</v>
      </c>
      <c r="I1297">
        <v>0.5</v>
      </c>
      <c r="J1297" s="3">
        <v>0.1746987951807229</v>
      </c>
      <c r="K1297" t="s">
        <v>11</v>
      </c>
      <c r="M1297">
        <v>0.19</v>
      </c>
      <c r="N1297">
        <f>EXP(Таблица1[[#This Row],[PD]])</f>
        <v>1.1853048513203654</v>
      </c>
      <c r="O1297">
        <f t="shared" si="40"/>
        <v>0.22520792175086943</v>
      </c>
      <c r="P1297" t="str">
        <f t="shared" si="41"/>
        <v/>
      </c>
      <c r="R1297" s="2">
        <f>IF(O1297&gt;=1, Таблица1[[#This Row],[BeginQ]]*Таблица1[[#This Row],[LGD]], Таблица1[[#This Row],[EndQ]])</f>
        <v>7283.1325301204824</v>
      </c>
    </row>
    <row r="1298" spans="1:18" x14ac:dyDescent="0.25">
      <c r="A1298" s="1">
        <v>1296</v>
      </c>
      <c r="B1298" t="s">
        <v>10</v>
      </c>
      <c r="C1298">
        <v>2722</v>
      </c>
      <c r="D1298">
        <v>31</v>
      </c>
      <c r="E1298">
        <v>36</v>
      </c>
      <c r="F1298" s="2">
        <v>5900</v>
      </c>
      <c r="G1298" s="8">
        <v>6543.636363636364</v>
      </c>
      <c r="H1298">
        <v>0.12</v>
      </c>
      <c r="I1298">
        <v>0.3</v>
      </c>
      <c r="J1298" s="3">
        <v>0.1090909090909091</v>
      </c>
      <c r="K1298" t="s">
        <v>11</v>
      </c>
      <c r="M1298">
        <v>0.59</v>
      </c>
      <c r="N1298">
        <f>EXP(Таблица1[[#This Row],[PD]])</f>
        <v>1.1274968515793757</v>
      </c>
      <c r="O1298">
        <f t="shared" si="40"/>
        <v>0.66522314243183167</v>
      </c>
      <c r="P1298" t="str">
        <f t="shared" si="41"/>
        <v/>
      </c>
      <c r="R1298" s="2">
        <f>IF(O1298&gt;=1, Таблица1[[#This Row],[BeginQ]]*Таблица1[[#This Row],[LGD]], Таблица1[[#This Row],[EndQ]])</f>
        <v>6543.636363636364</v>
      </c>
    </row>
    <row r="1299" spans="1:18" x14ac:dyDescent="0.25">
      <c r="A1299" s="1">
        <v>1297</v>
      </c>
      <c r="B1299" t="s">
        <v>10</v>
      </c>
      <c r="C1299">
        <v>2723</v>
      </c>
      <c r="D1299">
        <v>31</v>
      </c>
      <c r="E1299">
        <v>36</v>
      </c>
      <c r="F1299" s="2">
        <v>5900</v>
      </c>
      <c r="G1299" s="8">
        <v>7220.4761904761908</v>
      </c>
      <c r="H1299">
        <v>0.16</v>
      </c>
      <c r="I1299">
        <v>0.8</v>
      </c>
      <c r="J1299" s="3">
        <v>0.22380952380952379</v>
      </c>
      <c r="K1299" t="s">
        <v>11</v>
      </c>
      <c r="M1299">
        <v>0.91</v>
      </c>
      <c r="N1299">
        <f>EXP(Таблица1[[#This Row],[PD]])</f>
        <v>1.1735108709918103</v>
      </c>
      <c r="O1299">
        <f t="shared" si="40"/>
        <v>1.0678948926025473</v>
      </c>
      <c r="P1299" t="str">
        <f t="shared" si="41"/>
        <v>Дефолт!</v>
      </c>
      <c r="R1299" s="2">
        <f>IF(O1299&gt;=1, Таблица1[[#This Row],[BeginQ]]*Таблица1[[#This Row],[LGD]], Таблица1[[#This Row],[EndQ]])</f>
        <v>4720</v>
      </c>
    </row>
    <row r="1300" spans="1:18" x14ac:dyDescent="0.25">
      <c r="A1300" s="1">
        <v>1298</v>
      </c>
      <c r="B1300" t="s">
        <v>10</v>
      </c>
      <c r="C1300">
        <v>2724</v>
      </c>
      <c r="D1300">
        <v>31</v>
      </c>
      <c r="E1300">
        <v>36</v>
      </c>
      <c r="F1300" s="2">
        <v>8300</v>
      </c>
      <c r="G1300" s="8">
        <v>8941.7525773195866</v>
      </c>
      <c r="H1300">
        <v>0.03</v>
      </c>
      <c r="I1300">
        <v>0.5</v>
      </c>
      <c r="J1300" s="3">
        <v>7.7319587628865982E-2</v>
      </c>
      <c r="K1300" t="s">
        <v>11</v>
      </c>
      <c r="M1300">
        <v>0.3</v>
      </c>
      <c r="N1300">
        <f>EXP(Таблица1[[#This Row],[PD]])</f>
        <v>1.0304545339535169</v>
      </c>
      <c r="O1300">
        <f t="shared" si="40"/>
        <v>0.30913636018605506</v>
      </c>
      <c r="P1300" t="str">
        <f t="shared" si="41"/>
        <v/>
      </c>
      <c r="R1300" s="2">
        <f>IF(O1300&gt;=1, Таблица1[[#This Row],[BeginQ]]*Таблица1[[#This Row],[LGD]], Таблица1[[#This Row],[EndQ]])</f>
        <v>8941.7525773195866</v>
      </c>
    </row>
    <row r="1301" spans="1:18" x14ac:dyDescent="0.25">
      <c r="A1301" s="1">
        <v>1299</v>
      </c>
      <c r="B1301" t="s">
        <v>10</v>
      </c>
      <c r="C1301">
        <v>2725</v>
      </c>
      <c r="D1301">
        <v>31</v>
      </c>
      <c r="E1301">
        <v>36</v>
      </c>
      <c r="F1301" s="2">
        <v>8500</v>
      </c>
      <c r="G1301" s="8">
        <v>9262.3711340206173</v>
      </c>
      <c r="H1301">
        <v>0.03</v>
      </c>
      <c r="I1301">
        <v>0.9</v>
      </c>
      <c r="J1301" s="3">
        <v>8.9690721649484537E-2</v>
      </c>
      <c r="K1301" t="s">
        <v>11</v>
      </c>
      <c r="M1301">
        <v>0.92</v>
      </c>
      <c r="N1301">
        <f>EXP(Таблица1[[#This Row],[PD]])</f>
        <v>1.0304545339535169</v>
      </c>
      <c r="O1301">
        <f t="shared" si="40"/>
        <v>0.94801817123723564</v>
      </c>
      <c r="P1301" t="str">
        <f t="shared" si="41"/>
        <v/>
      </c>
      <c r="R1301" s="2">
        <f>IF(O1301&gt;=1, Таблица1[[#This Row],[BeginQ]]*Таблица1[[#This Row],[LGD]], Таблица1[[#This Row],[EndQ]])</f>
        <v>9262.3711340206173</v>
      </c>
    </row>
    <row r="1302" spans="1:18" x14ac:dyDescent="0.25">
      <c r="A1302" s="1">
        <v>1300</v>
      </c>
      <c r="B1302" t="s">
        <v>10</v>
      </c>
      <c r="C1302">
        <v>2726</v>
      </c>
      <c r="D1302">
        <v>31</v>
      </c>
      <c r="E1302">
        <v>36</v>
      </c>
      <c r="F1302" s="2">
        <v>7500</v>
      </c>
      <c r="G1302" s="8">
        <v>9464.2857142857138</v>
      </c>
      <c r="H1302">
        <v>0.16</v>
      </c>
      <c r="I1302">
        <v>1</v>
      </c>
      <c r="J1302" s="3">
        <v>0.26190476190476192</v>
      </c>
      <c r="K1302" t="s">
        <v>11</v>
      </c>
      <c r="M1302">
        <v>0.38</v>
      </c>
      <c r="N1302">
        <f>EXP(Таблица1[[#This Row],[PD]])</f>
        <v>1.1735108709918103</v>
      </c>
      <c r="O1302">
        <f t="shared" si="40"/>
        <v>0.44593413097688789</v>
      </c>
      <c r="P1302" t="str">
        <f t="shared" si="41"/>
        <v/>
      </c>
      <c r="R1302" s="2">
        <f>IF(O1302&gt;=1, Таблица1[[#This Row],[BeginQ]]*Таблица1[[#This Row],[LGD]], Таблица1[[#This Row],[EndQ]])</f>
        <v>9464.2857142857138</v>
      </c>
    </row>
    <row r="1303" spans="1:18" x14ac:dyDescent="0.25">
      <c r="A1303" s="1">
        <v>1301</v>
      </c>
      <c r="B1303" t="s">
        <v>10</v>
      </c>
      <c r="C1303">
        <v>2727</v>
      </c>
      <c r="D1303">
        <v>31</v>
      </c>
      <c r="E1303">
        <v>36</v>
      </c>
      <c r="F1303" s="2">
        <v>3600</v>
      </c>
      <c r="G1303" s="8">
        <v>4100.4878048780483</v>
      </c>
      <c r="H1303">
        <v>0.18</v>
      </c>
      <c r="I1303">
        <v>0.3</v>
      </c>
      <c r="J1303" s="3">
        <v>0.1390243902439024</v>
      </c>
      <c r="K1303" t="s">
        <v>11</v>
      </c>
      <c r="M1303">
        <v>0.53</v>
      </c>
      <c r="N1303">
        <f>EXP(Таблица1[[#This Row],[PD]])</f>
        <v>1.1972173631218102</v>
      </c>
      <c r="O1303">
        <f t="shared" si="40"/>
        <v>0.63452520245455946</v>
      </c>
      <c r="P1303" t="str">
        <f t="shared" si="41"/>
        <v/>
      </c>
      <c r="R1303" s="2">
        <f>IF(O1303&gt;=1, Таблица1[[#This Row],[BeginQ]]*Таблица1[[#This Row],[LGD]], Таблица1[[#This Row],[EndQ]])</f>
        <v>4100.4878048780483</v>
      </c>
    </row>
    <row r="1304" spans="1:18" x14ac:dyDescent="0.25">
      <c r="A1304" s="1">
        <v>1302</v>
      </c>
      <c r="B1304" t="s">
        <v>10</v>
      </c>
      <c r="C1304">
        <v>2728</v>
      </c>
      <c r="D1304">
        <v>31</v>
      </c>
      <c r="E1304">
        <v>36</v>
      </c>
      <c r="F1304" s="2">
        <v>5300</v>
      </c>
      <c r="G1304" s="8">
        <v>5642.6262626262624</v>
      </c>
      <c r="H1304">
        <v>0.01</v>
      </c>
      <c r="I1304">
        <v>0.4</v>
      </c>
      <c r="J1304" s="3">
        <v>6.4646464646464646E-2</v>
      </c>
      <c r="K1304" t="s">
        <v>11</v>
      </c>
      <c r="M1304">
        <v>0.5</v>
      </c>
      <c r="N1304">
        <f>EXP(Таблица1[[#This Row],[PD]])</f>
        <v>1.0100501670841679</v>
      </c>
      <c r="O1304">
        <f t="shared" si="40"/>
        <v>0.50502508354208397</v>
      </c>
      <c r="P1304" t="str">
        <f t="shared" si="41"/>
        <v/>
      </c>
      <c r="R1304" s="2">
        <f>IF(O1304&gt;=1, Таблица1[[#This Row],[BeginQ]]*Таблица1[[#This Row],[LGD]], Таблица1[[#This Row],[EndQ]])</f>
        <v>5642.6262626262624</v>
      </c>
    </row>
    <row r="1305" spans="1:18" x14ac:dyDescent="0.25">
      <c r="A1305" s="1">
        <v>1303</v>
      </c>
      <c r="B1305" t="s">
        <v>10</v>
      </c>
      <c r="C1305">
        <v>2729</v>
      </c>
      <c r="D1305">
        <v>31</v>
      </c>
      <c r="E1305">
        <v>36</v>
      </c>
      <c r="F1305" s="2">
        <v>2800</v>
      </c>
      <c r="G1305" s="8">
        <v>3664.1975308641981</v>
      </c>
      <c r="H1305">
        <v>0.19</v>
      </c>
      <c r="I1305">
        <v>1</v>
      </c>
      <c r="J1305" s="3">
        <v>0.30864197530864201</v>
      </c>
      <c r="K1305" t="s">
        <v>11</v>
      </c>
      <c r="M1305">
        <v>0.69</v>
      </c>
      <c r="N1305">
        <f>EXP(Таблица1[[#This Row],[PD]])</f>
        <v>1.2092495976572515</v>
      </c>
      <c r="O1305">
        <f t="shared" si="40"/>
        <v>0.83438222238350346</v>
      </c>
      <c r="P1305" t="str">
        <f t="shared" si="41"/>
        <v/>
      </c>
      <c r="R1305" s="2">
        <f>IF(O1305&gt;=1, Таблица1[[#This Row],[BeginQ]]*Таблица1[[#This Row],[LGD]], Таблица1[[#This Row],[EndQ]])</f>
        <v>3664.1975308641981</v>
      </c>
    </row>
    <row r="1306" spans="1:18" x14ac:dyDescent="0.25">
      <c r="A1306" s="1">
        <v>1304</v>
      </c>
      <c r="B1306" t="s">
        <v>10</v>
      </c>
      <c r="C1306">
        <v>2730</v>
      </c>
      <c r="D1306">
        <v>31</v>
      </c>
      <c r="E1306">
        <v>36</v>
      </c>
      <c r="F1306" s="2">
        <v>4100</v>
      </c>
      <c r="G1306" s="8">
        <v>4545.652173913044</v>
      </c>
      <c r="H1306">
        <v>0.08</v>
      </c>
      <c r="I1306">
        <v>0.5</v>
      </c>
      <c r="J1306" s="3">
        <v>0.108695652173913</v>
      </c>
      <c r="K1306" t="s">
        <v>11</v>
      </c>
      <c r="M1306">
        <v>0.82</v>
      </c>
      <c r="N1306">
        <f>EXP(Таблица1[[#This Row],[PD]])</f>
        <v>1.0832870676749586</v>
      </c>
      <c r="O1306">
        <f t="shared" si="40"/>
        <v>0.88829539549346603</v>
      </c>
      <c r="P1306" t="str">
        <f t="shared" si="41"/>
        <v/>
      </c>
      <c r="R1306" s="2">
        <f>IF(O1306&gt;=1, Таблица1[[#This Row],[BeginQ]]*Таблица1[[#This Row],[LGD]], Таблица1[[#This Row],[EndQ]])</f>
        <v>4545.652173913044</v>
      </c>
    </row>
    <row r="1307" spans="1:18" x14ac:dyDescent="0.25">
      <c r="A1307" s="1">
        <v>1305</v>
      </c>
      <c r="B1307" t="s">
        <v>10</v>
      </c>
      <c r="C1307">
        <v>2731</v>
      </c>
      <c r="D1307">
        <v>31</v>
      </c>
      <c r="E1307">
        <v>36</v>
      </c>
      <c r="F1307" s="2">
        <v>7300</v>
      </c>
      <c r="G1307" s="8">
        <v>7771.9191919191917</v>
      </c>
      <c r="H1307">
        <v>0.01</v>
      </c>
      <c r="I1307">
        <v>0.4</v>
      </c>
      <c r="J1307" s="3">
        <v>6.4646464646464646E-2</v>
      </c>
      <c r="K1307" t="s">
        <v>11</v>
      </c>
      <c r="M1307">
        <v>0.38</v>
      </c>
      <c r="N1307">
        <f>EXP(Таблица1[[#This Row],[PD]])</f>
        <v>1.0100501670841679</v>
      </c>
      <c r="O1307">
        <f t="shared" si="40"/>
        <v>0.3838190634919838</v>
      </c>
      <c r="P1307" t="str">
        <f t="shared" si="41"/>
        <v/>
      </c>
      <c r="R1307" s="2">
        <f>IF(O1307&gt;=1, Таблица1[[#This Row],[BeginQ]]*Таблица1[[#This Row],[LGD]], Таблица1[[#This Row],[EndQ]])</f>
        <v>7771.9191919191917</v>
      </c>
    </row>
    <row r="1308" spans="1:18" x14ac:dyDescent="0.25">
      <c r="A1308" s="1">
        <v>1306</v>
      </c>
      <c r="B1308" t="s">
        <v>10</v>
      </c>
      <c r="C1308">
        <v>2732</v>
      </c>
      <c r="D1308">
        <v>31</v>
      </c>
      <c r="E1308">
        <v>36</v>
      </c>
      <c r="F1308" s="2">
        <v>3000</v>
      </c>
      <c r="G1308" s="8">
        <v>3248.9361702127658</v>
      </c>
      <c r="H1308">
        <v>0.06</v>
      </c>
      <c r="I1308">
        <v>0.3</v>
      </c>
      <c r="J1308" s="3">
        <v>8.2978723404255328E-2</v>
      </c>
      <c r="K1308" t="s">
        <v>11</v>
      </c>
      <c r="M1308">
        <v>0.31</v>
      </c>
      <c r="N1308">
        <f>EXP(Таблица1[[#This Row],[PD]])</f>
        <v>1.0618365465453596</v>
      </c>
      <c r="O1308">
        <f t="shared" si="40"/>
        <v>0.32916932942906146</v>
      </c>
      <c r="P1308" t="str">
        <f t="shared" si="41"/>
        <v/>
      </c>
      <c r="R1308" s="2">
        <f>IF(O1308&gt;=1, Таблица1[[#This Row],[BeginQ]]*Таблица1[[#This Row],[LGD]], Таблица1[[#This Row],[EndQ]])</f>
        <v>3248.9361702127658</v>
      </c>
    </row>
    <row r="1309" spans="1:18" x14ac:dyDescent="0.25">
      <c r="A1309" s="1">
        <v>1307</v>
      </c>
      <c r="B1309" t="s">
        <v>10</v>
      </c>
      <c r="C1309">
        <v>2733</v>
      </c>
      <c r="D1309">
        <v>31</v>
      </c>
      <c r="E1309">
        <v>36</v>
      </c>
      <c r="F1309" s="2">
        <v>3300</v>
      </c>
      <c r="G1309" s="8">
        <v>3647.3684210526321</v>
      </c>
      <c r="H1309">
        <v>0.05</v>
      </c>
      <c r="I1309">
        <v>0.8</v>
      </c>
      <c r="J1309" s="3">
        <v>0.10526315789473691</v>
      </c>
      <c r="K1309" t="s">
        <v>11</v>
      </c>
      <c r="M1309">
        <v>0</v>
      </c>
      <c r="N1309">
        <f>EXP(Таблица1[[#This Row],[PD]])</f>
        <v>1.0512710963760241</v>
      </c>
      <c r="O1309">
        <f t="shared" si="40"/>
        <v>0</v>
      </c>
      <c r="P1309" t="str">
        <f t="shared" si="41"/>
        <v/>
      </c>
      <c r="R1309" s="2">
        <f>IF(O1309&gt;=1, Таблица1[[#This Row],[BeginQ]]*Таблица1[[#This Row],[LGD]], Таблица1[[#This Row],[EndQ]])</f>
        <v>3647.3684210526321</v>
      </c>
    </row>
    <row r="1310" spans="1:18" x14ac:dyDescent="0.25">
      <c r="A1310" s="1">
        <v>1308</v>
      </c>
      <c r="B1310" t="s">
        <v>10</v>
      </c>
      <c r="C1310">
        <v>2752</v>
      </c>
      <c r="D1310">
        <v>32</v>
      </c>
      <c r="E1310">
        <v>37</v>
      </c>
      <c r="F1310" s="2">
        <v>6100</v>
      </c>
      <c r="G1310" s="8">
        <v>6694.9382716049377</v>
      </c>
      <c r="H1310">
        <v>0.19</v>
      </c>
      <c r="I1310">
        <v>0.1</v>
      </c>
      <c r="J1310" s="3">
        <v>9.7530864197530862E-2</v>
      </c>
      <c r="K1310" t="s">
        <v>11</v>
      </c>
      <c r="M1310">
        <v>0.13</v>
      </c>
      <c r="N1310">
        <f>EXP(Таблица1[[#This Row],[PD]])</f>
        <v>1.2092495976572515</v>
      </c>
      <c r="O1310">
        <f t="shared" si="40"/>
        <v>0.1572024476954427</v>
      </c>
      <c r="P1310" t="str">
        <f t="shared" si="41"/>
        <v/>
      </c>
      <c r="R1310" s="2">
        <f>IF(O1310&gt;=1, Таблица1[[#This Row],[BeginQ]]*Таблица1[[#This Row],[LGD]], Таблица1[[#This Row],[EndQ]])</f>
        <v>6694.9382716049377</v>
      </c>
    </row>
    <row r="1311" spans="1:18" x14ac:dyDescent="0.25">
      <c r="A1311" s="1">
        <v>1309</v>
      </c>
      <c r="B1311" t="s">
        <v>10</v>
      </c>
      <c r="C1311">
        <v>2753</v>
      </c>
      <c r="D1311">
        <v>32</v>
      </c>
      <c r="E1311">
        <v>37</v>
      </c>
      <c r="F1311" s="2">
        <v>9600</v>
      </c>
      <c r="G1311" s="8">
        <v>10977.39130434783</v>
      </c>
      <c r="H1311">
        <v>0.08</v>
      </c>
      <c r="I1311">
        <v>0.9</v>
      </c>
      <c r="J1311" s="3">
        <v>0.14347826086956519</v>
      </c>
      <c r="K1311" t="s">
        <v>11</v>
      </c>
      <c r="M1311">
        <v>0.02</v>
      </c>
      <c r="N1311">
        <f>EXP(Таблица1[[#This Row],[PD]])</f>
        <v>1.0832870676749586</v>
      </c>
      <c r="O1311">
        <f t="shared" si="40"/>
        <v>2.1665741353499173E-2</v>
      </c>
      <c r="P1311" t="str">
        <f t="shared" si="41"/>
        <v/>
      </c>
      <c r="R1311" s="2">
        <f>IF(O1311&gt;=1, Таблица1[[#This Row],[BeginQ]]*Таблица1[[#This Row],[LGD]], Таблица1[[#This Row],[EndQ]])</f>
        <v>10977.39130434783</v>
      </c>
    </row>
    <row r="1312" spans="1:18" x14ac:dyDescent="0.25">
      <c r="A1312" s="1">
        <v>1310</v>
      </c>
      <c r="B1312" t="s">
        <v>10</v>
      </c>
      <c r="C1312">
        <v>2754</v>
      </c>
      <c r="D1312">
        <v>32</v>
      </c>
      <c r="E1312">
        <v>37</v>
      </c>
      <c r="F1312" s="2">
        <v>100</v>
      </c>
      <c r="G1312" s="8">
        <v>114.15730337078649</v>
      </c>
      <c r="H1312">
        <v>0.11</v>
      </c>
      <c r="I1312">
        <v>0.6</v>
      </c>
      <c r="J1312" s="3">
        <v>0.1415730337078652</v>
      </c>
      <c r="K1312" t="s">
        <v>11</v>
      </c>
      <c r="M1312">
        <v>0.16</v>
      </c>
      <c r="N1312">
        <f>EXP(Таблица1[[#This Row],[PD]])</f>
        <v>1.1162780704588713</v>
      </c>
      <c r="O1312">
        <f t="shared" si="40"/>
        <v>0.1786044912734194</v>
      </c>
      <c r="P1312" t="str">
        <f t="shared" si="41"/>
        <v/>
      </c>
      <c r="R1312" s="2">
        <f>IF(O1312&gt;=1, Таблица1[[#This Row],[BeginQ]]*Таблица1[[#This Row],[LGD]], Таблица1[[#This Row],[EndQ]])</f>
        <v>114.15730337078649</v>
      </c>
    </row>
    <row r="1313" spans="1:18" x14ac:dyDescent="0.25">
      <c r="A1313" s="1">
        <v>1311</v>
      </c>
      <c r="B1313" t="s">
        <v>10</v>
      </c>
      <c r="C1313">
        <v>2755</v>
      </c>
      <c r="D1313">
        <v>32</v>
      </c>
      <c r="E1313">
        <v>37</v>
      </c>
      <c r="F1313" s="2">
        <v>400</v>
      </c>
      <c r="G1313" s="8">
        <v>469.87951807228922</v>
      </c>
      <c r="H1313">
        <v>0.17</v>
      </c>
      <c r="I1313">
        <v>0.5</v>
      </c>
      <c r="J1313" s="3">
        <v>0.1746987951807229</v>
      </c>
      <c r="K1313" t="s">
        <v>11</v>
      </c>
      <c r="M1313">
        <v>0.35</v>
      </c>
      <c r="N1313">
        <f>EXP(Таблица1[[#This Row],[PD]])</f>
        <v>1.1853048513203654</v>
      </c>
      <c r="O1313">
        <f t="shared" si="40"/>
        <v>0.41485669796212787</v>
      </c>
      <c r="P1313" t="str">
        <f t="shared" si="41"/>
        <v/>
      </c>
      <c r="R1313" s="2">
        <f>IF(O1313&gt;=1, Таблица1[[#This Row],[BeginQ]]*Таблица1[[#This Row],[LGD]], Таблица1[[#This Row],[EndQ]])</f>
        <v>469.87951807228922</v>
      </c>
    </row>
    <row r="1314" spans="1:18" x14ac:dyDescent="0.25">
      <c r="A1314" s="1">
        <v>1312</v>
      </c>
      <c r="B1314" t="s">
        <v>10</v>
      </c>
      <c r="C1314">
        <v>2756</v>
      </c>
      <c r="D1314">
        <v>32</v>
      </c>
      <c r="E1314">
        <v>37</v>
      </c>
      <c r="F1314" s="2">
        <v>400</v>
      </c>
      <c r="G1314" s="8">
        <v>428.28282828282829</v>
      </c>
      <c r="H1314">
        <v>0.01</v>
      </c>
      <c r="I1314">
        <v>1</v>
      </c>
      <c r="J1314" s="3">
        <v>7.0707070707070704E-2</v>
      </c>
      <c r="K1314" t="s">
        <v>11</v>
      </c>
      <c r="M1314">
        <v>0.21</v>
      </c>
      <c r="N1314">
        <f>EXP(Таблица1[[#This Row],[PD]])</f>
        <v>1.0100501670841679</v>
      </c>
      <c r="O1314">
        <f t="shared" si="40"/>
        <v>0.21211053508767527</v>
      </c>
      <c r="P1314" t="str">
        <f t="shared" si="41"/>
        <v/>
      </c>
      <c r="R1314" s="2">
        <f>IF(O1314&gt;=1, Таблица1[[#This Row],[BeginQ]]*Таблица1[[#This Row],[LGD]], Таблица1[[#This Row],[EndQ]])</f>
        <v>428.28282828282829</v>
      </c>
    </row>
    <row r="1315" spans="1:18" x14ac:dyDescent="0.25">
      <c r="A1315" s="1">
        <v>1313</v>
      </c>
      <c r="B1315" t="s">
        <v>10</v>
      </c>
      <c r="C1315">
        <v>2757</v>
      </c>
      <c r="D1315">
        <v>32</v>
      </c>
      <c r="E1315">
        <v>37</v>
      </c>
      <c r="F1315" s="2">
        <v>3500</v>
      </c>
      <c r="G1315" s="8">
        <v>4122.2222222222226</v>
      </c>
      <c r="H1315">
        <v>0.1</v>
      </c>
      <c r="I1315">
        <v>1</v>
      </c>
      <c r="J1315" s="3">
        <v>0.17777777777777781</v>
      </c>
      <c r="K1315" t="s">
        <v>11</v>
      </c>
      <c r="M1315">
        <v>0.7</v>
      </c>
      <c r="N1315">
        <f>EXP(Таблица1[[#This Row],[PD]])</f>
        <v>1.1051709180756477</v>
      </c>
      <c r="O1315">
        <f t="shared" si="40"/>
        <v>0.77361964265295335</v>
      </c>
      <c r="P1315" t="str">
        <f t="shared" si="41"/>
        <v/>
      </c>
      <c r="R1315" s="2">
        <f>IF(O1315&gt;=1, Таблица1[[#This Row],[BeginQ]]*Таблица1[[#This Row],[LGD]], Таблица1[[#This Row],[EndQ]])</f>
        <v>4122.2222222222226</v>
      </c>
    </row>
    <row r="1316" spans="1:18" x14ac:dyDescent="0.25">
      <c r="A1316" s="1">
        <v>1314</v>
      </c>
      <c r="B1316" t="s">
        <v>10</v>
      </c>
      <c r="C1316">
        <v>2758</v>
      </c>
      <c r="D1316">
        <v>32</v>
      </c>
      <c r="E1316">
        <v>37</v>
      </c>
      <c r="F1316" s="2">
        <v>4700</v>
      </c>
      <c r="G1316" s="8">
        <v>5841.4285714285716</v>
      </c>
      <c r="H1316">
        <v>0.16</v>
      </c>
      <c r="I1316">
        <v>0.9</v>
      </c>
      <c r="J1316" s="3">
        <v>0.24285714285714291</v>
      </c>
      <c r="K1316" t="s">
        <v>11</v>
      </c>
      <c r="M1316">
        <v>0.87</v>
      </c>
      <c r="N1316">
        <f>EXP(Таблица1[[#This Row],[PD]])</f>
        <v>1.1735108709918103</v>
      </c>
      <c r="O1316">
        <f t="shared" si="40"/>
        <v>1.0209544577628749</v>
      </c>
      <c r="P1316" t="str">
        <f t="shared" si="41"/>
        <v>Дефолт!</v>
      </c>
      <c r="R1316" s="2">
        <f>IF(O1316&gt;=1, Таблица1[[#This Row],[BeginQ]]*Таблица1[[#This Row],[LGD]], Таблица1[[#This Row],[EndQ]])</f>
        <v>4230</v>
      </c>
    </row>
    <row r="1317" spans="1:18" x14ac:dyDescent="0.25">
      <c r="A1317" s="1">
        <v>1315</v>
      </c>
      <c r="B1317" t="s">
        <v>10</v>
      </c>
      <c r="C1317">
        <v>2759</v>
      </c>
      <c r="D1317">
        <v>32</v>
      </c>
      <c r="E1317">
        <v>37</v>
      </c>
      <c r="F1317" s="2">
        <v>6200</v>
      </c>
      <c r="G1317" s="8">
        <v>6679.3814432989684</v>
      </c>
      <c r="H1317">
        <v>0.03</v>
      </c>
      <c r="I1317">
        <v>0.5</v>
      </c>
      <c r="J1317" s="3">
        <v>7.7319587628865982E-2</v>
      </c>
      <c r="K1317" t="s">
        <v>11</v>
      </c>
      <c r="M1317">
        <v>1</v>
      </c>
      <c r="N1317">
        <f>EXP(Таблица1[[#This Row],[PD]])</f>
        <v>1.0304545339535169</v>
      </c>
      <c r="O1317">
        <f t="shared" si="40"/>
        <v>1.0304545339535169</v>
      </c>
      <c r="P1317" t="str">
        <f t="shared" si="41"/>
        <v>Дефолт!</v>
      </c>
      <c r="R1317" s="2">
        <f>IF(O1317&gt;=1, Таблица1[[#This Row],[BeginQ]]*Таблица1[[#This Row],[LGD]], Таблица1[[#This Row],[EndQ]])</f>
        <v>3100</v>
      </c>
    </row>
    <row r="1318" spans="1:18" x14ac:dyDescent="0.25">
      <c r="A1318" s="1">
        <v>1316</v>
      </c>
      <c r="B1318" t="s">
        <v>10</v>
      </c>
      <c r="C1318">
        <v>2760</v>
      </c>
      <c r="D1318">
        <v>32</v>
      </c>
      <c r="E1318">
        <v>37</v>
      </c>
      <c r="F1318" s="2">
        <v>2200</v>
      </c>
      <c r="G1318" s="8">
        <v>2614.7126436781609</v>
      </c>
      <c r="H1318">
        <v>0.13</v>
      </c>
      <c r="I1318">
        <v>0.8</v>
      </c>
      <c r="J1318" s="3">
        <v>0.18850574712643681</v>
      </c>
      <c r="K1318" t="s">
        <v>11</v>
      </c>
      <c r="M1318">
        <v>0.28999999999999998</v>
      </c>
      <c r="N1318">
        <f>EXP(Таблица1[[#This Row],[PD]])</f>
        <v>1.1388283833246218</v>
      </c>
      <c r="O1318">
        <f t="shared" si="40"/>
        <v>0.33026023116414027</v>
      </c>
      <c r="P1318" t="str">
        <f t="shared" si="41"/>
        <v/>
      </c>
      <c r="R1318" s="2">
        <f>IF(O1318&gt;=1, Таблица1[[#This Row],[BeginQ]]*Таблица1[[#This Row],[LGD]], Таблица1[[#This Row],[EndQ]])</f>
        <v>2614.7126436781609</v>
      </c>
    </row>
    <row r="1319" spans="1:18" x14ac:dyDescent="0.25">
      <c r="A1319" s="1">
        <v>1317</v>
      </c>
      <c r="B1319" t="s">
        <v>10</v>
      </c>
      <c r="C1319">
        <v>2761</v>
      </c>
      <c r="D1319">
        <v>32</v>
      </c>
      <c r="E1319">
        <v>37</v>
      </c>
      <c r="F1319" s="2">
        <v>2300</v>
      </c>
      <c r="G1319" s="8">
        <v>2499.175257731958</v>
      </c>
      <c r="H1319">
        <v>0.03</v>
      </c>
      <c r="I1319">
        <v>0.8</v>
      </c>
      <c r="J1319" s="3">
        <v>8.6597938144329895E-2</v>
      </c>
      <c r="K1319" t="s">
        <v>11</v>
      </c>
      <c r="M1319">
        <v>0.63</v>
      </c>
      <c r="N1319">
        <f>EXP(Таблица1[[#This Row],[PD]])</f>
        <v>1.0304545339535169</v>
      </c>
      <c r="O1319">
        <f t="shared" si="40"/>
        <v>0.64918635639071565</v>
      </c>
      <c r="P1319" t="str">
        <f t="shared" si="41"/>
        <v/>
      </c>
      <c r="R1319" s="2">
        <f>IF(O1319&gt;=1, Таблица1[[#This Row],[BeginQ]]*Таблица1[[#This Row],[LGD]], Таблица1[[#This Row],[EndQ]])</f>
        <v>2499.175257731958</v>
      </c>
    </row>
    <row r="1320" spans="1:18" x14ac:dyDescent="0.25">
      <c r="A1320" s="1">
        <v>1318</v>
      </c>
      <c r="B1320" t="s">
        <v>10</v>
      </c>
      <c r="C1320">
        <v>2762</v>
      </c>
      <c r="D1320">
        <v>32</v>
      </c>
      <c r="E1320">
        <v>37</v>
      </c>
      <c r="F1320" s="2">
        <v>500</v>
      </c>
      <c r="G1320" s="8">
        <v>564.28571428571433</v>
      </c>
      <c r="H1320">
        <v>0.16</v>
      </c>
      <c r="I1320">
        <v>0.3</v>
      </c>
      <c r="J1320" s="3">
        <v>0.12857142857142859</v>
      </c>
      <c r="K1320" t="s">
        <v>11</v>
      </c>
      <c r="M1320">
        <v>0.03</v>
      </c>
      <c r="N1320">
        <f>EXP(Таблица1[[#This Row],[PD]])</f>
        <v>1.1735108709918103</v>
      </c>
      <c r="O1320">
        <f t="shared" si="40"/>
        <v>3.5205326129754307E-2</v>
      </c>
      <c r="P1320" t="str">
        <f t="shared" si="41"/>
        <v/>
      </c>
      <c r="R1320" s="2">
        <f>IF(O1320&gt;=1, Таблица1[[#This Row],[BeginQ]]*Таблица1[[#This Row],[LGD]], Таблица1[[#This Row],[EndQ]])</f>
        <v>564.28571428571433</v>
      </c>
    </row>
    <row r="1321" spans="1:18" x14ac:dyDescent="0.25">
      <c r="A1321" s="1">
        <v>1319</v>
      </c>
      <c r="B1321" t="s">
        <v>10</v>
      </c>
      <c r="C1321">
        <v>2763</v>
      </c>
      <c r="D1321">
        <v>32</v>
      </c>
      <c r="E1321">
        <v>37</v>
      </c>
      <c r="F1321" s="2">
        <v>1500</v>
      </c>
      <c r="G1321" s="8">
        <v>1616.666666666667</v>
      </c>
      <c r="H1321">
        <v>0.1</v>
      </c>
      <c r="I1321">
        <v>0.1</v>
      </c>
      <c r="J1321" s="3">
        <v>7.7777777777777779E-2</v>
      </c>
      <c r="K1321" t="s">
        <v>11</v>
      </c>
      <c r="M1321">
        <v>0.38</v>
      </c>
      <c r="N1321">
        <f>EXP(Таблица1[[#This Row],[PD]])</f>
        <v>1.1051709180756477</v>
      </c>
      <c r="O1321">
        <f t="shared" si="40"/>
        <v>0.41996494886874614</v>
      </c>
      <c r="P1321" t="str">
        <f t="shared" si="41"/>
        <v/>
      </c>
      <c r="R1321" s="2">
        <f>IF(O1321&gt;=1, Таблица1[[#This Row],[BeginQ]]*Таблица1[[#This Row],[LGD]], Таблица1[[#This Row],[EndQ]])</f>
        <v>1616.666666666667</v>
      </c>
    </row>
    <row r="1322" spans="1:18" x14ac:dyDescent="0.25">
      <c r="A1322" s="1">
        <v>1320</v>
      </c>
      <c r="B1322" t="s">
        <v>10</v>
      </c>
      <c r="C1322">
        <v>2764</v>
      </c>
      <c r="D1322">
        <v>32</v>
      </c>
      <c r="E1322">
        <v>37</v>
      </c>
      <c r="F1322" s="2">
        <v>5900</v>
      </c>
      <c r="G1322" s="8">
        <v>6635.9139784946237</v>
      </c>
      <c r="H1322">
        <v>7.0000000000000007E-2</v>
      </c>
      <c r="I1322">
        <v>0.8</v>
      </c>
      <c r="J1322" s="3">
        <v>0.12473118279569891</v>
      </c>
      <c r="K1322" t="s">
        <v>11</v>
      </c>
      <c r="M1322">
        <v>0.9</v>
      </c>
      <c r="N1322">
        <f>EXP(Таблица1[[#This Row],[PD]])</f>
        <v>1.0725081812542165</v>
      </c>
      <c r="O1322">
        <f t="shared" si="40"/>
        <v>0.96525736312879495</v>
      </c>
      <c r="P1322" t="str">
        <f t="shared" si="41"/>
        <v/>
      </c>
      <c r="R1322" s="2">
        <f>IF(O1322&gt;=1, Таблица1[[#This Row],[BeginQ]]*Таблица1[[#This Row],[LGD]], Таблица1[[#This Row],[EndQ]])</f>
        <v>6635.9139784946237</v>
      </c>
    </row>
    <row r="1323" spans="1:18" x14ac:dyDescent="0.25">
      <c r="A1323" s="1">
        <v>1321</v>
      </c>
      <c r="B1323" t="s">
        <v>10</v>
      </c>
      <c r="C1323">
        <v>2765</v>
      </c>
      <c r="D1323">
        <v>32</v>
      </c>
      <c r="E1323">
        <v>37</v>
      </c>
      <c r="F1323" s="2">
        <v>3400</v>
      </c>
      <c r="G1323" s="8">
        <v>4049.090909090909</v>
      </c>
      <c r="H1323">
        <v>0.12</v>
      </c>
      <c r="I1323">
        <v>0.9</v>
      </c>
      <c r="J1323" s="3">
        <v>0.19090909090909089</v>
      </c>
      <c r="K1323" t="s">
        <v>11</v>
      </c>
      <c r="M1323">
        <v>0.78</v>
      </c>
      <c r="N1323">
        <f>EXP(Таблица1[[#This Row],[PD]])</f>
        <v>1.1274968515793757</v>
      </c>
      <c r="O1323">
        <f t="shared" si="40"/>
        <v>0.87944754423191307</v>
      </c>
      <c r="P1323" t="str">
        <f t="shared" si="41"/>
        <v/>
      </c>
      <c r="R1323" s="2">
        <f>IF(O1323&gt;=1, Таблица1[[#This Row],[BeginQ]]*Таблица1[[#This Row],[LGD]], Таблица1[[#This Row],[EndQ]])</f>
        <v>4049.090909090909</v>
      </c>
    </row>
    <row r="1324" spans="1:18" x14ac:dyDescent="0.25">
      <c r="A1324" s="1">
        <v>1322</v>
      </c>
      <c r="B1324" t="s">
        <v>10</v>
      </c>
      <c r="C1324">
        <v>2766</v>
      </c>
      <c r="D1324">
        <v>32</v>
      </c>
      <c r="E1324">
        <v>37</v>
      </c>
      <c r="F1324" s="2">
        <v>3100</v>
      </c>
      <c r="G1324" s="8">
        <v>3770.4651162790701</v>
      </c>
      <c r="H1324">
        <v>0.14000000000000001</v>
      </c>
      <c r="I1324">
        <v>0.9</v>
      </c>
      <c r="J1324" s="3">
        <v>0.21627906976744191</v>
      </c>
      <c r="K1324" t="s">
        <v>11</v>
      </c>
      <c r="M1324">
        <v>0.98</v>
      </c>
      <c r="N1324">
        <f>EXP(Таблица1[[#This Row],[PD]])</f>
        <v>1.1502737988572274</v>
      </c>
      <c r="O1324">
        <f t="shared" si="40"/>
        <v>1.1272683228800828</v>
      </c>
      <c r="P1324" t="str">
        <f t="shared" si="41"/>
        <v>Дефолт!</v>
      </c>
      <c r="R1324" s="2">
        <f>IF(O1324&gt;=1, Таблица1[[#This Row],[BeginQ]]*Таблица1[[#This Row],[LGD]], Таблица1[[#This Row],[EndQ]])</f>
        <v>2790</v>
      </c>
    </row>
    <row r="1325" spans="1:18" x14ac:dyDescent="0.25">
      <c r="A1325" s="1">
        <v>1323</v>
      </c>
      <c r="B1325" t="s">
        <v>10</v>
      </c>
      <c r="C1325">
        <v>2767</v>
      </c>
      <c r="D1325">
        <v>32</v>
      </c>
      <c r="E1325">
        <v>37</v>
      </c>
      <c r="F1325" s="2">
        <v>5600</v>
      </c>
      <c r="G1325" s="8">
        <v>6655.6321839080456</v>
      </c>
      <c r="H1325">
        <v>0.13</v>
      </c>
      <c r="I1325">
        <v>0.8</v>
      </c>
      <c r="J1325" s="3">
        <v>0.18850574712643681</v>
      </c>
      <c r="K1325" t="s">
        <v>11</v>
      </c>
      <c r="M1325">
        <v>0.18</v>
      </c>
      <c r="N1325">
        <f>EXP(Таблица1[[#This Row],[PD]])</f>
        <v>1.1388283833246218</v>
      </c>
      <c r="O1325">
        <f t="shared" si="40"/>
        <v>0.20498910899843192</v>
      </c>
      <c r="P1325" t="str">
        <f t="shared" si="41"/>
        <v/>
      </c>
      <c r="R1325" s="2">
        <f>IF(O1325&gt;=1, Таблица1[[#This Row],[BeginQ]]*Таблица1[[#This Row],[LGD]], Таблица1[[#This Row],[EndQ]])</f>
        <v>6655.6321839080456</v>
      </c>
    </row>
    <row r="1326" spans="1:18" x14ac:dyDescent="0.25">
      <c r="A1326" s="1">
        <v>1324</v>
      </c>
      <c r="B1326" t="s">
        <v>10</v>
      </c>
      <c r="C1326">
        <v>2768</v>
      </c>
      <c r="D1326">
        <v>32</v>
      </c>
      <c r="E1326">
        <v>37</v>
      </c>
      <c r="F1326" s="2">
        <v>600</v>
      </c>
      <c r="G1326" s="8">
        <v>704.81927710843365</v>
      </c>
      <c r="H1326">
        <v>0.17</v>
      </c>
      <c r="I1326">
        <v>0.5</v>
      </c>
      <c r="J1326" s="3">
        <v>0.1746987951807229</v>
      </c>
      <c r="K1326" t="s">
        <v>11</v>
      </c>
      <c r="M1326">
        <v>0.17</v>
      </c>
      <c r="N1326">
        <f>EXP(Таблица1[[#This Row],[PD]])</f>
        <v>1.1853048513203654</v>
      </c>
      <c r="O1326">
        <f t="shared" si="40"/>
        <v>0.20150182472446215</v>
      </c>
      <c r="P1326" t="str">
        <f t="shared" si="41"/>
        <v/>
      </c>
      <c r="R1326" s="2">
        <f>IF(O1326&gt;=1, Таблица1[[#This Row],[BeginQ]]*Таблица1[[#This Row],[LGD]], Таблица1[[#This Row],[EndQ]])</f>
        <v>704.81927710843365</v>
      </c>
    </row>
    <row r="1327" spans="1:18" x14ac:dyDescent="0.25">
      <c r="A1327" s="1">
        <v>1325</v>
      </c>
      <c r="B1327" t="s">
        <v>10</v>
      </c>
      <c r="C1327">
        <v>2769</v>
      </c>
      <c r="D1327">
        <v>32</v>
      </c>
      <c r="E1327">
        <v>37</v>
      </c>
      <c r="F1327" s="2">
        <v>8700</v>
      </c>
      <c r="G1327" s="8">
        <v>9374.6938775510207</v>
      </c>
      <c r="H1327">
        <v>0.02</v>
      </c>
      <c r="I1327">
        <v>0.8</v>
      </c>
      <c r="J1327" s="3">
        <v>7.7551020408163265E-2</v>
      </c>
      <c r="K1327" t="s">
        <v>11</v>
      </c>
      <c r="M1327">
        <v>0.11</v>
      </c>
      <c r="N1327">
        <f>EXP(Таблица1[[#This Row],[PD]])</f>
        <v>1.0202013400267558</v>
      </c>
      <c r="O1327">
        <f t="shared" si="40"/>
        <v>0.11222214740294313</v>
      </c>
      <c r="P1327" t="str">
        <f t="shared" si="41"/>
        <v/>
      </c>
      <c r="R1327" s="2">
        <f>IF(O1327&gt;=1, Таблица1[[#This Row],[BeginQ]]*Таблица1[[#This Row],[LGD]], Таблица1[[#This Row],[EndQ]])</f>
        <v>9374.6938775510207</v>
      </c>
    </row>
    <row r="1328" spans="1:18" x14ac:dyDescent="0.25">
      <c r="A1328" s="1">
        <v>1326</v>
      </c>
      <c r="B1328" t="s">
        <v>10</v>
      </c>
      <c r="C1328">
        <v>2770</v>
      </c>
      <c r="D1328">
        <v>32</v>
      </c>
      <c r="E1328">
        <v>37</v>
      </c>
      <c r="F1328" s="2">
        <v>3200</v>
      </c>
      <c r="G1328" s="8">
        <v>3632.527472527473</v>
      </c>
      <c r="H1328">
        <v>0.09</v>
      </c>
      <c r="I1328">
        <v>0.7</v>
      </c>
      <c r="J1328" s="3">
        <v>0.13516483516483521</v>
      </c>
      <c r="K1328" t="s">
        <v>11</v>
      </c>
      <c r="M1328">
        <v>0.82</v>
      </c>
      <c r="N1328">
        <f>EXP(Таблица1[[#This Row],[PD]])</f>
        <v>1.0941742837052104</v>
      </c>
      <c r="O1328">
        <f t="shared" si="40"/>
        <v>0.89722291263827247</v>
      </c>
      <c r="P1328" t="str">
        <f t="shared" si="41"/>
        <v/>
      </c>
      <c r="R1328" s="2">
        <f>IF(O1328&gt;=1, Таблица1[[#This Row],[BeginQ]]*Таблица1[[#This Row],[LGD]], Таблица1[[#This Row],[EndQ]])</f>
        <v>3632.527472527473</v>
      </c>
    </row>
    <row r="1329" spans="1:18" x14ac:dyDescent="0.25">
      <c r="A1329" s="1">
        <v>1327</v>
      </c>
      <c r="B1329" t="s">
        <v>10</v>
      </c>
      <c r="C1329">
        <v>2771</v>
      </c>
      <c r="D1329">
        <v>32</v>
      </c>
      <c r="E1329">
        <v>37</v>
      </c>
      <c r="F1329" s="2">
        <v>9300</v>
      </c>
      <c r="G1329" s="8">
        <v>10501.685393258431</v>
      </c>
      <c r="H1329">
        <v>0.11</v>
      </c>
      <c r="I1329">
        <v>0.5</v>
      </c>
      <c r="J1329" s="3">
        <v>0.1292134831460674</v>
      </c>
      <c r="K1329" t="s">
        <v>11</v>
      </c>
      <c r="M1329">
        <v>0.27</v>
      </c>
      <c r="N1329">
        <f>EXP(Таблица1[[#This Row],[PD]])</f>
        <v>1.1162780704588713</v>
      </c>
      <c r="O1329">
        <f t="shared" si="40"/>
        <v>0.30139507902389528</v>
      </c>
      <c r="P1329" t="str">
        <f t="shared" si="41"/>
        <v/>
      </c>
      <c r="R1329" s="2">
        <f>IF(O1329&gt;=1, Таблица1[[#This Row],[BeginQ]]*Таблица1[[#This Row],[LGD]], Таблица1[[#This Row],[EndQ]])</f>
        <v>10501.685393258431</v>
      </c>
    </row>
    <row r="1330" spans="1:18" x14ac:dyDescent="0.25">
      <c r="A1330" s="1">
        <v>1328</v>
      </c>
      <c r="B1330" t="s">
        <v>10</v>
      </c>
      <c r="C1330">
        <v>2772</v>
      </c>
      <c r="D1330">
        <v>32</v>
      </c>
      <c r="E1330">
        <v>37</v>
      </c>
      <c r="F1330" s="2">
        <v>8600</v>
      </c>
      <c r="G1330" s="8">
        <v>10454.69879518072</v>
      </c>
      <c r="H1330">
        <v>0.17</v>
      </c>
      <c r="I1330">
        <v>0.7</v>
      </c>
      <c r="J1330" s="3">
        <v>0.21566265060240961</v>
      </c>
      <c r="K1330" t="s">
        <v>11</v>
      </c>
      <c r="M1330">
        <v>0.75</v>
      </c>
      <c r="N1330">
        <f>EXP(Таблица1[[#This Row],[PD]])</f>
        <v>1.1853048513203654</v>
      </c>
      <c r="O1330">
        <f t="shared" si="40"/>
        <v>0.88897863849027403</v>
      </c>
      <c r="P1330" t="str">
        <f t="shared" si="41"/>
        <v/>
      </c>
      <c r="R1330" s="2">
        <f>IF(O1330&gt;=1, Таблица1[[#This Row],[BeginQ]]*Таблица1[[#This Row],[LGD]], Таблица1[[#This Row],[EndQ]])</f>
        <v>10454.69879518072</v>
      </c>
    </row>
    <row r="1331" spans="1:18" x14ac:dyDescent="0.25">
      <c r="A1331" s="1">
        <v>1329</v>
      </c>
      <c r="B1331" t="s">
        <v>10</v>
      </c>
      <c r="C1331">
        <v>2773</v>
      </c>
      <c r="D1331">
        <v>32</v>
      </c>
      <c r="E1331">
        <v>37</v>
      </c>
      <c r="F1331" s="2">
        <v>3600</v>
      </c>
      <c r="G1331" s="8">
        <v>3925.7142857142849</v>
      </c>
      <c r="H1331">
        <v>0.16</v>
      </c>
      <c r="I1331">
        <v>0.1</v>
      </c>
      <c r="J1331" s="3">
        <v>9.0476190476190474E-2</v>
      </c>
      <c r="K1331" t="s">
        <v>11</v>
      </c>
      <c r="M1331">
        <v>0.35</v>
      </c>
      <c r="N1331">
        <f>EXP(Таблица1[[#This Row],[PD]])</f>
        <v>1.1735108709918103</v>
      </c>
      <c r="O1331">
        <f t="shared" si="40"/>
        <v>0.41072880484713359</v>
      </c>
      <c r="P1331" t="str">
        <f t="shared" si="41"/>
        <v/>
      </c>
      <c r="R1331" s="2">
        <f>IF(O1331&gt;=1, Таблица1[[#This Row],[BeginQ]]*Таблица1[[#This Row],[LGD]], Таблица1[[#This Row],[EndQ]])</f>
        <v>3925.7142857142849</v>
      </c>
    </row>
    <row r="1332" spans="1:18" x14ac:dyDescent="0.25">
      <c r="A1332" s="1">
        <v>1330</v>
      </c>
      <c r="B1332" t="s">
        <v>10</v>
      </c>
      <c r="C1332">
        <v>2774</v>
      </c>
      <c r="D1332">
        <v>32</v>
      </c>
      <c r="E1332">
        <v>37</v>
      </c>
      <c r="F1332" s="2">
        <v>2200</v>
      </c>
      <c r="G1332" s="8">
        <v>2724.1975308641981</v>
      </c>
      <c r="H1332">
        <v>0.19</v>
      </c>
      <c r="I1332">
        <v>0.7</v>
      </c>
      <c r="J1332" s="3">
        <v>0.2382716049382716</v>
      </c>
      <c r="K1332" t="s">
        <v>11</v>
      </c>
      <c r="M1332">
        <v>0.3</v>
      </c>
      <c r="N1332">
        <f>EXP(Таблица1[[#This Row],[PD]])</f>
        <v>1.2092495976572515</v>
      </c>
      <c r="O1332">
        <f t="shared" si="40"/>
        <v>0.36277487929717545</v>
      </c>
      <c r="P1332" t="str">
        <f t="shared" si="41"/>
        <v/>
      </c>
      <c r="R1332" s="2">
        <f>IF(O1332&gt;=1, Таблица1[[#This Row],[BeginQ]]*Таблица1[[#This Row],[LGD]], Таблица1[[#This Row],[EndQ]])</f>
        <v>2724.1975308641981</v>
      </c>
    </row>
    <row r="1333" spans="1:18" x14ac:dyDescent="0.25">
      <c r="A1333" s="1">
        <v>1331</v>
      </c>
      <c r="B1333" t="s">
        <v>10</v>
      </c>
      <c r="C1333">
        <v>2775</v>
      </c>
      <c r="D1333">
        <v>32</v>
      </c>
      <c r="E1333">
        <v>37</v>
      </c>
      <c r="F1333" s="2">
        <v>7300</v>
      </c>
      <c r="G1333" s="8">
        <v>7749.7979797979806</v>
      </c>
      <c r="H1333">
        <v>0.01</v>
      </c>
      <c r="I1333">
        <v>0.1</v>
      </c>
      <c r="J1333" s="3">
        <v>6.1616161616161617E-2</v>
      </c>
      <c r="K1333" t="s">
        <v>11</v>
      </c>
      <c r="M1333">
        <v>0.06</v>
      </c>
      <c r="N1333">
        <f>EXP(Таблица1[[#This Row],[PD]])</f>
        <v>1.0100501670841679</v>
      </c>
      <c r="O1333">
        <f t="shared" si="40"/>
        <v>6.0603010025050072E-2</v>
      </c>
      <c r="P1333" t="str">
        <f t="shared" si="41"/>
        <v/>
      </c>
      <c r="R1333" s="2">
        <f>IF(O1333&gt;=1, Таблица1[[#This Row],[BeginQ]]*Таблица1[[#This Row],[LGD]], Таблица1[[#This Row],[EndQ]])</f>
        <v>7749.7979797979806</v>
      </c>
    </row>
    <row r="1334" spans="1:18" x14ac:dyDescent="0.25">
      <c r="A1334" s="1">
        <v>1332</v>
      </c>
      <c r="B1334" t="s">
        <v>10</v>
      </c>
      <c r="C1334">
        <v>2776</v>
      </c>
      <c r="D1334">
        <v>32</v>
      </c>
      <c r="E1334">
        <v>37</v>
      </c>
      <c r="F1334" s="2">
        <v>5900</v>
      </c>
      <c r="G1334" s="8">
        <v>6849.7560975609749</v>
      </c>
      <c r="H1334">
        <v>0.18</v>
      </c>
      <c r="I1334">
        <v>0.4</v>
      </c>
      <c r="J1334" s="3">
        <v>0.16097560975609759</v>
      </c>
      <c r="K1334" t="s">
        <v>11</v>
      </c>
      <c r="M1334">
        <v>0.57999999999999996</v>
      </c>
      <c r="N1334">
        <f>EXP(Таблица1[[#This Row],[PD]])</f>
        <v>1.1972173631218102</v>
      </c>
      <c r="O1334">
        <f t="shared" si="40"/>
        <v>0.69438607061064983</v>
      </c>
      <c r="P1334" t="str">
        <f t="shared" si="41"/>
        <v/>
      </c>
      <c r="R1334" s="2">
        <f>IF(O1334&gt;=1, Таблица1[[#This Row],[BeginQ]]*Таблица1[[#This Row],[LGD]], Таблица1[[#This Row],[EndQ]])</f>
        <v>6849.7560975609749</v>
      </c>
    </row>
    <row r="1335" spans="1:18" x14ac:dyDescent="0.25">
      <c r="A1335" s="1">
        <v>1333</v>
      </c>
      <c r="B1335" t="s">
        <v>10</v>
      </c>
      <c r="C1335">
        <v>2777</v>
      </c>
      <c r="D1335">
        <v>32</v>
      </c>
      <c r="E1335">
        <v>37</v>
      </c>
      <c r="F1335" s="2">
        <v>7100</v>
      </c>
      <c r="G1335" s="8">
        <v>7602.9166666666661</v>
      </c>
      <c r="H1335">
        <v>0.04</v>
      </c>
      <c r="I1335">
        <v>0.2</v>
      </c>
      <c r="J1335" s="3">
        <v>7.0833333333333345E-2</v>
      </c>
      <c r="K1335" t="s">
        <v>11</v>
      </c>
      <c r="M1335">
        <v>0.88</v>
      </c>
      <c r="N1335">
        <f>EXP(Таблица1[[#This Row],[PD]])</f>
        <v>1.0408107741923882</v>
      </c>
      <c r="O1335">
        <f t="shared" si="40"/>
        <v>0.91591348128930161</v>
      </c>
      <c r="P1335" t="str">
        <f t="shared" si="41"/>
        <v/>
      </c>
      <c r="R1335" s="2">
        <f>IF(O1335&gt;=1, Таблица1[[#This Row],[BeginQ]]*Таблица1[[#This Row],[LGD]], Таблица1[[#This Row],[EndQ]])</f>
        <v>7602.9166666666661</v>
      </c>
    </row>
    <row r="1336" spans="1:18" x14ac:dyDescent="0.25">
      <c r="A1336" s="1">
        <v>1334</v>
      </c>
      <c r="B1336" t="s">
        <v>10</v>
      </c>
      <c r="C1336">
        <v>2778</v>
      </c>
      <c r="D1336">
        <v>32</v>
      </c>
      <c r="E1336">
        <v>37</v>
      </c>
      <c r="F1336" s="2">
        <v>1400</v>
      </c>
      <c r="G1336" s="8">
        <v>1524.4444444444439</v>
      </c>
      <c r="H1336">
        <v>0.1</v>
      </c>
      <c r="I1336">
        <v>0.2</v>
      </c>
      <c r="J1336" s="3">
        <v>8.8888888888888892E-2</v>
      </c>
      <c r="K1336" t="s">
        <v>11</v>
      </c>
      <c r="M1336">
        <v>0.02</v>
      </c>
      <c r="N1336">
        <f>EXP(Таблица1[[#This Row],[PD]])</f>
        <v>1.1051709180756477</v>
      </c>
      <c r="O1336">
        <f t="shared" si="40"/>
        <v>2.2103418361512955E-2</v>
      </c>
      <c r="P1336" t="str">
        <f t="shared" si="41"/>
        <v/>
      </c>
      <c r="R1336" s="2">
        <f>IF(O1336&gt;=1, Таблица1[[#This Row],[BeginQ]]*Таблица1[[#This Row],[LGD]], Таблица1[[#This Row],[EndQ]])</f>
        <v>1524.4444444444439</v>
      </c>
    </row>
    <row r="1337" spans="1:18" x14ac:dyDescent="0.25">
      <c r="A1337" s="1">
        <v>1335</v>
      </c>
      <c r="B1337" t="s">
        <v>10</v>
      </c>
      <c r="C1337">
        <v>2779</v>
      </c>
      <c r="D1337">
        <v>32</v>
      </c>
      <c r="E1337">
        <v>37</v>
      </c>
      <c r="F1337" s="2">
        <v>6200</v>
      </c>
      <c r="G1337" s="8">
        <v>6847.8651685393261</v>
      </c>
      <c r="H1337">
        <v>0.11</v>
      </c>
      <c r="I1337">
        <v>0.3</v>
      </c>
      <c r="J1337" s="3">
        <v>0.1044943820224719</v>
      </c>
      <c r="K1337" t="s">
        <v>11</v>
      </c>
      <c r="M1337">
        <v>0.4</v>
      </c>
      <c r="N1337">
        <f>EXP(Таблица1[[#This Row],[PD]])</f>
        <v>1.1162780704588713</v>
      </c>
      <c r="O1337">
        <f t="shared" si="40"/>
        <v>0.44651122818354855</v>
      </c>
      <c r="P1337" t="str">
        <f t="shared" si="41"/>
        <v/>
      </c>
      <c r="R1337" s="2">
        <f>IF(O1337&gt;=1, Таблица1[[#This Row],[BeginQ]]*Таблица1[[#This Row],[LGD]], Таблица1[[#This Row],[EndQ]])</f>
        <v>6847.8651685393261</v>
      </c>
    </row>
    <row r="1338" spans="1:18" x14ac:dyDescent="0.25">
      <c r="A1338" s="1">
        <v>1336</v>
      </c>
      <c r="B1338" t="s">
        <v>10</v>
      </c>
      <c r="C1338">
        <v>2780</v>
      </c>
      <c r="D1338">
        <v>32</v>
      </c>
      <c r="E1338">
        <v>37</v>
      </c>
      <c r="F1338" s="2">
        <v>10000</v>
      </c>
      <c r="G1338" s="8">
        <v>11941.176470588231</v>
      </c>
      <c r="H1338">
        <v>0.15</v>
      </c>
      <c r="I1338">
        <v>0.7</v>
      </c>
      <c r="J1338" s="3">
        <v>0.19411764705882351</v>
      </c>
      <c r="K1338" t="s">
        <v>11</v>
      </c>
      <c r="M1338">
        <v>0.73</v>
      </c>
      <c r="N1338">
        <f>EXP(Таблица1[[#This Row],[PD]])</f>
        <v>1.1618342427282831</v>
      </c>
      <c r="O1338">
        <f t="shared" si="40"/>
        <v>0.84813899719164665</v>
      </c>
      <c r="P1338" t="str">
        <f t="shared" si="41"/>
        <v/>
      </c>
      <c r="R1338" s="2">
        <f>IF(O1338&gt;=1, Таблица1[[#This Row],[BeginQ]]*Таблица1[[#This Row],[LGD]], Таблица1[[#This Row],[EndQ]])</f>
        <v>11941.176470588231</v>
      </c>
    </row>
    <row r="1339" spans="1:18" x14ac:dyDescent="0.25">
      <c r="A1339" s="1">
        <v>1337</v>
      </c>
      <c r="B1339" t="s">
        <v>10</v>
      </c>
      <c r="C1339">
        <v>2781</v>
      </c>
      <c r="D1339">
        <v>32</v>
      </c>
      <c r="E1339">
        <v>37</v>
      </c>
      <c r="F1339" s="2">
        <v>5600</v>
      </c>
      <c r="G1339" s="8">
        <v>6354.7826086956511</v>
      </c>
      <c r="H1339">
        <v>0.08</v>
      </c>
      <c r="I1339">
        <v>0.8</v>
      </c>
      <c r="J1339" s="3">
        <v>0.1347826086956522</v>
      </c>
      <c r="K1339" t="s">
        <v>11</v>
      </c>
      <c r="M1339">
        <v>0.28999999999999998</v>
      </c>
      <c r="N1339">
        <f>EXP(Таблица1[[#This Row],[PD]])</f>
        <v>1.0832870676749586</v>
      </c>
      <c r="O1339">
        <f t="shared" si="40"/>
        <v>0.31415324962573798</v>
      </c>
      <c r="P1339" t="str">
        <f t="shared" si="41"/>
        <v/>
      </c>
      <c r="R1339" s="2">
        <f>IF(O1339&gt;=1, Таблица1[[#This Row],[BeginQ]]*Таблица1[[#This Row],[LGD]], Таблица1[[#This Row],[EndQ]])</f>
        <v>6354.7826086956511</v>
      </c>
    </row>
    <row r="1340" spans="1:18" x14ac:dyDescent="0.25">
      <c r="A1340" s="1">
        <v>1338</v>
      </c>
      <c r="B1340" t="s">
        <v>10</v>
      </c>
      <c r="C1340">
        <v>2782</v>
      </c>
      <c r="D1340">
        <v>32</v>
      </c>
      <c r="E1340">
        <v>37</v>
      </c>
      <c r="F1340" s="2">
        <v>9300</v>
      </c>
      <c r="G1340" s="8">
        <v>10953.33333333333</v>
      </c>
      <c r="H1340">
        <v>0.1</v>
      </c>
      <c r="I1340">
        <v>1</v>
      </c>
      <c r="J1340" s="3">
        <v>0.17777777777777781</v>
      </c>
      <c r="K1340" t="s">
        <v>11</v>
      </c>
      <c r="M1340">
        <v>0.06</v>
      </c>
      <c r="N1340">
        <f>EXP(Таблица1[[#This Row],[PD]])</f>
        <v>1.1051709180756477</v>
      </c>
      <c r="O1340">
        <f t="shared" si="40"/>
        <v>6.6310255084538861E-2</v>
      </c>
      <c r="P1340" t="str">
        <f t="shared" si="41"/>
        <v/>
      </c>
      <c r="R1340" s="2">
        <f>IF(O1340&gt;=1, Таблица1[[#This Row],[BeginQ]]*Таблица1[[#This Row],[LGD]], Таблица1[[#This Row],[EndQ]])</f>
        <v>10953.33333333333</v>
      </c>
    </row>
    <row r="1341" spans="1:18" x14ac:dyDescent="0.25">
      <c r="A1341" s="1">
        <v>1339</v>
      </c>
      <c r="B1341" t="s">
        <v>10</v>
      </c>
      <c r="C1341">
        <v>2783</v>
      </c>
      <c r="D1341">
        <v>32</v>
      </c>
      <c r="E1341">
        <v>37</v>
      </c>
      <c r="F1341" s="2">
        <v>5000</v>
      </c>
      <c r="G1341" s="8">
        <v>5398.8764044943819</v>
      </c>
      <c r="H1341">
        <v>0.11</v>
      </c>
      <c r="I1341">
        <v>0.1</v>
      </c>
      <c r="J1341" s="3">
        <v>7.9775280898876394E-2</v>
      </c>
      <c r="K1341" t="s">
        <v>11</v>
      </c>
      <c r="M1341">
        <v>0.88</v>
      </c>
      <c r="N1341">
        <f>EXP(Таблица1[[#This Row],[PD]])</f>
        <v>1.1162780704588713</v>
      </c>
      <c r="O1341">
        <f t="shared" si="40"/>
        <v>0.98232470200380673</v>
      </c>
      <c r="P1341" t="str">
        <f t="shared" si="41"/>
        <v/>
      </c>
      <c r="R1341" s="2">
        <f>IF(O1341&gt;=1, Таблица1[[#This Row],[BeginQ]]*Таблица1[[#This Row],[LGD]], Таблица1[[#This Row],[EndQ]])</f>
        <v>5398.8764044943819</v>
      </c>
    </row>
    <row r="1342" spans="1:18" x14ac:dyDescent="0.25">
      <c r="A1342" s="1">
        <v>1340</v>
      </c>
      <c r="B1342" t="s">
        <v>10</v>
      </c>
      <c r="C1342">
        <v>2784</v>
      </c>
      <c r="D1342">
        <v>32</v>
      </c>
      <c r="E1342">
        <v>37</v>
      </c>
      <c r="F1342" s="2">
        <v>2700</v>
      </c>
      <c r="G1342" s="8">
        <v>2925.463917525773</v>
      </c>
      <c r="H1342">
        <v>0.03</v>
      </c>
      <c r="I1342">
        <v>0.7</v>
      </c>
      <c r="J1342" s="3">
        <v>8.3505154639175252E-2</v>
      </c>
      <c r="K1342" t="s">
        <v>11</v>
      </c>
      <c r="M1342">
        <v>0.65</v>
      </c>
      <c r="N1342">
        <f>EXP(Таблица1[[#This Row],[PD]])</f>
        <v>1.0304545339535169</v>
      </c>
      <c r="O1342">
        <f t="shared" si="40"/>
        <v>0.669795447069786</v>
      </c>
      <c r="P1342" t="str">
        <f t="shared" si="41"/>
        <v/>
      </c>
      <c r="R1342" s="2">
        <f>IF(O1342&gt;=1, Таблица1[[#This Row],[BeginQ]]*Таблица1[[#This Row],[LGD]], Таблица1[[#This Row],[EndQ]])</f>
        <v>2925.463917525773</v>
      </c>
    </row>
    <row r="1343" spans="1:18" x14ac:dyDescent="0.25">
      <c r="A1343" s="1">
        <v>1341</v>
      </c>
      <c r="B1343" t="s">
        <v>10</v>
      </c>
      <c r="C1343">
        <v>2785</v>
      </c>
      <c r="D1343">
        <v>32</v>
      </c>
      <c r="E1343">
        <v>37</v>
      </c>
      <c r="F1343" s="2">
        <v>6000</v>
      </c>
      <c r="G1343" s="8">
        <v>7063.6363636363631</v>
      </c>
      <c r="H1343">
        <v>0.12</v>
      </c>
      <c r="I1343">
        <v>0.8</v>
      </c>
      <c r="J1343" s="3">
        <v>0.1772727272727273</v>
      </c>
      <c r="K1343" t="s">
        <v>11</v>
      </c>
      <c r="M1343">
        <v>0.56000000000000005</v>
      </c>
      <c r="N1343">
        <f>EXP(Таблица1[[#This Row],[PD]])</f>
        <v>1.1274968515793757</v>
      </c>
      <c r="O1343">
        <f t="shared" si="40"/>
        <v>0.63139823688445051</v>
      </c>
      <c r="P1343" t="str">
        <f t="shared" si="41"/>
        <v/>
      </c>
      <c r="R1343" s="2">
        <f>IF(O1343&gt;=1, Таблица1[[#This Row],[BeginQ]]*Таблица1[[#This Row],[LGD]], Таблица1[[#This Row],[EndQ]])</f>
        <v>7063.6363636363631</v>
      </c>
    </row>
    <row r="1344" spans="1:18" x14ac:dyDescent="0.25">
      <c r="A1344" s="1">
        <v>1342</v>
      </c>
      <c r="B1344" t="s">
        <v>10</v>
      </c>
      <c r="C1344">
        <v>2786</v>
      </c>
      <c r="D1344">
        <v>32</v>
      </c>
      <c r="E1344">
        <v>37</v>
      </c>
      <c r="F1344" s="2">
        <v>4400</v>
      </c>
      <c r="G1344" s="8">
        <v>4943.5294117647063</v>
      </c>
      <c r="H1344">
        <v>0.15</v>
      </c>
      <c r="I1344">
        <v>0.3</v>
      </c>
      <c r="J1344" s="3">
        <v>0.1235294117647059</v>
      </c>
      <c r="K1344" t="s">
        <v>11</v>
      </c>
      <c r="M1344">
        <v>0.72</v>
      </c>
      <c r="N1344">
        <f>EXP(Таблица1[[#This Row],[PD]])</f>
        <v>1.1618342427282831</v>
      </c>
      <c r="O1344">
        <f t="shared" si="40"/>
        <v>0.83652065476436377</v>
      </c>
      <c r="P1344" t="str">
        <f t="shared" si="41"/>
        <v/>
      </c>
      <c r="R1344" s="2">
        <f>IF(O1344&gt;=1, Таблица1[[#This Row],[BeginQ]]*Таблица1[[#This Row],[LGD]], Таблица1[[#This Row],[EndQ]])</f>
        <v>4943.5294117647063</v>
      </c>
    </row>
    <row r="1345" spans="1:18" x14ac:dyDescent="0.25">
      <c r="A1345" s="1">
        <v>1343</v>
      </c>
      <c r="B1345" t="s">
        <v>10</v>
      </c>
      <c r="C1345">
        <v>2787</v>
      </c>
      <c r="D1345">
        <v>32</v>
      </c>
      <c r="E1345">
        <v>37</v>
      </c>
      <c r="F1345" s="2">
        <v>9800</v>
      </c>
      <c r="G1345" s="8">
        <v>11061.6091954023</v>
      </c>
      <c r="H1345">
        <v>0.13</v>
      </c>
      <c r="I1345">
        <v>0.4</v>
      </c>
      <c r="J1345" s="3">
        <v>0.12873563218390799</v>
      </c>
      <c r="K1345" t="s">
        <v>11</v>
      </c>
      <c r="M1345">
        <v>0.83</v>
      </c>
      <c r="N1345">
        <f>EXP(Таблица1[[#This Row],[PD]])</f>
        <v>1.1388283833246218</v>
      </c>
      <c r="O1345">
        <f t="shared" si="40"/>
        <v>0.94522755815943604</v>
      </c>
      <c r="P1345" t="str">
        <f t="shared" si="41"/>
        <v/>
      </c>
      <c r="R1345" s="2">
        <f>IF(O1345&gt;=1, Таблица1[[#This Row],[BeginQ]]*Таблица1[[#This Row],[LGD]], Таблица1[[#This Row],[EndQ]])</f>
        <v>11061.6091954023</v>
      </c>
    </row>
    <row r="1346" spans="1:18" x14ac:dyDescent="0.25">
      <c r="A1346" s="1">
        <v>1344</v>
      </c>
      <c r="B1346" t="s">
        <v>10</v>
      </c>
      <c r="C1346">
        <v>2788</v>
      </c>
      <c r="D1346">
        <v>32</v>
      </c>
      <c r="E1346">
        <v>37</v>
      </c>
      <c r="F1346" s="2">
        <v>3800</v>
      </c>
      <c r="G1346" s="8">
        <v>4337.9775280898884</v>
      </c>
      <c r="H1346">
        <v>0.11</v>
      </c>
      <c r="I1346">
        <v>0.6</v>
      </c>
      <c r="J1346" s="3">
        <v>0.1415730337078652</v>
      </c>
      <c r="K1346" t="s">
        <v>11</v>
      </c>
      <c r="M1346">
        <v>0.97</v>
      </c>
      <c r="N1346">
        <f>EXP(Таблица1[[#This Row],[PD]])</f>
        <v>1.1162780704588713</v>
      </c>
      <c r="O1346">
        <f t="shared" si="40"/>
        <v>1.0827897283451051</v>
      </c>
      <c r="P1346" t="str">
        <f t="shared" si="41"/>
        <v>Дефолт!</v>
      </c>
      <c r="R1346" s="2">
        <f>IF(O1346&gt;=1, Таблица1[[#This Row],[BeginQ]]*Таблица1[[#This Row],[LGD]], Таблица1[[#This Row],[EndQ]])</f>
        <v>2280</v>
      </c>
    </row>
    <row r="1347" spans="1:18" x14ac:dyDescent="0.25">
      <c r="A1347" s="1">
        <v>1345</v>
      </c>
      <c r="B1347" t="s">
        <v>10</v>
      </c>
      <c r="C1347">
        <v>2789</v>
      </c>
      <c r="D1347">
        <v>32</v>
      </c>
      <c r="E1347">
        <v>37</v>
      </c>
      <c r="F1347" s="2">
        <v>9000</v>
      </c>
      <c r="G1347" s="8">
        <v>9861.7021276595733</v>
      </c>
      <c r="H1347">
        <v>0.06</v>
      </c>
      <c r="I1347">
        <v>0.5</v>
      </c>
      <c r="J1347" s="3">
        <v>9.5744680851063829E-2</v>
      </c>
      <c r="K1347" t="s">
        <v>11</v>
      </c>
      <c r="M1347">
        <v>0.61</v>
      </c>
      <c r="N1347">
        <f>EXP(Таблица1[[#This Row],[PD]])</f>
        <v>1.0618365465453596</v>
      </c>
      <c r="O1347">
        <f t="shared" ref="O1347:O1410" si="42">M1347*N1347</f>
        <v>0.64772029339266934</v>
      </c>
      <c r="P1347" t="str">
        <f t="shared" ref="P1347:P1410" si="43">IF(O1347&gt;=1, "Дефолт!", "")</f>
        <v/>
      </c>
      <c r="R1347" s="2">
        <f>IF(O1347&gt;=1, Таблица1[[#This Row],[BeginQ]]*Таблица1[[#This Row],[LGD]], Таблица1[[#This Row],[EndQ]])</f>
        <v>9861.7021276595733</v>
      </c>
    </row>
    <row r="1348" spans="1:18" x14ac:dyDescent="0.25">
      <c r="A1348" s="1">
        <v>1346</v>
      </c>
      <c r="B1348" t="s">
        <v>10</v>
      </c>
      <c r="C1348">
        <v>2790</v>
      </c>
      <c r="D1348">
        <v>32</v>
      </c>
      <c r="E1348">
        <v>37</v>
      </c>
      <c r="F1348" s="2">
        <v>5200</v>
      </c>
      <c r="G1348" s="8">
        <v>6110</v>
      </c>
      <c r="H1348">
        <v>0.2</v>
      </c>
      <c r="I1348">
        <v>0.4</v>
      </c>
      <c r="J1348" s="3">
        <v>0.17499999999999999</v>
      </c>
      <c r="K1348" t="s">
        <v>11</v>
      </c>
      <c r="M1348">
        <v>0.19</v>
      </c>
      <c r="N1348">
        <f>EXP(Таблица1[[#This Row],[PD]])</f>
        <v>1.2214027581601699</v>
      </c>
      <c r="O1348">
        <f t="shared" si="42"/>
        <v>0.23206652405043227</v>
      </c>
      <c r="P1348" t="str">
        <f t="shared" si="43"/>
        <v/>
      </c>
      <c r="R1348" s="2">
        <f>IF(O1348&gt;=1, Таблица1[[#This Row],[BeginQ]]*Таблица1[[#This Row],[LGD]], Таблица1[[#This Row],[EndQ]])</f>
        <v>6110</v>
      </c>
    </row>
    <row r="1349" spans="1:18" x14ac:dyDescent="0.25">
      <c r="A1349" s="1">
        <v>1347</v>
      </c>
      <c r="B1349" t="s">
        <v>10</v>
      </c>
      <c r="C1349">
        <v>2791</v>
      </c>
      <c r="D1349">
        <v>32</v>
      </c>
      <c r="E1349">
        <v>37</v>
      </c>
      <c r="F1349" s="2">
        <v>10000</v>
      </c>
      <c r="G1349" s="8">
        <v>12148.14814814815</v>
      </c>
      <c r="H1349">
        <v>0.19</v>
      </c>
      <c r="I1349">
        <v>0.6</v>
      </c>
      <c r="J1349" s="3">
        <v>0.21481481481481479</v>
      </c>
      <c r="K1349" t="s">
        <v>11</v>
      </c>
      <c r="M1349">
        <v>0.21</v>
      </c>
      <c r="N1349">
        <f>EXP(Таблица1[[#This Row],[PD]])</f>
        <v>1.2092495976572515</v>
      </c>
      <c r="O1349">
        <f t="shared" si="42"/>
        <v>0.25394241550802282</v>
      </c>
      <c r="P1349" t="str">
        <f t="shared" si="43"/>
        <v/>
      </c>
      <c r="R1349" s="2">
        <f>IF(O1349&gt;=1, Таблица1[[#This Row],[BeginQ]]*Таблица1[[#This Row],[LGD]], Таблица1[[#This Row],[EndQ]])</f>
        <v>12148.14814814815</v>
      </c>
    </row>
    <row r="1350" spans="1:18" x14ac:dyDescent="0.25">
      <c r="A1350" s="1">
        <v>1348</v>
      </c>
      <c r="B1350" t="s">
        <v>10</v>
      </c>
      <c r="C1350">
        <v>2792</v>
      </c>
      <c r="D1350">
        <v>32</v>
      </c>
      <c r="E1350">
        <v>37</v>
      </c>
      <c r="F1350" s="2">
        <v>7300</v>
      </c>
      <c r="G1350" s="8">
        <v>7996.818181818182</v>
      </c>
      <c r="H1350">
        <v>0.12</v>
      </c>
      <c r="I1350">
        <v>0.2</v>
      </c>
      <c r="J1350" s="3">
        <v>9.5454545454545445E-2</v>
      </c>
      <c r="K1350" t="s">
        <v>11</v>
      </c>
      <c r="M1350">
        <v>0.12</v>
      </c>
      <c r="N1350">
        <f>EXP(Таблица1[[#This Row],[PD]])</f>
        <v>1.1274968515793757</v>
      </c>
      <c r="O1350">
        <f t="shared" si="42"/>
        <v>0.13529962218952507</v>
      </c>
      <c r="P1350" t="str">
        <f t="shared" si="43"/>
        <v/>
      </c>
      <c r="R1350" s="2">
        <f>IF(O1350&gt;=1, Таблица1[[#This Row],[BeginQ]]*Таблица1[[#This Row],[LGD]], Таблица1[[#This Row],[EndQ]])</f>
        <v>7996.818181818182</v>
      </c>
    </row>
    <row r="1351" spans="1:18" x14ac:dyDescent="0.25">
      <c r="A1351" s="1">
        <v>1349</v>
      </c>
      <c r="B1351" t="s">
        <v>10</v>
      </c>
      <c r="C1351">
        <v>2793</v>
      </c>
      <c r="D1351">
        <v>32</v>
      </c>
      <c r="E1351">
        <v>37</v>
      </c>
      <c r="F1351" s="2">
        <v>8600</v>
      </c>
      <c r="G1351" s="8">
        <v>9495.8333333333339</v>
      </c>
      <c r="H1351">
        <v>0.04</v>
      </c>
      <c r="I1351">
        <v>1</v>
      </c>
      <c r="J1351" s="3">
        <v>0.1041666666666667</v>
      </c>
      <c r="K1351" t="s">
        <v>11</v>
      </c>
      <c r="M1351">
        <v>0.38</v>
      </c>
      <c r="N1351">
        <f>EXP(Таблица1[[#This Row],[PD]])</f>
        <v>1.0408107741923882</v>
      </c>
      <c r="O1351">
        <f t="shared" si="42"/>
        <v>0.39550809419310751</v>
      </c>
      <c r="P1351" t="str">
        <f t="shared" si="43"/>
        <v/>
      </c>
      <c r="R1351" s="2">
        <f>IF(O1351&gt;=1, Таблица1[[#This Row],[BeginQ]]*Таблица1[[#This Row],[LGD]], Таблица1[[#This Row],[EndQ]])</f>
        <v>9495.8333333333339</v>
      </c>
    </row>
    <row r="1352" spans="1:18" x14ac:dyDescent="0.25">
      <c r="A1352" s="1">
        <v>1350</v>
      </c>
      <c r="B1352" t="s">
        <v>10</v>
      </c>
      <c r="C1352">
        <v>2794</v>
      </c>
      <c r="D1352">
        <v>32</v>
      </c>
      <c r="E1352">
        <v>37</v>
      </c>
      <c r="F1352" s="2">
        <v>6000</v>
      </c>
      <c r="G1352" s="8">
        <v>6802.4096385542171</v>
      </c>
      <c r="H1352">
        <v>0.17</v>
      </c>
      <c r="I1352">
        <v>0.3</v>
      </c>
      <c r="J1352" s="3">
        <v>0.13373493975903619</v>
      </c>
      <c r="K1352" t="s">
        <v>11</v>
      </c>
      <c r="M1352">
        <v>0.63</v>
      </c>
      <c r="N1352">
        <f>EXP(Таблица1[[#This Row],[PD]])</f>
        <v>1.1853048513203654</v>
      </c>
      <c r="O1352">
        <f t="shared" si="42"/>
        <v>0.74674205633183022</v>
      </c>
      <c r="P1352" t="str">
        <f t="shared" si="43"/>
        <v/>
      </c>
      <c r="R1352" s="2">
        <f>IF(O1352&gt;=1, Таблица1[[#This Row],[BeginQ]]*Таблица1[[#This Row],[LGD]], Таблица1[[#This Row],[EndQ]])</f>
        <v>6802.4096385542171</v>
      </c>
    </row>
    <row r="1353" spans="1:18" x14ac:dyDescent="0.25">
      <c r="A1353" s="1">
        <v>1351</v>
      </c>
      <c r="B1353" t="s">
        <v>10</v>
      </c>
      <c r="C1353">
        <v>2795</v>
      </c>
      <c r="D1353">
        <v>32</v>
      </c>
      <c r="E1353">
        <v>37</v>
      </c>
      <c r="F1353" s="2">
        <v>1800</v>
      </c>
      <c r="G1353" s="8">
        <v>2089.7560975609749</v>
      </c>
      <c r="H1353">
        <v>0.18</v>
      </c>
      <c r="I1353">
        <v>0.4</v>
      </c>
      <c r="J1353" s="3">
        <v>0.16097560975609759</v>
      </c>
      <c r="K1353" t="s">
        <v>11</v>
      </c>
      <c r="M1353">
        <v>0.22</v>
      </c>
      <c r="N1353">
        <f>EXP(Таблица1[[#This Row],[PD]])</f>
        <v>1.1972173631218102</v>
      </c>
      <c r="O1353">
        <f t="shared" si="42"/>
        <v>0.26338781988679821</v>
      </c>
      <c r="P1353" t="str">
        <f t="shared" si="43"/>
        <v/>
      </c>
      <c r="R1353" s="2">
        <f>IF(O1353&gt;=1, Таблица1[[#This Row],[BeginQ]]*Таблица1[[#This Row],[LGD]], Таблица1[[#This Row],[EndQ]])</f>
        <v>2089.7560975609749</v>
      </c>
    </row>
    <row r="1354" spans="1:18" x14ac:dyDescent="0.25">
      <c r="A1354" s="1">
        <v>1352</v>
      </c>
      <c r="B1354" t="s">
        <v>10</v>
      </c>
      <c r="C1354">
        <v>2796</v>
      </c>
      <c r="D1354">
        <v>32</v>
      </c>
      <c r="E1354">
        <v>37</v>
      </c>
      <c r="F1354" s="2">
        <v>2400</v>
      </c>
      <c r="G1354" s="8">
        <v>2700</v>
      </c>
      <c r="H1354">
        <v>0.2</v>
      </c>
      <c r="I1354">
        <v>0.2</v>
      </c>
      <c r="J1354" s="3">
        <v>0.125</v>
      </c>
      <c r="K1354" t="s">
        <v>11</v>
      </c>
      <c r="M1354">
        <v>0.48</v>
      </c>
      <c r="N1354">
        <f>EXP(Таблица1[[#This Row],[PD]])</f>
        <v>1.2214027581601699</v>
      </c>
      <c r="O1354">
        <f t="shared" si="42"/>
        <v>0.58627332391688147</v>
      </c>
      <c r="P1354" t="str">
        <f t="shared" si="43"/>
        <v/>
      </c>
      <c r="R1354" s="2">
        <f>IF(O1354&gt;=1, Таблица1[[#This Row],[BeginQ]]*Таблица1[[#This Row],[LGD]], Таблица1[[#This Row],[EndQ]])</f>
        <v>2700</v>
      </c>
    </row>
    <row r="1355" spans="1:18" x14ac:dyDescent="0.25">
      <c r="A1355" s="1">
        <v>1353</v>
      </c>
      <c r="B1355" t="s">
        <v>10</v>
      </c>
      <c r="C1355">
        <v>2797</v>
      </c>
      <c r="D1355">
        <v>32</v>
      </c>
      <c r="E1355">
        <v>37</v>
      </c>
      <c r="F1355" s="2">
        <v>5900</v>
      </c>
      <c r="G1355" s="8">
        <v>6543.636363636364</v>
      </c>
      <c r="H1355">
        <v>0.12</v>
      </c>
      <c r="I1355">
        <v>0.3</v>
      </c>
      <c r="J1355" s="3">
        <v>0.1090909090909091</v>
      </c>
      <c r="K1355" t="s">
        <v>11</v>
      </c>
      <c r="M1355">
        <v>0.16</v>
      </c>
      <c r="N1355">
        <f>EXP(Таблица1[[#This Row],[PD]])</f>
        <v>1.1274968515793757</v>
      </c>
      <c r="O1355">
        <f t="shared" si="42"/>
        <v>0.18039949625270013</v>
      </c>
      <c r="P1355" t="str">
        <f t="shared" si="43"/>
        <v/>
      </c>
      <c r="R1355" s="2">
        <f>IF(O1355&gt;=1, Таблица1[[#This Row],[BeginQ]]*Таблица1[[#This Row],[LGD]], Таблица1[[#This Row],[EndQ]])</f>
        <v>6543.636363636364</v>
      </c>
    </row>
    <row r="1356" spans="1:18" x14ac:dyDescent="0.25">
      <c r="A1356" s="1">
        <v>1354</v>
      </c>
      <c r="B1356" t="s">
        <v>10</v>
      </c>
      <c r="C1356">
        <v>2798</v>
      </c>
      <c r="D1356">
        <v>32</v>
      </c>
      <c r="E1356">
        <v>37</v>
      </c>
      <c r="F1356" s="2">
        <v>2300</v>
      </c>
      <c r="G1356" s="8">
        <v>2654.6987951807232</v>
      </c>
      <c r="H1356">
        <v>0.17</v>
      </c>
      <c r="I1356">
        <v>0.4</v>
      </c>
      <c r="J1356" s="3">
        <v>0.1542168674698795</v>
      </c>
      <c r="K1356" t="s">
        <v>11</v>
      </c>
      <c r="M1356">
        <v>0.32</v>
      </c>
      <c r="N1356">
        <f>EXP(Таблица1[[#This Row],[PD]])</f>
        <v>1.1853048513203654</v>
      </c>
      <c r="O1356">
        <f t="shared" si="42"/>
        <v>0.37929755242251695</v>
      </c>
      <c r="P1356" t="str">
        <f t="shared" si="43"/>
        <v/>
      </c>
      <c r="R1356" s="2">
        <f>IF(O1356&gt;=1, Таблица1[[#This Row],[BeginQ]]*Таблица1[[#This Row],[LGD]], Таблица1[[#This Row],[EndQ]])</f>
        <v>2654.6987951807232</v>
      </c>
    </row>
    <row r="1357" spans="1:18" x14ac:dyDescent="0.25">
      <c r="A1357" s="1">
        <v>1355</v>
      </c>
      <c r="B1357" t="s">
        <v>10</v>
      </c>
      <c r="C1357">
        <v>2799</v>
      </c>
      <c r="D1357">
        <v>32</v>
      </c>
      <c r="E1357">
        <v>37</v>
      </c>
      <c r="F1357" s="2">
        <v>5800</v>
      </c>
      <c r="G1357" s="8">
        <v>6355.3191489361698</v>
      </c>
      <c r="H1357">
        <v>0.06</v>
      </c>
      <c r="I1357">
        <v>0.5</v>
      </c>
      <c r="J1357" s="3">
        <v>9.5744680851063829E-2</v>
      </c>
      <c r="K1357" t="s">
        <v>11</v>
      </c>
      <c r="M1357">
        <v>0.91</v>
      </c>
      <c r="N1357">
        <f>EXP(Таблица1[[#This Row],[PD]])</f>
        <v>1.0618365465453596</v>
      </c>
      <c r="O1357">
        <f t="shared" si="42"/>
        <v>0.96627125735627728</v>
      </c>
      <c r="P1357" t="str">
        <f t="shared" si="43"/>
        <v/>
      </c>
      <c r="R1357" s="2">
        <f>IF(O1357&gt;=1, Таблица1[[#This Row],[BeginQ]]*Таблица1[[#This Row],[LGD]], Таблица1[[#This Row],[EndQ]])</f>
        <v>6355.3191489361698</v>
      </c>
    </row>
    <row r="1358" spans="1:18" x14ac:dyDescent="0.25">
      <c r="A1358" s="1">
        <v>1356</v>
      </c>
      <c r="B1358" t="s">
        <v>10</v>
      </c>
      <c r="C1358">
        <v>2800</v>
      </c>
      <c r="D1358">
        <v>32</v>
      </c>
      <c r="E1358">
        <v>37</v>
      </c>
      <c r="F1358" s="2">
        <v>5600</v>
      </c>
      <c r="G1358" s="8">
        <v>6020</v>
      </c>
      <c r="H1358">
        <v>0.04</v>
      </c>
      <c r="I1358">
        <v>0.3</v>
      </c>
      <c r="J1358" s="3">
        <v>7.4999999999999997E-2</v>
      </c>
      <c r="K1358" t="s">
        <v>11</v>
      </c>
      <c r="M1358">
        <v>0.43</v>
      </c>
      <c r="N1358">
        <f>EXP(Таблица1[[#This Row],[PD]])</f>
        <v>1.0408107741923882</v>
      </c>
      <c r="O1358">
        <f t="shared" si="42"/>
        <v>0.44754863290272695</v>
      </c>
      <c r="P1358" t="str">
        <f t="shared" si="43"/>
        <v/>
      </c>
      <c r="R1358" s="2">
        <f>IF(O1358&gt;=1, Таблица1[[#This Row],[BeginQ]]*Таблица1[[#This Row],[LGD]], Таблица1[[#This Row],[EndQ]])</f>
        <v>6020</v>
      </c>
    </row>
    <row r="1359" spans="1:18" x14ac:dyDescent="0.25">
      <c r="A1359" s="1">
        <v>1357</v>
      </c>
      <c r="B1359" t="s">
        <v>10</v>
      </c>
      <c r="C1359">
        <v>2805</v>
      </c>
      <c r="D1359">
        <v>33</v>
      </c>
      <c r="E1359">
        <v>38</v>
      </c>
      <c r="F1359" s="2">
        <v>4800</v>
      </c>
      <c r="G1359" s="8">
        <v>5417.1428571428569</v>
      </c>
      <c r="H1359">
        <v>0.16</v>
      </c>
      <c r="I1359">
        <v>0.3</v>
      </c>
      <c r="J1359" s="3">
        <v>0.12857142857142859</v>
      </c>
      <c r="K1359" t="s">
        <v>11</v>
      </c>
      <c r="M1359">
        <v>0.46</v>
      </c>
      <c r="N1359">
        <f>EXP(Таблица1[[#This Row],[PD]])</f>
        <v>1.1735108709918103</v>
      </c>
      <c r="O1359">
        <f t="shared" si="42"/>
        <v>0.53981500065623278</v>
      </c>
      <c r="P1359" t="str">
        <f t="shared" si="43"/>
        <v/>
      </c>
      <c r="R1359" s="2">
        <f>IF(O1359&gt;=1, Таблица1[[#This Row],[BeginQ]]*Таблица1[[#This Row],[LGD]], Таблица1[[#This Row],[EndQ]])</f>
        <v>5417.1428571428569</v>
      </c>
    </row>
    <row r="1360" spans="1:18" x14ac:dyDescent="0.25">
      <c r="A1360" s="1">
        <v>1358</v>
      </c>
      <c r="B1360" t="s">
        <v>10</v>
      </c>
      <c r="C1360">
        <v>2806</v>
      </c>
      <c r="D1360">
        <v>33</v>
      </c>
      <c r="E1360">
        <v>38</v>
      </c>
      <c r="F1360" s="2">
        <v>3500</v>
      </c>
      <c r="G1360" s="8">
        <v>3909.7560975609758</v>
      </c>
      <c r="H1360">
        <v>0.18</v>
      </c>
      <c r="I1360">
        <v>0.2</v>
      </c>
      <c r="J1360" s="3">
        <v>0.1170731707317073</v>
      </c>
      <c r="K1360" t="s">
        <v>11</v>
      </c>
      <c r="M1360">
        <v>0.97</v>
      </c>
      <c r="N1360">
        <f>EXP(Таблица1[[#This Row],[PD]])</f>
        <v>1.1972173631218102</v>
      </c>
      <c r="O1360">
        <f t="shared" si="42"/>
        <v>1.1613008422281559</v>
      </c>
      <c r="P1360" t="str">
        <f t="shared" si="43"/>
        <v>Дефолт!</v>
      </c>
      <c r="R1360" s="2">
        <f>IF(O1360&gt;=1, Таблица1[[#This Row],[BeginQ]]*Таблица1[[#This Row],[LGD]], Таблица1[[#This Row],[EndQ]])</f>
        <v>700</v>
      </c>
    </row>
    <row r="1361" spans="1:18" x14ac:dyDescent="0.25">
      <c r="A1361" s="1">
        <v>1359</v>
      </c>
      <c r="B1361" t="s">
        <v>10</v>
      </c>
      <c r="C1361">
        <v>2807</v>
      </c>
      <c r="D1361">
        <v>33</v>
      </c>
      <c r="E1361">
        <v>38</v>
      </c>
      <c r="F1361" s="2">
        <v>3900</v>
      </c>
      <c r="G1361" s="8">
        <v>4154.6938775510198</v>
      </c>
      <c r="H1361">
        <v>0.02</v>
      </c>
      <c r="I1361">
        <v>0.2</v>
      </c>
      <c r="J1361" s="3">
        <v>6.5306122448979598E-2</v>
      </c>
      <c r="K1361" t="s">
        <v>11</v>
      </c>
      <c r="M1361">
        <v>0.64</v>
      </c>
      <c r="N1361">
        <f>EXP(Таблица1[[#This Row],[PD]])</f>
        <v>1.0202013400267558</v>
      </c>
      <c r="O1361">
        <f t="shared" si="42"/>
        <v>0.65292885761712371</v>
      </c>
      <c r="P1361" t="str">
        <f t="shared" si="43"/>
        <v/>
      </c>
      <c r="R1361" s="2">
        <f>IF(O1361&gt;=1, Таблица1[[#This Row],[BeginQ]]*Таблица1[[#This Row],[LGD]], Таблица1[[#This Row],[EndQ]])</f>
        <v>4154.6938775510198</v>
      </c>
    </row>
    <row r="1362" spans="1:18" x14ac:dyDescent="0.25">
      <c r="A1362" s="1">
        <v>1360</v>
      </c>
      <c r="B1362" t="s">
        <v>10</v>
      </c>
      <c r="C1362">
        <v>2808</v>
      </c>
      <c r="D1362">
        <v>33</v>
      </c>
      <c r="E1362">
        <v>38</v>
      </c>
      <c r="F1362" s="2">
        <v>8100</v>
      </c>
      <c r="G1362" s="8">
        <v>9851.8604651162805</v>
      </c>
      <c r="H1362">
        <v>0.14000000000000001</v>
      </c>
      <c r="I1362">
        <v>0.9</v>
      </c>
      <c r="J1362" s="3">
        <v>0.21627906976744191</v>
      </c>
      <c r="K1362" t="s">
        <v>11</v>
      </c>
      <c r="M1362">
        <v>0.78</v>
      </c>
      <c r="N1362">
        <f>EXP(Таблица1[[#This Row],[PD]])</f>
        <v>1.1502737988572274</v>
      </c>
      <c r="O1362">
        <f t="shared" si="42"/>
        <v>0.89721356310863742</v>
      </c>
      <c r="P1362" t="str">
        <f t="shared" si="43"/>
        <v/>
      </c>
      <c r="R1362" s="2">
        <f>IF(O1362&gt;=1, Таблица1[[#This Row],[BeginQ]]*Таблица1[[#This Row],[LGD]], Таблица1[[#This Row],[EndQ]])</f>
        <v>9851.8604651162805</v>
      </c>
    </row>
    <row r="1363" spans="1:18" x14ac:dyDescent="0.25">
      <c r="A1363" s="1">
        <v>1361</v>
      </c>
      <c r="B1363" t="s">
        <v>10</v>
      </c>
      <c r="C1363">
        <v>2809</v>
      </c>
      <c r="D1363">
        <v>33</v>
      </c>
      <c r="E1363">
        <v>38</v>
      </c>
      <c r="F1363" s="2">
        <v>9600</v>
      </c>
      <c r="G1363" s="8">
        <v>10616.470588235299</v>
      </c>
      <c r="H1363">
        <v>0.15</v>
      </c>
      <c r="I1363">
        <v>0.2</v>
      </c>
      <c r="J1363" s="3">
        <v>0.1058823529411765</v>
      </c>
      <c r="K1363" t="s">
        <v>11</v>
      </c>
      <c r="M1363">
        <v>0.53</v>
      </c>
      <c r="N1363">
        <f>EXP(Таблица1[[#This Row],[PD]])</f>
        <v>1.1618342427282831</v>
      </c>
      <c r="O1363">
        <f t="shared" si="42"/>
        <v>0.61577214864599006</v>
      </c>
      <c r="P1363" t="str">
        <f t="shared" si="43"/>
        <v/>
      </c>
      <c r="R1363" s="2">
        <f>IF(O1363&gt;=1, Таблица1[[#This Row],[BeginQ]]*Таблица1[[#This Row],[LGD]], Таблица1[[#This Row],[EndQ]])</f>
        <v>10616.470588235299</v>
      </c>
    </row>
    <row r="1364" spans="1:18" x14ac:dyDescent="0.25">
      <c r="A1364" s="1">
        <v>1362</v>
      </c>
      <c r="B1364" t="s">
        <v>10</v>
      </c>
      <c r="C1364">
        <v>2810</v>
      </c>
      <c r="D1364">
        <v>33</v>
      </c>
      <c r="E1364">
        <v>38</v>
      </c>
      <c r="F1364" s="2">
        <v>8200</v>
      </c>
      <c r="G1364" s="8">
        <v>9990.8045977011498</v>
      </c>
      <c r="H1364">
        <v>0.13</v>
      </c>
      <c r="I1364">
        <v>1</v>
      </c>
      <c r="J1364" s="3">
        <v>0.21839080459770119</v>
      </c>
      <c r="K1364" t="s">
        <v>11</v>
      </c>
      <c r="M1364">
        <v>0.93</v>
      </c>
      <c r="N1364">
        <f>EXP(Таблица1[[#This Row],[PD]])</f>
        <v>1.1388283833246218</v>
      </c>
      <c r="O1364">
        <f t="shared" si="42"/>
        <v>1.0591103964918982</v>
      </c>
      <c r="P1364" t="str">
        <f t="shared" si="43"/>
        <v>Дефолт!</v>
      </c>
      <c r="R1364" s="2">
        <f>IF(O1364&gt;=1, Таблица1[[#This Row],[BeginQ]]*Таблица1[[#This Row],[LGD]], Таблица1[[#This Row],[EndQ]])</f>
        <v>8200</v>
      </c>
    </row>
    <row r="1365" spans="1:18" x14ac:dyDescent="0.25">
      <c r="A1365" s="1">
        <v>1363</v>
      </c>
      <c r="B1365" t="s">
        <v>10</v>
      </c>
      <c r="C1365">
        <v>2811</v>
      </c>
      <c r="D1365">
        <v>33</v>
      </c>
      <c r="E1365">
        <v>38</v>
      </c>
      <c r="F1365" s="2">
        <v>3800</v>
      </c>
      <c r="G1365" s="8">
        <v>4312.5581395348836</v>
      </c>
      <c r="H1365">
        <v>0.14000000000000001</v>
      </c>
      <c r="I1365">
        <v>0.4</v>
      </c>
      <c r="J1365" s="3">
        <v>0.1348837209302326</v>
      </c>
      <c r="K1365" t="s">
        <v>11</v>
      </c>
      <c r="M1365">
        <v>0.37</v>
      </c>
      <c r="N1365">
        <f>EXP(Таблица1[[#This Row],[PD]])</f>
        <v>1.1502737988572274</v>
      </c>
      <c r="O1365">
        <f t="shared" si="42"/>
        <v>0.42560130557717413</v>
      </c>
      <c r="P1365" t="str">
        <f t="shared" si="43"/>
        <v/>
      </c>
      <c r="R1365" s="2">
        <f>IF(O1365&gt;=1, Таблица1[[#This Row],[BeginQ]]*Таблица1[[#This Row],[LGD]], Таблица1[[#This Row],[EndQ]])</f>
        <v>4312.5581395348836</v>
      </c>
    </row>
    <row r="1366" spans="1:18" x14ac:dyDescent="0.25">
      <c r="A1366" s="1">
        <v>1364</v>
      </c>
      <c r="B1366" t="s">
        <v>10</v>
      </c>
      <c r="C1366">
        <v>2812</v>
      </c>
      <c r="D1366">
        <v>33</v>
      </c>
      <c r="E1366">
        <v>38</v>
      </c>
      <c r="F1366" s="2">
        <v>4600</v>
      </c>
      <c r="G1366" s="8">
        <v>4956.7346938775509</v>
      </c>
      <c r="H1366">
        <v>0.02</v>
      </c>
      <c r="I1366">
        <v>0.8</v>
      </c>
      <c r="J1366" s="3">
        <v>7.7551020408163265E-2</v>
      </c>
      <c r="K1366" t="s">
        <v>11</v>
      </c>
      <c r="M1366">
        <v>0.9</v>
      </c>
      <c r="N1366">
        <f>EXP(Таблица1[[#This Row],[PD]])</f>
        <v>1.0202013400267558</v>
      </c>
      <c r="O1366">
        <f t="shared" si="42"/>
        <v>0.91818120602408027</v>
      </c>
      <c r="P1366" t="str">
        <f t="shared" si="43"/>
        <v/>
      </c>
      <c r="R1366" s="2">
        <f>IF(O1366&gt;=1, Таблица1[[#This Row],[BeginQ]]*Таблица1[[#This Row],[LGD]], Таблица1[[#This Row],[EndQ]])</f>
        <v>4956.7346938775509</v>
      </c>
    </row>
    <row r="1367" spans="1:18" x14ac:dyDescent="0.25">
      <c r="A1367" s="1">
        <v>1365</v>
      </c>
      <c r="B1367" t="s">
        <v>10</v>
      </c>
      <c r="C1367">
        <v>2813</v>
      </c>
      <c r="D1367">
        <v>33</v>
      </c>
      <c r="E1367">
        <v>38</v>
      </c>
      <c r="F1367" s="2">
        <v>6100</v>
      </c>
      <c r="G1367" s="8">
        <v>6550.869565217391</v>
      </c>
      <c r="H1367">
        <v>0.08</v>
      </c>
      <c r="I1367">
        <v>0.1</v>
      </c>
      <c r="J1367" s="3">
        <v>7.3913043478260873E-2</v>
      </c>
      <c r="K1367" t="s">
        <v>11</v>
      </c>
      <c r="M1367">
        <v>0.6</v>
      </c>
      <c r="N1367">
        <f>EXP(Таблица1[[#This Row],[PD]])</f>
        <v>1.0832870676749586</v>
      </c>
      <c r="O1367">
        <f t="shared" si="42"/>
        <v>0.64997224060497516</v>
      </c>
      <c r="P1367" t="str">
        <f t="shared" si="43"/>
        <v/>
      </c>
      <c r="R1367" s="2">
        <f>IF(O1367&gt;=1, Таблица1[[#This Row],[BeginQ]]*Таблица1[[#This Row],[LGD]], Таблица1[[#This Row],[EndQ]])</f>
        <v>6550.869565217391</v>
      </c>
    </row>
    <row r="1368" spans="1:18" x14ac:dyDescent="0.25">
      <c r="A1368" s="1">
        <v>1366</v>
      </c>
      <c r="B1368" t="s">
        <v>10</v>
      </c>
      <c r="C1368">
        <v>2814</v>
      </c>
      <c r="D1368">
        <v>33</v>
      </c>
      <c r="E1368">
        <v>38</v>
      </c>
      <c r="F1368" s="2">
        <v>5300</v>
      </c>
      <c r="G1368" s="8">
        <v>5928.604651162791</v>
      </c>
      <c r="H1368">
        <v>0.14000000000000001</v>
      </c>
      <c r="I1368">
        <v>0.3</v>
      </c>
      <c r="J1368" s="3">
        <v>0.1186046511627907</v>
      </c>
      <c r="K1368" t="s">
        <v>11</v>
      </c>
      <c r="M1368">
        <v>0.4</v>
      </c>
      <c r="N1368">
        <f>EXP(Таблица1[[#This Row],[PD]])</f>
        <v>1.1502737988572274</v>
      </c>
      <c r="O1368">
        <f t="shared" si="42"/>
        <v>0.46010951954289098</v>
      </c>
      <c r="P1368" t="str">
        <f t="shared" si="43"/>
        <v/>
      </c>
      <c r="R1368" s="2">
        <f>IF(O1368&gt;=1, Таблица1[[#This Row],[BeginQ]]*Таблица1[[#This Row],[LGD]], Таблица1[[#This Row],[EndQ]])</f>
        <v>5928.604651162791</v>
      </c>
    </row>
    <row r="1369" spans="1:18" x14ac:dyDescent="0.25">
      <c r="A1369" s="1">
        <v>1367</v>
      </c>
      <c r="B1369" t="s">
        <v>10</v>
      </c>
      <c r="C1369">
        <v>2815</v>
      </c>
      <c r="D1369">
        <v>33</v>
      </c>
      <c r="E1369">
        <v>38</v>
      </c>
      <c r="F1369" s="2">
        <v>700</v>
      </c>
      <c r="G1369" s="8">
        <v>766.31578947368428</v>
      </c>
      <c r="H1369">
        <v>0.05</v>
      </c>
      <c r="I1369">
        <v>0.6</v>
      </c>
      <c r="J1369" s="3">
        <v>9.4736842105263161E-2</v>
      </c>
      <c r="K1369" t="s">
        <v>11</v>
      </c>
      <c r="M1369">
        <v>0.97</v>
      </c>
      <c r="N1369">
        <f>EXP(Таблица1[[#This Row],[PD]])</f>
        <v>1.0512710963760241</v>
      </c>
      <c r="O1369">
        <f t="shared" si="42"/>
        <v>1.0197329634847434</v>
      </c>
      <c r="P1369" t="str">
        <f t="shared" si="43"/>
        <v>Дефолт!</v>
      </c>
      <c r="R1369" s="2">
        <f>IF(O1369&gt;=1, Таблица1[[#This Row],[BeginQ]]*Таблица1[[#This Row],[LGD]], Таблица1[[#This Row],[EndQ]])</f>
        <v>420</v>
      </c>
    </row>
    <row r="1370" spans="1:18" x14ac:dyDescent="0.25">
      <c r="A1370" s="1">
        <v>1368</v>
      </c>
      <c r="B1370" t="s">
        <v>10</v>
      </c>
      <c r="C1370">
        <v>2816</v>
      </c>
      <c r="D1370">
        <v>33</v>
      </c>
      <c r="E1370">
        <v>38</v>
      </c>
      <c r="F1370" s="2">
        <v>8700</v>
      </c>
      <c r="G1370" s="8">
        <v>9824.1573033707864</v>
      </c>
      <c r="H1370">
        <v>0.11</v>
      </c>
      <c r="I1370">
        <v>0.5</v>
      </c>
      <c r="J1370" s="3">
        <v>0.1292134831460674</v>
      </c>
      <c r="K1370" t="s">
        <v>11</v>
      </c>
      <c r="M1370">
        <v>0.24</v>
      </c>
      <c r="N1370">
        <f>EXP(Таблица1[[#This Row],[PD]])</f>
        <v>1.1162780704588713</v>
      </c>
      <c r="O1370">
        <f t="shared" si="42"/>
        <v>0.26790673691012912</v>
      </c>
      <c r="P1370" t="str">
        <f t="shared" si="43"/>
        <v/>
      </c>
      <c r="R1370" s="2">
        <f>IF(O1370&gt;=1, Таблица1[[#This Row],[BeginQ]]*Таблица1[[#This Row],[LGD]], Таблица1[[#This Row],[EndQ]])</f>
        <v>9824.1573033707864</v>
      </c>
    </row>
    <row r="1371" spans="1:18" x14ac:dyDescent="0.25">
      <c r="A1371" s="1">
        <v>1369</v>
      </c>
      <c r="B1371" t="s">
        <v>10</v>
      </c>
      <c r="C1371">
        <v>2817</v>
      </c>
      <c r="D1371">
        <v>33</v>
      </c>
      <c r="E1371">
        <v>38</v>
      </c>
      <c r="F1371" s="2">
        <v>2400</v>
      </c>
      <c r="G1371" s="8">
        <v>2891.4285714285711</v>
      </c>
      <c r="H1371">
        <v>0.16</v>
      </c>
      <c r="I1371">
        <v>0.7</v>
      </c>
      <c r="J1371" s="3">
        <v>0.20476190476190481</v>
      </c>
      <c r="K1371" t="s">
        <v>11</v>
      </c>
      <c r="M1371">
        <v>0.77</v>
      </c>
      <c r="N1371">
        <f>EXP(Таблица1[[#This Row],[PD]])</f>
        <v>1.1735108709918103</v>
      </c>
      <c r="O1371">
        <f t="shared" si="42"/>
        <v>0.90360337066369389</v>
      </c>
      <c r="P1371" t="str">
        <f t="shared" si="43"/>
        <v/>
      </c>
      <c r="R1371" s="2">
        <f>IF(O1371&gt;=1, Таблица1[[#This Row],[BeginQ]]*Таблица1[[#This Row],[LGD]], Таблица1[[#This Row],[EndQ]])</f>
        <v>2891.4285714285711</v>
      </c>
    </row>
    <row r="1372" spans="1:18" x14ac:dyDescent="0.25">
      <c r="A1372" s="1">
        <v>1370</v>
      </c>
      <c r="B1372" t="s">
        <v>10</v>
      </c>
      <c r="C1372">
        <v>2818</v>
      </c>
      <c r="D1372">
        <v>33</v>
      </c>
      <c r="E1372">
        <v>38</v>
      </c>
      <c r="F1372" s="2">
        <v>8200</v>
      </c>
      <c r="G1372" s="8">
        <v>9039.0697674418607</v>
      </c>
      <c r="H1372">
        <v>0.14000000000000001</v>
      </c>
      <c r="I1372">
        <v>0.2</v>
      </c>
      <c r="J1372" s="3">
        <v>0.10232558139534879</v>
      </c>
      <c r="K1372" t="s">
        <v>11</v>
      </c>
      <c r="M1372">
        <v>0.44</v>
      </c>
      <c r="N1372">
        <f>EXP(Таблица1[[#This Row],[PD]])</f>
        <v>1.1502737988572274</v>
      </c>
      <c r="O1372">
        <f t="shared" si="42"/>
        <v>0.50612047149718009</v>
      </c>
      <c r="P1372" t="str">
        <f t="shared" si="43"/>
        <v/>
      </c>
      <c r="R1372" s="2">
        <f>IF(O1372&gt;=1, Таблица1[[#This Row],[BeginQ]]*Таблица1[[#This Row],[LGD]], Таблица1[[#This Row],[EndQ]])</f>
        <v>9039.0697674418607</v>
      </c>
    </row>
    <row r="1373" spans="1:18" x14ac:dyDescent="0.25">
      <c r="A1373" s="1">
        <v>1371</v>
      </c>
      <c r="B1373" t="s">
        <v>10</v>
      </c>
      <c r="C1373">
        <v>2819</v>
      </c>
      <c r="D1373">
        <v>33</v>
      </c>
      <c r="E1373">
        <v>38</v>
      </c>
      <c r="F1373" s="2">
        <v>3200</v>
      </c>
      <c r="G1373" s="8">
        <v>3887.4074074074069</v>
      </c>
      <c r="H1373">
        <v>0.19</v>
      </c>
      <c r="I1373">
        <v>0.6</v>
      </c>
      <c r="J1373" s="3">
        <v>0.21481481481481479</v>
      </c>
      <c r="K1373" t="s">
        <v>11</v>
      </c>
      <c r="M1373">
        <v>0.69</v>
      </c>
      <c r="N1373">
        <f>EXP(Таблица1[[#This Row],[PD]])</f>
        <v>1.2092495976572515</v>
      </c>
      <c r="O1373">
        <f t="shared" si="42"/>
        <v>0.83438222238350346</v>
      </c>
      <c r="P1373" t="str">
        <f t="shared" si="43"/>
        <v/>
      </c>
      <c r="R1373" s="2">
        <f>IF(O1373&gt;=1, Таблица1[[#This Row],[BeginQ]]*Таблица1[[#This Row],[LGD]], Таблица1[[#This Row],[EndQ]])</f>
        <v>3887.4074074074069</v>
      </c>
    </row>
    <row r="1374" spans="1:18" x14ac:dyDescent="0.25">
      <c r="A1374" s="1">
        <v>1372</v>
      </c>
      <c r="B1374" t="s">
        <v>10</v>
      </c>
      <c r="C1374">
        <v>2820</v>
      </c>
      <c r="D1374">
        <v>33</v>
      </c>
      <c r="E1374">
        <v>38</v>
      </c>
      <c r="F1374" s="2">
        <v>9900</v>
      </c>
      <c r="G1374" s="8">
        <v>11140.219780219781</v>
      </c>
      <c r="H1374">
        <v>0.09</v>
      </c>
      <c r="I1374">
        <v>0.6</v>
      </c>
      <c r="J1374" s="3">
        <v>0.12527472527472519</v>
      </c>
      <c r="K1374" t="s">
        <v>11</v>
      </c>
      <c r="M1374">
        <v>0.61</v>
      </c>
      <c r="N1374">
        <f>EXP(Таблица1[[#This Row],[PD]])</f>
        <v>1.0941742837052104</v>
      </c>
      <c r="O1374">
        <f t="shared" si="42"/>
        <v>0.66744631306017832</v>
      </c>
      <c r="P1374" t="str">
        <f t="shared" si="43"/>
        <v/>
      </c>
      <c r="R1374" s="2">
        <f>IF(O1374&gt;=1, Таблица1[[#This Row],[BeginQ]]*Таблица1[[#This Row],[LGD]], Таблица1[[#This Row],[EndQ]])</f>
        <v>11140.219780219781</v>
      </c>
    </row>
    <row r="1375" spans="1:18" x14ac:dyDescent="0.25">
      <c r="A1375" s="1">
        <v>1373</v>
      </c>
      <c r="B1375" t="s">
        <v>10</v>
      </c>
      <c r="C1375">
        <v>2821</v>
      </c>
      <c r="D1375">
        <v>33</v>
      </c>
      <c r="E1375">
        <v>38</v>
      </c>
      <c r="F1375" s="2">
        <v>5800</v>
      </c>
      <c r="G1375" s="8">
        <v>7130.588235294118</v>
      </c>
      <c r="H1375">
        <v>0.15</v>
      </c>
      <c r="I1375">
        <v>0.9</v>
      </c>
      <c r="J1375" s="3">
        <v>0.2294117647058824</v>
      </c>
      <c r="K1375" t="s">
        <v>11</v>
      </c>
      <c r="M1375">
        <v>0.41</v>
      </c>
      <c r="N1375">
        <f>EXP(Таблица1[[#This Row],[PD]])</f>
        <v>1.1618342427282831</v>
      </c>
      <c r="O1375">
        <f t="shared" si="42"/>
        <v>0.476352039518596</v>
      </c>
      <c r="P1375" t="str">
        <f t="shared" si="43"/>
        <v/>
      </c>
      <c r="R1375" s="2">
        <f>IF(O1375&gt;=1, Таблица1[[#This Row],[BeginQ]]*Таблица1[[#This Row],[LGD]], Таблица1[[#This Row],[EndQ]])</f>
        <v>7130.588235294118</v>
      </c>
    </row>
    <row r="1376" spans="1:18" x14ac:dyDescent="0.25">
      <c r="A1376" s="1">
        <v>1374</v>
      </c>
      <c r="B1376" t="s">
        <v>10</v>
      </c>
      <c r="C1376">
        <v>2822</v>
      </c>
      <c r="D1376">
        <v>33</v>
      </c>
      <c r="E1376">
        <v>38</v>
      </c>
      <c r="F1376" s="2">
        <v>8700</v>
      </c>
      <c r="G1376" s="8">
        <v>9956.6666666666661</v>
      </c>
      <c r="H1376">
        <v>0.1</v>
      </c>
      <c r="I1376">
        <v>0.7</v>
      </c>
      <c r="J1376" s="3">
        <v>0.14444444444444449</v>
      </c>
      <c r="K1376" t="s">
        <v>11</v>
      </c>
      <c r="M1376">
        <v>0.24</v>
      </c>
      <c r="N1376">
        <f>EXP(Таблица1[[#This Row],[PD]])</f>
        <v>1.1051709180756477</v>
      </c>
      <c r="O1376">
        <f t="shared" si="42"/>
        <v>0.26524102033815544</v>
      </c>
      <c r="P1376" t="str">
        <f t="shared" si="43"/>
        <v/>
      </c>
      <c r="R1376" s="2">
        <f>IF(O1376&gt;=1, Таблица1[[#This Row],[BeginQ]]*Таблица1[[#This Row],[LGD]], Таблица1[[#This Row],[EndQ]])</f>
        <v>9956.6666666666661</v>
      </c>
    </row>
    <row r="1377" spans="1:18" x14ac:dyDescent="0.25">
      <c r="A1377" s="1">
        <v>1375</v>
      </c>
      <c r="B1377" t="s">
        <v>10</v>
      </c>
      <c r="C1377">
        <v>2823</v>
      </c>
      <c r="D1377">
        <v>33</v>
      </c>
      <c r="E1377">
        <v>38</v>
      </c>
      <c r="F1377" s="2">
        <v>10000</v>
      </c>
      <c r="G1377" s="8">
        <v>10904.761904761899</v>
      </c>
      <c r="H1377">
        <v>0.16</v>
      </c>
      <c r="I1377">
        <v>0.1</v>
      </c>
      <c r="J1377" s="3">
        <v>9.0476190476190474E-2</v>
      </c>
      <c r="K1377" t="s">
        <v>11</v>
      </c>
      <c r="M1377">
        <v>0.28000000000000003</v>
      </c>
      <c r="N1377">
        <f>EXP(Таблица1[[#This Row],[PD]])</f>
        <v>1.1735108709918103</v>
      </c>
      <c r="O1377">
        <f t="shared" si="42"/>
        <v>0.32858304387770693</v>
      </c>
      <c r="P1377" t="str">
        <f t="shared" si="43"/>
        <v/>
      </c>
      <c r="R1377" s="2">
        <f>IF(O1377&gt;=1, Таблица1[[#This Row],[BeginQ]]*Таблица1[[#This Row],[LGD]], Таблица1[[#This Row],[EndQ]])</f>
        <v>10904.761904761899</v>
      </c>
    </row>
    <row r="1378" spans="1:18" x14ac:dyDescent="0.25">
      <c r="A1378" s="1">
        <v>1376</v>
      </c>
      <c r="B1378" t="s">
        <v>10</v>
      </c>
      <c r="C1378">
        <v>2824</v>
      </c>
      <c r="D1378">
        <v>33</v>
      </c>
      <c r="E1378">
        <v>38</v>
      </c>
      <c r="F1378" s="2">
        <v>4000</v>
      </c>
      <c r="G1378" s="8">
        <v>4282.8282828282827</v>
      </c>
      <c r="H1378">
        <v>0.01</v>
      </c>
      <c r="I1378">
        <v>1</v>
      </c>
      <c r="J1378" s="3">
        <v>7.0707070707070704E-2</v>
      </c>
      <c r="K1378" t="s">
        <v>11</v>
      </c>
      <c r="M1378">
        <v>7.0000000000000007E-2</v>
      </c>
      <c r="N1378">
        <f>EXP(Таблица1[[#This Row],[PD]])</f>
        <v>1.0100501670841679</v>
      </c>
      <c r="O1378">
        <f t="shared" si="42"/>
        <v>7.0703511695891758E-2</v>
      </c>
      <c r="P1378" t="str">
        <f t="shared" si="43"/>
        <v/>
      </c>
      <c r="R1378" s="2">
        <f>IF(O1378&gt;=1, Таблица1[[#This Row],[BeginQ]]*Таблица1[[#This Row],[LGD]], Таблица1[[#This Row],[EndQ]])</f>
        <v>4282.8282828282827</v>
      </c>
    </row>
    <row r="1379" spans="1:18" x14ac:dyDescent="0.25">
      <c r="A1379" s="1">
        <v>1377</v>
      </c>
      <c r="B1379" t="s">
        <v>10</v>
      </c>
      <c r="C1379">
        <v>2825</v>
      </c>
      <c r="D1379">
        <v>33</v>
      </c>
      <c r="E1379">
        <v>38</v>
      </c>
      <c r="F1379" s="2">
        <v>3900</v>
      </c>
      <c r="G1379" s="8">
        <v>5041.4634146341468</v>
      </c>
      <c r="H1379">
        <v>0.18</v>
      </c>
      <c r="I1379">
        <v>1</v>
      </c>
      <c r="J1379" s="3">
        <v>0.29268292682926828</v>
      </c>
      <c r="K1379" t="s">
        <v>11</v>
      </c>
      <c r="M1379">
        <v>0.8</v>
      </c>
      <c r="N1379">
        <f>EXP(Таблица1[[#This Row],[PD]])</f>
        <v>1.1972173631218102</v>
      </c>
      <c r="O1379">
        <f t="shared" si="42"/>
        <v>0.95777389049744821</v>
      </c>
      <c r="P1379" t="str">
        <f t="shared" si="43"/>
        <v/>
      </c>
      <c r="R1379" s="2">
        <f>IF(O1379&gt;=1, Таблица1[[#This Row],[BeginQ]]*Таблица1[[#This Row],[LGD]], Таблица1[[#This Row],[EndQ]])</f>
        <v>5041.4634146341468</v>
      </c>
    </row>
    <row r="1380" spans="1:18" x14ac:dyDescent="0.25">
      <c r="A1380" s="1">
        <v>1378</v>
      </c>
      <c r="B1380" t="s">
        <v>10</v>
      </c>
      <c r="C1380">
        <v>2826</v>
      </c>
      <c r="D1380">
        <v>33</v>
      </c>
      <c r="E1380">
        <v>38</v>
      </c>
      <c r="F1380" s="2">
        <v>400</v>
      </c>
      <c r="G1380" s="8">
        <v>453.33333333333331</v>
      </c>
      <c r="H1380">
        <v>0.1</v>
      </c>
      <c r="I1380">
        <v>0.6</v>
      </c>
      <c r="J1380" s="3">
        <v>0.1333333333333333</v>
      </c>
      <c r="K1380" t="s">
        <v>11</v>
      </c>
      <c r="M1380">
        <v>0.54</v>
      </c>
      <c r="N1380">
        <f>EXP(Таблица1[[#This Row],[PD]])</f>
        <v>1.1051709180756477</v>
      </c>
      <c r="O1380">
        <f t="shared" si="42"/>
        <v>0.5967922957608498</v>
      </c>
      <c r="P1380" t="str">
        <f t="shared" si="43"/>
        <v/>
      </c>
      <c r="R1380" s="2">
        <f>IF(O1380&gt;=1, Таблица1[[#This Row],[BeginQ]]*Таблица1[[#This Row],[LGD]], Таблица1[[#This Row],[EndQ]])</f>
        <v>453.33333333333331</v>
      </c>
    </row>
    <row r="1381" spans="1:18" x14ac:dyDescent="0.25">
      <c r="A1381" s="1">
        <v>1379</v>
      </c>
      <c r="B1381" t="s">
        <v>10</v>
      </c>
      <c r="C1381">
        <v>2827</v>
      </c>
      <c r="D1381">
        <v>33</v>
      </c>
      <c r="E1381">
        <v>38</v>
      </c>
      <c r="F1381" s="2">
        <v>7700</v>
      </c>
      <c r="G1381" s="8">
        <v>8512.3076923076933</v>
      </c>
      <c r="H1381">
        <v>0.09</v>
      </c>
      <c r="I1381">
        <v>0.4</v>
      </c>
      <c r="J1381" s="3">
        <v>0.10549450549450549</v>
      </c>
      <c r="K1381" t="s">
        <v>11</v>
      </c>
      <c r="M1381">
        <v>0.57999999999999996</v>
      </c>
      <c r="N1381">
        <f>EXP(Таблица1[[#This Row],[PD]])</f>
        <v>1.0941742837052104</v>
      </c>
      <c r="O1381">
        <f t="shared" si="42"/>
        <v>0.634621084549022</v>
      </c>
      <c r="P1381" t="str">
        <f t="shared" si="43"/>
        <v/>
      </c>
      <c r="R1381" s="2">
        <f>IF(O1381&gt;=1, Таблица1[[#This Row],[BeginQ]]*Таблица1[[#This Row],[LGD]], Таблица1[[#This Row],[EndQ]])</f>
        <v>8512.3076923076933</v>
      </c>
    </row>
    <row r="1382" spans="1:18" x14ac:dyDescent="0.25">
      <c r="A1382" s="1">
        <v>1380</v>
      </c>
      <c r="B1382" t="s">
        <v>10</v>
      </c>
      <c r="C1382">
        <v>2828</v>
      </c>
      <c r="D1382">
        <v>33</v>
      </c>
      <c r="E1382">
        <v>38</v>
      </c>
      <c r="F1382" s="2">
        <v>5100</v>
      </c>
      <c r="G1382" s="8">
        <v>5789.3406593406589</v>
      </c>
      <c r="H1382">
        <v>0.09</v>
      </c>
      <c r="I1382">
        <v>0.7</v>
      </c>
      <c r="J1382" s="3">
        <v>0.13516483516483521</v>
      </c>
      <c r="K1382" t="s">
        <v>11</v>
      </c>
      <c r="M1382">
        <v>0.08</v>
      </c>
      <c r="N1382">
        <f>EXP(Таблица1[[#This Row],[PD]])</f>
        <v>1.0941742837052104</v>
      </c>
      <c r="O1382">
        <f t="shared" si="42"/>
        <v>8.753394269641683E-2</v>
      </c>
      <c r="P1382" t="str">
        <f t="shared" si="43"/>
        <v/>
      </c>
      <c r="R1382" s="2">
        <f>IF(O1382&gt;=1, Таблица1[[#This Row],[BeginQ]]*Таблица1[[#This Row],[LGD]], Таблица1[[#This Row],[EndQ]])</f>
        <v>5789.3406593406589</v>
      </c>
    </row>
    <row r="1383" spans="1:18" x14ac:dyDescent="0.25">
      <c r="A1383" s="1">
        <v>1381</v>
      </c>
      <c r="B1383" t="s">
        <v>10</v>
      </c>
      <c r="C1383">
        <v>2829</v>
      </c>
      <c r="D1383">
        <v>33</v>
      </c>
      <c r="E1383">
        <v>38</v>
      </c>
      <c r="F1383" s="2">
        <v>5500</v>
      </c>
      <c r="G1383" s="8">
        <v>6737.5000000000009</v>
      </c>
      <c r="H1383">
        <v>0.2</v>
      </c>
      <c r="I1383">
        <v>0.6</v>
      </c>
      <c r="J1383" s="3">
        <v>0.22500000000000001</v>
      </c>
      <c r="K1383" t="s">
        <v>11</v>
      </c>
      <c r="M1383">
        <v>0.41</v>
      </c>
      <c r="N1383">
        <f>EXP(Таблица1[[#This Row],[PD]])</f>
        <v>1.2214027581601699</v>
      </c>
      <c r="O1383">
        <f t="shared" si="42"/>
        <v>0.5007751308456696</v>
      </c>
      <c r="P1383" t="str">
        <f t="shared" si="43"/>
        <v/>
      </c>
      <c r="R1383" s="2">
        <f>IF(O1383&gt;=1, Таблица1[[#This Row],[BeginQ]]*Таблица1[[#This Row],[LGD]], Таблица1[[#This Row],[EndQ]])</f>
        <v>6737.5000000000009</v>
      </c>
    </row>
    <row r="1384" spans="1:18" x14ac:dyDescent="0.25">
      <c r="A1384" s="1">
        <v>1382</v>
      </c>
      <c r="B1384" t="s">
        <v>10</v>
      </c>
      <c r="C1384">
        <v>2830</v>
      </c>
      <c r="D1384">
        <v>33</v>
      </c>
      <c r="E1384">
        <v>38</v>
      </c>
      <c r="F1384" s="2">
        <v>5800</v>
      </c>
      <c r="G1384" s="8">
        <v>6338.1443298969079</v>
      </c>
      <c r="H1384">
        <v>0.03</v>
      </c>
      <c r="I1384">
        <v>1</v>
      </c>
      <c r="J1384" s="3">
        <v>9.2783505154639179E-2</v>
      </c>
      <c r="K1384" t="s">
        <v>11</v>
      </c>
      <c r="M1384">
        <v>0.61</v>
      </c>
      <c r="N1384">
        <f>EXP(Таблица1[[#This Row],[PD]])</f>
        <v>1.0304545339535169</v>
      </c>
      <c r="O1384">
        <f t="shared" si="42"/>
        <v>0.62857726571164529</v>
      </c>
      <c r="P1384" t="str">
        <f t="shared" si="43"/>
        <v/>
      </c>
      <c r="R1384" s="2">
        <f>IF(O1384&gt;=1, Таблица1[[#This Row],[BeginQ]]*Таблица1[[#This Row],[LGD]], Таблица1[[#This Row],[EndQ]])</f>
        <v>6338.1443298969079</v>
      </c>
    </row>
    <row r="1385" spans="1:18" x14ac:dyDescent="0.25">
      <c r="A1385" s="1">
        <v>1383</v>
      </c>
      <c r="B1385" t="s">
        <v>10</v>
      </c>
      <c r="C1385">
        <v>2831</v>
      </c>
      <c r="D1385">
        <v>33</v>
      </c>
      <c r="E1385">
        <v>38</v>
      </c>
      <c r="F1385" s="2">
        <v>900</v>
      </c>
      <c r="G1385" s="8">
        <v>986.04395604395609</v>
      </c>
      <c r="H1385">
        <v>0.09</v>
      </c>
      <c r="I1385">
        <v>0.3</v>
      </c>
      <c r="J1385" s="3">
        <v>9.5604395604395598E-2</v>
      </c>
      <c r="K1385" t="s">
        <v>11</v>
      </c>
      <c r="M1385">
        <v>0.27</v>
      </c>
      <c r="N1385">
        <f>EXP(Таблица1[[#This Row],[PD]])</f>
        <v>1.0941742837052104</v>
      </c>
      <c r="O1385">
        <f t="shared" si="42"/>
        <v>0.29542705660040686</v>
      </c>
      <c r="P1385" t="str">
        <f t="shared" si="43"/>
        <v/>
      </c>
      <c r="R1385" s="2">
        <f>IF(O1385&gt;=1, Таблица1[[#This Row],[BeginQ]]*Таблица1[[#This Row],[LGD]], Таблица1[[#This Row],[EndQ]])</f>
        <v>986.04395604395609</v>
      </c>
    </row>
    <row r="1386" spans="1:18" x14ac:dyDescent="0.25">
      <c r="A1386" s="1">
        <v>1384</v>
      </c>
      <c r="B1386" t="s">
        <v>10</v>
      </c>
      <c r="C1386">
        <v>2832</v>
      </c>
      <c r="D1386">
        <v>33</v>
      </c>
      <c r="E1386">
        <v>38</v>
      </c>
      <c r="F1386" s="2">
        <v>3500</v>
      </c>
      <c r="G1386" s="8">
        <v>4122.2222222222226</v>
      </c>
      <c r="H1386">
        <v>0.1</v>
      </c>
      <c r="I1386">
        <v>1</v>
      </c>
      <c r="J1386" s="3">
        <v>0.17777777777777781</v>
      </c>
      <c r="K1386" t="s">
        <v>11</v>
      </c>
      <c r="M1386">
        <v>0.97</v>
      </c>
      <c r="N1386">
        <f>EXP(Таблица1[[#This Row],[PD]])</f>
        <v>1.1051709180756477</v>
      </c>
      <c r="O1386">
        <f t="shared" si="42"/>
        <v>1.0720157905333783</v>
      </c>
      <c r="P1386" t="str">
        <f t="shared" si="43"/>
        <v>Дефолт!</v>
      </c>
      <c r="R1386" s="2">
        <f>IF(O1386&gt;=1, Таблица1[[#This Row],[BeginQ]]*Таблица1[[#This Row],[LGD]], Таблица1[[#This Row],[EndQ]])</f>
        <v>3500</v>
      </c>
    </row>
    <row r="1387" spans="1:18" x14ac:dyDescent="0.25">
      <c r="A1387" s="1">
        <v>1385</v>
      </c>
      <c r="B1387" t="s">
        <v>10</v>
      </c>
      <c r="C1387">
        <v>2833</v>
      </c>
      <c r="D1387">
        <v>33</v>
      </c>
      <c r="E1387">
        <v>38</v>
      </c>
      <c r="F1387" s="2">
        <v>8700</v>
      </c>
      <c r="G1387" s="8">
        <v>9399.5876288659783</v>
      </c>
      <c r="H1387">
        <v>0.03</v>
      </c>
      <c r="I1387">
        <v>0.6</v>
      </c>
      <c r="J1387" s="3">
        <v>8.0412371134020624E-2</v>
      </c>
      <c r="K1387" t="s">
        <v>11</v>
      </c>
      <c r="M1387">
        <v>0.17</v>
      </c>
      <c r="N1387">
        <f>EXP(Таблица1[[#This Row],[PD]])</f>
        <v>1.0304545339535169</v>
      </c>
      <c r="O1387">
        <f t="shared" si="42"/>
        <v>0.17517727077209788</v>
      </c>
      <c r="P1387" t="str">
        <f t="shared" si="43"/>
        <v/>
      </c>
      <c r="R1387" s="2">
        <f>IF(O1387&gt;=1, Таблица1[[#This Row],[BeginQ]]*Таблица1[[#This Row],[LGD]], Таблица1[[#This Row],[EndQ]])</f>
        <v>9399.5876288659783</v>
      </c>
    </row>
    <row r="1388" spans="1:18" x14ac:dyDescent="0.25">
      <c r="A1388" s="1">
        <v>1386</v>
      </c>
      <c r="B1388" t="s">
        <v>10</v>
      </c>
      <c r="C1388">
        <v>2834</v>
      </c>
      <c r="D1388">
        <v>33</v>
      </c>
      <c r="E1388">
        <v>38</v>
      </c>
      <c r="F1388" s="2">
        <v>2600</v>
      </c>
      <c r="G1388" s="8">
        <v>2860</v>
      </c>
      <c r="H1388">
        <v>0.2</v>
      </c>
      <c r="I1388">
        <v>0.1</v>
      </c>
      <c r="J1388" s="3">
        <v>9.9999999999999992E-2</v>
      </c>
      <c r="K1388" t="s">
        <v>11</v>
      </c>
      <c r="M1388">
        <v>0.77</v>
      </c>
      <c r="N1388">
        <f>EXP(Таблица1[[#This Row],[PD]])</f>
        <v>1.2214027581601699</v>
      </c>
      <c r="O1388">
        <f t="shared" si="42"/>
        <v>0.94048012378333079</v>
      </c>
      <c r="P1388" t="str">
        <f t="shared" si="43"/>
        <v/>
      </c>
      <c r="R1388" s="2">
        <f>IF(O1388&gt;=1, Таблица1[[#This Row],[BeginQ]]*Таблица1[[#This Row],[LGD]], Таблица1[[#This Row],[EndQ]])</f>
        <v>2860</v>
      </c>
    </row>
    <row r="1389" spans="1:18" x14ac:dyDescent="0.25">
      <c r="A1389" s="1">
        <v>1387</v>
      </c>
      <c r="B1389" t="s">
        <v>10</v>
      </c>
      <c r="C1389">
        <v>2835</v>
      </c>
      <c r="D1389">
        <v>33</v>
      </c>
      <c r="E1389">
        <v>38</v>
      </c>
      <c r="F1389" s="2">
        <v>9400</v>
      </c>
      <c r="G1389" s="8">
        <v>10147.95698924731</v>
      </c>
      <c r="H1389">
        <v>7.0000000000000007E-2</v>
      </c>
      <c r="I1389">
        <v>0.2</v>
      </c>
      <c r="J1389" s="3">
        <v>7.9569892473118284E-2</v>
      </c>
      <c r="K1389" t="s">
        <v>11</v>
      </c>
      <c r="M1389">
        <v>0.95</v>
      </c>
      <c r="N1389">
        <f>EXP(Таблица1[[#This Row],[PD]])</f>
        <v>1.0725081812542165</v>
      </c>
      <c r="O1389">
        <f t="shared" si="42"/>
        <v>1.0188827721915057</v>
      </c>
      <c r="P1389" t="str">
        <f t="shared" si="43"/>
        <v>Дефолт!</v>
      </c>
      <c r="R1389" s="2">
        <f>IF(O1389&gt;=1, Таблица1[[#This Row],[BeginQ]]*Таблица1[[#This Row],[LGD]], Таблица1[[#This Row],[EndQ]])</f>
        <v>1880</v>
      </c>
    </row>
    <row r="1390" spans="1:18" x14ac:dyDescent="0.25">
      <c r="A1390" s="1">
        <v>1388</v>
      </c>
      <c r="B1390" t="s">
        <v>10</v>
      </c>
      <c r="C1390">
        <v>2836</v>
      </c>
      <c r="D1390">
        <v>33</v>
      </c>
      <c r="E1390">
        <v>38</v>
      </c>
      <c r="F1390" s="2">
        <v>7800</v>
      </c>
      <c r="G1390" s="8">
        <v>8320</v>
      </c>
      <c r="H1390">
        <v>0.04</v>
      </c>
      <c r="I1390">
        <v>0.1</v>
      </c>
      <c r="J1390" s="3">
        <v>6.6666666666666666E-2</v>
      </c>
      <c r="K1390" t="s">
        <v>11</v>
      </c>
      <c r="M1390">
        <v>0.2</v>
      </c>
      <c r="N1390">
        <f>EXP(Таблица1[[#This Row],[PD]])</f>
        <v>1.0408107741923882</v>
      </c>
      <c r="O1390">
        <f t="shared" si="42"/>
        <v>0.20816215483847766</v>
      </c>
      <c r="P1390" t="str">
        <f t="shared" si="43"/>
        <v/>
      </c>
      <c r="R1390" s="2">
        <f>IF(O1390&gt;=1, Таблица1[[#This Row],[BeginQ]]*Таблица1[[#This Row],[LGD]], Таблица1[[#This Row],[EndQ]])</f>
        <v>8320</v>
      </c>
    </row>
    <row r="1391" spans="1:18" x14ac:dyDescent="0.25">
      <c r="A1391" s="1">
        <v>1389</v>
      </c>
      <c r="B1391" t="s">
        <v>10</v>
      </c>
      <c r="C1391">
        <v>2837</v>
      </c>
      <c r="D1391">
        <v>33</v>
      </c>
      <c r="E1391">
        <v>38</v>
      </c>
      <c r="F1391" s="2">
        <v>4400</v>
      </c>
      <c r="G1391" s="8">
        <v>4865.8823529411766</v>
      </c>
      <c r="H1391">
        <v>0.15</v>
      </c>
      <c r="I1391">
        <v>0.2</v>
      </c>
      <c r="J1391" s="3">
        <v>0.1058823529411765</v>
      </c>
      <c r="K1391" t="s">
        <v>11</v>
      </c>
      <c r="M1391">
        <v>0.75</v>
      </c>
      <c r="N1391">
        <f>EXP(Таблица1[[#This Row],[PD]])</f>
        <v>1.1618342427282831</v>
      </c>
      <c r="O1391">
        <f t="shared" si="42"/>
        <v>0.8713756820462123</v>
      </c>
      <c r="P1391" t="str">
        <f t="shared" si="43"/>
        <v/>
      </c>
      <c r="R1391" s="2">
        <f>IF(O1391&gt;=1, Таблица1[[#This Row],[BeginQ]]*Таблица1[[#This Row],[LGD]], Таблица1[[#This Row],[EndQ]])</f>
        <v>4865.8823529411766</v>
      </c>
    </row>
    <row r="1392" spans="1:18" x14ac:dyDescent="0.25">
      <c r="A1392" s="1">
        <v>1390</v>
      </c>
      <c r="B1392" t="s">
        <v>10</v>
      </c>
      <c r="C1392">
        <v>2838</v>
      </c>
      <c r="D1392">
        <v>33</v>
      </c>
      <c r="E1392">
        <v>38</v>
      </c>
      <c r="F1392" s="2">
        <v>6800</v>
      </c>
      <c r="G1392" s="8">
        <v>7472.1839080459768</v>
      </c>
      <c r="H1392">
        <v>0.13</v>
      </c>
      <c r="I1392">
        <v>0.2</v>
      </c>
      <c r="J1392" s="3">
        <v>9.8850574712643677E-2</v>
      </c>
      <c r="K1392" t="s">
        <v>11</v>
      </c>
      <c r="M1392">
        <v>0.95</v>
      </c>
      <c r="N1392">
        <f>EXP(Таблица1[[#This Row],[PD]])</f>
        <v>1.1388283833246218</v>
      </c>
      <c r="O1392">
        <f t="shared" si="42"/>
        <v>1.0818869641583906</v>
      </c>
      <c r="P1392" t="str">
        <f t="shared" si="43"/>
        <v>Дефолт!</v>
      </c>
      <c r="R1392" s="2">
        <f>IF(O1392&gt;=1, Таблица1[[#This Row],[BeginQ]]*Таблица1[[#This Row],[LGD]], Таблица1[[#This Row],[EndQ]])</f>
        <v>1360</v>
      </c>
    </row>
    <row r="1393" spans="1:18" x14ac:dyDescent="0.25">
      <c r="A1393" s="1">
        <v>1391</v>
      </c>
      <c r="B1393" t="s">
        <v>10</v>
      </c>
      <c r="C1393">
        <v>2839</v>
      </c>
      <c r="D1393">
        <v>33</v>
      </c>
      <c r="E1393">
        <v>38</v>
      </c>
      <c r="F1393" s="2">
        <v>6700</v>
      </c>
      <c r="G1393" s="8">
        <v>7434.8387096774186</v>
      </c>
      <c r="H1393">
        <v>7.0000000000000007E-2</v>
      </c>
      <c r="I1393">
        <v>0.6</v>
      </c>
      <c r="J1393" s="3">
        <v>0.1096774193548387</v>
      </c>
      <c r="K1393" t="s">
        <v>11</v>
      </c>
      <c r="M1393">
        <v>0.5</v>
      </c>
      <c r="N1393">
        <f>EXP(Таблица1[[#This Row],[PD]])</f>
        <v>1.0725081812542165</v>
      </c>
      <c r="O1393">
        <f t="shared" si="42"/>
        <v>0.53625409062710827</v>
      </c>
      <c r="P1393" t="str">
        <f t="shared" si="43"/>
        <v/>
      </c>
      <c r="R1393" s="2">
        <f>IF(O1393&gt;=1, Таблица1[[#This Row],[BeginQ]]*Таблица1[[#This Row],[LGD]], Таблица1[[#This Row],[EndQ]])</f>
        <v>7434.8387096774186</v>
      </c>
    </row>
    <row r="1394" spans="1:18" x14ac:dyDescent="0.25">
      <c r="A1394" s="1">
        <v>1392</v>
      </c>
      <c r="B1394" t="s">
        <v>10</v>
      </c>
      <c r="C1394">
        <v>2840</v>
      </c>
      <c r="D1394">
        <v>33</v>
      </c>
      <c r="E1394">
        <v>38</v>
      </c>
      <c r="F1394" s="2">
        <v>9600</v>
      </c>
      <c r="G1394" s="8">
        <v>10461.030927835051</v>
      </c>
      <c r="H1394">
        <v>0.03</v>
      </c>
      <c r="I1394">
        <v>0.9</v>
      </c>
      <c r="J1394" s="3">
        <v>8.9690721649484537E-2</v>
      </c>
      <c r="K1394" t="s">
        <v>11</v>
      </c>
      <c r="M1394">
        <v>0.68</v>
      </c>
      <c r="N1394">
        <f>EXP(Таблица1[[#This Row],[PD]])</f>
        <v>1.0304545339535169</v>
      </c>
      <c r="O1394">
        <f t="shared" si="42"/>
        <v>0.70070908308839153</v>
      </c>
      <c r="P1394" t="str">
        <f t="shared" si="43"/>
        <v/>
      </c>
      <c r="R1394" s="2">
        <f>IF(O1394&gt;=1, Таблица1[[#This Row],[BeginQ]]*Таблица1[[#This Row],[LGD]], Таблица1[[#This Row],[EndQ]])</f>
        <v>10461.030927835051</v>
      </c>
    </row>
    <row r="1395" spans="1:18" x14ac:dyDescent="0.25">
      <c r="A1395" s="1">
        <v>1393</v>
      </c>
      <c r="B1395" t="s">
        <v>10</v>
      </c>
      <c r="C1395">
        <v>2841</v>
      </c>
      <c r="D1395">
        <v>33</v>
      </c>
      <c r="E1395">
        <v>38</v>
      </c>
      <c r="F1395" s="2">
        <v>1200</v>
      </c>
      <c r="G1395" s="8">
        <v>1338.947368421052</v>
      </c>
      <c r="H1395">
        <v>0.05</v>
      </c>
      <c r="I1395">
        <v>1</v>
      </c>
      <c r="J1395" s="3">
        <v>0.1157894736842105</v>
      </c>
      <c r="K1395" t="s">
        <v>11</v>
      </c>
      <c r="M1395">
        <v>0.81</v>
      </c>
      <c r="N1395">
        <f>EXP(Таблица1[[#This Row],[PD]])</f>
        <v>1.0512710963760241</v>
      </c>
      <c r="O1395">
        <f t="shared" si="42"/>
        <v>0.85152958806457957</v>
      </c>
      <c r="P1395" t="str">
        <f t="shared" si="43"/>
        <v/>
      </c>
      <c r="R1395" s="2">
        <f>IF(O1395&gt;=1, Таблица1[[#This Row],[BeginQ]]*Таблица1[[#This Row],[LGD]], Таблица1[[#This Row],[EndQ]])</f>
        <v>1338.947368421052</v>
      </c>
    </row>
    <row r="1396" spans="1:18" x14ac:dyDescent="0.25">
      <c r="A1396" s="1">
        <v>1394</v>
      </c>
      <c r="B1396" t="s">
        <v>10</v>
      </c>
      <c r="C1396">
        <v>2842</v>
      </c>
      <c r="D1396">
        <v>33</v>
      </c>
      <c r="E1396">
        <v>38</v>
      </c>
      <c r="F1396" s="2">
        <v>100</v>
      </c>
      <c r="G1396" s="8">
        <v>106.32653061224489</v>
      </c>
      <c r="H1396">
        <v>0.02</v>
      </c>
      <c r="I1396">
        <v>0.1</v>
      </c>
      <c r="J1396" s="3">
        <v>6.3265306122448975E-2</v>
      </c>
      <c r="K1396" t="s">
        <v>11</v>
      </c>
      <c r="M1396">
        <v>0.17</v>
      </c>
      <c r="N1396">
        <f>EXP(Таблица1[[#This Row],[PD]])</f>
        <v>1.0202013400267558</v>
      </c>
      <c r="O1396">
        <f t="shared" si="42"/>
        <v>0.17343422780454851</v>
      </c>
      <c r="P1396" t="str">
        <f t="shared" si="43"/>
        <v/>
      </c>
      <c r="R1396" s="2">
        <f>IF(O1396&gt;=1, Таблица1[[#This Row],[BeginQ]]*Таблица1[[#This Row],[LGD]], Таблица1[[#This Row],[EndQ]])</f>
        <v>106.32653061224489</v>
      </c>
    </row>
    <row r="1397" spans="1:18" x14ac:dyDescent="0.25">
      <c r="A1397" s="1">
        <v>1395</v>
      </c>
      <c r="B1397" t="s">
        <v>10</v>
      </c>
      <c r="C1397">
        <v>2843</v>
      </c>
      <c r="D1397">
        <v>33</v>
      </c>
      <c r="E1397">
        <v>38</v>
      </c>
      <c r="F1397" s="2">
        <v>4800</v>
      </c>
      <c r="G1397" s="8">
        <v>5731.7647058823532</v>
      </c>
      <c r="H1397">
        <v>0.15</v>
      </c>
      <c r="I1397">
        <v>0.7</v>
      </c>
      <c r="J1397" s="3">
        <v>0.19411764705882351</v>
      </c>
      <c r="K1397" t="s">
        <v>11</v>
      </c>
      <c r="M1397">
        <v>0.54</v>
      </c>
      <c r="N1397">
        <f>EXP(Таблица1[[#This Row],[PD]])</f>
        <v>1.1618342427282831</v>
      </c>
      <c r="O1397">
        <f t="shared" si="42"/>
        <v>0.62739049107327294</v>
      </c>
      <c r="P1397" t="str">
        <f t="shared" si="43"/>
        <v/>
      </c>
      <c r="R1397" s="2">
        <f>IF(O1397&gt;=1, Таблица1[[#This Row],[BeginQ]]*Таблица1[[#This Row],[LGD]], Таблица1[[#This Row],[EndQ]])</f>
        <v>5731.7647058823532</v>
      </c>
    </row>
    <row r="1398" spans="1:18" x14ac:dyDescent="0.25">
      <c r="A1398" s="1">
        <v>1396</v>
      </c>
      <c r="B1398" t="s">
        <v>10</v>
      </c>
      <c r="C1398">
        <v>2844</v>
      </c>
      <c r="D1398">
        <v>33</v>
      </c>
      <c r="E1398">
        <v>38</v>
      </c>
      <c r="F1398" s="2">
        <v>8900</v>
      </c>
      <c r="G1398" s="8">
        <v>10102.96703296703</v>
      </c>
      <c r="H1398">
        <v>0.09</v>
      </c>
      <c r="I1398">
        <v>0.7</v>
      </c>
      <c r="J1398" s="3">
        <v>0.13516483516483521</v>
      </c>
      <c r="K1398" t="s">
        <v>11</v>
      </c>
      <c r="M1398">
        <v>0.89</v>
      </c>
      <c r="N1398">
        <f>EXP(Таблица1[[#This Row],[PD]])</f>
        <v>1.0941742837052104</v>
      </c>
      <c r="O1398">
        <f t="shared" si="42"/>
        <v>0.9738151124976373</v>
      </c>
      <c r="P1398" t="str">
        <f t="shared" si="43"/>
        <v/>
      </c>
      <c r="R1398" s="2">
        <f>IF(O1398&gt;=1, Таблица1[[#This Row],[BeginQ]]*Таблица1[[#This Row],[LGD]], Таблица1[[#This Row],[EndQ]])</f>
        <v>10102.96703296703</v>
      </c>
    </row>
    <row r="1399" spans="1:18" x14ac:dyDescent="0.25">
      <c r="A1399" s="1">
        <v>1397</v>
      </c>
      <c r="B1399" t="s">
        <v>10</v>
      </c>
      <c r="C1399">
        <v>2845</v>
      </c>
      <c r="D1399">
        <v>33</v>
      </c>
      <c r="E1399">
        <v>38</v>
      </c>
      <c r="F1399" s="2">
        <v>5200</v>
      </c>
      <c r="G1399" s="8">
        <v>5541.4141414141423</v>
      </c>
      <c r="H1399">
        <v>0.01</v>
      </c>
      <c r="I1399">
        <v>0.5</v>
      </c>
      <c r="J1399" s="3">
        <v>6.5656565656565663E-2</v>
      </c>
      <c r="K1399" t="s">
        <v>11</v>
      </c>
      <c r="M1399">
        <v>0.93</v>
      </c>
      <c r="N1399">
        <f>EXP(Таблица1[[#This Row],[PD]])</f>
        <v>1.0100501670841679</v>
      </c>
      <c r="O1399">
        <f t="shared" si="42"/>
        <v>0.93934665538827622</v>
      </c>
      <c r="P1399" t="str">
        <f t="shared" si="43"/>
        <v/>
      </c>
      <c r="R1399" s="2">
        <f>IF(O1399&gt;=1, Таблица1[[#This Row],[BeginQ]]*Таблица1[[#This Row],[LGD]], Таблица1[[#This Row],[EndQ]])</f>
        <v>5541.4141414141423</v>
      </c>
    </row>
    <row r="1400" spans="1:18" x14ac:dyDescent="0.25">
      <c r="A1400" s="1">
        <v>1398</v>
      </c>
      <c r="B1400" t="s">
        <v>10</v>
      </c>
      <c r="C1400">
        <v>2846</v>
      </c>
      <c r="D1400">
        <v>33</v>
      </c>
      <c r="E1400">
        <v>38</v>
      </c>
      <c r="F1400" s="2">
        <v>5700</v>
      </c>
      <c r="G1400" s="8">
        <v>6321.818181818182</v>
      </c>
      <c r="H1400">
        <v>0.12</v>
      </c>
      <c r="I1400">
        <v>0.3</v>
      </c>
      <c r="J1400" s="3">
        <v>0.1090909090909091</v>
      </c>
      <c r="K1400" t="s">
        <v>11</v>
      </c>
      <c r="M1400">
        <v>0.78</v>
      </c>
      <c r="N1400">
        <f>EXP(Таблица1[[#This Row],[PD]])</f>
        <v>1.1274968515793757</v>
      </c>
      <c r="O1400">
        <f t="shared" si="42"/>
        <v>0.87944754423191307</v>
      </c>
      <c r="P1400" t="str">
        <f t="shared" si="43"/>
        <v/>
      </c>
      <c r="R1400" s="2">
        <f>IF(O1400&gt;=1, Таблица1[[#This Row],[BeginQ]]*Таблица1[[#This Row],[LGD]], Таблица1[[#This Row],[EndQ]])</f>
        <v>6321.818181818182</v>
      </c>
    </row>
    <row r="1401" spans="1:18" x14ac:dyDescent="0.25">
      <c r="A1401" s="1">
        <v>1399</v>
      </c>
      <c r="B1401" t="s">
        <v>10</v>
      </c>
      <c r="C1401">
        <v>2847</v>
      </c>
      <c r="D1401">
        <v>33</v>
      </c>
      <c r="E1401">
        <v>38</v>
      </c>
      <c r="F1401" s="2">
        <v>7100</v>
      </c>
      <c r="G1401" s="8">
        <v>7652.2222222222217</v>
      </c>
      <c r="H1401">
        <v>0.1</v>
      </c>
      <c r="I1401">
        <v>0.1</v>
      </c>
      <c r="J1401" s="3">
        <v>7.7777777777777779E-2</v>
      </c>
      <c r="K1401" t="s">
        <v>11</v>
      </c>
      <c r="M1401">
        <v>0.91</v>
      </c>
      <c r="N1401">
        <f>EXP(Таблица1[[#This Row],[PD]])</f>
        <v>1.1051709180756477</v>
      </c>
      <c r="O1401">
        <f t="shared" si="42"/>
        <v>1.0057055354488396</v>
      </c>
      <c r="P1401" t="str">
        <f t="shared" si="43"/>
        <v>Дефолт!</v>
      </c>
      <c r="R1401" s="2">
        <f>IF(O1401&gt;=1, Таблица1[[#This Row],[BeginQ]]*Таблица1[[#This Row],[LGD]], Таблица1[[#This Row],[EndQ]])</f>
        <v>710</v>
      </c>
    </row>
    <row r="1402" spans="1:18" x14ac:dyDescent="0.25">
      <c r="A1402" s="1">
        <v>1400</v>
      </c>
      <c r="B1402" t="s">
        <v>10</v>
      </c>
      <c r="C1402">
        <v>2848</v>
      </c>
      <c r="D1402">
        <v>33</v>
      </c>
      <c r="E1402">
        <v>38</v>
      </c>
      <c r="F1402" s="2">
        <v>200</v>
      </c>
      <c r="G1402" s="8">
        <v>214.2268041237113</v>
      </c>
      <c r="H1402">
        <v>0.03</v>
      </c>
      <c r="I1402">
        <v>0.3</v>
      </c>
      <c r="J1402" s="3">
        <v>7.1134020618556698E-2</v>
      </c>
      <c r="K1402" t="s">
        <v>11</v>
      </c>
      <c r="M1402">
        <v>0.78</v>
      </c>
      <c r="N1402">
        <f>EXP(Таблица1[[#This Row],[PD]])</f>
        <v>1.0304545339535169</v>
      </c>
      <c r="O1402">
        <f t="shared" si="42"/>
        <v>0.80375453648374329</v>
      </c>
      <c r="P1402" t="str">
        <f t="shared" si="43"/>
        <v/>
      </c>
      <c r="R1402" s="2">
        <f>IF(O1402&gt;=1, Таблица1[[#This Row],[BeginQ]]*Таблица1[[#This Row],[LGD]], Таблица1[[#This Row],[EndQ]])</f>
        <v>214.2268041237113</v>
      </c>
    </row>
    <row r="1403" spans="1:18" x14ac:dyDescent="0.25">
      <c r="A1403" s="1">
        <v>1401</v>
      </c>
      <c r="B1403" t="s">
        <v>10</v>
      </c>
      <c r="C1403">
        <v>2989</v>
      </c>
      <c r="D1403">
        <v>35</v>
      </c>
      <c r="E1403">
        <v>40</v>
      </c>
      <c r="F1403" s="2">
        <v>3800</v>
      </c>
      <c r="G1403" s="8">
        <v>4465</v>
      </c>
      <c r="H1403">
        <v>0.2</v>
      </c>
      <c r="I1403">
        <v>0.4</v>
      </c>
      <c r="J1403" s="3">
        <v>0.17499999999999999</v>
      </c>
      <c r="K1403" t="s">
        <v>11</v>
      </c>
      <c r="M1403">
        <v>0.11</v>
      </c>
      <c r="N1403">
        <f>EXP(Таблица1[[#This Row],[PD]])</f>
        <v>1.2214027581601699</v>
      </c>
      <c r="O1403">
        <f t="shared" si="42"/>
        <v>0.1343543033976187</v>
      </c>
      <c r="P1403" t="str">
        <f t="shared" si="43"/>
        <v/>
      </c>
      <c r="R1403" s="2">
        <f>IF(O1403&gt;=1, Таблица1[[#This Row],[BeginQ]]*Таблица1[[#This Row],[LGD]], Таблица1[[#This Row],[EndQ]])</f>
        <v>4465</v>
      </c>
    </row>
    <row r="1404" spans="1:18" x14ac:dyDescent="0.25">
      <c r="A1404" s="1">
        <v>1402</v>
      </c>
      <c r="B1404" t="s">
        <v>10</v>
      </c>
      <c r="C1404">
        <v>2990</v>
      </c>
      <c r="D1404">
        <v>35</v>
      </c>
      <c r="E1404">
        <v>40</v>
      </c>
      <c r="F1404" s="2">
        <v>400</v>
      </c>
      <c r="G1404" s="8">
        <v>427.87878787878788</v>
      </c>
      <c r="H1404">
        <v>0.01</v>
      </c>
      <c r="I1404">
        <v>0.9</v>
      </c>
      <c r="J1404" s="3">
        <v>6.9696969696969702E-2</v>
      </c>
      <c r="K1404" t="s">
        <v>11</v>
      </c>
      <c r="M1404">
        <v>0.42</v>
      </c>
      <c r="N1404">
        <f>EXP(Таблица1[[#This Row],[PD]])</f>
        <v>1.0100501670841679</v>
      </c>
      <c r="O1404">
        <f t="shared" si="42"/>
        <v>0.42422107017535055</v>
      </c>
      <c r="P1404" t="str">
        <f t="shared" si="43"/>
        <v/>
      </c>
      <c r="R1404" s="2">
        <f>IF(O1404&gt;=1, Таблица1[[#This Row],[BeginQ]]*Таблица1[[#This Row],[LGD]], Таблица1[[#This Row],[EndQ]])</f>
        <v>427.87878787878788</v>
      </c>
    </row>
    <row r="1405" spans="1:18" x14ac:dyDescent="0.25">
      <c r="A1405" s="1">
        <v>1403</v>
      </c>
      <c r="B1405" t="s">
        <v>10</v>
      </c>
      <c r="C1405">
        <v>2991</v>
      </c>
      <c r="D1405">
        <v>35</v>
      </c>
      <c r="E1405">
        <v>40</v>
      </c>
      <c r="F1405" s="2">
        <v>3400</v>
      </c>
      <c r="G1405" s="8">
        <v>3995</v>
      </c>
      <c r="H1405">
        <v>0.2</v>
      </c>
      <c r="I1405">
        <v>0.4</v>
      </c>
      <c r="J1405" s="3">
        <v>0.17499999999999999</v>
      </c>
      <c r="K1405" t="s">
        <v>11</v>
      </c>
      <c r="M1405">
        <v>0.34</v>
      </c>
      <c r="N1405">
        <f>EXP(Таблица1[[#This Row],[PD]])</f>
        <v>1.2214027581601699</v>
      </c>
      <c r="O1405">
        <f t="shared" si="42"/>
        <v>0.41527693777445779</v>
      </c>
      <c r="P1405" t="str">
        <f t="shared" si="43"/>
        <v/>
      </c>
      <c r="R1405" s="2">
        <f>IF(O1405&gt;=1, Таблица1[[#This Row],[BeginQ]]*Таблица1[[#This Row],[LGD]], Таблица1[[#This Row],[EndQ]])</f>
        <v>3995</v>
      </c>
    </row>
    <row r="1406" spans="1:18" x14ac:dyDescent="0.25">
      <c r="A1406" s="1">
        <v>1404</v>
      </c>
      <c r="B1406" t="s">
        <v>10</v>
      </c>
      <c r="C1406">
        <v>2992</v>
      </c>
      <c r="D1406">
        <v>35</v>
      </c>
      <c r="E1406">
        <v>40</v>
      </c>
      <c r="F1406" s="2">
        <v>3900</v>
      </c>
      <c r="G1406" s="8">
        <v>4177.4226804123709</v>
      </c>
      <c r="H1406">
        <v>0.03</v>
      </c>
      <c r="I1406">
        <v>0.3</v>
      </c>
      <c r="J1406" s="3">
        <v>7.1134020618556698E-2</v>
      </c>
      <c r="K1406" t="s">
        <v>11</v>
      </c>
      <c r="M1406">
        <v>0.02</v>
      </c>
      <c r="N1406">
        <f>EXP(Таблица1[[#This Row],[PD]])</f>
        <v>1.0304545339535169</v>
      </c>
      <c r="O1406">
        <f t="shared" si="42"/>
        <v>2.0609090679070338E-2</v>
      </c>
      <c r="P1406" t="str">
        <f t="shared" si="43"/>
        <v/>
      </c>
      <c r="R1406" s="2">
        <f>IF(O1406&gt;=1, Таблица1[[#This Row],[BeginQ]]*Таблица1[[#This Row],[LGD]], Таблица1[[#This Row],[EndQ]])</f>
        <v>4177.4226804123709</v>
      </c>
    </row>
    <row r="1407" spans="1:18" x14ac:dyDescent="0.25">
      <c r="A1407" s="1">
        <v>1405</v>
      </c>
      <c r="B1407" t="s">
        <v>10</v>
      </c>
      <c r="C1407">
        <v>2993</v>
      </c>
      <c r="D1407">
        <v>35</v>
      </c>
      <c r="E1407">
        <v>40</v>
      </c>
      <c r="F1407" s="2">
        <v>4000</v>
      </c>
      <c r="G1407" s="8">
        <v>4604.6511627906984</v>
      </c>
      <c r="H1407">
        <v>0.14000000000000001</v>
      </c>
      <c r="I1407">
        <v>0.5</v>
      </c>
      <c r="J1407" s="3">
        <v>0.15116279069767441</v>
      </c>
      <c r="K1407" t="s">
        <v>11</v>
      </c>
      <c r="M1407">
        <v>0.39</v>
      </c>
      <c r="N1407">
        <f>EXP(Таблица1[[#This Row],[PD]])</f>
        <v>1.1502737988572274</v>
      </c>
      <c r="O1407">
        <f t="shared" si="42"/>
        <v>0.44860678155431871</v>
      </c>
      <c r="P1407" t="str">
        <f t="shared" si="43"/>
        <v/>
      </c>
      <c r="R1407" s="2">
        <f>IF(O1407&gt;=1, Таблица1[[#This Row],[BeginQ]]*Таблица1[[#This Row],[LGD]], Таблица1[[#This Row],[EndQ]])</f>
        <v>4604.6511627906984</v>
      </c>
    </row>
    <row r="1408" spans="1:18" x14ac:dyDescent="0.25">
      <c r="A1408" s="1">
        <v>1406</v>
      </c>
      <c r="B1408" t="s">
        <v>10</v>
      </c>
      <c r="C1408">
        <v>2994</v>
      </c>
      <c r="D1408">
        <v>35</v>
      </c>
      <c r="E1408">
        <v>40</v>
      </c>
      <c r="F1408" s="2">
        <v>6100</v>
      </c>
      <c r="G1408" s="8">
        <v>6742.105263157895</v>
      </c>
      <c r="H1408">
        <v>0.05</v>
      </c>
      <c r="I1408">
        <v>0.8</v>
      </c>
      <c r="J1408" s="3">
        <v>0.10526315789473691</v>
      </c>
      <c r="K1408" t="s">
        <v>11</v>
      </c>
      <c r="M1408">
        <v>0.68</v>
      </c>
      <c r="N1408">
        <f>EXP(Таблица1[[#This Row],[PD]])</f>
        <v>1.0512710963760241</v>
      </c>
      <c r="O1408">
        <f t="shared" si="42"/>
        <v>0.71486434553569644</v>
      </c>
      <c r="P1408" t="str">
        <f t="shared" si="43"/>
        <v/>
      </c>
      <c r="R1408" s="2">
        <f>IF(O1408&gt;=1, Таблица1[[#This Row],[BeginQ]]*Таблица1[[#This Row],[LGD]], Таблица1[[#This Row],[EndQ]])</f>
        <v>6742.105263157895</v>
      </c>
    </row>
    <row r="1409" spans="1:18" x14ac:dyDescent="0.25">
      <c r="A1409" s="1">
        <v>1407</v>
      </c>
      <c r="B1409" t="s">
        <v>10</v>
      </c>
      <c r="C1409">
        <v>2995</v>
      </c>
      <c r="D1409">
        <v>35</v>
      </c>
      <c r="E1409">
        <v>40</v>
      </c>
      <c r="F1409" s="2">
        <v>6600</v>
      </c>
      <c r="G1409" s="8">
        <v>7212.2891566265062</v>
      </c>
      <c r="H1409">
        <v>0.17</v>
      </c>
      <c r="I1409">
        <v>0.1</v>
      </c>
      <c r="J1409" s="3">
        <v>9.2771084337349402E-2</v>
      </c>
      <c r="K1409" t="s">
        <v>11</v>
      </c>
      <c r="M1409">
        <v>0.67</v>
      </c>
      <c r="N1409">
        <f>EXP(Таблица1[[#This Row],[PD]])</f>
        <v>1.1853048513203654</v>
      </c>
      <c r="O1409">
        <f t="shared" si="42"/>
        <v>0.79415425038464493</v>
      </c>
      <c r="P1409" t="str">
        <f t="shared" si="43"/>
        <v/>
      </c>
      <c r="R1409" s="2">
        <f>IF(O1409&gt;=1, Таблица1[[#This Row],[BeginQ]]*Таблица1[[#This Row],[LGD]], Таблица1[[#This Row],[EndQ]])</f>
        <v>7212.2891566265062</v>
      </c>
    </row>
    <row r="1410" spans="1:18" x14ac:dyDescent="0.25">
      <c r="A1410" s="1">
        <v>1408</v>
      </c>
      <c r="B1410" t="s">
        <v>10</v>
      </c>
      <c r="C1410">
        <v>2996</v>
      </c>
      <c r="D1410">
        <v>35</v>
      </c>
      <c r="E1410">
        <v>40</v>
      </c>
      <c r="F1410" s="2">
        <v>700</v>
      </c>
      <c r="G1410" s="8">
        <v>927.5</v>
      </c>
      <c r="H1410">
        <v>0.2</v>
      </c>
      <c r="I1410">
        <v>1</v>
      </c>
      <c r="J1410" s="3">
        <v>0.32500000000000001</v>
      </c>
      <c r="K1410" t="s">
        <v>11</v>
      </c>
      <c r="M1410">
        <v>0.95</v>
      </c>
      <c r="N1410">
        <f>EXP(Таблица1[[#This Row],[PD]])</f>
        <v>1.2214027581601699</v>
      </c>
      <c r="O1410">
        <f t="shared" si="42"/>
        <v>1.1603326202521613</v>
      </c>
      <c r="P1410" t="str">
        <f t="shared" si="43"/>
        <v>Дефолт!</v>
      </c>
      <c r="R1410" s="2">
        <f>IF(O1410&gt;=1, Таблица1[[#This Row],[BeginQ]]*Таблица1[[#This Row],[LGD]], Таблица1[[#This Row],[EndQ]])</f>
        <v>700</v>
      </c>
    </row>
    <row r="1411" spans="1:18" x14ac:dyDescent="0.25">
      <c r="A1411" s="1">
        <v>1409</v>
      </c>
      <c r="B1411" t="s">
        <v>10</v>
      </c>
      <c r="C1411">
        <v>2997</v>
      </c>
      <c r="D1411">
        <v>35</v>
      </c>
      <c r="E1411">
        <v>40</v>
      </c>
      <c r="F1411" s="2">
        <v>7300</v>
      </c>
      <c r="G1411" s="8">
        <v>7897.272727272727</v>
      </c>
      <c r="H1411">
        <v>0.12</v>
      </c>
      <c r="I1411">
        <v>0.1</v>
      </c>
      <c r="J1411" s="3">
        <v>8.1818181818181818E-2</v>
      </c>
      <c r="K1411" t="s">
        <v>11</v>
      </c>
      <c r="M1411">
        <v>0.04</v>
      </c>
      <c r="N1411">
        <f>EXP(Таблица1[[#This Row],[PD]])</f>
        <v>1.1274968515793757</v>
      </c>
      <c r="O1411">
        <f t="shared" ref="O1411:O1474" si="44">M1411*N1411</f>
        <v>4.5099874063175033E-2</v>
      </c>
      <c r="P1411" t="str">
        <f t="shared" ref="P1411:P1474" si="45">IF(O1411&gt;=1, "Дефолт!", "")</f>
        <v/>
      </c>
      <c r="R1411" s="2">
        <f>IF(O1411&gt;=1, Таблица1[[#This Row],[BeginQ]]*Таблица1[[#This Row],[LGD]], Таблица1[[#This Row],[EndQ]])</f>
        <v>7897.272727272727</v>
      </c>
    </row>
    <row r="1412" spans="1:18" x14ac:dyDescent="0.25">
      <c r="A1412" s="1">
        <v>1410</v>
      </c>
      <c r="B1412" t="s">
        <v>10</v>
      </c>
      <c r="C1412">
        <v>2998</v>
      </c>
      <c r="D1412">
        <v>35</v>
      </c>
      <c r="E1412">
        <v>40</v>
      </c>
      <c r="F1412" s="2">
        <v>3500</v>
      </c>
      <c r="G1412" s="8">
        <v>3888.8888888888891</v>
      </c>
      <c r="H1412">
        <v>0.1</v>
      </c>
      <c r="I1412">
        <v>0.4</v>
      </c>
      <c r="J1412" s="3">
        <v>0.1111111111111111</v>
      </c>
      <c r="K1412" t="s">
        <v>11</v>
      </c>
      <c r="M1412">
        <v>0.75</v>
      </c>
      <c r="N1412">
        <f>EXP(Таблица1[[#This Row],[PD]])</f>
        <v>1.1051709180756477</v>
      </c>
      <c r="O1412">
        <f t="shared" si="44"/>
        <v>0.82887818855673578</v>
      </c>
      <c r="P1412" t="str">
        <f t="shared" si="45"/>
        <v/>
      </c>
      <c r="R1412" s="2">
        <f>IF(O1412&gt;=1, Таблица1[[#This Row],[BeginQ]]*Таблица1[[#This Row],[LGD]], Таблица1[[#This Row],[EndQ]])</f>
        <v>3888.8888888888891</v>
      </c>
    </row>
    <row r="1413" spans="1:18" x14ac:dyDescent="0.25">
      <c r="A1413" s="1">
        <v>1411</v>
      </c>
      <c r="B1413" t="s">
        <v>10</v>
      </c>
      <c r="C1413">
        <v>2999</v>
      </c>
      <c r="D1413">
        <v>35</v>
      </c>
      <c r="E1413">
        <v>40</v>
      </c>
      <c r="F1413" s="2">
        <v>9100</v>
      </c>
      <c r="G1413" s="8">
        <v>9725.0505050505053</v>
      </c>
      <c r="H1413">
        <v>0.01</v>
      </c>
      <c r="I1413">
        <v>0.8</v>
      </c>
      <c r="J1413" s="3">
        <v>6.8686868686868699E-2</v>
      </c>
      <c r="K1413" t="s">
        <v>11</v>
      </c>
      <c r="M1413">
        <v>0.9</v>
      </c>
      <c r="N1413">
        <f>EXP(Таблица1[[#This Row],[PD]])</f>
        <v>1.0100501670841679</v>
      </c>
      <c r="O1413">
        <f t="shared" si="44"/>
        <v>0.90904515037575118</v>
      </c>
      <c r="P1413" t="str">
        <f t="shared" si="45"/>
        <v/>
      </c>
      <c r="R1413" s="2">
        <f>IF(O1413&gt;=1, Таблица1[[#This Row],[BeginQ]]*Таблица1[[#This Row],[LGD]], Таблица1[[#This Row],[EndQ]])</f>
        <v>9725.0505050505053</v>
      </c>
    </row>
    <row r="1414" spans="1:18" x14ac:dyDescent="0.25">
      <c r="A1414" s="1">
        <v>1412</v>
      </c>
      <c r="B1414" t="s">
        <v>10</v>
      </c>
      <c r="C1414">
        <v>3000</v>
      </c>
      <c r="D1414">
        <v>35</v>
      </c>
      <c r="E1414">
        <v>40</v>
      </c>
      <c r="F1414" s="2">
        <v>9000</v>
      </c>
      <c r="G1414" s="8">
        <v>10054.83870967742</v>
      </c>
      <c r="H1414">
        <v>7.0000000000000007E-2</v>
      </c>
      <c r="I1414">
        <v>0.7</v>
      </c>
      <c r="J1414" s="3">
        <v>0.1172043010752688</v>
      </c>
      <c r="K1414" t="s">
        <v>11</v>
      </c>
      <c r="M1414">
        <v>0.06</v>
      </c>
      <c r="N1414">
        <f>EXP(Таблица1[[#This Row],[PD]])</f>
        <v>1.0725081812542165</v>
      </c>
      <c r="O1414">
        <f t="shared" si="44"/>
        <v>6.4350490875252991E-2</v>
      </c>
      <c r="P1414" t="str">
        <f t="shared" si="45"/>
        <v/>
      </c>
      <c r="R1414" s="2">
        <f>IF(O1414&gt;=1, Таблица1[[#This Row],[BeginQ]]*Таблица1[[#This Row],[LGD]], Таблица1[[#This Row],[EndQ]])</f>
        <v>10054.83870967742</v>
      </c>
    </row>
    <row r="1415" spans="1:18" x14ac:dyDescent="0.25">
      <c r="A1415" s="1">
        <v>1413</v>
      </c>
      <c r="B1415" t="s">
        <v>10</v>
      </c>
      <c r="C1415">
        <v>3001</v>
      </c>
      <c r="D1415">
        <v>35</v>
      </c>
      <c r="E1415">
        <v>40</v>
      </c>
      <c r="F1415" s="2">
        <v>5000</v>
      </c>
      <c r="G1415" s="8">
        <v>5340.2061855670099</v>
      </c>
      <c r="H1415">
        <v>0.03</v>
      </c>
      <c r="I1415">
        <v>0.2</v>
      </c>
      <c r="J1415" s="3">
        <v>6.804123711340207E-2</v>
      </c>
      <c r="K1415" t="s">
        <v>11</v>
      </c>
      <c r="M1415">
        <v>0.51</v>
      </c>
      <c r="N1415">
        <f>EXP(Таблица1[[#This Row],[PD]])</f>
        <v>1.0304545339535169</v>
      </c>
      <c r="O1415">
        <f t="shared" si="44"/>
        <v>0.52553181231629365</v>
      </c>
      <c r="P1415" t="str">
        <f t="shared" si="45"/>
        <v/>
      </c>
      <c r="R1415" s="2">
        <f>IF(O1415&gt;=1, Таблица1[[#This Row],[BeginQ]]*Таблица1[[#This Row],[LGD]], Таблица1[[#This Row],[EndQ]])</f>
        <v>5340.2061855670099</v>
      </c>
    </row>
    <row r="1416" spans="1:18" x14ac:dyDescent="0.25">
      <c r="A1416" s="1">
        <v>1414</v>
      </c>
      <c r="B1416" t="s">
        <v>10</v>
      </c>
      <c r="C1416">
        <v>3002</v>
      </c>
      <c r="D1416">
        <v>35</v>
      </c>
      <c r="E1416">
        <v>40</v>
      </c>
      <c r="F1416" s="2">
        <v>1900</v>
      </c>
      <c r="G1416" s="8">
        <v>2133.181818181818</v>
      </c>
      <c r="H1416">
        <v>0.12</v>
      </c>
      <c r="I1416">
        <v>0.4</v>
      </c>
      <c r="J1416" s="3">
        <v>0.1227272727272727</v>
      </c>
      <c r="K1416" t="s">
        <v>11</v>
      </c>
      <c r="M1416">
        <v>0.65</v>
      </c>
      <c r="N1416">
        <f>EXP(Таблица1[[#This Row],[PD]])</f>
        <v>1.1274968515793757</v>
      </c>
      <c r="O1416">
        <f t="shared" si="44"/>
        <v>0.73287295352659421</v>
      </c>
      <c r="P1416" t="str">
        <f t="shared" si="45"/>
        <v/>
      </c>
      <c r="R1416" s="2">
        <f>IF(O1416&gt;=1, Таблица1[[#This Row],[BeginQ]]*Таблица1[[#This Row],[LGD]], Таблица1[[#This Row],[EndQ]])</f>
        <v>2133.181818181818</v>
      </c>
    </row>
    <row r="1417" spans="1:18" x14ac:dyDescent="0.25">
      <c r="A1417" s="1">
        <v>1415</v>
      </c>
      <c r="B1417" t="s">
        <v>10</v>
      </c>
      <c r="C1417">
        <v>3003</v>
      </c>
      <c r="D1417">
        <v>35</v>
      </c>
      <c r="E1417">
        <v>40</v>
      </c>
      <c r="F1417" s="2">
        <v>7200</v>
      </c>
      <c r="G1417" s="8">
        <v>8152.2580645161297</v>
      </c>
      <c r="H1417">
        <v>7.0000000000000007E-2</v>
      </c>
      <c r="I1417">
        <v>0.9</v>
      </c>
      <c r="J1417" s="3">
        <v>0.13225806451612909</v>
      </c>
      <c r="K1417" t="s">
        <v>11</v>
      </c>
      <c r="M1417">
        <v>0.13</v>
      </c>
      <c r="N1417">
        <f>EXP(Таблица1[[#This Row],[PD]])</f>
        <v>1.0725081812542165</v>
      </c>
      <c r="O1417">
        <f t="shared" si="44"/>
        <v>0.13942606356304815</v>
      </c>
      <c r="P1417" t="str">
        <f t="shared" si="45"/>
        <v/>
      </c>
      <c r="R1417" s="2">
        <f>IF(O1417&gt;=1, Таблица1[[#This Row],[BeginQ]]*Таблица1[[#This Row],[LGD]], Таблица1[[#This Row],[EndQ]])</f>
        <v>8152.2580645161297</v>
      </c>
    </row>
    <row r="1418" spans="1:18" x14ac:dyDescent="0.25">
      <c r="A1418" s="1">
        <v>1416</v>
      </c>
      <c r="B1418" t="s">
        <v>10</v>
      </c>
      <c r="C1418">
        <v>3004</v>
      </c>
      <c r="D1418">
        <v>35</v>
      </c>
      <c r="E1418">
        <v>40</v>
      </c>
      <c r="F1418" s="2">
        <v>1500</v>
      </c>
      <c r="G1418" s="8">
        <v>1760.344827586207</v>
      </c>
      <c r="H1418">
        <v>0.13</v>
      </c>
      <c r="I1418">
        <v>0.7</v>
      </c>
      <c r="J1418" s="3">
        <v>0.1735632183908046</v>
      </c>
      <c r="K1418" t="s">
        <v>11</v>
      </c>
      <c r="M1418">
        <v>0.14000000000000001</v>
      </c>
      <c r="N1418">
        <f>EXP(Таблица1[[#This Row],[PD]])</f>
        <v>1.1388283833246218</v>
      </c>
      <c r="O1418">
        <f t="shared" si="44"/>
        <v>0.15943597366544707</v>
      </c>
      <c r="P1418" t="str">
        <f t="shared" si="45"/>
        <v/>
      </c>
      <c r="R1418" s="2">
        <f>IF(O1418&gt;=1, Таблица1[[#This Row],[BeginQ]]*Таблица1[[#This Row],[LGD]], Таблица1[[#This Row],[EndQ]])</f>
        <v>1760.344827586207</v>
      </c>
    </row>
    <row r="1419" spans="1:18" x14ac:dyDescent="0.25">
      <c r="A1419" s="1">
        <v>1417</v>
      </c>
      <c r="B1419" t="s">
        <v>10</v>
      </c>
      <c r="C1419">
        <v>3005</v>
      </c>
      <c r="D1419">
        <v>35</v>
      </c>
      <c r="E1419">
        <v>40</v>
      </c>
      <c r="F1419" s="2">
        <v>10000</v>
      </c>
      <c r="G1419" s="8">
        <v>12156.6265060241</v>
      </c>
      <c r="H1419">
        <v>0.17</v>
      </c>
      <c r="I1419">
        <v>0.7</v>
      </c>
      <c r="J1419" s="3">
        <v>0.21566265060240961</v>
      </c>
      <c r="K1419" t="s">
        <v>11</v>
      </c>
      <c r="M1419">
        <v>0.81</v>
      </c>
      <c r="N1419">
        <f>EXP(Таблица1[[#This Row],[PD]])</f>
        <v>1.1853048513203654</v>
      </c>
      <c r="O1419">
        <f t="shared" si="44"/>
        <v>0.9600969295694961</v>
      </c>
      <c r="P1419" t="str">
        <f t="shared" si="45"/>
        <v/>
      </c>
      <c r="R1419" s="2">
        <f>IF(O1419&gt;=1, Таблица1[[#This Row],[BeginQ]]*Таблица1[[#This Row],[LGD]], Таблица1[[#This Row],[EndQ]])</f>
        <v>12156.6265060241</v>
      </c>
    </row>
    <row r="1420" spans="1:18" x14ac:dyDescent="0.25">
      <c r="A1420" s="1">
        <v>1418</v>
      </c>
      <c r="B1420" t="s">
        <v>10</v>
      </c>
      <c r="C1420">
        <v>3006</v>
      </c>
      <c r="D1420">
        <v>35</v>
      </c>
      <c r="E1420">
        <v>40</v>
      </c>
      <c r="F1420" s="2">
        <v>7900</v>
      </c>
      <c r="G1420" s="8">
        <v>9967.6543209876545</v>
      </c>
      <c r="H1420">
        <v>0.19</v>
      </c>
      <c r="I1420">
        <v>0.8</v>
      </c>
      <c r="J1420" s="3">
        <v>0.2617283950617284</v>
      </c>
      <c r="K1420" t="s">
        <v>11</v>
      </c>
      <c r="M1420">
        <v>0.96</v>
      </c>
      <c r="N1420">
        <f>EXP(Таблица1[[#This Row],[PD]])</f>
        <v>1.2092495976572515</v>
      </c>
      <c r="O1420">
        <f t="shared" si="44"/>
        <v>1.1608796137509614</v>
      </c>
      <c r="P1420" t="str">
        <f t="shared" si="45"/>
        <v>Дефолт!</v>
      </c>
      <c r="R1420" s="2">
        <f>IF(O1420&gt;=1, Таблица1[[#This Row],[BeginQ]]*Таблица1[[#This Row],[LGD]], Таблица1[[#This Row],[EndQ]])</f>
        <v>6320</v>
      </c>
    </row>
    <row r="1421" spans="1:18" x14ac:dyDescent="0.25">
      <c r="A1421" s="1">
        <v>1419</v>
      </c>
      <c r="B1421" t="s">
        <v>10</v>
      </c>
      <c r="C1421">
        <v>3007</v>
      </c>
      <c r="D1421">
        <v>35</v>
      </c>
      <c r="E1421">
        <v>40</v>
      </c>
      <c r="F1421" s="2">
        <v>2900</v>
      </c>
      <c r="G1421" s="8">
        <v>3415.5555555555561</v>
      </c>
      <c r="H1421">
        <v>0.1</v>
      </c>
      <c r="I1421">
        <v>1</v>
      </c>
      <c r="J1421" s="3">
        <v>0.17777777777777781</v>
      </c>
      <c r="K1421" t="s">
        <v>11</v>
      </c>
      <c r="M1421">
        <v>0.27</v>
      </c>
      <c r="N1421">
        <f>EXP(Таблица1[[#This Row],[PD]])</f>
        <v>1.1051709180756477</v>
      </c>
      <c r="O1421">
        <f t="shared" si="44"/>
        <v>0.2983961478804249</v>
      </c>
      <c r="P1421" t="str">
        <f t="shared" si="45"/>
        <v/>
      </c>
      <c r="R1421" s="2">
        <f>IF(O1421&gt;=1, Таблица1[[#This Row],[BeginQ]]*Таблица1[[#This Row],[LGD]], Таблица1[[#This Row],[EndQ]])</f>
        <v>3415.5555555555561</v>
      </c>
    </row>
    <row r="1422" spans="1:18" x14ac:dyDescent="0.25">
      <c r="A1422" s="1">
        <v>1420</v>
      </c>
      <c r="B1422" t="s">
        <v>10</v>
      </c>
      <c r="C1422">
        <v>3008</v>
      </c>
      <c r="D1422">
        <v>35</v>
      </c>
      <c r="E1422">
        <v>40</v>
      </c>
      <c r="F1422" s="2">
        <v>1800</v>
      </c>
      <c r="G1422" s="8">
        <v>1980</v>
      </c>
      <c r="H1422">
        <v>0.08</v>
      </c>
      <c r="I1422">
        <v>0.4</v>
      </c>
      <c r="J1422" s="3">
        <v>9.9999999999999992E-2</v>
      </c>
      <c r="K1422" t="s">
        <v>11</v>
      </c>
      <c r="M1422">
        <v>0.84</v>
      </c>
      <c r="N1422">
        <f>EXP(Таблица1[[#This Row],[PD]])</f>
        <v>1.0832870676749586</v>
      </c>
      <c r="O1422">
        <f t="shared" si="44"/>
        <v>0.90996113684696522</v>
      </c>
      <c r="P1422" t="str">
        <f t="shared" si="45"/>
        <v/>
      </c>
      <c r="R1422" s="2">
        <f>IF(O1422&gt;=1, Таблица1[[#This Row],[BeginQ]]*Таблица1[[#This Row],[LGD]], Таблица1[[#This Row],[EndQ]])</f>
        <v>1980</v>
      </c>
    </row>
    <row r="1423" spans="1:18" x14ac:dyDescent="0.25">
      <c r="A1423" s="1">
        <v>1421</v>
      </c>
      <c r="B1423" t="s">
        <v>10</v>
      </c>
      <c r="C1423">
        <v>3009</v>
      </c>
      <c r="D1423">
        <v>35</v>
      </c>
      <c r="E1423">
        <v>40</v>
      </c>
      <c r="F1423" s="2">
        <v>5500</v>
      </c>
      <c r="G1423" s="8">
        <v>6027.0833333333339</v>
      </c>
      <c r="H1423">
        <v>0.04</v>
      </c>
      <c r="I1423">
        <v>0.8</v>
      </c>
      <c r="J1423" s="3">
        <v>9.583333333333334E-2</v>
      </c>
      <c r="K1423" t="s">
        <v>11</v>
      </c>
      <c r="M1423">
        <v>0.05</v>
      </c>
      <c r="N1423">
        <f>EXP(Таблица1[[#This Row],[PD]])</f>
        <v>1.0408107741923882</v>
      </c>
      <c r="O1423">
        <f t="shared" si="44"/>
        <v>5.2040538709619416E-2</v>
      </c>
      <c r="P1423" t="str">
        <f t="shared" si="45"/>
        <v/>
      </c>
      <c r="R1423" s="2">
        <f>IF(O1423&gt;=1, Таблица1[[#This Row],[BeginQ]]*Таблица1[[#This Row],[LGD]], Таблица1[[#This Row],[EndQ]])</f>
        <v>6027.0833333333339</v>
      </c>
    </row>
    <row r="1424" spans="1:18" x14ac:dyDescent="0.25">
      <c r="A1424" s="1">
        <v>1422</v>
      </c>
      <c r="B1424" t="s">
        <v>10</v>
      </c>
      <c r="C1424">
        <v>3010</v>
      </c>
      <c r="D1424">
        <v>35</v>
      </c>
      <c r="E1424">
        <v>40</v>
      </c>
      <c r="F1424" s="2">
        <v>7400</v>
      </c>
      <c r="G1424" s="8">
        <v>8075.652173913043</v>
      </c>
      <c r="H1424">
        <v>0.08</v>
      </c>
      <c r="I1424">
        <v>0.3</v>
      </c>
      <c r="J1424" s="3">
        <v>9.1304347826086943E-2</v>
      </c>
      <c r="K1424" t="s">
        <v>11</v>
      </c>
      <c r="M1424">
        <v>0.36</v>
      </c>
      <c r="N1424">
        <f>EXP(Таблица1[[#This Row],[PD]])</f>
        <v>1.0832870676749586</v>
      </c>
      <c r="O1424">
        <f t="shared" si="44"/>
        <v>0.3899833443629851</v>
      </c>
      <c r="P1424" t="str">
        <f t="shared" si="45"/>
        <v/>
      </c>
      <c r="R1424" s="2">
        <f>IF(O1424&gt;=1, Таблица1[[#This Row],[BeginQ]]*Таблица1[[#This Row],[LGD]], Таблица1[[#This Row],[EndQ]])</f>
        <v>8075.652173913043</v>
      </c>
    </row>
    <row r="1425" spans="1:18" x14ac:dyDescent="0.25">
      <c r="A1425" s="1">
        <v>1423</v>
      </c>
      <c r="B1425" t="s">
        <v>10</v>
      </c>
      <c r="C1425">
        <v>3011</v>
      </c>
      <c r="D1425">
        <v>35</v>
      </c>
      <c r="E1425">
        <v>40</v>
      </c>
      <c r="F1425" s="2">
        <v>400</v>
      </c>
      <c r="G1425" s="8">
        <v>440.00000000000011</v>
      </c>
      <c r="H1425">
        <v>0.05</v>
      </c>
      <c r="I1425">
        <v>0.7</v>
      </c>
      <c r="J1425" s="3">
        <v>0.1</v>
      </c>
      <c r="K1425" t="s">
        <v>11</v>
      </c>
      <c r="M1425">
        <v>0.63</v>
      </c>
      <c r="N1425">
        <f>EXP(Таблица1[[#This Row],[PD]])</f>
        <v>1.0512710963760241</v>
      </c>
      <c r="O1425">
        <f t="shared" si="44"/>
        <v>0.66230079071689518</v>
      </c>
      <c r="P1425" t="str">
        <f t="shared" si="45"/>
        <v/>
      </c>
      <c r="R1425" s="2">
        <f>IF(O1425&gt;=1, Таблица1[[#This Row],[BeginQ]]*Таблица1[[#This Row],[LGD]], Таблица1[[#This Row],[EndQ]])</f>
        <v>440.00000000000011</v>
      </c>
    </row>
    <row r="1426" spans="1:18" x14ac:dyDescent="0.25">
      <c r="A1426" s="1">
        <v>1424</v>
      </c>
      <c r="B1426" t="s">
        <v>10</v>
      </c>
      <c r="C1426">
        <v>3012</v>
      </c>
      <c r="D1426">
        <v>35</v>
      </c>
      <c r="E1426">
        <v>40</v>
      </c>
      <c r="F1426" s="2">
        <v>8000</v>
      </c>
      <c r="G1426" s="8">
        <v>10200</v>
      </c>
      <c r="H1426">
        <v>0.2</v>
      </c>
      <c r="I1426">
        <v>0.8</v>
      </c>
      <c r="J1426" s="3">
        <v>0.27500000000000002</v>
      </c>
      <c r="K1426" t="s">
        <v>11</v>
      </c>
      <c r="M1426">
        <v>0.71</v>
      </c>
      <c r="N1426">
        <f>EXP(Таблица1[[#This Row],[PD]])</f>
        <v>1.2214027581601699</v>
      </c>
      <c r="O1426">
        <f t="shared" si="44"/>
        <v>0.86719595829372054</v>
      </c>
      <c r="P1426" t="str">
        <f t="shared" si="45"/>
        <v/>
      </c>
      <c r="R1426" s="2">
        <f>IF(O1426&gt;=1, Таблица1[[#This Row],[BeginQ]]*Таблица1[[#This Row],[LGD]], Таблица1[[#This Row],[EndQ]])</f>
        <v>10200</v>
      </c>
    </row>
    <row r="1427" spans="1:18" x14ac:dyDescent="0.25">
      <c r="A1427" s="1">
        <v>1425</v>
      </c>
      <c r="B1427" t="s">
        <v>10</v>
      </c>
      <c r="C1427">
        <v>3013</v>
      </c>
      <c r="D1427">
        <v>35</v>
      </c>
      <c r="E1427">
        <v>40</v>
      </c>
      <c r="F1427" s="2">
        <v>1000</v>
      </c>
      <c r="G1427" s="8">
        <v>1122.2222222222219</v>
      </c>
      <c r="H1427">
        <v>0.1</v>
      </c>
      <c r="I1427">
        <v>0.5</v>
      </c>
      <c r="J1427" s="3">
        <v>0.1222222222222222</v>
      </c>
      <c r="K1427" t="s">
        <v>11</v>
      </c>
      <c r="M1427">
        <v>0.22</v>
      </c>
      <c r="N1427">
        <f>EXP(Таблица1[[#This Row],[PD]])</f>
        <v>1.1051709180756477</v>
      </c>
      <c r="O1427">
        <f t="shared" si="44"/>
        <v>0.2431376019766425</v>
      </c>
      <c r="P1427" t="str">
        <f t="shared" si="45"/>
        <v/>
      </c>
      <c r="R1427" s="2">
        <f>IF(O1427&gt;=1, Таблица1[[#This Row],[BeginQ]]*Таблица1[[#This Row],[LGD]], Таблица1[[#This Row],[EndQ]])</f>
        <v>1122.2222222222219</v>
      </c>
    </row>
    <row r="1428" spans="1:18" x14ac:dyDescent="0.25">
      <c r="A1428" s="1">
        <v>1426</v>
      </c>
      <c r="B1428" t="s">
        <v>10</v>
      </c>
      <c r="C1428">
        <v>3014</v>
      </c>
      <c r="D1428">
        <v>35</v>
      </c>
      <c r="E1428">
        <v>40</v>
      </c>
      <c r="F1428" s="2">
        <v>4500</v>
      </c>
      <c r="G1428" s="8">
        <v>5125.6097560975604</v>
      </c>
      <c r="H1428">
        <v>0.18</v>
      </c>
      <c r="I1428">
        <v>0.3</v>
      </c>
      <c r="J1428" s="3">
        <v>0.1390243902439024</v>
      </c>
      <c r="K1428" t="s">
        <v>11</v>
      </c>
      <c r="M1428">
        <v>0.64</v>
      </c>
      <c r="N1428">
        <f>EXP(Таблица1[[#This Row],[PD]])</f>
        <v>1.1972173631218102</v>
      </c>
      <c r="O1428">
        <f t="shared" si="44"/>
        <v>0.76621911239795848</v>
      </c>
      <c r="P1428" t="str">
        <f t="shared" si="45"/>
        <v/>
      </c>
      <c r="R1428" s="2">
        <f>IF(O1428&gt;=1, Таблица1[[#This Row],[BeginQ]]*Таблица1[[#This Row],[LGD]], Таблица1[[#This Row],[EndQ]])</f>
        <v>5125.6097560975604</v>
      </c>
    </row>
    <row r="1429" spans="1:18" x14ac:dyDescent="0.25">
      <c r="A1429" s="1">
        <v>1427</v>
      </c>
      <c r="B1429" t="s">
        <v>10</v>
      </c>
      <c r="C1429">
        <v>3015</v>
      </c>
      <c r="D1429">
        <v>35</v>
      </c>
      <c r="E1429">
        <v>40</v>
      </c>
      <c r="F1429" s="2">
        <v>5600</v>
      </c>
      <c r="G1429" s="8">
        <v>6207.6595744680853</v>
      </c>
      <c r="H1429">
        <v>0.06</v>
      </c>
      <c r="I1429">
        <v>0.7</v>
      </c>
      <c r="J1429" s="3">
        <v>0.1085106382978723</v>
      </c>
      <c r="K1429" t="s">
        <v>11</v>
      </c>
      <c r="M1429">
        <v>0.51</v>
      </c>
      <c r="N1429">
        <f>EXP(Таблица1[[#This Row],[PD]])</f>
        <v>1.0618365465453596</v>
      </c>
      <c r="O1429">
        <f t="shared" si="44"/>
        <v>0.5415366387381334</v>
      </c>
      <c r="P1429" t="str">
        <f t="shared" si="45"/>
        <v/>
      </c>
      <c r="R1429" s="2">
        <f>IF(O1429&gt;=1, Таблица1[[#This Row],[BeginQ]]*Таблица1[[#This Row],[LGD]], Таблица1[[#This Row],[EndQ]])</f>
        <v>6207.6595744680853</v>
      </c>
    </row>
    <row r="1430" spans="1:18" x14ac:dyDescent="0.25">
      <c r="A1430" s="1">
        <v>1428</v>
      </c>
      <c r="B1430" t="s">
        <v>10</v>
      </c>
      <c r="C1430">
        <v>3016</v>
      </c>
      <c r="D1430">
        <v>35</v>
      </c>
      <c r="E1430">
        <v>40</v>
      </c>
      <c r="F1430" s="2">
        <v>8300</v>
      </c>
      <c r="G1430" s="8">
        <v>10277.654320987651</v>
      </c>
      <c r="H1430">
        <v>0.19</v>
      </c>
      <c r="I1430">
        <v>0.7</v>
      </c>
      <c r="J1430" s="3">
        <v>0.2382716049382716</v>
      </c>
      <c r="K1430" t="s">
        <v>11</v>
      </c>
      <c r="M1430">
        <v>0.51</v>
      </c>
      <c r="N1430">
        <f>EXP(Таблица1[[#This Row],[PD]])</f>
        <v>1.2092495976572515</v>
      </c>
      <c r="O1430">
        <f t="shared" si="44"/>
        <v>0.61671729480519821</v>
      </c>
      <c r="P1430" t="str">
        <f t="shared" si="45"/>
        <v/>
      </c>
      <c r="R1430" s="2">
        <f>IF(O1430&gt;=1, Таблица1[[#This Row],[BeginQ]]*Таблица1[[#This Row],[LGD]], Таблица1[[#This Row],[EndQ]])</f>
        <v>10277.654320987651</v>
      </c>
    </row>
    <row r="1431" spans="1:18" x14ac:dyDescent="0.25">
      <c r="A1431" s="1">
        <v>1429</v>
      </c>
      <c r="B1431" t="s">
        <v>10</v>
      </c>
      <c r="C1431">
        <v>3017</v>
      </c>
      <c r="D1431">
        <v>35</v>
      </c>
      <c r="E1431">
        <v>40</v>
      </c>
      <c r="F1431" s="2">
        <v>5900</v>
      </c>
      <c r="G1431" s="8">
        <v>6555.5555555555557</v>
      </c>
      <c r="H1431">
        <v>0.1</v>
      </c>
      <c r="I1431">
        <v>0.4</v>
      </c>
      <c r="J1431" s="3">
        <v>0.1111111111111111</v>
      </c>
      <c r="K1431" t="s">
        <v>11</v>
      </c>
      <c r="M1431">
        <v>0.11</v>
      </c>
      <c r="N1431">
        <f>EXP(Таблица1[[#This Row],[PD]])</f>
        <v>1.1051709180756477</v>
      </c>
      <c r="O1431">
        <f t="shared" si="44"/>
        <v>0.12156880098832125</v>
      </c>
      <c r="P1431" t="str">
        <f t="shared" si="45"/>
        <v/>
      </c>
      <c r="R1431" s="2">
        <f>IF(O1431&gt;=1, Таблица1[[#This Row],[BeginQ]]*Таблица1[[#This Row],[LGD]], Таблица1[[#This Row],[EndQ]])</f>
        <v>6555.5555555555557</v>
      </c>
    </row>
    <row r="1432" spans="1:18" x14ac:dyDescent="0.25">
      <c r="A1432" s="1">
        <v>1430</v>
      </c>
      <c r="B1432" t="s">
        <v>10</v>
      </c>
      <c r="C1432">
        <v>3018</v>
      </c>
      <c r="D1432">
        <v>35</v>
      </c>
      <c r="E1432">
        <v>40</v>
      </c>
      <c r="F1432" s="2">
        <v>700</v>
      </c>
      <c r="G1432" s="8">
        <v>784.89361702127655</v>
      </c>
      <c r="H1432">
        <v>0.06</v>
      </c>
      <c r="I1432">
        <v>0.9</v>
      </c>
      <c r="J1432" s="3">
        <v>0.1212765957446808</v>
      </c>
      <c r="K1432" t="s">
        <v>11</v>
      </c>
      <c r="M1432">
        <v>0.9</v>
      </c>
      <c r="N1432">
        <f>EXP(Таблица1[[#This Row],[PD]])</f>
        <v>1.0618365465453596</v>
      </c>
      <c r="O1432">
        <f t="shared" si="44"/>
        <v>0.9556528918908237</v>
      </c>
      <c r="P1432" t="str">
        <f t="shared" si="45"/>
        <v/>
      </c>
      <c r="R1432" s="2">
        <f>IF(O1432&gt;=1, Таблица1[[#This Row],[BeginQ]]*Таблица1[[#This Row],[LGD]], Таблица1[[#This Row],[EndQ]])</f>
        <v>784.89361702127655</v>
      </c>
    </row>
    <row r="1433" spans="1:18" x14ac:dyDescent="0.25">
      <c r="A1433" s="1">
        <v>1431</v>
      </c>
      <c r="B1433" t="s">
        <v>10</v>
      </c>
      <c r="C1433">
        <v>3019</v>
      </c>
      <c r="D1433">
        <v>35</v>
      </c>
      <c r="E1433">
        <v>40</v>
      </c>
      <c r="F1433" s="2">
        <v>4800</v>
      </c>
      <c r="G1433" s="8">
        <v>5258.9010989010994</v>
      </c>
      <c r="H1433">
        <v>0.09</v>
      </c>
      <c r="I1433">
        <v>0.3</v>
      </c>
      <c r="J1433" s="3">
        <v>9.5604395604395598E-2</v>
      </c>
      <c r="K1433" t="s">
        <v>11</v>
      </c>
      <c r="M1433">
        <v>0.74</v>
      </c>
      <c r="N1433">
        <f>EXP(Таблица1[[#This Row],[PD]])</f>
        <v>1.0941742837052104</v>
      </c>
      <c r="O1433">
        <f t="shared" si="44"/>
        <v>0.80968896994185569</v>
      </c>
      <c r="P1433" t="str">
        <f t="shared" si="45"/>
        <v/>
      </c>
      <c r="R1433" s="2">
        <f>IF(O1433&gt;=1, Таблица1[[#This Row],[BeginQ]]*Таблица1[[#This Row],[LGD]], Таблица1[[#This Row],[EndQ]])</f>
        <v>5258.9010989010994</v>
      </c>
    </row>
    <row r="1434" spans="1:18" x14ac:dyDescent="0.25">
      <c r="A1434" s="1">
        <v>1432</v>
      </c>
      <c r="B1434" t="s">
        <v>10</v>
      </c>
      <c r="C1434">
        <v>3020</v>
      </c>
      <c r="D1434">
        <v>35</v>
      </c>
      <c r="E1434">
        <v>40</v>
      </c>
      <c r="F1434" s="2">
        <v>6600</v>
      </c>
      <c r="G1434" s="8">
        <v>8482.2222222222226</v>
      </c>
      <c r="H1434">
        <v>0.19</v>
      </c>
      <c r="I1434">
        <v>0.9</v>
      </c>
      <c r="J1434" s="3">
        <v>0.28518518518518521</v>
      </c>
      <c r="K1434" t="s">
        <v>11</v>
      </c>
      <c r="M1434">
        <v>0.62</v>
      </c>
      <c r="N1434">
        <f>EXP(Таблица1[[#This Row],[PD]])</f>
        <v>1.2092495976572515</v>
      </c>
      <c r="O1434">
        <f t="shared" si="44"/>
        <v>0.74973475054749594</v>
      </c>
      <c r="P1434" t="str">
        <f t="shared" si="45"/>
        <v/>
      </c>
      <c r="R1434" s="2">
        <f>IF(O1434&gt;=1, Таблица1[[#This Row],[BeginQ]]*Таблица1[[#This Row],[LGD]], Таблица1[[#This Row],[EndQ]])</f>
        <v>8482.2222222222226</v>
      </c>
    </row>
    <row r="1435" spans="1:18" x14ac:dyDescent="0.25">
      <c r="A1435" s="1">
        <v>1433</v>
      </c>
      <c r="B1435" t="s">
        <v>10</v>
      </c>
      <c r="C1435">
        <v>3021</v>
      </c>
      <c r="D1435">
        <v>35</v>
      </c>
      <c r="E1435">
        <v>40</v>
      </c>
      <c r="F1435" s="2">
        <v>2700</v>
      </c>
      <c r="G1435" s="8">
        <v>2923.04347826087</v>
      </c>
      <c r="H1435">
        <v>0.08</v>
      </c>
      <c r="I1435">
        <v>0.2</v>
      </c>
      <c r="J1435" s="3">
        <v>8.2608695652173908E-2</v>
      </c>
      <c r="K1435" t="s">
        <v>11</v>
      </c>
      <c r="M1435">
        <v>0.56999999999999995</v>
      </c>
      <c r="N1435">
        <f>EXP(Таблица1[[#This Row],[PD]])</f>
        <v>1.0832870676749586</v>
      </c>
      <c r="O1435">
        <f t="shared" si="44"/>
        <v>0.61747362857472632</v>
      </c>
      <c r="P1435" t="str">
        <f t="shared" si="45"/>
        <v/>
      </c>
      <c r="R1435" s="2">
        <f>IF(O1435&gt;=1, Таблица1[[#This Row],[BeginQ]]*Таблица1[[#This Row],[LGD]], Таблица1[[#This Row],[EndQ]])</f>
        <v>2923.04347826087</v>
      </c>
    </row>
    <row r="1436" spans="1:18" x14ac:dyDescent="0.25">
      <c r="A1436" s="1">
        <v>1434</v>
      </c>
      <c r="B1436" t="s">
        <v>10</v>
      </c>
      <c r="C1436">
        <v>3022</v>
      </c>
      <c r="D1436">
        <v>35</v>
      </c>
      <c r="E1436">
        <v>40</v>
      </c>
      <c r="F1436" s="2">
        <v>6300</v>
      </c>
      <c r="G1436" s="8">
        <v>7950</v>
      </c>
      <c r="H1436">
        <v>0.16</v>
      </c>
      <c r="I1436">
        <v>1</v>
      </c>
      <c r="J1436" s="3">
        <v>0.26190476190476192</v>
      </c>
      <c r="K1436" t="s">
        <v>11</v>
      </c>
      <c r="M1436">
        <v>0.71</v>
      </c>
      <c r="N1436">
        <f>EXP(Таблица1[[#This Row],[PD]])</f>
        <v>1.1735108709918103</v>
      </c>
      <c r="O1436">
        <f t="shared" si="44"/>
        <v>0.8331927184041853</v>
      </c>
      <c r="P1436" t="str">
        <f t="shared" si="45"/>
        <v/>
      </c>
      <c r="R1436" s="2">
        <f>IF(O1436&gt;=1, Таблица1[[#This Row],[BeginQ]]*Таблица1[[#This Row],[LGD]], Таблица1[[#This Row],[EndQ]])</f>
        <v>7950</v>
      </c>
    </row>
    <row r="1437" spans="1:18" x14ac:dyDescent="0.25">
      <c r="A1437" s="1">
        <v>1435</v>
      </c>
      <c r="B1437" t="s">
        <v>10</v>
      </c>
      <c r="C1437">
        <v>3023</v>
      </c>
      <c r="D1437">
        <v>35</v>
      </c>
      <c r="E1437">
        <v>40</v>
      </c>
      <c r="F1437" s="2">
        <v>2900</v>
      </c>
      <c r="G1437" s="8">
        <v>3446.666666666667</v>
      </c>
      <c r="H1437">
        <v>0.13</v>
      </c>
      <c r="I1437">
        <v>0.8</v>
      </c>
      <c r="J1437" s="3">
        <v>0.18850574712643681</v>
      </c>
      <c r="K1437" t="s">
        <v>11</v>
      </c>
      <c r="M1437">
        <v>0.4</v>
      </c>
      <c r="N1437">
        <f>EXP(Таблица1[[#This Row],[PD]])</f>
        <v>1.1388283833246218</v>
      </c>
      <c r="O1437">
        <f t="shared" si="44"/>
        <v>0.45553135332984873</v>
      </c>
      <c r="P1437" t="str">
        <f t="shared" si="45"/>
        <v/>
      </c>
      <c r="R1437" s="2">
        <f>IF(O1437&gt;=1, Таблица1[[#This Row],[BeginQ]]*Таблица1[[#This Row],[LGD]], Таблица1[[#This Row],[EndQ]])</f>
        <v>3446.666666666667</v>
      </c>
    </row>
    <row r="1438" spans="1:18" x14ac:dyDescent="0.25">
      <c r="A1438" s="1">
        <v>1436</v>
      </c>
      <c r="B1438" t="s">
        <v>10</v>
      </c>
      <c r="C1438">
        <v>3079</v>
      </c>
      <c r="D1438">
        <v>36</v>
      </c>
      <c r="E1438">
        <v>41</v>
      </c>
      <c r="F1438" s="2">
        <v>6500</v>
      </c>
      <c r="G1438" s="8">
        <v>7081.5789473684217</v>
      </c>
      <c r="H1438">
        <v>0.05</v>
      </c>
      <c r="I1438">
        <v>0.5</v>
      </c>
      <c r="J1438" s="3">
        <v>8.9473684210526316E-2</v>
      </c>
      <c r="K1438" t="s">
        <v>11</v>
      </c>
      <c r="M1438">
        <v>0.7</v>
      </c>
      <c r="N1438">
        <f>EXP(Таблица1[[#This Row],[PD]])</f>
        <v>1.0512710963760241</v>
      </c>
      <c r="O1438">
        <f t="shared" si="44"/>
        <v>0.73588976746321688</v>
      </c>
      <c r="P1438" t="str">
        <f t="shared" si="45"/>
        <v/>
      </c>
      <c r="R1438" s="2">
        <f>IF(O1438&gt;=1, Таблица1[[#This Row],[BeginQ]]*Таблица1[[#This Row],[LGD]], Таблица1[[#This Row],[EndQ]])</f>
        <v>7081.5789473684217</v>
      </c>
    </row>
    <row r="1439" spans="1:18" x14ac:dyDescent="0.25">
      <c r="A1439" s="1">
        <v>1437</v>
      </c>
      <c r="B1439" t="s">
        <v>10</v>
      </c>
      <c r="C1439">
        <v>3080</v>
      </c>
      <c r="D1439">
        <v>36</v>
      </c>
      <c r="E1439">
        <v>41</v>
      </c>
      <c r="F1439" s="2">
        <v>2300</v>
      </c>
      <c r="G1439" s="8">
        <v>2511.910112359551</v>
      </c>
      <c r="H1439">
        <v>0.11</v>
      </c>
      <c r="I1439">
        <v>0.2</v>
      </c>
      <c r="J1439" s="3">
        <v>9.2134831460674166E-2</v>
      </c>
      <c r="K1439" t="s">
        <v>11</v>
      </c>
      <c r="M1439">
        <v>0.72</v>
      </c>
      <c r="N1439">
        <f>EXP(Таблица1[[#This Row],[PD]])</f>
        <v>1.1162780704588713</v>
      </c>
      <c r="O1439">
        <f t="shared" si="44"/>
        <v>0.80372021073038724</v>
      </c>
      <c r="P1439" t="str">
        <f t="shared" si="45"/>
        <v/>
      </c>
      <c r="R1439" s="2">
        <f>IF(O1439&gt;=1, Таблица1[[#This Row],[BeginQ]]*Таблица1[[#This Row],[LGD]], Таблица1[[#This Row],[EndQ]])</f>
        <v>2511.910112359551</v>
      </c>
    </row>
    <row r="1440" spans="1:18" x14ac:dyDescent="0.25">
      <c r="A1440" s="1">
        <v>1438</v>
      </c>
      <c r="B1440" t="s">
        <v>10</v>
      </c>
      <c r="C1440">
        <v>3081</v>
      </c>
      <c r="D1440">
        <v>36</v>
      </c>
      <c r="E1440">
        <v>41</v>
      </c>
      <c r="F1440" s="2">
        <v>6000</v>
      </c>
      <c r="G1440" s="8">
        <v>6454.9450549450548</v>
      </c>
      <c r="H1440">
        <v>0.09</v>
      </c>
      <c r="I1440">
        <v>0.1</v>
      </c>
      <c r="J1440" s="3">
        <v>7.5824175824175818E-2</v>
      </c>
      <c r="K1440" t="s">
        <v>11</v>
      </c>
      <c r="M1440">
        <v>0.69</v>
      </c>
      <c r="N1440">
        <f>EXP(Таблица1[[#This Row],[PD]])</f>
        <v>1.0941742837052104</v>
      </c>
      <c r="O1440">
        <f t="shared" si="44"/>
        <v>0.75498025575659511</v>
      </c>
      <c r="P1440" t="str">
        <f t="shared" si="45"/>
        <v/>
      </c>
      <c r="R1440" s="2">
        <f>IF(O1440&gt;=1, Таблица1[[#This Row],[BeginQ]]*Таблица1[[#This Row],[LGD]], Таблица1[[#This Row],[EndQ]])</f>
        <v>6454.9450549450548</v>
      </c>
    </row>
    <row r="1441" spans="1:18" x14ac:dyDescent="0.25">
      <c r="A1441" s="1">
        <v>1439</v>
      </c>
      <c r="B1441" t="s">
        <v>10</v>
      </c>
      <c r="C1441">
        <v>3082</v>
      </c>
      <c r="D1441">
        <v>36</v>
      </c>
      <c r="E1441">
        <v>41</v>
      </c>
      <c r="F1441" s="2">
        <v>5000</v>
      </c>
      <c r="G1441" s="8">
        <v>6162.7906976744189</v>
      </c>
      <c r="H1441">
        <v>0.14000000000000001</v>
      </c>
      <c r="I1441">
        <v>1</v>
      </c>
      <c r="J1441" s="3">
        <v>0.23255813953488369</v>
      </c>
      <c r="K1441" t="s">
        <v>11</v>
      </c>
      <c r="M1441">
        <v>0.08</v>
      </c>
      <c r="N1441">
        <f>EXP(Таблица1[[#This Row],[PD]])</f>
        <v>1.1502737988572274</v>
      </c>
      <c r="O1441">
        <f t="shared" si="44"/>
        <v>9.2021903908578187E-2</v>
      </c>
      <c r="P1441" t="str">
        <f t="shared" si="45"/>
        <v/>
      </c>
      <c r="R1441" s="2">
        <f>IF(O1441&gt;=1, Таблица1[[#This Row],[BeginQ]]*Таблица1[[#This Row],[LGD]], Таблица1[[#This Row],[EndQ]])</f>
        <v>6162.7906976744189</v>
      </c>
    </row>
    <row r="1442" spans="1:18" x14ac:dyDescent="0.25">
      <c r="A1442" s="1">
        <v>1440</v>
      </c>
      <c r="B1442" t="s">
        <v>10</v>
      </c>
      <c r="C1442">
        <v>3083</v>
      </c>
      <c r="D1442">
        <v>36</v>
      </c>
      <c r="E1442">
        <v>41</v>
      </c>
      <c r="F1442" s="2">
        <v>2100</v>
      </c>
      <c r="G1442" s="8">
        <v>2551.1111111111109</v>
      </c>
      <c r="H1442">
        <v>0.19</v>
      </c>
      <c r="I1442">
        <v>0.6</v>
      </c>
      <c r="J1442" s="3">
        <v>0.21481481481481479</v>
      </c>
      <c r="K1442" t="s">
        <v>11</v>
      </c>
      <c r="M1442">
        <v>0.02</v>
      </c>
      <c r="N1442">
        <f>EXP(Таблица1[[#This Row],[PD]])</f>
        <v>1.2092495976572515</v>
      </c>
      <c r="O1442">
        <f t="shared" si="44"/>
        <v>2.4184991953145031E-2</v>
      </c>
      <c r="P1442" t="str">
        <f t="shared" si="45"/>
        <v/>
      </c>
      <c r="R1442" s="2">
        <f>IF(O1442&gt;=1, Таблица1[[#This Row],[BeginQ]]*Таблица1[[#This Row],[LGD]], Таблица1[[#This Row],[EndQ]])</f>
        <v>2551.1111111111109</v>
      </c>
    </row>
    <row r="1443" spans="1:18" x14ac:dyDescent="0.25">
      <c r="A1443" s="1">
        <v>1441</v>
      </c>
      <c r="B1443" t="s">
        <v>10</v>
      </c>
      <c r="C1443">
        <v>3084</v>
      </c>
      <c r="D1443">
        <v>36</v>
      </c>
      <c r="E1443">
        <v>41</v>
      </c>
      <c r="F1443" s="2">
        <v>8000</v>
      </c>
      <c r="G1443" s="8">
        <v>9976.4705882352937</v>
      </c>
      <c r="H1443">
        <v>0.15</v>
      </c>
      <c r="I1443">
        <v>1</v>
      </c>
      <c r="J1443" s="3">
        <v>0.2470588235294118</v>
      </c>
      <c r="K1443" t="s">
        <v>11</v>
      </c>
      <c r="M1443">
        <v>0.72</v>
      </c>
      <c r="N1443">
        <f>EXP(Таблица1[[#This Row],[PD]])</f>
        <v>1.1618342427282831</v>
      </c>
      <c r="O1443">
        <f t="shared" si="44"/>
        <v>0.83652065476436377</v>
      </c>
      <c r="P1443" t="str">
        <f t="shared" si="45"/>
        <v/>
      </c>
      <c r="R1443" s="2">
        <f>IF(O1443&gt;=1, Таблица1[[#This Row],[BeginQ]]*Таблица1[[#This Row],[LGD]], Таблица1[[#This Row],[EndQ]])</f>
        <v>9976.4705882352937</v>
      </c>
    </row>
    <row r="1444" spans="1:18" x14ac:dyDescent="0.25">
      <c r="A1444" s="1">
        <v>1442</v>
      </c>
      <c r="B1444" t="s">
        <v>10</v>
      </c>
      <c r="C1444">
        <v>3085</v>
      </c>
      <c r="D1444">
        <v>36</v>
      </c>
      <c r="E1444">
        <v>41</v>
      </c>
      <c r="F1444" s="2">
        <v>4400</v>
      </c>
      <c r="G1444" s="8">
        <v>4770.5263157894742</v>
      </c>
      <c r="H1444">
        <v>0.05</v>
      </c>
      <c r="I1444">
        <v>0.4</v>
      </c>
      <c r="J1444" s="3">
        <v>8.4210526315789486E-2</v>
      </c>
      <c r="K1444" t="s">
        <v>11</v>
      </c>
      <c r="M1444">
        <v>0.48</v>
      </c>
      <c r="N1444">
        <f>EXP(Таблица1[[#This Row],[PD]])</f>
        <v>1.0512710963760241</v>
      </c>
      <c r="O1444">
        <f t="shared" si="44"/>
        <v>0.50461012626049151</v>
      </c>
      <c r="P1444" t="str">
        <f t="shared" si="45"/>
        <v/>
      </c>
      <c r="R1444" s="2">
        <f>IF(O1444&gt;=1, Таблица1[[#This Row],[BeginQ]]*Таблица1[[#This Row],[LGD]], Таблица1[[#This Row],[EndQ]])</f>
        <v>4770.5263157894742</v>
      </c>
    </row>
    <row r="1445" spans="1:18" x14ac:dyDescent="0.25">
      <c r="A1445" s="1">
        <v>1443</v>
      </c>
      <c r="B1445" t="s">
        <v>10</v>
      </c>
      <c r="C1445">
        <v>3086</v>
      </c>
      <c r="D1445">
        <v>36</v>
      </c>
      <c r="E1445">
        <v>41</v>
      </c>
      <c r="F1445" s="2">
        <v>9000</v>
      </c>
      <c r="G1445" s="8">
        <v>9661.224489795919</v>
      </c>
      <c r="H1445">
        <v>0.02</v>
      </c>
      <c r="I1445">
        <v>0.6</v>
      </c>
      <c r="J1445" s="3">
        <v>7.3469387755102034E-2</v>
      </c>
      <c r="K1445" t="s">
        <v>11</v>
      </c>
      <c r="M1445">
        <v>0.17</v>
      </c>
      <c r="N1445">
        <f>EXP(Таблица1[[#This Row],[PD]])</f>
        <v>1.0202013400267558</v>
      </c>
      <c r="O1445">
        <f t="shared" si="44"/>
        <v>0.17343422780454851</v>
      </c>
      <c r="P1445" t="str">
        <f t="shared" si="45"/>
        <v/>
      </c>
      <c r="R1445" s="2">
        <f>IF(O1445&gt;=1, Таблица1[[#This Row],[BeginQ]]*Таблица1[[#This Row],[LGD]], Таблица1[[#This Row],[EndQ]])</f>
        <v>9661.224489795919</v>
      </c>
    </row>
    <row r="1446" spans="1:18" x14ac:dyDescent="0.25">
      <c r="A1446" s="1">
        <v>1444</v>
      </c>
      <c r="B1446" t="s">
        <v>10</v>
      </c>
      <c r="C1446">
        <v>3087</v>
      </c>
      <c r="D1446">
        <v>36</v>
      </c>
      <c r="E1446">
        <v>41</v>
      </c>
      <c r="F1446" s="2">
        <v>4800</v>
      </c>
      <c r="G1446" s="8">
        <v>5440</v>
      </c>
      <c r="H1446">
        <v>0.1</v>
      </c>
      <c r="I1446">
        <v>0.6</v>
      </c>
      <c r="J1446" s="3">
        <v>0.1333333333333333</v>
      </c>
      <c r="K1446" t="s">
        <v>11</v>
      </c>
      <c r="M1446">
        <v>0.28000000000000003</v>
      </c>
      <c r="N1446">
        <f>EXP(Таблица1[[#This Row],[PD]])</f>
        <v>1.1051709180756477</v>
      </c>
      <c r="O1446">
        <f t="shared" si="44"/>
        <v>0.30944785706118139</v>
      </c>
      <c r="P1446" t="str">
        <f t="shared" si="45"/>
        <v/>
      </c>
      <c r="R1446" s="2">
        <f>IF(O1446&gt;=1, Таблица1[[#This Row],[BeginQ]]*Таблица1[[#This Row],[LGD]], Таблица1[[#This Row],[EndQ]])</f>
        <v>5440</v>
      </c>
    </row>
    <row r="1447" spans="1:18" x14ac:dyDescent="0.25">
      <c r="A1447" s="1">
        <v>1445</v>
      </c>
      <c r="B1447" t="s">
        <v>10</v>
      </c>
      <c r="C1447">
        <v>3088</v>
      </c>
      <c r="D1447">
        <v>36</v>
      </c>
      <c r="E1447">
        <v>41</v>
      </c>
      <c r="F1447" s="2">
        <v>200</v>
      </c>
      <c r="G1447" s="8">
        <v>212.52525252525251</v>
      </c>
      <c r="H1447">
        <v>0.01</v>
      </c>
      <c r="I1447">
        <v>0.2</v>
      </c>
      <c r="J1447" s="3">
        <v>6.2626262626262627E-2</v>
      </c>
      <c r="K1447" t="s">
        <v>11</v>
      </c>
      <c r="M1447">
        <v>0.03</v>
      </c>
      <c r="N1447">
        <f>EXP(Таблица1[[#This Row],[PD]])</f>
        <v>1.0100501670841679</v>
      </c>
      <c r="O1447">
        <f t="shared" si="44"/>
        <v>3.0301505012525036E-2</v>
      </c>
      <c r="P1447" t="str">
        <f t="shared" si="45"/>
        <v/>
      </c>
      <c r="R1447" s="2">
        <f>IF(O1447&gt;=1, Таблица1[[#This Row],[BeginQ]]*Таблица1[[#This Row],[LGD]], Таблица1[[#This Row],[EndQ]])</f>
        <v>212.52525252525251</v>
      </c>
    </row>
    <row r="1448" spans="1:18" x14ac:dyDescent="0.25">
      <c r="A1448" s="1">
        <v>1446</v>
      </c>
      <c r="B1448" t="s">
        <v>10</v>
      </c>
      <c r="C1448">
        <v>3089</v>
      </c>
      <c r="D1448">
        <v>36</v>
      </c>
      <c r="E1448">
        <v>41</v>
      </c>
      <c r="F1448" s="2">
        <v>7900</v>
      </c>
      <c r="G1448" s="8">
        <v>8499.0109890109889</v>
      </c>
      <c r="H1448">
        <v>0.09</v>
      </c>
      <c r="I1448">
        <v>0.1</v>
      </c>
      <c r="J1448" s="3">
        <v>7.5824175824175818E-2</v>
      </c>
      <c r="K1448" t="s">
        <v>11</v>
      </c>
      <c r="M1448">
        <v>0.92</v>
      </c>
      <c r="N1448">
        <f>EXP(Таблица1[[#This Row],[PD]])</f>
        <v>1.0941742837052104</v>
      </c>
      <c r="O1448">
        <f t="shared" si="44"/>
        <v>1.0066403410087936</v>
      </c>
      <c r="P1448" t="str">
        <f t="shared" si="45"/>
        <v>Дефолт!</v>
      </c>
      <c r="R1448" s="2">
        <f>IF(O1448&gt;=1, Таблица1[[#This Row],[BeginQ]]*Таблица1[[#This Row],[LGD]], Таблица1[[#This Row],[EndQ]])</f>
        <v>790</v>
      </c>
    </row>
    <row r="1449" spans="1:18" x14ac:dyDescent="0.25">
      <c r="A1449" s="1">
        <v>1447</v>
      </c>
      <c r="B1449" t="s">
        <v>10</v>
      </c>
      <c r="C1449">
        <v>3090</v>
      </c>
      <c r="D1449">
        <v>36</v>
      </c>
      <c r="E1449">
        <v>41</v>
      </c>
      <c r="F1449" s="2">
        <v>1300</v>
      </c>
      <c r="G1449" s="8">
        <v>1416.170212765958</v>
      </c>
      <c r="H1449">
        <v>0.06</v>
      </c>
      <c r="I1449">
        <v>0.4</v>
      </c>
      <c r="J1449" s="3">
        <v>8.9361702127659565E-2</v>
      </c>
      <c r="K1449" t="s">
        <v>11</v>
      </c>
      <c r="M1449">
        <v>0.99</v>
      </c>
      <c r="N1449">
        <f>EXP(Таблица1[[#This Row],[PD]])</f>
        <v>1.0618365465453596</v>
      </c>
      <c r="O1449">
        <f t="shared" si="44"/>
        <v>1.0512181810799059</v>
      </c>
      <c r="P1449" t="str">
        <f t="shared" si="45"/>
        <v>Дефолт!</v>
      </c>
      <c r="R1449" s="2">
        <f>IF(O1449&gt;=1, Таблица1[[#This Row],[BeginQ]]*Таблица1[[#This Row],[LGD]], Таблица1[[#This Row],[EndQ]])</f>
        <v>520</v>
      </c>
    </row>
    <row r="1450" spans="1:18" x14ac:dyDescent="0.25">
      <c r="A1450" s="1">
        <v>1448</v>
      </c>
      <c r="B1450" t="s">
        <v>10</v>
      </c>
      <c r="C1450">
        <v>3091</v>
      </c>
      <c r="D1450">
        <v>36</v>
      </c>
      <c r="E1450">
        <v>41</v>
      </c>
      <c r="F1450" s="2">
        <v>9600</v>
      </c>
      <c r="G1450" s="8">
        <v>12114.28571428571</v>
      </c>
      <c r="H1450">
        <v>0.16</v>
      </c>
      <c r="I1450">
        <v>1</v>
      </c>
      <c r="J1450" s="3">
        <v>0.26190476190476192</v>
      </c>
      <c r="K1450" t="s">
        <v>11</v>
      </c>
      <c r="M1450">
        <v>0.78</v>
      </c>
      <c r="N1450">
        <f>EXP(Таблица1[[#This Row],[PD]])</f>
        <v>1.1735108709918103</v>
      </c>
      <c r="O1450">
        <f t="shared" si="44"/>
        <v>0.91533847937361201</v>
      </c>
      <c r="P1450" t="str">
        <f t="shared" si="45"/>
        <v/>
      </c>
      <c r="R1450" s="2">
        <f>IF(O1450&gt;=1, Таблица1[[#This Row],[BeginQ]]*Таблица1[[#This Row],[LGD]], Таблица1[[#This Row],[EndQ]])</f>
        <v>12114.28571428571</v>
      </c>
    </row>
    <row r="1451" spans="1:18" x14ac:dyDescent="0.25">
      <c r="A1451" s="1">
        <v>1449</v>
      </c>
      <c r="B1451" t="s">
        <v>10</v>
      </c>
      <c r="C1451">
        <v>3092</v>
      </c>
      <c r="D1451">
        <v>36</v>
      </c>
      <c r="E1451">
        <v>41</v>
      </c>
      <c r="F1451" s="2">
        <v>4000</v>
      </c>
      <c r="G1451" s="8">
        <v>4342.8571428571422</v>
      </c>
      <c r="H1451">
        <v>0.09</v>
      </c>
      <c r="I1451">
        <v>0.2</v>
      </c>
      <c r="J1451" s="3">
        <v>8.5714285714285715E-2</v>
      </c>
      <c r="K1451" t="s">
        <v>11</v>
      </c>
      <c r="M1451">
        <v>0.59</v>
      </c>
      <c r="N1451">
        <f>EXP(Таблица1[[#This Row],[PD]])</f>
        <v>1.0941742837052104</v>
      </c>
      <c r="O1451">
        <f t="shared" si="44"/>
        <v>0.64556282738607407</v>
      </c>
      <c r="P1451" t="str">
        <f t="shared" si="45"/>
        <v/>
      </c>
      <c r="R1451" s="2">
        <f>IF(O1451&gt;=1, Таблица1[[#This Row],[BeginQ]]*Таблица1[[#This Row],[LGD]], Таблица1[[#This Row],[EndQ]])</f>
        <v>4342.8571428571422</v>
      </c>
    </row>
    <row r="1452" spans="1:18" x14ac:dyDescent="0.25">
      <c r="A1452" s="1">
        <v>1450</v>
      </c>
      <c r="B1452" t="s">
        <v>10</v>
      </c>
      <c r="C1452">
        <v>3093</v>
      </c>
      <c r="D1452">
        <v>36</v>
      </c>
      <c r="E1452">
        <v>41</v>
      </c>
      <c r="F1452" s="2">
        <v>500</v>
      </c>
      <c r="G1452" s="8">
        <v>602.43902439024384</v>
      </c>
      <c r="H1452">
        <v>0.18</v>
      </c>
      <c r="I1452">
        <v>0.6</v>
      </c>
      <c r="J1452" s="3">
        <v>0.20487804878048779</v>
      </c>
      <c r="K1452" t="s">
        <v>11</v>
      </c>
      <c r="M1452">
        <v>0.25</v>
      </c>
      <c r="N1452">
        <f>EXP(Таблица1[[#This Row],[PD]])</f>
        <v>1.1972173631218102</v>
      </c>
      <c r="O1452">
        <f t="shared" si="44"/>
        <v>0.29930434078045254</v>
      </c>
      <c r="P1452" t="str">
        <f t="shared" si="45"/>
        <v/>
      </c>
      <c r="R1452" s="2">
        <f>IF(O1452&gt;=1, Таблица1[[#This Row],[BeginQ]]*Таблица1[[#This Row],[LGD]], Таблица1[[#This Row],[EndQ]])</f>
        <v>602.43902439024384</v>
      </c>
    </row>
    <row r="1453" spans="1:18" x14ac:dyDescent="0.25">
      <c r="A1453" s="1">
        <v>1451</v>
      </c>
      <c r="B1453" t="s">
        <v>10</v>
      </c>
      <c r="C1453">
        <v>3094</v>
      </c>
      <c r="D1453">
        <v>36</v>
      </c>
      <c r="E1453">
        <v>41</v>
      </c>
      <c r="F1453" s="2">
        <v>8200</v>
      </c>
      <c r="G1453" s="8">
        <v>9447.826086956522</v>
      </c>
      <c r="H1453">
        <v>0.08</v>
      </c>
      <c r="I1453">
        <v>1</v>
      </c>
      <c r="J1453" s="3">
        <v>0.1521739130434783</v>
      </c>
      <c r="K1453" t="s">
        <v>11</v>
      </c>
      <c r="M1453">
        <v>0.36</v>
      </c>
      <c r="N1453">
        <f>EXP(Таблица1[[#This Row],[PD]])</f>
        <v>1.0832870676749586</v>
      </c>
      <c r="O1453">
        <f t="shared" si="44"/>
        <v>0.3899833443629851</v>
      </c>
      <c r="P1453" t="str">
        <f t="shared" si="45"/>
        <v/>
      </c>
      <c r="R1453" s="2">
        <f>IF(O1453&gt;=1, Таблица1[[#This Row],[BeginQ]]*Таблица1[[#This Row],[LGD]], Таблица1[[#This Row],[EndQ]])</f>
        <v>9447.826086956522</v>
      </c>
    </row>
    <row r="1454" spans="1:18" x14ac:dyDescent="0.25">
      <c r="A1454" s="1">
        <v>1452</v>
      </c>
      <c r="B1454" t="s">
        <v>10</v>
      </c>
      <c r="C1454">
        <v>3095</v>
      </c>
      <c r="D1454">
        <v>36</v>
      </c>
      <c r="E1454">
        <v>41</v>
      </c>
      <c r="F1454" s="2">
        <v>2600</v>
      </c>
      <c r="G1454" s="8">
        <v>2791.0204081632651</v>
      </c>
      <c r="H1454">
        <v>0.02</v>
      </c>
      <c r="I1454">
        <v>0.6</v>
      </c>
      <c r="J1454" s="3">
        <v>7.3469387755102034E-2</v>
      </c>
      <c r="K1454" t="s">
        <v>11</v>
      </c>
      <c r="M1454">
        <v>0.1</v>
      </c>
      <c r="N1454">
        <f>EXP(Таблица1[[#This Row],[PD]])</f>
        <v>1.0202013400267558</v>
      </c>
      <c r="O1454">
        <f t="shared" si="44"/>
        <v>0.10202013400267558</v>
      </c>
      <c r="P1454" t="str">
        <f t="shared" si="45"/>
        <v/>
      </c>
      <c r="R1454" s="2">
        <f>IF(O1454&gt;=1, Таблица1[[#This Row],[BeginQ]]*Таблица1[[#This Row],[LGD]], Таблица1[[#This Row],[EndQ]])</f>
        <v>2791.0204081632651</v>
      </c>
    </row>
    <row r="1455" spans="1:18" x14ac:dyDescent="0.25">
      <c r="A1455" s="1">
        <v>1453</v>
      </c>
      <c r="B1455" t="s">
        <v>10</v>
      </c>
      <c r="C1455">
        <v>3096</v>
      </c>
      <c r="D1455">
        <v>36</v>
      </c>
      <c r="E1455">
        <v>41</v>
      </c>
      <c r="F1455" s="2">
        <v>400</v>
      </c>
      <c r="G1455" s="8">
        <v>435.55555555555549</v>
      </c>
      <c r="H1455">
        <v>0.1</v>
      </c>
      <c r="I1455">
        <v>0.2</v>
      </c>
      <c r="J1455" s="3">
        <v>8.8888888888888892E-2</v>
      </c>
      <c r="K1455" t="s">
        <v>11</v>
      </c>
      <c r="M1455">
        <v>0</v>
      </c>
      <c r="N1455">
        <f>EXP(Таблица1[[#This Row],[PD]])</f>
        <v>1.1051709180756477</v>
      </c>
      <c r="O1455">
        <f t="shared" si="44"/>
        <v>0</v>
      </c>
      <c r="P1455" t="str">
        <f t="shared" si="45"/>
        <v/>
      </c>
      <c r="R1455" s="2">
        <f>IF(O1455&gt;=1, Таблица1[[#This Row],[BeginQ]]*Таблица1[[#This Row],[LGD]], Таблица1[[#This Row],[EndQ]])</f>
        <v>435.55555555555549</v>
      </c>
    </row>
    <row r="1456" spans="1:18" x14ac:dyDescent="0.25">
      <c r="A1456" s="1">
        <v>1454</v>
      </c>
      <c r="B1456" t="s">
        <v>10</v>
      </c>
      <c r="C1456">
        <v>3097</v>
      </c>
      <c r="D1456">
        <v>36</v>
      </c>
      <c r="E1456">
        <v>41</v>
      </c>
      <c r="F1456" s="2">
        <v>1300</v>
      </c>
      <c r="G1456" s="8">
        <v>1495</v>
      </c>
      <c r="H1456">
        <v>0.12</v>
      </c>
      <c r="I1456">
        <v>0.6</v>
      </c>
      <c r="J1456" s="3">
        <v>0.15</v>
      </c>
      <c r="K1456" t="s">
        <v>11</v>
      </c>
      <c r="M1456">
        <v>0.77</v>
      </c>
      <c r="N1456">
        <f>EXP(Таблица1[[#This Row],[PD]])</f>
        <v>1.1274968515793757</v>
      </c>
      <c r="O1456">
        <f t="shared" si="44"/>
        <v>0.86817257571611939</v>
      </c>
      <c r="P1456" t="str">
        <f t="shared" si="45"/>
        <v/>
      </c>
      <c r="R1456" s="2">
        <f>IF(O1456&gt;=1, Таблица1[[#This Row],[BeginQ]]*Таблица1[[#This Row],[LGD]], Таблица1[[#This Row],[EndQ]])</f>
        <v>1495</v>
      </c>
    </row>
    <row r="1457" spans="1:18" x14ac:dyDescent="0.25">
      <c r="A1457" s="1">
        <v>1455</v>
      </c>
      <c r="B1457" t="s">
        <v>10</v>
      </c>
      <c r="C1457">
        <v>3098</v>
      </c>
      <c r="D1457">
        <v>36</v>
      </c>
      <c r="E1457">
        <v>41</v>
      </c>
      <c r="F1457" s="2">
        <v>1000</v>
      </c>
      <c r="G1457" s="8">
        <v>1150</v>
      </c>
      <c r="H1457">
        <v>0.2</v>
      </c>
      <c r="I1457">
        <v>0.3</v>
      </c>
      <c r="J1457" s="3">
        <v>0.15</v>
      </c>
      <c r="K1457" t="s">
        <v>11</v>
      </c>
      <c r="M1457">
        <v>0.88</v>
      </c>
      <c r="N1457">
        <f>EXP(Таблица1[[#This Row],[PD]])</f>
        <v>1.2214027581601699</v>
      </c>
      <c r="O1457">
        <f t="shared" si="44"/>
        <v>1.0748344271809496</v>
      </c>
      <c r="P1457" t="str">
        <f t="shared" si="45"/>
        <v>Дефолт!</v>
      </c>
      <c r="R1457" s="2">
        <f>IF(O1457&gt;=1, Таблица1[[#This Row],[BeginQ]]*Таблица1[[#This Row],[LGD]], Таблица1[[#This Row],[EndQ]])</f>
        <v>300</v>
      </c>
    </row>
    <row r="1458" spans="1:18" x14ac:dyDescent="0.25">
      <c r="A1458" s="1">
        <v>1456</v>
      </c>
      <c r="B1458" t="s">
        <v>10</v>
      </c>
      <c r="C1458">
        <v>3099</v>
      </c>
      <c r="D1458">
        <v>36</v>
      </c>
      <c r="E1458">
        <v>41</v>
      </c>
      <c r="F1458" s="2">
        <v>1300</v>
      </c>
      <c r="G1458" s="8">
        <v>1424.285714285714</v>
      </c>
      <c r="H1458">
        <v>0.09</v>
      </c>
      <c r="I1458">
        <v>0.3</v>
      </c>
      <c r="J1458" s="3">
        <v>9.5604395604395598E-2</v>
      </c>
      <c r="K1458" t="s">
        <v>11</v>
      </c>
      <c r="M1458">
        <v>0.43</v>
      </c>
      <c r="N1458">
        <f>EXP(Таблица1[[#This Row],[PD]])</f>
        <v>1.0941742837052104</v>
      </c>
      <c r="O1458">
        <f t="shared" si="44"/>
        <v>0.47049494199324049</v>
      </c>
      <c r="P1458" t="str">
        <f t="shared" si="45"/>
        <v/>
      </c>
      <c r="R1458" s="2">
        <f>IF(O1458&gt;=1, Таблица1[[#This Row],[BeginQ]]*Таблица1[[#This Row],[LGD]], Таблица1[[#This Row],[EndQ]])</f>
        <v>1424.285714285714</v>
      </c>
    </row>
    <row r="1459" spans="1:18" x14ac:dyDescent="0.25">
      <c r="A1459" s="1">
        <v>1457</v>
      </c>
      <c r="B1459" t="s">
        <v>10</v>
      </c>
      <c r="C1459">
        <v>3100</v>
      </c>
      <c r="D1459">
        <v>36</v>
      </c>
      <c r="E1459">
        <v>41</v>
      </c>
      <c r="F1459" s="2">
        <v>2800</v>
      </c>
      <c r="G1459" s="8">
        <v>3343.5294117647059</v>
      </c>
      <c r="H1459">
        <v>0.15</v>
      </c>
      <c r="I1459">
        <v>0.7</v>
      </c>
      <c r="J1459" s="3">
        <v>0.19411764705882351</v>
      </c>
      <c r="K1459" t="s">
        <v>11</v>
      </c>
      <c r="M1459">
        <v>0.72</v>
      </c>
      <c r="N1459">
        <f>EXP(Таблица1[[#This Row],[PD]])</f>
        <v>1.1618342427282831</v>
      </c>
      <c r="O1459">
        <f t="shared" si="44"/>
        <v>0.83652065476436377</v>
      </c>
      <c r="P1459" t="str">
        <f t="shared" si="45"/>
        <v/>
      </c>
      <c r="R1459" s="2">
        <f>IF(O1459&gt;=1, Таблица1[[#This Row],[BeginQ]]*Таблица1[[#This Row],[LGD]], Таблица1[[#This Row],[EndQ]])</f>
        <v>3343.5294117647059</v>
      </c>
    </row>
    <row r="1460" spans="1:18" x14ac:dyDescent="0.25">
      <c r="A1460" s="1">
        <v>1458</v>
      </c>
      <c r="B1460" t="s">
        <v>10</v>
      </c>
      <c r="C1460">
        <v>3101</v>
      </c>
      <c r="D1460">
        <v>36</v>
      </c>
      <c r="E1460">
        <v>41</v>
      </c>
      <c r="F1460" s="2">
        <v>3700</v>
      </c>
      <c r="G1460" s="8">
        <v>3957.878787878788</v>
      </c>
      <c r="H1460">
        <v>0.01</v>
      </c>
      <c r="I1460">
        <v>0.9</v>
      </c>
      <c r="J1460" s="3">
        <v>6.9696969696969702E-2</v>
      </c>
      <c r="K1460" t="s">
        <v>11</v>
      </c>
      <c r="M1460">
        <v>0.61</v>
      </c>
      <c r="N1460">
        <f>EXP(Таблица1[[#This Row],[PD]])</f>
        <v>1.0100501670841679</v>
      </c>
      <c r="O1460">
        <f t="shared" si="44"/>
        <v>0.61613060192134239</v>
      </c>
      <c r="P1460" t="str">
        <f t="shared" si="45"/>
        <v/>
      </c>
      <c r="R1460" s="2">
        <f>IF(O1460&gt;=1, Таблица1[[#This Row],[BeginQ]]*Таблица1[[#This Row],[LGD]], Таблица1[[#This Row],[EndQ]])</f>
        <v>3957.878787878788</v>
      </c>
    </row>
    <row r="1461" spans="1:18" x14ac:dyDescent="0.25">
      <c r="A1461" s="1">
        <v>1459</v>
      </c>
      <c r="B1461" t="s">
        <v>10</v>
      </c>
      <c r="C1461">
        <v>3102</v>
      </c>
      <c r="D1461">
        <v>36</v>
      </c>
      <c r="E1461">
        <v>41</v>
      </c>
      <c r="F1461" s="2">
        <v>4000</v>
      </c>
      <c r="G1461" s="8">
        <v>4261.2244897959181</v>
      </c>
      <c r="H1461">
        <v>0.02</v>
      </c>
      <c r="I1461">
        <v>0.2</v>
      </c>
      <c r="J1461" s="3">
        <v>6.5306122448979598E-2</v>
      </c>
      <c r="K1461" t="s">
        <v>11</v>
      </c>
      <c r="M1461">
        <v>0.22</v>
      </c>
      <c r="N1461">
        <f>EXP(Таблица1[[#This Row],[PD]])</f>
        <v>1.0202013400267558</v>
      </c>
      <c r="O1461">
        <f t="shared" si="44"/>
        <v>0.22444429480588626</v>
      </c>
      <c r="P1461" t="str">
        <f t="shared" si="45"/>
        <v/>
      </c>
      <c r="R1461" s="2">
        <f>IF(O1461&gt;=1, Таблица1[[#This Row],[BeginQ]]*Таблица1[[#This Row],[LGD]], Таблица1[[#This Row],[EndQ]])</f>
        <v>4261.2244897959181</v>
      </c>
    </row>
    <row r="1462" spans="1:18" x14ac:dyDescent="0.25">
      <c r="A1462" s="1">
        <v>1460</v>
      </c>
      <c r="B1462" t="s">
        <v>10</v>
      </c>
      <c r="C1462">
        <v>3103</v>
      </c>
      <c r="D1462">
        <v>36</v>
      </c>
      <c r="E1462">
        <v>41</v>
      </c>
      <c r="F1462" s="2">
        <v>7700</v>
      </c>
      <c r="G1462" s="8">
        <v>9240</v>
      </c>
      <c r="H1462">
        <v>0.14000000000000001</v>
      </c>
      <c r="I1462">
        <v>0.8</v>
      </c>
      <c r="J1462" s="3">
        <v>0.2</v>
      </c>
      <c r="K1462" t="s">
        <v>11</v>
      </c>
      <c r="M1462">
        <v>0.16</v>
      </c>
      <c r="N1462">
        <f>EXP(Таблица1[[#This Row],[PD]])</f>
        <v>1.1502737988572274</v>
      </c>
      <c r="O1462">
        <f t="shared" si="44"/>
        <v>0.18404380781715637</v>
      </c>
      <c r="P1462" t="str">
        <f t="shared" si="45"/>
        <v/>
      </c>
      <c r="R1462" s="2">
        <f>IF(O1462&gt;=1, Таблица1[[#This Row],[BeginQ]]*Таблица1[[#This Row],[LGD]], Таблица1[[#This Row],[EndQ]])</f>
        <v>9240</v>
      </c>
    </row>
    <row r="1463" spans="1:18" x14ac:dyDescent="0.25">
      <c r="A1463" s="1">
        <v>1461</v>
      </c>
      <c r="B1463" t="s">
        <v>10</v>
      </c>
      <c r="C1463">
        <v>3104</v>
      </c>
      <c r="D1463">
        <v>36</v>
      </c>
      <c r="E1463">
        <v>41</v>
      </c>
      <c r="F1463" s="2">
        <v>7400</v>
      </c>
      <c r="G1463" s="8">
        <v>9435</v>
      </c>
      <c r="H1463">
        <v>0.2</v>
      </c>
      <c r="I1463">
        <v>0.8</v>
      </c>
      <c r="J1463" s="3">
        <v>0.27500000000000002</v>
      </c>
      <c r="K1463" t="s">
        <v>11</v>
      </c>
      <c r="M1463">
        <v>0.4</v>
      </c>
      <c r="N1463">
        <f>EXP(Таблица1[[#This Row],[PD]])</f>
        <v>1.2214027581601699</v>
      </c>
      <c r="O1463">
        <f t="shared" si="44"/>
        <v>0.48856110326406799</v>
      </c>
      <c r="P1463" t="str">
        <f t="shared" si="45"/>
        <v/>
      </c>
      <c r="R1463" s="2">
        <f>IF(O1463&gt;=1, Таблица1[[#This Row],[BeginQ]]*Таблица1[[#This Row],[LGD]], Таблица1[[#This Row],[EndQ]])</f>
        <v>9435</v>
      </c>
    </row>
    <row r="1464" spans="1:18" x14ac:dyDescent="0.25">
      <c r="A1464" s="1">
        <v>1462</v>
      </c>
      <c r="B1464" t="s">
        <v>10</v>
      </c>
      <c r="C1464">
        <v>3105</v>
      </c>
      <c r="D1464">
        <v>36</v>
      </c>
      <c r="E1464">
        <v>41</v>
      </c>
      <c r="F1464" s="2">
        <v>1600</v>
      </c>
      <c r="G1464" s="8">
        <v>1962.926829268293</v>
      </c>
      <c r="H1464">
        <v>0.18</v>
      </c>
      <c r="I1464">
        <v>0.7</v>
      </c>
      <c r="J1464" s="3">
        <v>0.22682926829268291</v>
      </c>
      <c r="K1464" t="s">
        <v>11</v>
      </c>
      <c r="M1464">
        <v>0.4</v>
      </c>
      <c r="N1464">
        <f>EXP(Таблица1[[#This Row],[PD]])</f>
        <v>1.1972173631218102</v>
      </c>
      <c r="O1464">
        <f t="shared" si="44"/>
        <v>0.47888694524872411</v>
      </c>
      <c r="P1464" t="str">
        <f t="shared" si="45"/>
        <v/>
      </c>
      <c r="R1464" s="2">
        <f>IF(O1464&gt;=1, Таблица1[[#This Row],[BeginQ]]*Таблица1[[#This Row],[LGD]], Таблица1[[#This Row],[EndQ]])</f>
        <v>1962.926829268293</v>
      </c>
    </row>
    <row r="1465" spans="1:18" x14ac:dyDescent="0.25">
      <c r="A1465" s="1">
        <v>1463</v>
      </c>
      <c r="B1465" t="s">
        <v>10</v>
      </c>
      <c r="C1465">
        <v>3106</v>
      </c>
      <c r="D1465">
        <v>36</v>
      </c>
      <c r="E1465">
        <v>41</v>
      </c>
      <c r="F1465" s="2">
        <v>200</v>
      </c>
      <c r="G1465" s="8">
        <v>231.72413793103451</v>
      </c>
      <c r="H1465">
        <v>0.13</v>
      </c>
      <c r="I1465">
        <v>0.6</v>
      </c>
      <c r="J1465" s="3">
        <v>0.1586206896551724</v>
      </c>
      <c r="K1465" t="s">
        <v>11</v>
      </c>
      <c r="M1465">
        <v>0.36</v>
      </c>
      <c r="N1465">
        <f>EXP(Таблица1[[#This Row],[PD]])</f>
        <v>1.1388283833246218</v>
      </c>
      <c r="O1465">
        <f t="shared" si="44"/>
        <v>0.40997821799686385</v>
      </c>
      <c r="P1465" t="str">
        <f t="shared" si="45"/>
        <v/>
      </c>
      <c r="R1465" s="2">
        <f>IF(O1465&gt;=1, Таблица1[[#This Row],[BeginQ]]*Таблица1[[#This Row],[LGD]], Таблица1[[#This Row],[EndQ]])</f>
        <v>231.72413793103451</v>
      </c>
    </row>
    <row r="1466" spans="1:18" x14ac:dyDescent="0.25">
      <c r="A1466" s="1">
        <v>1464</v>
      </c>
      <c r="B1466" t="s">
        <v>10</v>
      </c>
      <c r="C1466">
        <v>3107</v>
      </c>
      <c r="D1466">
        <v>36</v>
      </c>
      <c r="E1466">
        <v>41</v>
      </c>
      <c r="F1466" s="2">
        <v>9100</v>
      </c>
      <c r="G1466" s="8">
        <v>10484.78260869565</v>
      </c>
      <c r="H1466">
        <v>0.08</v>
      </c>
      <c r="I1466">
        <v>1</v>
      </c>
      <c r="J1466" s="3">
        <v>0.1521739130434783</v>
      </c>
      <c r="K1466" t="s">
        <v>11</v>
      </c>
      <c r="M1466">
        <v>0.24</v>
      </c>
      <c r="N1466">
        <f>EXP(Таблица1[[#This Row],[PD]])</f>
        <v>1.0832870676749586</v>
      </c>
      <c r="O1466">
        <f t="shared" si="44"/>
        <v>0.25998889624199006</v>
      </c>
      <c r="P1466" t="str">
        <f t="shared" si="45"/>
        <v/>
      </c>
      <c r="R1466" s="2">
        <f>IF(O1466&gt;=1, Таблица1[[#This Row],[BeginQ]]*Таблица1[[#This Row],[LGD]], Таблица1[[#This Row],[EndQ]])</f>
        <v>10484.78260869565</v>
      </c>
    </row>
    <row r="1467" spans="1:18" x14ac:dyDescent="0.25">
      <c r="A1467" s="1">
        <v>1465</v>
      </c>
      <c r="B1467" t="s">
        <v>10</v>
      </c>
      <c r="C1467">
        <v>3108</v>
      </c>
      <c r="D1467">
        <v>36</v>
      </c>
      <c r="E1467">
        <v>41</v>
      </c>
      <c r="F1467" s="2">
        <v>300</v>
      </c>
      <c r="G1467" s="8">
        <v>335.0561797752809</v>
      </c>
      <c r="H1467">
        <v>0.11</v>
      </c>
      <c r="I1467">
        <v>0.4</v>
      </c>
      <c r="J1467" s="3">
        <v>0.1168539325842697</v>
      </c>
      <c r="K1467" t="s">
        <v>11</v>
      </c>
      <c r="M1467">
        <v>0.77</v>
      </c>
      <c r="N1467">
        <f>EXP(Таблица1[[#This Row],[PD]])</f>
        <v>1.1162780704588713</v>
      </c>
      <c r="O1467">
        <f t="shared" si="44"/>
        <v>0.85953411425333093</v>
      </c>
      <c r="P1467" t="str">
        <f t="shared" si="45"/>
        <v/>
      </c>
      <c r="R1467" s="2">
        <f>IF(O1467&gt;=1, Таблица1[[#This Row],[BeginQ]]*Таблица1[[#This Row],[LGD]], Таблица1[[#This Row],[EndQ]])</f>
        <v>335.0561797752809</v>
      </c>
    </row>
    <row r="1468" spans="1:18" x14ac:dyDescent="0.25">
      <c r="A1468" s="1">
        <v>1466</v>
      </c>
      <c r="B1468" t="s">
        <v>10</v>
      </c>
      <c r="C1468">
        <v>3109</v>
      </c>
      <c r="D1468">
        <v>36</v>
      </c>
      <c r="E1468">
        <v>41</v>
      </c>
      <c r="F1468" s="2">
        <v>1800</v>
      </c>
      <c r="G1468" s="8">
        <v>2094.545454545455</v>
      </c>
      <c r="H1468">
        <v>0.12</v>
      </c>
      <c r="I1468">
        <v>0.7</v>
      </c>
      <c r="J1468" s="3">
        <v>0.16363636363636361</v>
      </c>
      <c r="K1468" t="s">
        <v>11</v>
      </c>
      <c r="M1468">
        <v>0.18</v>
      </c>
      <c r="N1468">
        <f>EXP(Таблица1[[#This Row],[PD]])</f>
        <v>1.1274968515793757</v>
      </c>
      <c r="O1468">
        <f t="shared" si="44"/>
        <v>0.20294943328428763</v>
      </c>
      <c r="P1468" t="str">
        <f t="shared" si="45"/>
        <v/>
      </c>
      <c r="R1468" s="2">
        <f>IF(O1468&gt;=1, Таблица1[[#This Row],[BeginQ]]*Таблица1[[#This Row],[LGD]], Таблица1[[#This Row],[EndQ]])</f>
        <v>2094.545454545455</v>
      </c>
    </row>
    <row r="1469" spans="1:18" x14ac:dyDescent="0.25">
      <c r="A1469" s="1">
        <v>1467</v>
      </c>
      <c r="B1469" t="s">
        <v>10</v>
      </c>
      <c r="C1469">
        <v>3110</v>
      </c>
      <c r="D1469">
        <v>36</v>
      </c>
      <c r="E1469">
        <v>41</v>
      </c>
      <c r="F1469" s="2">
        <v>6000</v>
      </c>
      <c r="G1469" s="8">
        <v>6870.3296703296701</v>
      </c>
      <c r="H1469">
        <v>0.09</v>
      </c>
      <c r="I1469">
        <v>0.8</v>
      </c>
      <c r="J1469" s="3">
        <v>0.14505494505494509</v>
      </c>
      <c r="K1469" t="s">
        <v>11</v>
      </c>
      <c r="M1469">
        <v>0.93</v>
      </c>
      <c r="N1469">
        <f>EXP(Таблица1[[#This Row],[PD]])</f>
        <v>1.0941742837052104</v>
      </c>
      <c r="O1469">
        <f t="shared" si="44"/>
        <v>1.0175820838458458</v>
      </c>
      <c r="P1469" t="str">
        <f t="shared" si="45"/>
        <v>Дефолт!</v>
      </c>
      <c r="R1469" s="2">
        <f>IF(O1469&gt;=1, Таблица1[[#This Row],[BeginQ]]*Таблица1[[#This Row],[LGD]], Таблица1[[#This Row],[EndQ]])</f>
        <v>4800</v>
      </c>
    </row>
    <row r="1470" spans="1:18" x14ac:dyDescent="0.25">
      <c r="A1470" s="1">
        <v>1468</v>
      </c>
      <c r="B1470" t="s">
        <v>10</v>
      </c>
      <c r="C1470">
        <v>3111</v>
      </c>
      <c r="D1470">
        <v>36</v>
      </c>
      <c r="E1470">
        <v>41</v>
      </c>
      <c r="F1470" s="2">
        <v>2600</v>
      </c>
      <c r="G1470" s="8">
        <v>2963.4408602150538</v>
      </c>
      <c r="H1470">
        <v>7.0000000000000007E-2</v>
      </c>
      <c r="I1470">
        <v>1</v>
      </c>
      <c r="J1470" s="3">
        <v>0.13978494623655921</v>
      </c>
      <c r="K1470" t="s">
        <v>11</v>
      </c>
      <c r="M1470">
        <v>0.92</v>
      </c>
      <c r="N1470">
        <f>EXP(Таблица1[[#This Row],[PD]])</f>
        <v>1.0725081812542165</v>
      </c>
      <c r="O1470">
        <f t="shared" si="44"/>
        <v>0.98670752675387929</v>
      </c>
      <c r="P1470" t="str">
        <f t="shared" si="45"/>
        <v/>
      </c>
      <c r="R1470" s="2">
        <f>IF(O1470&gt;=1, Таблица1[[#This Row],[BeginQ]]*Таблица1[[#This Row],[LGD]], Таблица1[[#This Row],[EndQ]])</f>
        <v>2963.4408602150538</v>
      </c>
    </row>
    <row r="1471" spans="1:18" x14ac:dyDescent="0.25">
      <c r="A1471" s="1">
        <v>1469</v>
      </c>
      <c r="B1471" t="s">
        <v>10</v>
      </c>
      <c r="C1471">
        <v>3112</v>
      </c>
      <c r="D1471">
        <v>36</v>
      </c>
      <c r="E1471">
        <v>41</v>
      </c>
      <c r="F1471" s="2">
        <v>6300</v>
      </c>
      <c r="G1471" s="8">
        <v>7023.8297872340427</v>
      </c>
      <c r="H1471">
        <v>0.06</v>
      </c>
      <c r="I1471">
        <v>0.8</v>
      </c>
      <c r="J1471" s="3">
        <v>0.1148936170212766</v>
      </c>
      <c r="K1471" t="s">
        <v>11</v>
      </c>
      <c r="M1471">
        <v>0.99</v>
      </c>
      <c r="N1471">
        <f>EXP(Таблица1[[#This Row],[PD]])</f>
        <v>1.0618365465453596</v>
      </c>
      <c r="O1471">
        <f t="shared" si="44"/>
        <v>1.0512181810799059</v>
      </c>
      <c r="P1471" t="str">
        <f t="shared" si="45"/>
        <v>Дефолт!</v>
      </c>
      <c r="R1471" s="2">
        <f>IF(O1471&gt;=1, Таблица1[[#This Row],[BeginQ]]*Таблица1[[#This Row],[LGD]], Таблица1[[#This Row],[EndQ]])</f>
        <v>5040</v>
      </c>
    </row>
    <row r="1472" spans="1:18" x14ac:dyDescent="0.25">
      <c r="A1472" s="1">
        <v>1470</v>
      </c>
      <c r="B1472" t="s">
        <v>10</v>
      </c>
      <c r="C1472">
        <v>3113</v>
      </c>
      <c r="D1472">
        <v>36</v>
      </c>
      <c r="E1472">
        <v>41</v>
      </c>
      <c r="F1472" s="2">
        <v>800</v>
      </c>
      <c r="G1472" s="8">
        <v>863.6559139784946</v>
      </c>
      <c r="H1472">
        <v>7.0000000000000007E-2</v>
      </c>
      <c r="I1472">
        <v>0.2</v>
      </c>
      <c r="J1472" s="3">
        <v>7.9569892473118284E-2</v>
      </c>
      <c r="K1472" t="s">
        <v>11</v>
      </c>
      <c r="M1472">
        <v>0.39</v>
      </c>
      <c r="N1472">
        <f>EXP(Таблица1[[#This Row],[PD]])</f>
        <v>1.0725081812542165</v>
      </c>
      <c r="O1472">
        <f t="shared" si="44"/>
        <v>0.41827819068914446</v>
      </c>
      <c r="P1472" t="str">
        <f t="shared" si="45"/>
        <v/>
      </c>
      <c r="R1472" s="2">
        <f>IF(O1472&gt;=1, Таблица1[[#This Row],[BeginQ]]*Таблица1[[#This Row],[LGD]], Таблица1[[#This Row],[EndQ]])</f>
        <v>863.6559139784946</v>
      </c>
    </row>
    <row r="1473" spans="1:18" x14ac:dyDescent="0.25">
      <c r="A1473" s="1">
        <v>1471</v>
      </c>
      <c r="B1473" t="s">
        <v>10</v>
      </c>
      <c r="C1473">
        <v>3114</v>
      </c>
      <c r="D1473">
        <v>36</v>
      </c>
      <c r="E1473">
        <v>41</v>
      </c>
      <c r="F1473" s="2">
        <v>1800</v>
      </c>
      <c r="G1473" s="8">
        <v>1983.8709677419349</v>
      </c>
      <c r="H1473">
        <v>7.0000000000000007E-2</v>
      </c>
      <c r="I1473">
        <v>0.5</v>
      </c>
      <c r="J1473" s="3">
        <v>0.10215053763440859</v>
      </c>
      <c r="K1473" t="s">
        <v>11</v>
      </c>
      <c r="M1473">
        <v>0.57999999999999996</v>
      </c>
      <c r="N1473">
        <f>EXP(Таблица1[[#This Row],[PD]])</f>
        <v>1.0725081812542165</v>
      </c>
      <c r="O1473">
        <f t="shared" si="44"/>
        <v>0.62205474512744552</v>
      </c>
      <c r="P1473" t="str">
        <f t="shared" si="45"/>
        <v/>
      </c>
      <c r="R1473" s="2">
        <f>IF(O1473&gt;=1, Таблица1[[#This Row],[BeginQ]]*Таблица1[[#This Row],[LGD]], Таблица1[[#This Row],[EndQ]])</f>
        <v>1983.8709677419349</v>
      </c>
    </row>
    <row r="1474" spans="1:18" x14ac:dyDescent="0.25">
      <c r="A1474" s="1">
        <v>1472</v>
      </c>
      <c r="B1474" t="s">
        <v>10</v>
      </c>
      <c r="C1474">
        <v>3115</v>
      </c>
      <c r="D1474">
        <v>36</v>
      </c>
      <c r="E1474">
        <v>41</v>
      </c>
      <c r="F1474" s="2">
        <v>9400</v>
      </c>
      <c r="G1474" s="8">
        <v>10261.66666666667</v>
      </c>
      <c r="H1474">
        <v>0.04</v>
      </c>
      <c r="I1474">
        <v>0.7</v>
      </c>
      <c r="J1474" s="3">
        <v>9.166666666666666E-2</v>
      </c>
      <c r="K1474" t="s">
        <v>11</v>
      </c>
      <c r="M1474">
        <v>0.97</v>
      </c>
      <c r="N1474">
        <f>EXP(Таблица1[[#This Row],[PD]])</f>
        <v>1.0408107741923882</v>
      </c>
      <c r="O1474">
        <f t="shared" si="44"/>
        <v>1.0095864509666166</v>
      </c>
      <c r="P1474" t="str">
        <f t="shared" si="45"/>
        <v>Дефолт!</v>
      </c>
      <c r="R1474" s="2">
        <f>IF(O1474&gt;=1, Таблица1[[#This Row],[BeginQ]]*Таблица1[[#This Row],[LGD]], Таблица1[[#This Row],[EndQ]])</f>
        <v>6580</v>
      </c>
    </row>
    <row r="1475" spans="1:18" x14ac:dyDescent="0.25">
      <c r="A1475" s="1">
        <v>1473</v>
      </c>
      <c r="B1475" t="s">
        <v>10</v>
      </c>
      <c r="C1475">
        <v>3116</v>
      </c>
      <c r="D1475">
        <v>36</v>
      </c>
      <c r="E1475">
        <v>41</v>
      </c>
      <c r="F1475" s="2">
        <v>2800</v>
      </c>
      <c r="G1475" s="8">
        <v>3343.5294117647059</v>
      </c>
      <c r="H1475">
        <v>0.15</v>
      </c>
      <c r="I1475">
        <v>0.7</v>
      </c>
      <c r="J1475" s="3">
        <v>0.19411764705882351</v>
      </c>
      <c r="K1475" t="s">
        <v>11</v>
      </c>
      <c r="M1475">
        <v>0.98</v>
      </c>
      <c r="N1475">
        <f>EXP(Таблица1[[#This Row],[PD]])</f>
        <v>1.1618342427282831</v>
      </c>
      <c r="O1475">
        <f t="shared" ref="O1475:O1538" si="46">M1475*N1475</f>
        <v>1.1385975578737173</v>
      </c>
      <c r="P1475" t="str">
        <f t="shared" ref="P1475:P1538" si="47">IF(O1475&gt;=1, "Дефолт!", "")</f>
        <v>Дефолт!</v>
      </c>
      <c r="R1475" s="2">
        <f>IF(O1475&gt;=1, Таблица1[[#This Row],[BeginQ]]*Таблица1[[#This Row],[LGD]], Таблица1[[#This Row],[EndQ]])</f>
        <v>1959.9999999999998</v>
      </c>
    </row>
    <row r="1476" spans="1:18" x14ac:dyDescent="0.25">
      <c r="A1476" s="1">
        <v>1474</v>
      </c>
      <c r="B1476" t="s">
        <v>10</v>
      </c>
      <c r="C1476">
        <v>3117</v>
      </c>
      <c r="D1476">
        <v>36</v>
      </c>
      <c r="E1476">
        <v>41</v>
      </c>
      <c r="F1476" s="2">
        <v>2400</v>
      </c>
      <c r="G1476" s="8">
        <v>2650.7865168539329</v>
      </c>
      <c r="H1476">
        <v>0.11</v>
      </c>
      <c r="I1476">
        <v>0.3</v>
      </c>
      <c r="J1476" s="3">
        <v>0.1044943820224719</v>
      </c>
      <c r="K1476" t="s">
        <v>11</v>
      </c>
      <c r="M1476">
        <v>0.76</v>
      </c>
      <c r="N1476">
        <f>EXP(Таблица1[[#This Row],[PD]])</f>
        <v>1.1162780704588713</v>
      </c>
      <c r="O1476">
        <f t="shared" si="46"/>
        <v>0.84837133354874217</v>
      </c>
      <c r="P1476" t="str">
        <f t="shared" si="47"/>
        <v/>
      </c>
      <c r="R1476" s="2">
        <f>IF(O1476&gt;=1, Таблица1[[#This Row],[BeginQ]]*Таблица1[[#This Row],[LGD]], Таблица1[[#This Row],[EndQ]])</f>
        <v>2650.7865168539329</v>
      </c>
    </row>
    <row r="1477" spans="1:18" x14ac:dyDescent="0.25">
      <c r="A1477" s="1">
        <v>1475</v>
      </c>
      <c r="B1477" t="s">
        <v>10</v>
      </c>
      <c r="C1477">
        <v>3118</v>
      </c>
      <c r="D1477">
        <v>36</v>
      </c>
      <c r="E1477">
        <v>41</v>
      </c>
      <c r="F1477" s="2">
        <v>4500</v>
      </c>
      <c r="G1477" s="8">
        <v>5113.6363636363631</v>
      </c>
      <c r="H1477">
        <v>0.12</v>
      </c>
      <c r="I1477">
        <v>0.5</v>
      </c>
      <c r="J1477" s="3">
        <v>0.13636363636363641</v>
      </c>
      <c r="K1477" t="s">
        <v>11</v>
      </c>
      <c r="M1477">
        <v>0.65</v>
      </c>
      <c r="N1477">
        <f>EXP(Таблица1[[#This Row],[PD]])</f>
        <v>1.1274968515793757</v>
      </c>
      <c r="O1477">
        <f t="shared" si="46"/>
        <v>0.73287295352659421</v>
      </c>
      <c r="P1477" t="str">
        <f t="shared" si="47"/>
        <v/>
      </c>
      <c r="R1477" s="2">
        <f>IF(O1477&gt;=1, Таблица1[[#This Row],[BeginQ]]*Таблица1[[#This Row],[LGD]], Таблица1[[#This Row],[EndQ]])</f>
        <v>5113.6363636363631</v>
      </c>
    </row>
    <row r="1478" spans="1:18" x14ac:dyDescent="0.25">
      <c r="A1478" s="1">
        <v>1476</v>
      </c>
      <c r="B1478" t="s">
        <v>10</v>
      </c>
      <c r="C1478">
        <v>3119</v>
      </c>
      <c r="D1478">
        <v>36</v>
      </c>
      <c r="E1478">
        <v>41</v>
      </c>
      <c r="F1478" s="2">
        <v>2200</v>
      </c>
      <c r="G1478" s="8">
        <v>2375.1020408163272</v>
      </c>
      <c r="H1478">
        <v>0.02</v>
      </c>
      <c r="I1478">
        <v>0.9</v>
      </c>
      <c r="J1478" s="3">
        <v>7.9591836734693874E-2</v>
      </c>
      <c r="K1478" t="s">
        <v>11</v>
      </c>
      <c r="M1478">
        <v>0.34</v>
      </c>
      <c r="N1478">
        <f>EXP(Таблица1[[#This Row],[PD]])</f>
        <v>1.0202013400267558</v>
      </c>
      <c r="O1478">
        <f t="shared" si="46"/>
        <v>0.34686845560909702</v>
      </c>
      <c r="P1478" t="str">
        <f t="shared" si="47"/>
        <v/>
      </c>
      <c r="R1478" s="2">
        <f>IF(O1478&gt;=1, Таблица1[[#This Row],[BeginQ]]*Таблица1[[#This Row],[LGD]], Таблица1[[#This Row],[EndQ]])</f>
        <v>2375.1020408163272</v>
      </c>
    </row>
    <row r="1479" spans="1:18" x14ac:dyDescent="0.25">
      <c r="A1479" s="1">
        <v>1477</v>
      </c>
      <c r="B1479" t="s">
        <v>10</v>
      </c>
      <c r="C1479">
        <v>3120</v>
      </c>
      <c r="D1479">
        <v>36</v>
      </c>
      <c r="E1479">
        <v>41</v>
      </c>
      <c r="F1479" s="2">
        <v>4100</v>
      </c>
      <c r="G1479" s="8">
        <v>4378.9690721649486</v>
      </c>
      <c r="H1479">
        <v>0.03</v>
      </c>
      <c r="I1479">
        <v>0.2</v>
      </c>
      <c r="J1479" s="3">
        <v>6.804123711340207E-2</v>
      </c>
      <c r="K1479" t="s">
        <v>11</v>
      </c>
      <c r="M1479">
        <v>0.23</v>
      </c>
      <c r="N1479">
        <f>EXP(Таблица1[[#This Row],[PD]])</f>
        <v>1.0304545339535169</v>
      </c>
      <c r="O1479">
        <f t="shared" si="46"/>
        <v>0.23700454280930891</v>
      </c>
      <c r="P1479" t="str">
        <f t="shared" si="47"/>
        <v/>
      </c>
      <c r="R1479" s="2">
        <f>IF(O1479&gt;=1, Таблица1[[#This Row],[BeginQ]]*Таблица1[[#This Row],[LGD]], Таблица1[[#This Row],[EndQ]])</f>
        <v>4378.9690721649486</v>
      </c>
    </row>
    <row r="1480" spans="1:18" x14ac:dyDescent="0.25">
      <c r="A1480" s="1">
        <v>1478</v>
      </c>
      <c r="B1480" t="s">
        <v>10</v>
      </c>
      <c r="C1480">
        <v>3121</v>
      </c>
      <c r="D1480">
        <v>36</v>
      </c>
      <c r="E1480">
        <v>41</v>
      </c>
      <c r="F1480" s="2">
        <v>2900</v>
      </c>
      <c r="G1480" s="8">
        <v>3351.1111111111109</v>
      </c>
      <c r="H1480">
        <v>0.1</v>
      </c>
      <c r="I1480">
        <v>0.8</v>
      </c>
      <c r="J1480" s="3">
        <v>0.15555555555555561</v>
      </c>
      <c r="K1480" t="s">
        <v>11</v>
      </c>
      <c r="M1480">
        <v>0.73</v>
      </c>
      <c r="N1480">
        <f>EXP(Таблица1[[#This Row],[PD]])</f>
        <v>1.1051709180756477</v>
      </c>
      <c r="O1480">
        <f t="shared" si="46"/>
        <v>0.80677477019522281</v>
      </c>
      <c r="P1480" t="str">
        <f t="shared" si="47"/>
        <v/>
      </c>
      <c r="R1480" s="2">
        <f>IF(O1480&gt;=1, Таблица1[[#This Row],[BeginQ]]*Таблица1[[#This Row],[LGD]], Таблица1[[#This Row],[EndQ]])</f>
        <v>3351.1111111111109</v>
      </c>
    </row>
    <row r="1481" spans="1:18" x14ac:dyDescent="0.25">
      <c r="A1481" s="1">
        <v>1479</v>
      </c>
      <c r="B1481" t="s">
        <v>10</v>
      </c>
      <c r="C1481">
        <v>3122</v>
      </c>
      <c r="D1481">
        <v>36</v>
      </c>
      <c r="E1481">
        <v>41</v>
      </c>
      <c r="F1481" s="2">
        <v>7800</v>
      </c>
      <c r="G1481" s="8">
        <v>8598.1395348837195</v>
      </c>
      <c r="H1481">
        <v>0.14000000000000001</v>
      </c>
      <c r="I1481">
        <v>0.2</v>
      </c>
      <c r="J1481" s="3">
        <v>0.10232558139534879</v>
      </c>
      <c r="K1481" t="s">
        <v>11</v>
      </c>
      <c r="M1481">
        <v>0.5</v>
      </c>
      <c r="N1481">
        <f>EXP(Таблица1[[#This Row],[PD]])</f>
        <v>1.1502737988572274</v>
      </c>
      <c r="O1481">
        <f t="shared" si="46"/>
        <v>0.57513689942861368</v>
      </c>
      <c r="P1481" t="str">
        <f t="shared" si="47"/>
        <v/>
      </c>
      <c r="R1481" s="2">
        <f>IF(O1481&gt;=1, Таблица1[[#This Row],[BeginQ]]*Таблица1[[#This Row],[LGD]], Таблица1[[#This Row],[EndQ]])</f>
        <v>8598.1395348837195</v>
      </c>
    </row>
    <row r="1482" spans="1:18" x14ac:dyDescent="0.25">
      <c r="A1482" s="1">
        <v>1480</v>
      </c>
      <c r="B1482" t="s">
        <v>10</v>
      </c>
      <c r="C1482">
        <v>3123</v>
      </c>
      <c r="D1482">
        <v>36</v>
      </c>
      <c r="E1482">
        <v>41</v>
      </c>
      <c r="F1482" s="2">
        <v>9800</v>
      </c>
      <c r="G1482" s="8">
        <v>10494.16666666667</v>
      </c>
      <c r="H1482">
        <v>0.04</v>
      </c>
      <c r="I1482">
        <v>0.2</v>
      </c>
      <c r="J1482" s="3">
        <v>7.0833333333333345E-2</v>
      </c>
      <c r="K1482" t="s">
        <v>11</v>
      </c>
      <c r="M1482">
        <v>0.86</v>
      </c>
      <c r="N1482">
        <f>EXP(Таблица1[[#This Row],[PD]])</f>
        <v>1.0408107741923882</v>
      </c>
      <c r="O1482">
        <f t="shared" si="46"/>
        <v>0.8950972658054539</v>
      </c>
      <c r="P1482" t="str">
        <f t="shared" si="47"/>
        <v/>
      </c>
      <c r="R1482" s="2">
        <f>IF(O1482&gt;=1, Таблица1[[#This Row],[BeginQ]]*Таблица1[[#This Row],[LGD]], Таблица1[[#This Row],[EndQ]])</f>
        <v>10494.16666666667</v>
      </c>
    </row>
    <row r="1483" spans="1:18" x14ac:dyDescent="0.25">
      <c r="A1483" s="1">
        <v>1481</v>
      </c>
      <c r="B1483" t="s">
        <v>10</v>
      </c>
      <c r="C1483">
        <v>3124</v>
      </c>
      <c r="D1483">
        <v>36</v>
      </c>
      <c r="E1483">
        <v>41</v>
      </c>
      <c r="F1483" s="2">
        <v>5300</v>
      </c>
      <c r="G1483" s="8">
        <v>6935.8024691358023</v>
      </c>
      <c r="H1483">
        <v>0.19</v>
      </c>
      <c r="I1483">
        <v>1</v>
      </c>
      <c r="J1483" s="3">
        <v>0.30864197530864201</v>
      </c>
      <c r="K1483" t="s">
        <v>11</v>
      </c>
      <c r="M1483">
        <v>0.35</v>
      </c>
      <c r="N1483">
        <f>EXP(Таблица1[[#This Row],[PD]])</f>
        <v>1.2092495976572515</v>
      </c>
      <c r="O1483">
        <f t="shared" si="46"/>
        <v>0.42323735918003802</v>
      </c>
      <c r="P1483" t="str">
        <f t="shared" si="47"/>
        <v/>
      </c>
      <c r="R1483" s="2">
        <f>IF(O1483&gt;=1, Таблица1[[#This Row],[BeginQ]]*Таблица1[[#This Row],[LGD]], Таблица1[[#This Row],[EndQ]])</f>
        <v>6935.8024691358023</v>
      </c>
    </row>
    <row r="1484" spans="1:18" x14ac:dyDescent="0.25">
      <c r="A1484" s="1">
        <v>1482</v>
      </c>
      <c r="B1484" t="s">
        <v>10</v>
      </c>
      <c r="C1484">
        <v>3125</v>
      </c>
      <c r="D1484">
        <v>36</v>
      </c>
      <c r="E1484">
        <v>41</v>
      </c>
      <c r="F1484" s="2">
        <v>2800</v>
      </c>
      <c r="G1484" s="8">
        <v>3080</v>
      </c>
      <c r="H1484">
        <v>0.1</v>
      </c>
      <c r="I1484">
        <v>0.3</v>
      </c>
      <c r="J1484" s="3">
        <v>9.9999999999999992E-2</v>
      </c>
      <c r="K1484" t="s">
        <v>11</v>
      </c>
      <c r="M1484">
        <v>0.27</v>
      </c>
      <c r="N1484">
        <f>EXP(Таблица1[[#This Row],[PD]])</f>
        <v>1.1051709180756477</v>
      </c>
      <c r="O1484">
        <f t="shared" si="46"/>
        <v>0.2983961478804249</v>
      </c>
      <c r="P1484" t="str">
        <f t="shared" si="47"/>
        <v/>
      </c>
      <c r="R1484" s="2">
        <f>IF(O1484&gt;=1, Таблица1[[#This Row],[BeginQ]]*Таблица1[[#This Row],[LGD]], Таблица1[[#This Row],[EndQ]])</f>
        <v>3080</v>
      </c>
    </row>
    <row r="1485" spans="1:18" x14ac:dyDescent="0.25">
      <c r="A1485" s="1">
        <v>1483</v>
      </c>
      <c r="B1485" t="s">
        <v>10</v>
      </c>
      <c r="C1485">
        <v>3126</v>
      </c>
      <c r="D1485">
        <v>36</v>
      </c>
      <c r="E1485">
        <v>41</v>
      </c>
      <c r="F1485" s="2">
        <v>6200</v>
      </c>
      <c r="G1485" s="8">
        <v>6880</v>
      </c>
      <c r="H1485">
        <v>7.0000000000000007E-2</v>
      </c>
      <c r="I1485">
        <v>0.6</v>
      </c>
      <c r="J1485" s="3">
        <v>0.1096774193548387</v>
      </c>
      <c r="K1485" t="s">
        <v>11</v>
      </c>
      <c r="M1485">
        <v>0.1</v>
      </c>
      <c r="N1485">
        <f>EXP(Таблица1[[#This Row],[PD]])</f>
        <v>1.0725081812542165</v>
      </c>
      <c r="O1485">
        <f t="shared" si="46"/>
        <v>0.10725081812542166</v>
      </c>
      <c r="P1485" t="str">
        <f t="shared" si="47"/>
        <v/>
      </c>
      <c r="R1485" s="2">
        <f>IF(O1485&gt;=1, Таблица1[[#This Row],[BeginQ]]*Таблица1[[#This Row],[LGD]], Таблица1[[#This Row],[EndQ]])</f>
        <v>6880</v>
      </c>
    </row>
    <row r="1486" spans="1:18" x14ac:dyDescent="0.25">
      <c r="A1486" s="1">
        <v>1484</v>
      </c>
      <c r="B1486" t="s">
        <v>10</v>
      </c>
      <c r="C1486">
        <v>3127</v>
      </c>
      <c r="D1486">
        <v>36</v>
      </c>
      <c r="E1486">
        <v>41</v>
      </c>
      <c r="F1486" s="2">
        <v>6400</v>
      </c>
      <c r="G1486" s="8">
        <v>7621.818181818182</v>
      </c>
      <c r="H1486">
        <v>0.12</v>
      </c>
      <c r="I1486">
        <v>0.9</v>
      </c>
      <c r="J1486" s="3">
        <v>0.19090909090909089</v>
      </c>
      <c r="K1486" t="s">
        <v>11</v>
      </c>
      <c r="M1486">
        <v>0.17</v>
      </c>
      <c r="N1486">
        <f>EXP(Таблица1[[#This Row],[PD]])</f>
        <v>1.1274968515793757</v>
      </c>
      <c r="O1486">
        <f t="shared" si="46"/>
        <v>0.1916744647684939</v>
      </c>
      <c r="P1486" t="str">
        <f t="shared" si="47"/>
        <v/>
      </c>
      <c r="R1486" s="2">
        <f>IF(O1486&gt;=1, Таблица1[[#This Row],[BeginQ]]*Таблица1[[#This Row],[LGD]], Таблица1[[#This Row],[EndQ]])</f>
        <v>7621.818181818182</v>
      </c>
    </row>
    <row r="1487" spans="1:18" x14ac:dyDescent="0.25">
      <c r="A1487" s="1">
        <v>1485</v>
      </c>
      <c r="B1487" t="s">
        <v>10</v>
      </c>
      <c r="C1487">
        <v>3128</v>
      </c>
      <c r="D1487">
        <v>36</v>
      </c>
      <c r="E1487">
        <v>41</v>
      </c>
      <c r="F1487" s="2">
        <v>1000</v>
      </c>
      <c r="G1487" s="8">
        <v>1089.36170212766</v>
      </c>
      <c r="H1487">
        <v>0.06</v>
      </c>
      <c r="I1487">
        <v>0.4</v>
      </c>
      <c r="J1487" s="3">
        <v>8.9361702127659565E-2</v>
      </c>
      <c r="K1487" t="s">
        <v>11</v>
      </c>
      <c r="M1487">
        <v>0.26</v>
      </c>
      <c r="N1487">
        <f>EXP(Таблица1[[#This Row],[PD]])</f>
        <v>1.0618365465453596</v>
      </c>
      <c r="O1487">
        <f t="shared" si="46"/>
        <v>0.27607750210179349</v>
      </c>
      <c r="P1487" t="str">
        <f t="shared" si="47"/>
        <v/>
      </c>
      <c r="R1487" s="2">
        <f>IF(O1487&gt;=1, Таблица1[[#This Row],[BeginQ]]*Таблица1[[#This Row],[LGD]], Таблица1[[#This Row],[EndQ]])</f>
        <v>1089.36170212766</v>
      </c>
    </row>
    <row r="1488" spans="1:18" x14ac:dyDescent="0.25">
      <c r="A1488" s="1">
        <v>1486</v>
      </c>
      <c r="B1488" t="s">
        <v>10</v>
      </c>
      <c r="C1488">
        <v>3129</v>
      </c>
      <c r="D1488">
        <v>36</v>
      </c>
      <c r="E1488">
        <v>41</v>
      </c>
      <c r="F1488" s="2">
        <v>7100</v>
      </c>
      <c r="G1488" s="8">
        <v>7605.0515463917527</v>
      </c>
      <c r="H1488">
        <v>0.03</v>
      </c>
      <c r="I1488">
        <v>0.3</v>
      </c>
      <c r="J1488" s="3">
        <v>7.1134020618556698E-2</v>
      </c>
      <c r="K1488" t="s">
        <v>11</v>
      </c>
      <c r="M1488">
        <v>0.63</v>
      </c>
      <c r="N1488">
        <f>EXP(Таблица1[[#This Row],[PD]])</f>
        <v>1.0304545339535169</v>
      </c>
      <c r="O1488">
        <f t="shared" si="46"/>
        <v>0.64918635639071565</v>
      </c>
      <c r="P1488" t="str">
        <f t="shared" si="47"/>
        <v/>
      </c>
      <c r="R1488" s="2">
        <f>IF(O1488&gt;=1, Таблица1[[#This Row],[BeginQ]]*Таблица1[[#This Row],[LGD]], Таблица1[[#This Row],[EndQ]])</f>
        <v>7605.0515463917527</v>
      </c>
    </row>
    <row r="1489" spans="1:18" x14ac:dyDescent="0.25">
      <c r="A1489" s="1">
        <v>1487</v>
      </c>
      <c r="B1489" t="s">
        <v>10</v>
      </c>
      <c r="C1489">
        <v>3130</v>
      </c>
      <c r="D1489">
        <v>36</v>
      </c>
      <c r="E1489">
        <v>41</v>
      </c>
      <c r="F1489" s="2">
        <v>8900</v>
      </c>
      <c r="G1489" s="8">
        <v>11309.51219512195</v>
      </c>
      <c r="H1489">
        <v>0.18</v>
      </c>
      <c r="I1489">
        <v>0.9</v>
      </c>
      <c r="J1489" s="3">
        <v>0.27073170731707308</v>
      </c>
      <c r="K1489" t="s">
        <v>11</v>
      </c>
      <c r="M1489">
        <v>0.22</v>
      </c>
      <c r="N1489">
        <f>EXP(Таблица1[[#This Row],[PD]])</f>
        <v>1.1972173631218102</v>
      </c>
      <c r="O1489">
        <f t="shared" si="46"/>
        <v>0.26338781988679821</v>
      </c>
      <c r="P1489" t="str">
        <f t="shared" si="47"/>
        <v/>
      </c>
      <c r="R1489" s="2">
        <f>IF(O1489&gt;=1, Таблица1[[#This Row],[BeginQ]]*Таблица1[[#This Row],[LGD]], Таблица1[[#This Row],[EndQ]])</f>
        <v>11309.51219512195</v>
      </c>
    </row>
    <row r="1490" spans="1:18" x14ac:dyDescent="0.25">
      <c r="A1490" s="1">
        <v>1488</v>
      </c>
      <c r="B1490" t="s">
        <v>10</v>
      </c>
      <c r="C1490">
        <v>3131</v>
      </c>
      <c r="D1490">
        <v>36</v>
      </c>
      <c r="E1490">
        <v>41</v>
      </c>
      <c r="F1490" s="2">
        <v>8600</v>
      </c>
      <c r="G1490" s="8">
        <v>11052.592592592589</v>
      </c>
      <c r="H1490">
        <v>0.19</v>
      </c>
      <c r="I1490">
        <v>0.9</v>
      </c>
      <c r="J1490" s="3">
        <v>0.28518518518518521</v>
      </c>
      <c r="K1490" t="s">
        <v>11</v>
      </c>
      <c r="M1490">
        <v>0.21</v>
      </c>
      <c r="N1490">
        <f>EXP(Таблица1[[#This Row],[PD]])</f>
        <v>1.2092495976572515</v>
      </c>
      <c r="O1490">
        <f t="shared" si="46"/>
        <v>0.25394241550802282</v>
      </c>
      <c r="P1490" t="str">
        <f t="shared" si="47"/>
        <v/>
      </c>
      <c r="R1490" s="2">
        <f>IF(O1490&gt;=1, Таблица1[[#This Row],[BeginQ]]*Таблица1[[#This Row],[LGD]], Таблица1[[#This Row],[EndQ]])</f>
        <v>11052.592592592589</v>
      </c>
    </row>
    <row r="1491" spans="1:18" x14ac:dyDescent="0.25">
      <c r="A1491" s="1">
        <v>1489</v>
      </c>
      <c r="B1491" t="s">
        <v>10</v>
      </c>
      <c r="C1491">
        <v>3132</v>
      </c>
      <c r="D1491">
        <v>36</v>
      </c>
      <c r="E1491">
        <v>41</v>
      </c>
      <c r="F1491" s="2">
        <v>2300</v>
      </c>
      <c r="G1491" s="8">
        <v>2517.894736842105</v>
      </c>
      <c r="H1491">
        <v>0.05</v>
      </c>
      <c r="I1491">
        <v>0.6</v>
      </c>
      <c r="J1491" s="3">
        <v>9.4736842105263161E-2</v>
      </c>
      <c r="K1491" t="s">
        <v>11</v>
      </c>
      <c r="M1491">
        <v>0.74</v>
      </c>
      <c r="N1491">
        <f>EXP(Таблица1[[#This Row],[PD]])</f>
        <v>1.0512710963760241</v>
      </c>
      <c r="O1491">
        <f t="shared" si="46"/>
        <v>0.77794061131825787</v>
      </c>
      <c r="P1491" t="str">
        <f t="shared" si="47"/>
        <v/>
      </c>
      <c r="R1491" s="2">
        <f>IF(O1491&gt;=1, Таблица1[[#This Row],[BeginQ]]*Таблица1[[#This Row],[LGD]], Таблица1[[#This Row],[EndQ]])</f>
        <v>2517.894736842105</v>
      </c>
    </row>
    <row r="1492" spans="1:18" x14ac:dyDescent="0.25">
      <c r="A1492" s="1">
        <v>1490</v>
      </c>
      <c r="B1492" t="s">
        <v>10</v>
      </c>
      <c r="C1492">
        <v>3133</v>
      </c>
      <c r="D1492">
        <v>36</v>
      </c>
      <c r="E1492">
        <v>41</v>
      </c>
      <c r="F1492" s="2">
        <v>1500</v>
      </c>
      <c r="G1492" s="8">
        <v>1670.6896551724139</v>
      </c>
      <c r="H1492">
        <v>0.13</v>
      </c>
      <c r="I1492">
        <v>0.3</v>
      </c>
      <c r="J1492" s="3">
        <v>0.1137931034482759</v>
      </c>
      <c r="K1492" t="s">
        <v>11</v>
      </c>
      <c r="M1492">
        <v>0.5</v>
      </c>
      <c r="N1492">
        <f>EXP(Таблица1[[#This Row],[PD]])</f>
        <v>1.1388283833246218</v>
      </c>
      <c r="O1492">
        <f t="shared" si="46"/>
        <v>0.56941419166231089</v>
      </c>
      <c r="P1492" t="str">
        <f t="shared" si="47"/>
        <v/>
      </c>
      <c r="R1492" s="2">
        <f>IF(O1492&gt;=1, Таблица1[[#This Row],[BeginQ]]*Таблица1[[#This Row],[LGD]], Таблица1[[#This Row],[EndQ]])</f>
        <v>1670.6896551724139</v>
      </c>
    </row>
    <row r="1493" spans="1:18" x14ac:dyDescent="0.25">
      <c r="A1493" s="1">
        <v>1491</v>
      </c>
      <c r="B1493" t="s">
        <v>10</v>
      </c>
      <c r="C1493">
        <v>3134</v>
      </c>
      <c r="D1493">
        <v>36</v>
      </c>
      <c r="E1493">
        <v>41</v>
      </c>
      <c r="F1493" s="2">
        <v>9100</v>
      </c>
      <c r="G1493" s="8">
        <v>9660.7070707070707</v>
      </c>
      <c r="H1493">
        <v>0.01</v>
      </c>
      <c r="I1493">
        <v>0.1</v>
      </c>
      <c r="J1493" s="3">
        <v>6.1616161616161617E-2</v>
      </c>
      <c r="K1493" t="s">
        <v>11</v>
      </c>
      <c r="M1493">
        <v>0.28000000000000003</v>
      </c>
      <c r="N1493">
        <f>EXP(Таблица1[[#This Row],[PD]])</f>
        <v>1.0100501670841679</v>
      </c>
      <c r="O1493">
        <f t="shared" si="46"/>
        <v>0.28281404678356703</v>
      </c>
      <c r="P1493" t="str">
        <f t="shared" si="47"/>
        <v/>
      </c>
      <c r="R1493" s="2">
        <f>IF(O1493&gt;=1, Таблица1[[#This Row],[BeginQ]]*Таблица1[[#This Row],[LGD]], Таблица1[[#This Row],[EndQ]])</f>
        <v>9660.7070707070707</v>
      </c>
    </row>
    <row r="1494" spans="1:18" x14ac:dyDescent="0.25">
      <c r="A1494" s="1">
        <v>1492</v>
      </c>
      <c r="B1494" t="s">
        <v>10</v>
      </c>
      <c r="C1494">
        <v>3135</v>
      </c>
      <c r="D1494">
        <v>36</v>
      </c>
      <c r="E1494">
        <v>41</v>
      </c>
      <c r="F1494" s="2">
        <v>2100</v>
      </c>
      <c r="G1494" s="8">
        <v>2472.272727272727</v>
      </c>
      <c r="H1494">
        <v>0.12</v>
      </c>
      <c r="I1494">
        <v>0.8</v>
      </c>
      <c r="J1494" s="3">
        <v>0.1772727272727273</v>
      </c>
      <c r="K1494" t="s">
        <v>11</v>
      </c>
      <c r="M1494">
        <v>0.19</v>
      </c>
      <c r="N1494">
        <f>EXP(Таблица1[[#This Row],[PD]])</f>
        <v>1.1274968515793757</v>
      </c>
      <c r="O1494">
        <f t="shared" si="46"/>
        <v>0.2142244018000814</v>
      </c>
      <c r="P1494" t="str">
        <f t="shared" si="47"/>
        <v/>
      </c>
      <c r="R1494" s="2">
        <f>IF(O1494&gt;=1, Таблица1[[#This Row],[BeginQ]]*Таблица1[[#This Row],[LGD]], Таблица1[[#This Row],[EndQ]])</f>
        <v>2472.272727272727</v>
      </c>
    </row>
    <row r="1495" spans="1:18" x14ac:dyDescent="0.25">
      <c r="A1495" s="1">
        <v>1493</v>
      </c>
      <c r="B1495" t="s">
        <v>10</v>
      </c>
      <c r="C1495">
        <v>3136</v>
      </c>
      <c r="D1495">
        <v>36</v>
      </c>
      <c r="E1495">
        <v>41</v>
      </c>
      <c r="F1495" s="2">
        <v>3200</v>
      </c>
      <c r="G1495" s="8">
        <v>3631.304347826087</v>
      </c>
      <c r="H1495">
        <v>0.08</v>
      </c>
      <c r="I1495">
        <v>0.8</v>
      </c>
      <c r="J1495" s="3">
        <v>0.1347826086956522</v>
      </c>
      <c r="K1495" t="s">
        <v>11</v>
      </c>
      <c r="M1495">
        <v>0.82</v>
      </c>
      <c r="N1495">
        <f>EXP(Таблица1[[#This Row],[PD]])</f>
        <v>1.0832870676749586</v>
      </c>
      <c r="O1495">
        <f t="shared" si="46"/>
        <v>0.88829539549346603</v>
      </c>
      <c r="P1495" t="str">
        <f t="shared" si="47"/>
        <v/>
      </c>
      <c r="R1495" s="2">
        <f>IF(O1495&gt;=1, Таблица1[[#This Row],[BeginQ]]*Таблица1[[#This Row],[LGD]], Таблица1[[#This Row],[EndQ]])</f>
        <v>3631.304347826087</v>
      </c>
    </row>
    <row r="1496" spans="1:18" x14ac:dyDescent="0.25">
      <c r="A1496" s="1">
        <v>1494</v>
      </c>
      <c r="B1496" t="s">
        <v>10</v>
      </c>
      <c r="C1496">
        <v>3137</v>
      </c>
      <c r="D1496">
        <v>36</v>
      </c>
      <c r="E1496">
        <v>41</v>
      </c>
      <c r="F1496" s="2">
        <v>9100</v>
      </c>
      <c r="G1496" s="8">
        <v>10405.65217391304</v>
      </c>
      <c r="H1496">
        <v>0.08</v>
      </c>
      <c r="I1496">
        <v>0.9</v>
      </c>
      <c r="J1496" s="3">
        <v>0.14347826086956519</v>
      </c>
      <c r="K1496" t="s">
        <v>11</v>
      </c>
      <c r="M1496">
        <v>0.54</v>
      </c>
      <c r="N1496">
        <f>EXP(Таблица1[[#This Row],[PD]])</f>
        <v>1.0832870676749586</v>
      </c>
      <c r="O1496">
        <f t="shared" si="46"/>
        <v>0.5849750165444777</v>
      </c>
      <c r="P1496" t="str">
        <f t="shared" si="47"/>
        <v/>
      </c>
      <c r="R1496" s="2">
        <f>IF(O1496&gt;=1, Таблица1[[#This Row],[BeginQ]]*Таблица1[[#This Row],[LGD]], Таблица1[[#This Row],[EndQ]])</f>
        <v>10405.65217391304</v>
      </c>
    </row>
    <row r="1497" spans="1:18" x14ac:dyDescent="0.25">
      <c r="A1497" s="1">
        <v>1495</v>
      </c>
      <c r="B1497" t="s">
        <v>10</v>
      </c>
      <c r="C1497">
        <v>3138</v>
      </c>
      <c r="D1497">
        <v>36</v>
      </c>
      <c r="E1497">
        <v>41</v>
      </c>
      <c r="F1497" s="2">
        <v>4800</v>
      </c>
      <c r="G1497" s="8">
        <v>5300</v>
      </c>
      <c r="H1497">
        <v>0.04</v>
      </c>
      <c r="I1497">
        <v>1</v>
      </c>
      <c r="J1497" s="3">
        <v>0.1041666666666667</v>
      </c>
      <c r="K1497" t="s">
        <v>11</v>
      </c>
      <c r="M1497">
        <v>0.31</v>
      </c>
      <c r="N1497">
        <f>EXP(Таблица1[[#This Row],[PD]])</f>
        <v>1.0408107741923882</v>
      </c>
      <c r="O1497">
        <f t="shared" si="46"/>
        <v>0.32265133999964035</v>
      </c>
      <c r="P1497" t="str">
        <f t="shared" si="47"/>
        <v/>
      </c>
      <c r="R1497" s="2">
        <f>IF(O1497&gt;=1, Таблица1[[#This Row],[BeginQ]]*Таблица1[[#This Row],[LGD]], Таблица1[[#This Row],[EndQ]])</f>
        <v>5300</v>
      </c>
    </row>
    <row r="1498" spans="1:18" x14ac:dyDescent="0.25">
      <c r="A1498" s="1">
        <v>1496</v>
      </c>
      <c r="B1498" t="s">
        <v>10</v>
      </c>
      <c r="C1498">
        <v>3139</v>
      </c>
      <c r="D1498">
        <v>36</v>
      </c>
      <c r="E1498">
        <v>41</v>
      </c>
      <c r="F1498" s="2">
        <v>6300</v>
      </c>
      <c r="G1498" s="8">
        <v>6726.3636363636369</v>
      </c>
      <c r="H1498">
        <v>0.01</v>
      </c>
      <c r="I1498">
        <v>0.7</v>
      </c>
      <c r="J1498" s="3">
        <v>6.7676767676767682E-2</v>
      </c>
      <c r="K1498" t="s">
        <v>11</v>
      </c>
      <c r="M1498">
        <v>0.69</v>
      </c>
      <c r="N1498">
        <f>EXP(Таблица1[[#This Row],[PD]])</f>
        <v>1.0100501670841679</v>
      </c>
      <c r="O1498">
        <f t="shared" si="46"/>
        <v>0.69693461528807588</v>
      </c>
      <c r="P1498" t="str">
        <f t="shared" si="47"/>
        <v/>
      </c>
      <c r="R1498" s="2">
        <f>IF(O1498&gt;=1, Таблица1[[#This Row],[BeginQ]]*Таблица1[[#This Row],[LGD]], Таблица1[[#This Row],[EndQ]])</f>
        <v>6726.3636363636369</v>
      </c>
    </row>
    <row r="1499" spans="1:18" x14ac:dyDescent="0.25">
      <c r="A1499" s="1">
        <v>1497</v>
      </c>
      <c r="B1499" t="s">
        <v>10</v>
      </c>
      <c r="C1499">
        <v>3140</v>
      </c>
      <c r="D1499">
        <v>36</v>
      </c>
      <c r="E1499">
        <v>41</v>
      </c>
      <c r="F1499" s="2">
        <v>2000</v>
      </c>
      <c r="G1499" s="8">
        <v>2168.4210526315792</v>
      </c>
      <c r="H1499">
        <v>0.05</v>
      </c>
      <c r="I1499">
        <v>0.4</v>
      </c>
      <c r="J1499" s="3">
        <v>8.4210526315789486E-2</v>
      </c>
      <c r="K1499" t="s">
        <v>11</v>
      </c>
      <c r="M1499">
        <v>0.16</v>
      </c>
      <c r="N1499">
        <f>EXP(Таблица1[[#This Row],[PD]])</f>
        <v>1.0512710963760241</v>
      </c>
      <c r="O1499">
        <f t="shared" si="46"/>
        <v>0.16820337542016386</v>
      </c>
      <c r="P1499" t="str">
        <f t="shared" si="47"/>
        <v/>
      </c>
      <c r="R1499" s="2">
        <f>IF(O1499&gt;=1, Таблица1[[#This Row],[BeginQ]]*Таблица1[[#This Row],[LGD]], Таблица1[[#This Row],[EndQ]])</f>
        <v>2168.4210526315792</v>
      </c>
    </row>
    <row r="1500" spans="1:18" x14ac:dyDescent="0.25">
      <c r="A1500" s="1">
        <v>1498</v>
      </c>
      <c r="B1500" t="s">
        <v>10</v>
      </c>
      <c r="C1500">
        <v>3141</v>
      </c>
      <c r="D1500">
        <v>36</v>
      </c>
      <c r="E1500">
        <v>41</v>
      </c>
      <c r="F1500" s="2">
        <v>5600</v>
      </c>
      <c r="G1500" s="8">
        <v>6960</v>
      </c>
      <c r="H1500">
        <v>0.16</v>
      </c>
      <c r="I1500">
        <v>0.9</v>
      </c>
      <c r="J1500" s="3">
        <v>0.24285714285714291</v>
      </c>
      <c r="K1500" t="s">
        <v>11</v>
      </c>
      <c r="M1500">
        <v>0.04</v>
      </c>
      <c r="N1500">
        <f>EXP(Таблица1[[#This Row],[PD]])</f>
        <v>1.1735108709918103</v>
      </c>
      <c r="O1500">
        <f t="shared" si="46"/>
        <v>4.6940434839672411E-2</v>
      </c>
      <c r="P1500" t="str">
        <f t="shared" si="47"/>
        <v/>
      </c>
      <c r="R1500" s="2">
        <f>IF(O1500&gt;=1, Таблица1[[#This Row],[BeginQ]]*Таблица1[[#This Row],[LGD]], Таблица1[[#This Row],[EndQ]])</f>
        <v>6960</v>
      </c>
    </row>
    <row r="1501" spans="1:18" x14ac:dyDescent="0.25">
      <c r="A1501" s="1">
        <v>1499</v>
      </c>
      <c r="B1501" t="s">
        <v>10</v>
      </c>
      <c r="C1501">
        <v>3142</v>
      </c>
      <c r="D1501">
        <v>36</v>
      </c>
      <c r="E1501">
        <v>41</v>
      </c>
      <c r="F1501" s="2">
        <v>8000</v>
      </c>
      <c r="G1501" s="8">
        <v>9147.826086956522</v>
      </c>
      <c r="H1501">
        <v>0.08</v>
      </c>
      <c r="I1501">
        <v>0.9</v>
      </c>
      <c r="J1501" s="3">
        <v>0.14347826086956519</v>
      </c>
      <c r="K1501" t="s">
        <v>11</v>
      </c>
      <c r="M1501">
        <v>0.22</v>
      </c>
      <c r="N1501">
        <f>EXP(Таблица1[[#This Row],[PD]])</f>
        <v>1.0832870676749586</v>
      </c>
      <c r="O1501">
        <f t="shared" si="46"/>
        <v>0.2383231548884909</v>
      </c>
      <c r="P1501" t="str">
        <f t="shared" si="47"/>
        <v/>
      </c>
      <c r="R1501" s="2">
        <f>IF(O1501&gt;=1, Таблица1[[#This Row],[BeginQ]]*Таблица1[[#This Row],[LGD]], Таблица1[[#This Row],[EndQ]])</f>
        <v>9147.826086956522</v>
      </c>
    </row>
    <row r="1502" spans="1:18" x14ac:dyDescent="0.25">
      <c r="A1502" s="1">
        <v>1500</v>
      </c>
      <c r="B1502" t="s">
        <v>10</v>
      </c>
      <c r="C1502">
        <v>3143</v>
      </c>
      <c r="D1502">
        <v>36</v>
      </c>
      <c r="E1502">
        <v>41</v>
      </c>
      <c r="F1502" s="2">
        <v>9500</v>
      </c>
      <c r="G1502" s="8">
        <v>10780.434782608691</v>
      </c>
      <c r="H1502">
        <v>0.08</v>
      </c>
      <c r="I1502">
        <v>0.8</v>
      </c>
      <c r="J1502" s="3">
        <v>0.1347826086956522</v>
      </c>
      <c r="K1502" t="s">
        <v>11</v>
      </c>
      <c r="M1502">
        <v>0.98</v>
      </c>
      <c r="N1502">
        <f>EXP(Таблица1[[#This Row],[PD]])</f>
        <v>1.0832870676749586</v>
      </c>
      <c r="O1502">
        <f t="shared" si="46"/>
        <v>1.0616213263214593</v>
      </c>
      <c r="P1502" t="str">
        <f t="shared" si="47"/>
        <v>Дефолт!</v>
      </c>
      <c r="R1502" s="2">
        <f>IF(O1502&gt;=1, Таблица1[[#This Row],[BeginQ]]*Таблица1[[#This Row],[LGD]], Таблица1[[#This Row],[EndQ]])</f>
        <v>7600</v>
      </c>
    </row>
    <row r="1503" spans="1:18" x14ac:dyDescent="0.25">
      <c r="A1503" s="1">
        <v>1501</v>
      </c>
      <c r="B1503" t="s">
        <v>10</v>
      </c>
      <c r="C1503">
        <v>3245</v>
      </c>
      <c r="D1503">
        <v>38</v>
      </c>
      <c r="E1503">
        <v>43</v>
      </c>
      <c r="F1503" s="2">
        <v>1900</v>
      </c>
      <c r="G1503" s="8">
        <v>2020.909090909091</v>
      </c>
      <c r="H1503">
        <v>0.01</v>
      </c>
      <c r="I1503">
        <v>0.3</v>
      </c>
      <c r="J1503" s="3">
        <v>6.3636363636363644E-2</v>
      </c>
      <c r="K1503" t="s">
        <v>11</v>
      </c>
      <c r="M1503">
        <v>0.26</v>
      </c>
      <c r="N1503">
        <f>EXP(Таблица1[[#This Row],[PD]])</f>
        <v>1.0100501670841679</v>
      </c>
      <c r="O1503">
        <f t="shared" si="46"/>
        <v>0.26261304344188369</v>
      </c>
      <c r="P1503" t="str">
        <f t="shared" si="47"/>
        <v/>
      </c>
      <c r="R1503" s="2">
        <f>IF(O1503&gt;=1, Таблица1[[#This Row],[BeginQ]]*Таблица1[[#This Row],[LGD]], Таблица1[[#This Row],[EndQ]])</f>
        <v>2020.909090909091</v>
      </c>
    </row>
    <row r="1504" spans="1:18" x14ac:dyDescent="0.25">
      <c r="A1504" s="1">
        <v>1502</v>
      </c>
      <c r="B1504" t="s">
        <v>10</v>
      </c>
      <c r="C1504">
        <v>3246</v>
      </c>
      <c r="D1504">
        <v>38</v>
      </c>
      <c r="E1504">
        <v>43</v>
      </c>
      <c r="F1504" s="2">
        <v>400</v>
      </c>
      <c r="G1504" s="8">
        <v>431.11111111111109</v>
      </c>
      <c r="H1504">
        <v>0.1</v>
      </c>
      <c r="I1504">
        <v>0.1</v>
      </c>
      <c r="J1504" s="3">
        <v>7.7777777777777779E-2</v>
      </c>
      <c r="K1504" t="s">
        <v>11</v>
      </c>
      <c r="M1504">
        <v>0.2</v>
      </c>
      <c r="N1504">
        <f>EXP(Таблица1[[#This Row],[PD]])</f>
        <v>1.1051709180756477</v>
      </c>
      <c r="O1504">
        <f t="shared" si="46"/>
        <v>0.22103418361512955</v>
      </c>
      <c r="P1504" t="str">
        <f t="shared" si="47"/>
        <v/>
      </c>
      <c r="R1504" s="2">
        <f>IF(O1504&gt;=1, Таблица1[[#This Row],[BeginQ]]*Таблица1[[#This Row],[LGD]], Таблица1[[#This Row],[EndQ]])</f>
        <v>431.11111111111109</v>
      </c>
    </row>
    <row r="1505" spans="1:18" x14ac:dyDescent="0.25">
      <c r="A1505" s="1">
        <v>1503</v>
      </c>
      <c r="B1505" t="s">
        <v>10</v>
      </c>
      <c r="C1505">
        <v>3247</v>
      </c>
      <c r="D1505">
        <v>38</v>
      </c>
      <c r="E1505">
        <v>43</v>
      </c>
      <c r="F1505" s="2">
        <v>4400</v>
      </c>
      <c r="G1505" s="8">
        <v>4921.8604651162796</v>
      </c>
      <c r="H1505">
        <v>0.14000000000000001</v>
      </c>
      <c r="I1505">
        <v>0.3</v>
      </c>
      <c r="J1505" s="3">
        <v>0.1186046511627907</v>
      </c>
      <c r="K1505" t="s">
        <v>11</v>
      </c>
      <c r="M1505">
        <v>0.43</v>
      </c>
      <c r="N1505">
        <f>EXP(Таблица1[[#This Row],[PD]])</f>
        <v>1.1502737988572274</v>
      </c>
      <c r="O1505">
        <f t="shared" si="46"/>
        <v>0.49461773350860777</v>
      </c>
      <c r="P1505" t="str">
        <f t="shared" si="47"/>
        <v/>
      </c>
      <c r="R1505" s="2">
        <f>IF(O1505&gt;=1, Таблица1[[#This Row],[BeginQ]]*Таблица1[[#This Row],[LGD]], Таблица1[[#This Row],[EndQ]])</f>
        <v>4921.8604651162796</v>
      </c>
    </row>
    <row r="1506" spans="1:18" x14ac:dyDescent="0.25">
      <c r="A1506" s="1">
        <v>1504</v>
      </c>
      <c r="B1506" t="s">
        <v>10</v>
      </c>
      <c r="C1506">
        <v>3248</v>
      </c>
      <c r="D1506">
        <v>38</v>
      </c>
      <c r="E1506">
        <v>43</v>
      </c>
      <c r="F1506" s="2">
        <v>5700</v>
      </c>
      <c r="G1506" s="8">
        <v>7108.2352941176468</v>
      </c>
      <c r="H1506">
        <v>0.15</v>
      </c>
      <c r="I1506">
        <v>1</v>
      </c>
      <c r="J1506" s="3">
        <v>0.2470588235294118</v>
      </c>
      <c r="K1506" t="s">
        <v>11</v>
      </c>
      <c r="M1506">
        <v>0.6</v>
      </c>
      <c r="N1506">
        <f>EXP(Таблица1[[#This Row],[PD]])</f>
        <v>1.1618342427282831</v>
      </c>
      <c r="O1506">
        <f t="shared" si="46"/>
        <v>0.69710054563696977</v>
      </c>
      <c r="P1506" t="str">
        <f t="shared" si="47"/>
        <v/>
      </c>
      <c r="R1506" s="2">
        <f>IF(O1506&gt;=1, Таблица1[[#This Row],[BeginQ]]*Таблица1[[#This Row],[LGD]], Таблица1[[#This Row],[EndQ]])</f>
        <v>7108.2352941176468</v>
      </c>
    </row>
    <row r="1507" spans="1:18" x14ac:dyDescent="0.25">
      <c r="A1507" s="1">
        <v>1505</v>
      </c>
      <c r="B1507" t="s">
        <v>10</v>
      </c>
      <c r="C1507">
        <v>3249</v>
      </c>
      <c r="D1507">
        <v>38</v>
      </c>
      <c r="E1507">
        <v>43</v>
      </c>
      <c r="F1507" s="2">
        <v>10000</v>
      </c>
      <c r="G1507" s="8">
        <v>10875</v>
      </c>
      <c r="H1507">
        <v>0.04</v>
      </c>
      <c r="I1507">
        <v>0.6</v>
      </c>
      <c r="J1507" s="3">
        <v>8.7499999999999994E-2</v>
      </c>
      <c r="K1507" t="s">
        <v>11</v>
      </c>
      <c r="M1507">
        <v>0.79</v>
      </c>
      <c r="N1507">
        <f>EXP(Таблица1[[#This Row],[PD]])</f>
        <v>1.0408107741923882</v>
      </c>
      <c r="O1507">
        <f t="shared" si="46"/>
        <v>0.82224051161198675</v>
      </c>
      <c r="P1507" t="str">
        <f t="shared" si="47"/>
        <v/>
      </c>
      <c r="R1507" s="2">
        <f>IF(O1507&gt;=1, Таблица1[[#This Row],[BeginQ]]*Таблица1[[#This Row],[LGD]], Таблица1[[#This Row],[EndQ]])</f>
        <v>10875</v>
      </c>
    </row>
    <row r="1508" spans="1:18" x14ac:dyDescent="0.25">
      <c r="A1508" s="1">
        <v>1506</v>
      </c>
      <c r="B1508" t="s">
        <v>10</v>
      </c>
      <c r="C1508">
        <v>3250</v>
      </c>
      <c r="D1508">
        <v>38</v>
      </c>
      <c r="E1508">
        <v>43</v>
      </c>
      <c r="F1508" s="2">
        <v>7700</v>
      </c>
      <c r="G1508" s="8">
        <v>8776.3440860215069</v>
      </c>
      <c r="H1508">
        <v>7.0000000000000007E-2</v>
      </c>
      <c r="I1508">
        <v>1</v>
      </c>
      <c r="J1508" s="3">
        <v>0.13978494623655921</v>
      </c>
      <c r="K1508" t="s">
        <v>11</v>
      </c>
      <c r="M1508">
        <v>0.87</v>
      </c>
      <c r="N1508">
        <f>EXP(Таблица1[[#This Row],[PD]])</f>
        <v>1.0725081812542165</v>
      </c>
      <c r="O1508">
        <f t="shared" si="46"/>
        <v>0.93308211769116833</v>
      </c>
      <c r="P1508" t="str">
        <f t="shared" si="47"/>
        <v/>
      </c>
      <c r="R1508" s="2">
        <f>IF(O1508&gt;=1, Таблица1[[#This Row],[BeginQ]]*Таблица1[[#This Row],[LGD]], Таблица1[[#This Row],[EndQ]])</f>
        <v>8776.3440860215069</v>
      </c>
    </row>
    <row r="1509" spans="1:18" x14ac:dyDescent="0.25">
      <c r="A1509" s="1">
        <v>1507</v>
      </c>
      <c r="B1509" t="s">
        <v>10</v>
      </c>
      <c r="C1509">
        <v>3251</v>
      </c>
      <c r="D1509">
        <v>38</v>
      </c>
      <c r="E1509">
        <v>43</v>
      </c>
      <c r="F1509" s="2">
        <v>3200</v>
      </c>
      <c r="G1509" s="8">
        <v>3453.333333333333</v>
      </c>
      <c r="H1509">
        <v>0.04</v>
      </c>
      <c r="I1509">
        <v>0.4</v>
      </c>
      <c r="J1509" s="3">
        <v>7.9166666666666663E-2</v>
      </c>
      <c r="K1509" t="s">
        <v>11</v>
      </c>
      <c r="M1509">
        <v>0.33</v>
      </c>
      <c r="N1509">
        <f>EXP(Таблица1[[#This Row],[PD]])</f>
        <v>1.0408107741923882</v>
      </c>
      <c r="O1509">
        <f t="shared" si="46"/>
        <v>0.34346755548348812</v>
      </c>
      <c r="P1509" t="str">
        <f t="shared" si="47"/>
        <v/>
      </c>
      <c r="R1509" s="2">
        <f>IF(O1509&gt;=1, Таблица1[[#This Row],[BeginQ]]*Таблица1[[#This Row],[LGD]], Таблица1[[#This Row],[EndQ]])</f>
        <v>3453.333333333333</v>
      </c>
    </row>
    <row r="1510" spans="1:18" x14ac:dyDescent="0.25">
      <c r="A1510" s="1">
        <v>1508</v>
      </c>
      <c r="B1510" t="s">
        <v>10</v>
      </c>
      <c r="C1510">
        <v>3252</v>
      </c>
      <c r="D1510">
        <v>38</v>
      </c>
      <c r="E1510">
        <v>43</v>
      </c>
      <c r="F1510" s="2">
        <v>7900</v>
      </c>
      <c r="G1510" s="8">
        <v>9085</v>
      </c>
      <c r="H1510">
        <v>0.2</v>
      </c>
      <c r="I1510">
        <v>0.3</v>
      </c>
      <c r="J1510" s="3">
        <v>0.15</v>
      </c>
      <c r="K1510" t="s">
        <v>11</v>
      </c>
      <c r="M1510">
        <v>0.5</v>
      </c>
      <c r="N1510">
        <f>EXP(Таблица1[[#This Row],[PD]])</f>
        <v>1.2214027581601699</v>
      </c>
      <c r="O1510">
        <f t="shared" si="46"/>
        <v>0.61070137908008493</v>
      </c>
      <c r="P1510" t="str">
        <f t="shared" si="47"/>
        <v/>
      </c>
      <c r="R1510" s="2">
        <f>IF(O1510&gt;=1, Таблица1[[#This Row],[BeginQ]]*Таблица1[[#This Row],[LGD]], Таблица1[[#This Row],[EndQ]])</f>
        <v>9085</v>
      </c>
    </row>
    <row r="1511" spans="1:18" x14ac:dyDescent="0.25">
      <c r="A1511" s="1">
        <v>1509</v>
      </c>
      <c r="B1511" t="s">
        <v>10</v>
      </c>
      <c r="C1511">
        <v>3253</v>
      </c>
      <c r="D1511">
        <v>38</v>
      </c>
      <c r="E1511">
        <v>43</v>
      </c>
      <c r="F1511" s="2">
        <v>800</v>
      </c>
      <c r="G1511" s="8">
        <v>928.78048780487802</v>
      </c>
      <c r="H1511">
        <v>0.18</v>
      </c>
      <c r="I1511">
        <v>0.4</v>
      </c>
      <c r="J1511" s="3">
        <v>0.16097560975609759</v>
      </c>
      <c r="K1511" t="s">
        <v>11</v>
      </c>
      <c r="M1511">
        <v>1</v>
      </c>
      <c r="N1511">
        <f>EXP(Таблица1[[#This Row],[PD]])</f>
        <v>1.1972173631218102</v>
      </c>
      <c r="O1511">
        <f t="shared" si="46"/>
        <v>1.1972173631218102</v>
      </c>
      <c r="P1511" t="str">
        <f t="shared" si="47"/>
        <v>Дефолт!</v>
      </c>
      <c r="R1511" s="2">
        <f>IF(O1511&gt;=1, Таблица1[[#This Row],[BeginQ]]*Таблица1[[#This Row],[LGD]], Таблица1[[#This Row],[EndQ]])</f>
        <v>320</v>
      </c>
    </row>
    <row r="1512" spans="1:18" x14ac:dyDescent="0.25">
      <c r="A1512" s="1">
        <v>1510</v>
      </c>
      <c r="B1512" t="s">
        <v>10</v>
      </c>
      <c r="C1512">
        <v>3254</v>
      </c>
      <c r="D1512">
        <v>38</v>
      </c>
      <c r="E1512">
        <v>43</v>
      </c>
      <c r="F1512" s="2">
        <v>2900</v>
      </c>
      <c r="G1512" s="8">
        <v>3703.6144578313251</v>
      </c>
      <c r="H1512">
        <v>0.17</v>
      </c>
      <c r="I1512">
        <v>1</v>
      </c>
      <c r="J1512" s="3">
        <v>0.27710843373493982</v>
      </c>
      <c r="K1512" t="s">
        <v>11</v>
      </c>
      <c r="M1512">
        <v>0.94</v>
      </c>
      <c r="N1512">
        <f>EXP(Таблица1[[#This Row],[PD]])</f>
        <v>1.1853048513203654</v>
      </c>
      <c r="O1512">
        <f t="shared" si="46"/>
        <v>1.1141865602411434</v>
      </c>
      <c r="P1512" t="str">
        <f t="shared" si="47"/>
        <v>Дефолт!</v>
      </c>
      <c r="R1512" s="2">
        <f>IF(O1512&gt;=1, Таблица1[[#This Row],[BeginQ]]*Таблица1[[#This Row],[LGD]], Таблица1[[#This Row],[EndQ]])</f>
        <v>2900</v>
      </c>
    </row>
    <row r="1513" spans="1:18" x14ac:dyDescent="0.25">
      <c r="A1513" s="1">
        <v>1511</v>
      </c>
      <c r="B1513" t="s">
        <v>10</v>
      </c>
      <c r="C1513">
        <v>3255</v>
      </c>
      <c r="D1513">
        <v>38</v>
      </c>
      <c r="E1513">
        <v>43</v>
      </c>
      <c r="F1513" s="2">
        <v>3100</v>
      </c>
      <c r="G1513" s="8">
        <v>3871.2195121951222</v>
      </c>
      <c r="H1513">
        <v>0.18</v>
      </c>
      <c r="I1513">
        <v>0.8</v>
      </c>
      <c r="J1513" s="3">
        <v>0.24878048780487799</v>
      </c>
      <c r="K1513" t="s">
        <v>11</v>
      </c>
      <c r="M1513">
        <v>0.13</v>
      </c>
      <c r="N1513">
        <f>EXP(Таблица1[[#This Row],[PD]])</f>
        <v>1.1972173631218102</v>
      </c>
      <c r="O1513">
        <f t="shared" si="46"/>
        <v>0.15563825720583532</v>
      </c>
      <c r="P1513" t="str">
        <f t="shared" si="47"/>
        <v/>
      </c>
      <c r="R1513" s="2">
        <f>IF(O1513&gt;=1, Таблица1[[#This Row],[BeginQ]]*Таблица1[[#This Row],[LGD]], Таблица1[[#This Row],[EndQ]])</f>
        <v>3871.2195121951222</v>
      </c>
    </row>
    <row r="1514" spans="1:18" x14ac:dyDescent="0.25">
      <c r="A1514" s="1">
        <v>1512</v>
      </c>
      <c r="B1514" t="s">
        <v>10</v>
      </c>
      <c r="C1514">
        <v>3256</v>
      </c>
      <c r="D1514">
        <v>38</v>
      </c>
      <c r="E1514">
        <v>43</v>
      </c>
      <c r="F1514" s="2">
        <v>4500</v>
      </c>
      <c r="G1514" s="8">
        <v>5452.9411764705883</v>
      </c>
      <c r="H1514">
        <v>0.15</v>
      </c>
      <c r="I1514">
        <v>0.8</v>
      </c>
      <c r="J1514" s="3">
        <v>0.21176470588235291</v>
      </c>
      <c r="K1514" t="s">
        <v>11</v>
      </c>
      <c r="M1514">
        <v>0.05</v>
      </c>
      <c r="N1514">
        <f>EXP(Таблица1[[#This Row],[PD]])</f>
        <v>1.1618342427282831</v>
      </c>
      <c r="O1514">
        <f t="shared" si="46"/>
        <v>5.8091712136414154E-2</v>
      </c>
      <c r="P1514" t="str">
        <f t="shared" si="47"/>
        <v/>
      </c>
      <c r="R1514" s="2">
        <f>IF(O1514&gt;=1, Таблица1[[#This Row],[BeginQ]]*Таблица1[[#This Row],[LGD]], Таблица1[[#This Row],[EndQ]])</f>
        <v>5452.9411764705883</v>
      </c>
    </row>
    <row r="1515" spans="1:18" x14ac:dyDescent="0.25">
      <c r="A1515" s="1">
        <v>1513</v>
      </c>
      <c r="B1515" t="s">
        <v>10</v>
      </c>
      <c r="C1515">
        <v>3257</v>
      </c>
      <c r="D1515">
        <v>38</v>
      </c>
      <c r="E1515">
        <v>43</v>
      </c>
      <c r="F1515" s="2">
        <v>5500</v>
      </c>
      <c r="G1515" s="8">
        <v>6241.8604651162786</v>
      </c>
      <c r="H1515">
        <v>0.14000000000000001</v>
      </c>
      <c r="I1515">
        <v>0.4</v>
      </c>
      <c r="J1515" s="3">
        <v>0.1348837209302326</v>
      </c>
      <c r="K1515" t="s">
        <v>11</v>
      </c>
      <c r="M1515">
        <v>0.96</v>
      </c>
      <c r="N1515">
        <f>EXP(Таблица1[[#This Row],[PD]])</f>
        <v>1.1502737988572274</v>
      </c>
      <c r="O1515">
        <f t="shared" si="46"/>
        <v>1.1042628469029383</v>
      </c>
      <c r="P1515" t="str">
        <f t="shared" si="47"/>
        <v>Дефолт!</v>
      </c>
      <c r="R1515" s="2">
        <f>IF(O1515&gt;=1, Таблица1[[#This Row],[BeginQ]]*Таблица1[[#This Row],[LGD]], Таблица1[[#This Row],[EndQ]])</f>
        <v>2200</v>
      </c>
    </row>
    <row r="1516" spans="1:18" x14ac:dyDescent="0.25">
      <c r="A1516" s="1">
        <v>1514</v>
      </c>
      <c r="B1516" t="s">
        <v>10</v>
      </c>
      <c r="C1516">
        <v>3258</v>
      </c>
      <c r="D1516">
        <v>38</v>
      </c>
      <c r="E1516">
        <v>43</v>
      </c>
      <c r="F1516" s="2">
        <v>9200</v>
      </c>
      <c r="G1516" s="8">
        <v>10440.930232558139</v>
      </c>
      <c r="H1516">
        <v>0.14000000000000001</v>
      </c>
      <c r="I1516">
        <v>0.4</v>
      </c>
      <c r="J1516" s="3">
        <v>0.1348837209302326</v>
      </c>
      <c r="K1516" t="s">
        <v>11</v>
      </c>
      <c r="M1516">
        <v>0.76</v>
      </c>
      <c r="N1516">
        <f>EXP(Таблица1[[#This Row],[PD]])</f>
        <v>1.1502737988572274</v>
      </c>
      <c r="O1516">
        <f t="shared" si="46"/>
        <v>0.87420808713149278</v>
      </c>
      <c r="P1516" t="str">
        <f t="shared" si="47"/>
        <v/>
      </c>
      <c r="R1516" s="2">
        <f>IF(O1516&gt;=1, Таблица1[[#This Row],[BeginQ]]*Таблица1[[#This Row],[LGD]], Таблица1[[#This Row],[EndQ]])</f>
        <v>10440.930232558139</v>
      </c>
    </row>
    <row r="1517" spans="1:18" x14ac:dyDescent="0.25">
      <c r="A1517" s="1">
        <v>1515</v>
      </c>
      <c r="B1517" t="s">
        <v>10</v>
      </c>
      <c r="C1517">
        <v>3259</v>
      </c>
      <c r="D1517">
        <v>38</v>
      </c>
      <c r="E1517">
        <v>43</v>
      </c>
      <c r="F1517" s="2">
        <v>2600</v>
      </c>
      <c r="G1517" s="8">
        <v>2826.4516129032259</v>
      </c>
      <c r="H1517">
        <v>7.0000000000000007E-2</v>
      </c>
      <c r="I1517">
        <v>0.3</v>
      </c>
      <c r="J1517" s="3">
        <v>8.7096774193548401E-2</v>
      </c>
      <c r="K1517" t="s">
        <v>11</v>
      </c>
      <c r="M1517">
        <v>0.8</v>
      </c>
      <c r="N1517">
        <f>EXP(Таблица1[[#This Row],[PD]])</f>
        <v>1.0725081812542165</v>
      </c>
      <c r="O1517">
        <f t="shared" si="46"/>
        <v>0.85800654500337326</v>
      </c>
      <c r="P1517" t="str">
        <f t="shared" si="47"/>
        <v/>
      </c>
      <c r="R1517" s="2">
        <f>IF(O1517&gt;=1, Таблица1[[#This Row],[BeginQ]]*Таблица1[[#This Row],[LGD]], Таблица1[[#This Row],[EndQ]])</f>
        <v>2826.4516129032259</v>
      </c>
    </row>
    <row r="1518" spans="1:18" x14ac:dyDescent="0.25">
      <c r="A1518" s="1">
        <v>1516</v>
      </c>
      <c r="B1518" t="s">
        <v>10</v>
      </c>
      <c r="C1518">
        <v>3260</v>
      </c>
      <c r="D1518">
        <v>38</v>
      </c>
      <c r="E1518">
        <v>43</v>
      </c>
      <c r="F1518" s="2">
        <v>6600</v>
      </c>
      <c r="G1518" s="8">
        <v>7177.4999999999991</v>
      </c>
      <c r="H1518">
        <v>0.04</v>
      </c>
      <c r="I1518">
        <v>0.6</v>
      </c>
      <c r="J1518" s="3">
        <v>8.7499999999999994E-2</v>
      </c>
      <c r="K1518" t="s">
        <v>11</v>
      </c>
      <c r="M1518">
        <v>0.51</v>
      </c>
      <c r="N1518">
        <f>EXP(Таблица1[[#This Row],[PD]])</f>
        <v>1.0408107741923882</v>
      </c>
      <c r="O1518">
        <f t="shared" si="46"/>
        <v>0.53081349483811802</v>
      </c>
      <c r="P1518" t="str">
        <f t="shared" si="47"/>
        <v/>
      </c>
      <c r="R1518" s="2">
        <f>IF(O1518&gt;=1, Таблица1[[#This Row],[BeginQ]]*Таблица1[[#This Row],[LGD]], Таблица1[[#This Row],[EndQ]])</f>
        <v>7177.4999999999991</v>
      </c>
    </row>
    <row r="1519" spans="1:18" x14ac:dyDescent="0.25">
      <c r="A1519" s="1">
        <v>1517</v>
      </c>
      <c r="B1519" t="s">
        <v>10</v>
      </c>
      <c r="C1519">
        <v>3261</v>
      </c>
      <c r="D1519">
        <v>38</v>
      </c>
      <c r="E1519">
        <v>43</v>
      </c>
      <c r="F1519" s="2">
        <v>8100</v>
      </c>
      <c r="G1519" s="8">
        <v>8900.689655172413</v>
      </c>
      <c r="H1519">
        <v>0.13</v>
      </c>
      <c r="I1519">
        <v>0.2</v>
      </c>
      <c r="J1519" s="3">
        <v>9.8850574712643677E-2</v>
      </c>
      <c r="K1519" t="s">
        <v>11</v>
      </c>
      <c r="M1519">
        <v>0.72</v>
      </c>
      <c r="N1519">
        <f>EXP(Таблица1[[#This Row],[PD]])</f>
        <v>1.1388283833246218</v>
      </c>
      <c r="O1519">
        <f t="shared" si="46"/>
        <v>0.81995643599372769</v>
      </c>
      <c r="P1519" t="str">
        <f t="shared" si="47"/>
        <v/>
      </c>
      <c r="R1519" s="2">
        <f>IF(O1519&gt;=1, Таблица1[[#This Row],[BeginQ]]*Таблица1[[#This Row],[LGD]], Таблица1[[#This Row],[EndQ]])</f>
        <v>8900.689655172413</v>
      </c>
    </row>
    <row r="1520" spans="1:18" x14ac:dyDescent="0.25">
      <c r="A1520" s="1">
        <v>1518</v>
      </c>
      <c r="B1520" t="s">
        <v>10</v>
      </c>
      <c r="C1520">
        <v>3262</v>
      </c>
      <c r="D1520">
        <v>38</v>
      </c>
      <c r="E1520">
        <v>43</v>
      </c>
      <c r="F1520" s="2">
        <v>3900</v>
      </c>
      <c r="G1520" s="8">
        <v>4442.1951219512193</v>
      </c>
      <c r="H1520">
        <v>0.18</v>
      </c>
      <c r="I1520">
        <v>0.3</v>
      </c>
      <c r="J1520" s="3">
        <v>0.1390243902439024</v>
      </c>
      <c r="K1520" t="s">
        <v>11</v>
      </c>
      <c r="M1520">
        <v>0.67</v>
      </c>
      <c r="N1520">
        <f>EXP(Таблица1[[#This Row],[PD]])</f>
        <v>1.1972173631218102</v>
      </c>
      <c r="O1520">
        <f t="shared" si="46"/>
        <v>0.80213563329161286</v>
      </c>
      <c r="P1520" t="str">
        <f t="shared" si="47"/>
        <v/>
      </c>
      <c r="R1520" s="2">
        <f>IF(O1520&gt;=1, Таблица1[[#This Row],[BeginQ]]*Таблица1[[#This Row],[LGD]], Таблица1[[#This Row],[EndQ]])</f>
        <v>4442.1951219512193</v>
      </c>
    </row>
    <row r="1521" spans="1:18" x14ac:dyDescent="0.25">
      <c r="A1521" s="1">
        <v>1519</v>
      </c>
      <c r="B1521" t="s">
        <v>10</v>
      </c>
      <c r="C1521">
        <v>3263</v>
      </c>
      <c r="D1521">
        <v>38</v>
      </c>
      <c r="E1521">
        <v>43</v>
      </c>
      <c r="F1521" s="2">
        <v>6000</v>
      </c>
      <c r="G1521" s="8">
        <v>6612.9032258064508</v>
      </c>
      <c r="H1521">
        <v>7.0000000000000007E-2</v>
      </c>
      <c r="I1521">
        <v>0.5</v>
      </c>
      <c r="J1521" s="3">
        <v>0.10215053763440859</v>
      </c>
      <c r="K1521" t="s">
        <v>11</v>
      </c>
      <c r="M1521">
        <v>0.06</v>
      </c>
      <c r="N1521">
        <f>EXP(Таблица1[[#This Row],[PD]])</f>
        <v>1.0725081812542165</v>
      </c>
      <c r="O1521">
        <f t="shared" si="46"/>
        <v>6.4350490875252991E-2</v>
      </c>
      <c r="P1521" t="str">
        <f t="shared" si="47"/>
        <v/>
      </c>
      <c r="R1521" s="2">
        <f>IF(O1521&gt;=1, Таблица1[[#This Row],[BeginQ]]*Таблица1[[#This Row],[LGD]], Таблица1[[#This Row],[EndQ]])</f>
        <v>6612.9032258064508</v>
      </c>
    </row>
    <row r="1522" spans="1:18" x14ac:dyDescent="0.25">
      <c r="A1522" s="1">
        <v>1520</v>
      </c>
      <c r="B1522" t="s">
        <v>10</v>
      </c>
      <c r="C1522">
        <v>3264</v>
      </c>
      <c r="D1522">
        <v>38</v>
      </c>
      <c r="E1522">
        <v>43</v>
      </c>
      <c r="F1522" s="2">
        <v>7200</v>
      </c>
      <c r="G1522" s="8">
        <v>7734.4329896907211</v>
      </c>
      <c r="H1522">
        <v>0.03</v>
      </c>
      <c r="I1522">
        <v>0.4</v>
      </c>
      <c r="J1522" s="3">
        <v>7.422680412371134E-2</v>
      </c>
      <c r="K1522" t="s">
        <v>11</v>
      </c>
      <c r="M1522">
        <v>0.53</v>
      </c>
      <c r="N1522">
        <f>EXP(Таблица1[[#This Row],[PD]])</f>
        <v>1.0304545339535169</v>
      </c>
      <c r="O1522">
        <f t="shared" si="46"/>
        <v>0.546140902995364</v>
      </c>
      <c r="P1522" t="str">
        <f t="shared" si="47"/>
        <v/>
      </c>
      <c r="R1522" s="2">
        <f>IF(O1522&gt;=1, Таблица1[[#This Row],[BeginQ]]*Таблица1[[#This Row],[LGD]], Таблица1[[#This Row],[EndQ]])</f>
        <v>7734.4329896907211</v>
      </c>
    </row>
    <row r="1523" spans="1:18" x14ac:dyDescent="0.25">
      <c r="A1523" s="1">
        <v>1521</v>
      </c>
      <c r="B1523" t="s">
        <v>10</v>
      </c>
      <c r="C1523">
        <v>3265</v>
      </c>
      <c r="D1523">
        <v>38</v>
      </c>
      <c r="E1523">
        <v>43</v>
      </c>
      <c r="F1523" s="2">
        <v>5900</v>
      </c>
      <c r="G1523" s="8">
        <v>7272.0930232558139</v>
      </c>
      <c r="H1523">
        <v>0.14000000000000001</v>
      </c>
      <c r="I1523">
        <v>1</v>
      </c>
      <c r="J1523" s="3">
        <v>0.23255813953488369</v>
      </c>
      <c r="K1523" t="s">
        <v>11</v>
      </c>
      <c r="M1523">
        <v>0.65</v>
      </c>
      <c r="N1523">
        <f>EXP(Таблица1[[#This Row],[PD]])</f>
        <v>1.1502737988572274</v>
      </c>
      <c r="O1523">
        <f t="shared" si="46"/>
        <v>0.74767796925719776</v>
      </c>
      <c r="P1523" t="str">
        <f t="shared" si="47"/>
        <v/>
      </c>
      <c r="R1523" s="2">
        <f>IF(O1523&gt;=1, Таблица1[[#This Row],[BeginQ]]*Таблица1[[#This Row],[LGD]], Таблица1[[#This Row],[EndQ]])</f>
        <v>7272.0930232558139</v>
      </c>
    </row>
    <row r="1524" spans="1:18" x14ac:dyDescent="0.25">
      <c r="A1524" s="1">
        <v>1522</v>
      </c>
      <c r="B1524" t="s">
        <v>10</v>
      </c>
      <c r="C1524">
        <v>3266</v>
      </c>
      <c r="D1524">
        <v>38</v>
      </c>
      <c r="E1524">
        <v>43</v>
      </c>
      <c r="F1524" s="2">
        <v>4700</v>
      </c>
      <c r="G1524" s="8">
        <v>5410.4651162790697</v>
      </c>
      <c r="H1524">
        <v>0.14000000000000001</v>
      </c>
      <c r="I1524">
        <v>0.5</v>
      </c>
      <c r="J1524" s="3">
        <v>0.15116279069767441</v>
      </c>
      <c r="K1524" t="s">
        <v>11</v>
      </c>
      <c r="M1524">
        <v>0.59</v>
      </c>
      <c r="N1524">
        <f>EXP(Таблица1[[#This Row],[PD]])</f>
        <v>1.1502737988572274</v>
      </c>
      <c r="O1524">
        <f t="shared" si="46"/>
        <v>0.67866154132576406</v>
      </c>
      <c r="P1524" t="str">
        <f t="shared" si="47"/>
        <v/>
      </c>
      <c r="R1524" s="2">
        <f>IF(O1524&gt;=1, Таблица1[[#This Row],[BeginQ]]*Таблица1[[#This Row],[LGD]], Таблица1[[#This Row],[EndQ]])</f>
        <v>5410.4651162790697</v>
      </c>
    </row>
    <row r="1525" spans="1:18" x14ac:dyDescent="0.25">
      <c r="A1525" s="1">
        <v>1523</v>
      </c>
      <c r="B1525" t="s">
        <v>10</v>
      </c>
      <c r="C1525">
        <v>3267</v>
      </c>
      <c r="D1525">
        <v>38</v>
      </c>
      <c r="E1525">
        <v>43</v>
      </c>
      <c r="F1525" s="2">
        <v>6300</v>
      </c>
      <c r="G1525" s="8">
        <v>6943.5483870967737</v>
      </c>
      <c r="H1525">
        <v>7.0000000000000007E-2</v>
      </c>
      <c r="I1525">
        <v>0.5</v>
      </c>
      <c r="J1525" s="3">
        <v>0.10215053763440859</v>
      </c>
      <c r="K1525" t="s">
        <v>11</v>
      </c>
      <c r="M1525">
        <v>0.2</v>
      </c>
      <c r="N1525">
        <f>EXP(Таблица1[[#This Row],[PD]])</f>
        <v>1.0725081812542165</v>
      </c>
      <c r="O1525">
        <f t="shared" si="46"/>
        <v>0.21450163625084331</v>
      </c>
      <c r="P1525" t="str">
        <f t="shared" si="47"/>
        <v/>
      </c>
      <c r="R1525" s="2">
        <f>IF(O1525&gt;=1, Таблица1[[#This Row],[BeginQ]]*Таблица1[[#This Row],[LGD]], Таблица1[[#This Row],[EndQ]])</f>
        <v>6943.5483870967737</v>
      </c>
    </row>
    <row r="1526" spans="1:18" x14ac:dyDescent="0.25">
      <c r="A1526" s="1">
        <v>1524</v>
      </c>
      <c r="B1526" t="s">
        <v>10</v>
      </c>
      <c r="C1526">
        <v>3268</v>
      </c>
      <c r="D1526">
        <v>38</v>
      </c>
      <c r="E1526">
        <v>43</v>
      </c>
      <c r="F1526" s="2">
        <v>4600</v>
      </c>
      <c r="G1526" s="8">
        <v>4937.9591836734689</v>
      </c>
      <c r="H1526">
        <v>0.02</v>
      </c>
      <c r="I1526">
        <v>0.6</v>
      </c>
      <c r="J1526" s="3">
        <v>7.3469387755102034E-2</v>
      </c>
      <c r="K1526" t="s">
        <v>11</v>
      </c>
      <c r="M1526">
        <v>0.28000000000000003</v>
      </c>
      <c r="N1526">
        <f>EXP(Таблица1[[#This Row],[PD]])</f>
        <v>1.0202013400267558</v>
      </c>
      <c r="O1526">
        <f t="shared" si="46"/>
        <v>0.28565637520749165</v>
      </c>
      <c r="P1526" t="str">
        <f t="shared" si="47"/>
        <v/>
      </c>
      <c r="R1526" s="2">
        <f>IF(O1526&gt;=1, Таблица1[[#This Row],[BeginQ]]*Таблица1[[#This Row],[LGD]], Таблица1[[#This Row],[EndQ]])</f>
        <v>4937.9591836734689</v>
      </c>
    </row>
    <row r="1527" spans="1:18" x14ac:dyDescent="0.25">
      <c r="A1527" s="1">
        <v>1525</v>
      </c>
      <c r="B1527" t="s">
        <v>10</v>
      </c>
      <c r="C1527">
        <v>3269</v>
      </c>
      <c r="D1527">
        <v>38</v>
      </c>
      <c r="E1527">
        <v>43</v>
      </c>
      <c r="F1527" s="2">
        <v>4300</v>
      </c>
      <c r="G1527" s="8">
        <v>5003.6363636363631</v>
      </c>
      <c r="H1527">
        <v>0.12</v>
      </c>
      <c r="I1527">
        <v>0.7</v>
      </c>
      <c r="J1527" s="3">
        <v>0.16363636363636361</v>
      </c>
      <c r="K1527" t="s">
        <v>11</v>
      </c>
      <c r="M1527">
        <v>0.52</v>
      </c>
      <c r="N1527">
        <f>EXP(Таблица1[[#This Row],[PD]])</f>
        <v>1.1274968515793757</v>
      </c>
      <c r="O1527">
        <f t="shared" si="46"/>
        <v>0.58629836282127545</v>
      </c>
      <c r="P1527" t="str">
        <f t="shared" si="47"/>
        <v/>
      </c>
      <c r="R1527" s="2">
        <f>IF(O1527&gt;=1, Таблица1[[#This Row],[BeginQ]]*Таблица1[[#This Row],[LGD]], Таблица1[[#This Row],[EndQ]])</f>
        <v>5003.6363636363631</v>
      </c>
    </row>
    <row r="1528" spans="1:18" x14ac:dyDescent="0.25">
      <c r="A1528" s="1">
        <v>1526</v>
      </c>
      <c r="B1528" t="s">
        <v>10</v>
      </c>
      <c r="C1528">
        <v>3270</v>
      </c>
      <c r="D1528">
        <v>38</v>
      </c>
      <c r="E1528">
        <v>43</v>
      </c>
      <c r="F1528" s="2">
        <v>4000</v>
      </c>
      <c r="G1528" s="8">
        <v>4272.1649484536083</v>
      </c>
      <c r="H1528">
        <v>0.03</v>
      </c>
      <c r="I1528">
        <v>0.2</v>
      </c>
      <c r="J1528" s="3">
        <v>6.804123711340207E-2</v>
      </c>
      <c r="K1528" t="s">
        <v>11</v>
      </c>
      <c r="M1528">
        <v>0.02</v>
      </c>
      <c r="N1528">
        <f>EXP(Таблица1[[#This Row],[PD]])</f>
        <v>1.0304545339535169</v>
      </c>
      <c r="O1528">
        <f t="shared" si="46"/>
        <v>2.0609090679070338E-2</v>
      </c>
      <c r="P1528" t="str">
        <f t="shared" si="47"/>
        <v/>
      </c>
      <c r="R1528" s="2">
        <f>IF(O1528&gt;=1, Таблица1[[#This Row],[BeginQ]]*Таблица1[[#This Row],[LGD]], Таблица1[[#This Row],[EndQ]])</f>
        <v>4272.1649484536083</v>
      </c>
    </row>
    <row r="1529" spans="1:18" x14ac:dyDescent="0.25">
      <c r="A1529" s="1">
        <v>1527</v>
      </c>
      <c r="B1529" t="s">
        <v>10</v>
      </c>
      <c r="C1529">
        <v>3271</v>
      </c>
      <c r="D1529">
        <v>38</v>
      </c>
      <c r="E1529">
        <v>43</v>
      </c>
      <c r="F1529" s="2">
        <v>1800</v>
      </c>
      <c r="G1529" s="8">
        <v>2054.8314606741569</v>
      </c>
      <c r="H1529">
        <v>0.11</v>
      </c>
      <c r="I1529">
        <v>0.6</v>
      </c>
      <c r="J1529" s="3">
        <v>0.1415730337078652</v>
      </c>
      <c r="K1529" t="s">
        <v>11</v>
      </c>
      <c r="M1529">
        <v>0.34</v>
      </c>
      <c r="N1529">
        <f>EXP(Таблица1[[#This Row],[PD]])</f>
        <v>1.1162780704588713</v>
      </c>
      <c r="O1529">
        <f t="shared" si="46"/>
        <v>0.37953454395601627</v>
      </c>
      <c r="P1529" t="str">
        <f t="shared" si="47"/>
        <v/>
      </c>
      <c r="R1529" s="2">
        <f>IF(O1529&gt;=1, Таблица1[[#This Row],[BeginQ]]*Таблица1[[#This Row],[LGD]], Таблица1[[#This Row],[EndQ]])</f>
        <v>2054.8314606741569</v>
      </c>
    </row>
    <row r="1530" spans="1:18" x14ac:dyDescent="0.25">
      <c r="A1530" s="1">
        <v>1528</v>
      </c>
      <c r="B1530" t="s">
        <v>10</v>
      </c>
      <c r="C1530">
        <v>3272</v>
      </c>
      <c r="D1530">
        <v>38</v>
      </c>
      <c r="E1530">
        <v>43</v>
      </c>
      <c r="F1530" s="2">
        <v>8700</v>
      </c>
      <c r="G1530" s="8">
        <v>9356.9387755102034</v>
      </c>
      <c r="H1530">
        <v>0.02</v>
      </c>
      <c r="I1530">
        <v>0.7</v>
      </c>
      <c r="J1530" s="3">
        <v>7.5510204081632656E-2</v>
      </c>
      <c r="K1530" t="s">
        <v>11</v>
      </c>
      <c r="M1530">
        <v>0.7</v>
      </c>
      <c r="N1530">
        <f>EXP(Таблица1[[#This Row],[PD]])</f>
        <v>1.0202013400267558</v>
      </c>
      <c r="O1530">
        <f t="shared" si="46"/>
        <v>0.71414093801872902</v>
      </c>
      <c r="P1530" t="str">
        <f t="shared" si="47"/>
        <v/>
      </c>
      <c r="R1530" s="2">
        <f>IF(O1530&gt;=1, Таблица1[[#This Row],[BeginQ]]*Таблица1[[#This Row],[LGD]], Таблица1[[#This Row],[EndQ]])</f>
        <v>9356.9387755102034</v>
      </c>
    </row>
    <row r="1531" spans="1:18" x14ac:dyDescent="0.25">
      <c r="A1531" s="1">
        <v>1529</v>
      </c>
      <c r="B1531" t="s">
        <v>10</v>
      </c>
      <c r="C1531">
        <v>3273</v>
      </c>
      <c r="D1531">
        <v>38</v>
      </c>
      <c r="E1531">
        <v>43</v>
      </c>
      <c r="F1531" s="2">
        <v>3000</v>
      </c>
      <c r="G1531" s="8">
        <v>3500</v>
      </c>
      <c r="H1531">
        <v>0.1</v>
      </c>
      <c r="I1531">
        <v>0.9</v>
      </c>
      <c r="J1531" s="3">
        <v>0.16666666666666671</v>
      </c>
      <c r="K1531" t="s">
        <v>11</v>
      </c>
      <c r="M1531">
        <v>0.54</v>
      </c>
      <c r="N1531">
        <f>EXP(Таблица1[[#This Row],[PD]])</f>
        <v>1.1051709180756477</v>
      </c>
      <c r="O1531">
        <f t="shared" si="46"/>
        <v>0.5967922957608498</v>
      </c>
      <c r="P1531" t="str">
        <f t="shared" si="47"/>
        <v/>
      </c>
      <c r="R1531" s="2">
        <f>IF(O1531&gt;=1, Таблица1[[#This Row],[BeginQ]]*Таблица1[[#This Row],[LGD]], Таблица1[[#This Row],[EndQ]])</f>
        <v>3500</v>
      </c>
    </row>
    <row r="1532" spans="1:18" x14ac:dyDescent="0.25">
      <c r="A1532" s="1">
        <v>1530</v>
      </c>
      <c r="B1532" t="s">
        <v>10</v>
      </c>
      <c r="C1532">
        <v>3274</v>
      </c>
      <c r="D1532">
        <v>38</v>
      </c>
      <c r="E1532">
        <v>43</v>
      </c>
      <c r="F1532" s="2">
        <v>4300</v>
      </c>
      <c r="G1532" s="8">
        <v>4730</v>
      </c>
      <c r="H1532">
        <v>0.1</v>
      </c>
      <c r="I1532">
        <v>0.3</v>
      </c>
      <c r="J1532" s="3">
        <v>9.9999999999999992E-2</v>
      </c>
      <c r="K1532" t="s">
        <v>11</v>
      </c>
      <c r="M1532">
        <v>0.81</v>
      </c>
      <c r="N1532">
        <f>EXP(Таблица1[[#This Row],[PD]])</f>
        <v>1.1051709180756477</v>
      </c>
      <c r="O1532">
        <f t="shared" si="46"/>
        <v>0.8951884436412747</v>
      </c>
      <c r="P1532" t="str">
        <f t="shared" si="47"/>
        <v/>
      </c>
      <c r="R1532" s="2">
        <f>IF(O1532&gt;=1, Таблица1[[#This Row],[BeginQ]]*Таблица1[[#This Row],[LGD]], Таблица1[[#This Row],[EndQ]])</f>
        <v>4730</v>
      </c>
    </row>
    <row r="1533" spans="1:18" x14ac:dyDescent="0.25">
      <c r="A1533" s="1">
        <v>1531</v>
      </c>
      <c r="B1533" t="s">
        <v>10</v>
      </c>
      <c r="C1533">
        <v>3275</v>
      </c>
      <c r="D1533">
        <v>38</v>
      </c>
      <c r="E1533">
        <v>43</v>
      </c>
      <c r="F1533" s="2">
        <v>9100</v>
      </c>
      <c r="G1533" s="8">
        <v>10484.78260869565</v>
      </c>
      <c r="H1533">
        <v>0.08</v>
      </c>
      <c r="I1533">
        <v>1</v>
      </c>
      <c r="J1533" s="3">
        <v>0.1521739130434783</v>
      </c>
      <c r="K1533" t="s">
        <v>11</v>
      </c>
      <c r="M1533">
        <v>0.54</v>
      </c>
      <c r="N1533">
        <f>EXP(Таблица1[[#This Row],[PD]])</f>
        <v>1.0832870676749586</v>
      </c>
      <c r="O1533">
        <f t="shared" si="46"/>
        <v>0.5849750165444777</v>
      </c>
      <c r="P1533" t="str">
        <f t="shared" si="47"/>
        <v/>
      </c>
      <c r="R1533" s="2">
        <f>IF(O1533&gt;=1, Таблица1[[#This Row],[BeginQ]]*Таблица1[[#This Row],[LGD]], Таблица1[[#This Row],[EndQ]])</f>
        <v>10484.78260869565</v>
      </c>
    </row>
    <row r="1534" spans="1:18" x14ac:dyDescent="0.25">
      <c r="A1534" s="1">
        <v>1532</v>
      </c>
      <c r="B1534" t="s">
        <v>10</v>
      </c>
      <c r="C1534">
        <v>3276</v>
      </c>
      <c r="D1534">
        <v>38</v>
      </c>
      <c r="E1534">
        <v>43</v>
      </c>
      <c r="F1534" s="2">
        <v>8000</v>
      </c>
      <c r="G1534" s="8">
        <v>10341.46341463415</v>
      </c>
      <c r="H1534">
        <v>0.18</v>
      </c>
      <c r="I1534">
        <v>1</v>
      </c>
      <c r="J1534" s="3">
        <v>0.29268292682926828</v>
      </c>
      <c r="K1534" t="s">
        <v>11</v>
      </c>
      <c r="M1534">
        <v>0.18</v>
      </c>
      <c r="N1534">
        <f>EXP(Таблица1[[#This Row],[PD]])</f>
        <v>1.1972173631218102</v>
      </c>
      <c r="O1534">
        <f t="shared" si="46"/>
        <v>0.21549912536192581</v>
      </c>
      <c r="P1534" t="str">
        <f t="shared" si="47"/>
        <v/>
      </c>
      <c r="R1534" s="2">
        <f>IF(O1534&gt;=1, Таблица1[[#This Row],[BeginQ]]*Таблица1[[#This Row],[LGD]], Таблица1[[#This Row],[EndQ]])</f>
        <v>10341.46341463415</v>
      </c>
    </row>
    <row r="1535" spans="1:18" x14ac:dyDescent="0.25">
      <c r="A1535" s="1">
        <v>1533</v>
      </c>
      <c r="B1535" t="s">
        <v>10</v>
      </c>
      <c r="C1535">
        <v>3277</v>
      </c>
      <c r="D1535">
        <v>38</v>
      </c>
      <c r="E1535">
        <v>43</v>
      </c>
      <c r="F1535" s="2">
        <v>7200</v>
      </c>
      <c r="G1535" s="8">
        <v>9000</v>
      </c>
      <c r="H1535">
        <v>0.2</v>
      </c>
      <c r="I1535">
        <v>0.7</v>
      </c>
      <c r="J1535" s="3">
        <v>0.25</v>
      </c>
      <c r="K1535" t="s">
        <v>11</v>
      </c>
      <c r="M1535">
        <v>0.09</v>
      </c>
      <c r="N1535">
        <f>EXP(Таблица1[[#This Row],[PD]])</f>
        <v>1.2214027581601699</v>
      </c>
      <c r="O1535">
        <f t="shared" si="46"/>
        <v>0.10992624823441528</v>
      </c>
      <c r="P1535" t="str">
        <f t="shared" si="47"/>
        <v/>
      </c>
      <c r="R1535" s="2">
        <f>IF(O1535&gt;=1, Таблица1[[#This Row],[BeginQ]]*Таблица1[[#This Row],[LGD]], Таблица1[[#This Row],[EndQ]])</f>
        <v>9000</v>
      </c>
    </row>
    <row r="1536" spans="1:18" x14ac:dyDescent="0.25">
      <c r="A1536" s="1">
        <v>1534</v>
      </c>
      <c r="B1536" t="s">
        <v>10</v>
      </c>
      <c r="C1536">
        <v>3278</v>
      </c>
      <c r="D1536">
        <v>38</v>
      </c>
      <c r="E1536">
        <v>43</v>
      </c>
      <c r="F1536" s="2">
        <v>8100</v>
      </c>
      <c r="G1536" s="8">
        <v>8910</v>
      </c>
      <c r="H1536">
        <v>0.08</v>
      </c>
      <c r="I1536">
        <v>0.4</v>
      </c>
      <c r="J1536" s="3">
        <v>9.9999999999999992E-2</v>
      </c>
      <c r="K1536" t="s">
        <v>11</v>
      </c>
      <c r="M1536">
        <v>0.25</v>
      </c>
      <c r="N1536">
        <f>EXP(Таблица1[[#This Row],[PD]])</f>
        <v>1.0832870676749586</v>
      </c>
      <c r="O1536">
        <f t="shared" si="46"/>
        <v>0.27082176691873966</v>
      </c>
      <c r="P1536" t="str">
        <f t="shared" si="47"/>
        <v/>
      </c>
      <c r="R1536" s="2">
        <f>IF(O1536&gt;=1, Таблица1[[#This Row],[BeginQ]]*Таблица1[[#This Row],[LGD]], Таблица1[[#This Row],[EndQ]])</f>
        <v>8910</v>
      </c>
    </row>
    <row r="1537" spans="1:18" x14ac:dyDescent="0.25">
      <c r="A1537" s="1">
        <v>1535</v>
      </c>
      <c r="B1537" t="s">
        <v>10</v>
      </c>
      <c r="C1537">
        <v>3279</v>
      </c>
      <c r="D1537">
        <v>38</v>
      </c>
      <c r="E1537">
        <v>43</v>
      </c>
      <c r="F1537" s="2">
        <v>8100</v>
      </c>
      <c r="G1537" s="8">
        <v>9100.5882352941171</v>
      </c>
      <c r="H1537">
        <v>0.15</v>
      </c>
      <c r="I1537">
        <v>0.3</v>
      </c>
      <c r="J1537" s="3">
        <v>0.1235294117647059</v>
      </c>
      <c r="K1537" t="s">
        <v>11</v>
      </c>
      <c r="M1537">
        <v>0.41</v>
      </c>
      <c r="N1537">
        <f>EXP(Таблица1[[#This Row],[PD]])</f>
        <v>1.1618342427282831</v>
      </c>
      <c r="O1537">
        <f t="shared" si="46"/>
        <v>0.476352039518596</v>
      </c>
      <c r="P1537" t="str">
        <f t="shared" si="47"/>
        <v/>
      </c>
      <c r="R1537" s="2">
        <f>IF(O1537&gt;=1, Таблица1[[#This Row],[BeginQ]]*Таблица1[[#This Row],[LGD]], Таблица1[[#This Row],[EndQ]])</f>
        <v>9100.5882352941171</v>
      </c>
    </row>
    <row r="1538" spans="1:18" x14ac:dyDescent="0.25">
      <c r="A1538" s="1">
        <v>1536</v>
      </c>
      <c r="B1538" t="s">
        <v>10</v>
      </c>
      <c r="C1538">
        <v>3280</v>
      </c>
      <c r="D1538">
        <v>38</v>
      </c>
      <c r="E1538">
        <v>43</v>
      </c>
      <c r="F1538" s="2">
        <v>4400</v>
      </c>
      <c r="G1538" s="8">
        <v>4820</v>
      </c>
      <c r="H1538">
        <v>0.12</v>
      </c>
      <c r="I1538">
        <v>0.2</v>
      </c>
      <c r="J1538" s="3">
        <v>9.5454545454545445E-2</v>
      </c>
      <c r="K1538" t="s">
        <v>11</v>
      </c>
      <c r="M1538">
        <v>0.95</v>
      </c>
      <c r="N1538">
        <f>EXP(Таблица1[[#This Row],[PD]])</f>
        <v>1.1274968515793757</v>
      </c>
      <c r="O1538">
        <f t="shared" si="46"/>
        <v>1.071122009000407</v>
      </c>
      <c r="P1538" t="str">
        <f t="shared" si="47"/>
        <v>Дефолт!</v>
      </c>
      <c r="R1538" s="2">
        <f>IF(O1538&gt;=1, Таблица1[[#This Row],[BeginQ]]*Таблица1[[#This Row],[LGD]], Таблица1[[#This Row],[EndQ]])</f>
        <v>880</v>
      </c>
    </row>
    <row r="1539" spans="1:18" x14ac:dyDescent="0.25">
      <c r="A1539" s="1">
        <v>1537</v>
      </c>
      <c r="B1539" t="s">
        <v>10</v>
      </c>
      <c r="C1539">
        <v>3281</v>
      </c>
      <c r="D1539">
        <v>38</v>
      </c>
      <c r="E1539">
        <v>43</v>
      </c>
      <c r="F1539" s="2">
        <v>9200</v>
      </c>
      <c r="G1539" s="8">
        <v>9880</v>
      </c>
      <c r="H1539">
        <v>0.08</v>
      </c>
      <c r="I1539">
        <v>0.1</v>
      </c>
      <c r="J1539" s="3">
        <v>7.3913043478260873E-2</v>
      </c>
      <c r="K1539" t="s">
        <v>11</v>
      </c>
      <c r="M1539">
        <v>0.6</v>
      </c>
      <c r="N1539">
        <f>EXP(Таблица1[[#This Row],[PD]])</f>
        <v>1.0832870676749586</v>
      </c>
      <c r="O1539">
        <f t="shared" ref="O1539:O1602" si="48">M1539*N1539</f>
        <v>0.64997224060497516</v>
      </c>
      <c r="P1539" t="str">
        <f t="shared" ref="P1539:P1602" si="49">IF(O1539&gt;=1, "Дефолт!", "")</f>
        <v/>
      </c>
      <c r="R1539" s="2">
        <f>IF(O1539&gt;=1, Таблица1[[#This Row],[BeginQ]]*Таблица1[[#This Row],[LGD]], Таблица1[[#This Row],[EndQ]])</f>
        <v>9880</v>
      </c>
    </row>
    <row r="1540" spans="1:18" x14ac:dyDescent="0.25">
      <c r="A1540" s="1">
        <v>1538</v>
      </c>
      <c r="B1540" t="s">
        <v>10</v>
      </c>
      <c r="C1540">
        <v>3282</v>
      </c>
      <c r="D1540">
        <v>38</v>
      </c>
      <c r="E1540">
        <v>43</v>
      </c>
      <c r="F1540" s="2">
        <v>9200</v>
      </c>
      <c r="G1540" s="8">
        <v>9971.9540229885042</v>
      </c>
      <c r="H1540">
        <v>0.13</v>
      </c>
      <c r="I1540">
        <v>0.1</v>
      </c>
      <c r="J1540" s="3">
        <v>8.3908045977011486E-2</v>
      </c>
      <c r="K1540" t="s">
        <v>11</v>
      </c>
      <c r="M1540">
        <v>0.46</v>
      </c>
      <c r="N1540">
        <f>EXP(Таблица1[[#This Row],[PD]])</f>
        <v>1.1388283833246218</v>
      </c>
      <c r="O1540">
        <f t="shared" si="48"/>
        <v>0.523861056329326</v>
      </c>
      <c r="P1540" t="str">
        <f t="shared" si="49"/>
        <v/>
      </c>
      <c r="R1540" s="2">
        <f>IF(O1540&gt;=1, Таблица1[[#This Row],[BeginQ]]*Таблица1[[#This Row],[LGD]], Таблица1[[#This Row],[EndQ]])</f>
        <v>9971.9540229885042</v>
      </c>
    </row>
    <row r="1541" spans="1:18" x14ac:dyDescent="0.25">
      <c r="A1541" s="1">
        <v>1539</v>
      </c>
      <c r="B1541" t="s">
        <v>10</v>
      </c>
      <c r="C1541">
        <v>3283</v>
      </c>
      <c r="D1541">
        <v>38</v>
      </c>
      <c r="E1541">
        <v>43</v>
      </c>
      <c r="F1541" s="2">
        <v>3200</v>
      </c>
      <c r="G1541" s="8">
        <v>3486.3157894736842</v>
      </c>
      <c r="H1541">
        <v>0.05</v>
      </c>
      <c r="I1541">
        <v>0.5</v>
      </c>
      <c r="J1541" s="3">
        <v>8.9473684210526316E-2</v>
      </c>
      <c r="K1541" t="s">
        <v>11</v>
      </c>
      <c r="M1541">
        <v>0.23</v>
      </c>
      <c r="N1541">
        <f>EXP(Таблица1[[#This Row],[PD]])</f>
        <v>1.0512710963760241</v>
      </c>
      <c r="O1541">
        <f t="shared" si="48"/>
        <v>0.24179235216648556</v>
      </c>
      <c r="P1541" t="str">
        <f t="shared" si="49"/>
        <v/>
      </c>
      <c r="R1541" s="2">
        <f>IF(O1541&gt;=1, Таблица1[[#This Row],[BeginQ]]*Таблица1[[#This Row],[LGD]], Таблица1[[#This Row],[EndQ]])</f>
        <v>3486.3157894736842</v>
      </c>
    </row>
    <row r="1542" spans="1:18" x14ac:dyDescent="0.25">
      <c r="A1542" s="1">
        <v>1540</v>
      </c>
      <c r="B1542" t="s">
        <v>10</v>
      </c>
      <c r="C1542">
        <v>3284</v>
      </c>
      <c r="D1542">
        <v>38</v>
      </c>
      <c r="E1542">
        <v>43</v>
      </c>
      <c r="F1542" s="2">
        <v>4900</v>
      </c>
      <c r="G1542" s="8">
        <v>5512.5</v>
      </c>
      <c r="H1542">
        <v>0.2</v>
      </c>
      <c r="I1542">
        <v>0.2</v>
      </c>
      <c r="J1542" s="3">
        <v>0.125</v>
      </c>
      <c r="K1542" t="s">
        <v>11</v>
      </c>
      <c r="M1542">
        <v>0.71</v>
      </c>
      <c r="N1542">
        <f>EXP(Таблица1[[#This Row],[PD]])</f>
        <v>1.2214027581601699</v>
      </c>
      <c r="O1542">
        <f t="shared" si="48"/>
        <v>0.86719595829372054</v>
      </c>
      <c r="P1542" t="str">
        <f t="shared" si="49"/>
        <v/>
      </c>
      <c r="R1542" s="2">
        <f>IF(O1542&gt;=1, Таблица1[[#This Row],[BeginQ]]*Таблица1[[#This Row],[LGD]], Таблица1[[#This Row],[EndQ]])</f>
        <v>5512.5</v>
      </c>
    </row>
    <row r="1543" spans="1:18" x14ac:dyDescent="0.25">
      <c r="A1543" s="1">
        <v>1541</v>
      </c>
      <c r="B1543" t="s">
        <v>10</v>
      </c>
      <c r="C1543">
        <v>3285</v>
      </c>
      <c r="D1543">
        <v>38</v>
      </c>
      <c r="E1543">
        <v>43</v>
      </c>
      <c r="F1543" s="2">
        <v>9100</v>
      </c>
      <c r="G1543" s="8">
        <v>10689.75903614458</v>
      </c>
      <c r="H1543">
        <v>0.17</v>
      </c>
      <c r="I1543">
        <v>0.5</v>
      </c>
      <c r="J1543" s="3">
        <v>0.1746987951807229</v>
      </c>
      <c r="K1543" t="s">
        <v>11</v>
      </c>
      <c r="M1543">
        <v>0.82</v>
      </c>
      <c r="N1543">
        <f>EXP(Таблица1[[#This Row],[PD]])</f>
        <v>1.1853048513203654</v>
      </c>
      <c r="O1543">
        <f t="shared" si="48"/>
        <v>0.97194997808269956</v>
      </c>
      <c r="P1543" t="str">
        <f t="shared" si="49"/>
        <v/>
      </c>
      <c r="R1543" s="2">
        <f>IF(O1543&gt;=1, Таблица1[[#This Row],[BeginQ]]*Таблица1[[#This Row],[LGD]], Таблица1[[#This Row],[EndQ]])</f>
        <v>10689.75903614458</v>
      </c>
    </row>
    <row r="1544" spans="1:18" x14ac:dyDescent="0.25">
      <c r="A1544" s="1">
        <v>1542</v>
      </c>
      <c r="B1544" t="s">
        <v>10</v>
      </c>
      <c r="C1544">
        <v>3286</v>
      </c>
      <c r="D1544">
        <v>38</v>
      </c>
      <c r="E1544">
        <v>43</v>
      </c>
      <c r="F1544" s="2">
        <v>6300</v>
      </c>
      <c r="G1544" s="8">
        <v>7089.2307692307704</v>
      </c>
      <c r="H1544">
        <v>0.09</v>
      </c>
      <c r="I1544">
        <v>0.6</v>
      </c>
      <c r="J1544" s="3">
        <v>0.12527472527472519</v>
      </c>
      <c r="K1544" t="s">
        <v>11</v>
      </c>
      <c r="M1544">
        <v>0.52</v>
      </c>
      <c r="N1544">
        <f>EXP(Таблица1[[#This Row],[PD]])</f>
        <v>1.0941742837052104</v>
      </c>
      <c r="O1544">
        <f t="shared" si="48"/>
        <v>0.56897062752670946</v>
      </c>
      <c r="P1544" t="str">
        <f t="shared" si="49"/>
        <v/>
      </c>
      <c r="R1544" s="2">
        <f>IF(O1544&gt;=1, Таблица1[[#This Row],[BeginQ]]*Таблица1[[#This Row],[LGD]], Таблица1[[#This Row],[EndQ]])</f>
        <v>7089.2307692307704</v>
      </c>
    </row>
    <row r="1545" spans="1:18" x14ac:dyDescent="0.25">
      <c r="A1545" s="1">
        <v>1543</v>
      </c>
      <c r="B1545" t="s">
        <v>10</v>
      </c>
      <c r="C1545">
        <v>3287</v>
      </c>
      <c r="D1545">
        <v>38</v>
      </c>
      <c r="E1545">
        <v>43</v>
      </c>
      <c r="F1545" s="2">
        <v>800</v>
      </c>
      <c r="G1545" s="8">
        <v>911.21951219512187</v>
      </c>
      <c r="H1545">
        <v>0.18</v>
      </c>
      <c r="I1545">
        <v>0.3</v>
      </c>
      <c r="J1545" s="3">
        <v>0.1390243902439024</v>
      </c>
      <c r="K1545" t="s">
        <v>11</v>
      </c>
      <c r="M1545">
        <v>0.15</v>
      </c>
      <c r="N1545">
        <f>EXP(Таблица1[[#This Row],[PD]])</f>
        <v>1.1972173631218102</v>
      </c>
      <c r="O1545">
        <f t="shared" si="48"/>
        <v>0.17958260446827151</v>
      </c>
      <c r="P1545" t="str">
        <f t="shared" si="49"/>
        <v/>
      </c>
      <c r="R1545" s="2">
        <f>IF(O1545&gt;=1, Таблица1[[#This Row],[BeginQ]]*Таблица1[[#This Row],[LGD]], Таблица1[[#This Row],[EndQ]])</f>
        <v>911.21951219512187</v>
      </c>
    </row>
    <row r="1546" spans="1:18" x14ac:dyDescent="0.25">
      <c r="A1546" s="1">
        <v>1544</v>
      </c>
      <c r="B1546" t="s">
        <v>10</v>
      </c>
      <c r="C1546">
        <v>3288</v>
      </c>
      <c r="D1546">
        <v>38</v>
      </c>
      <c r="E1546">
        <v>43</v>
      </c>
      <c r="F1546" s="2">
        <v>2400</v>
      </c>
      <c r="G1546" s="8">
        <v>3065.060240963855</v>
      </c>
      <c r="H1546">
        <v>0.17</v>
      </c>
      <c r="I1546">
        <v>1</v>
      </c>
      <c r="J1546" s="3">
        <v>0.27710843373493982</v>
      </c>
      <c r="K1546" t="s">
        <v>11</v>
      </c>
      <c r="M1546">
        <v>0.06</v>
      </c>
      <c r="N1546">
        <f>EXP(Таблица1[[#This Row],[PD]])</f>
        <v>1.1853048513203654</v>
      </c>
      <c r="O1546">
        <f t="shared" si="48"/>
        <v>7.1118291079221921E-2</v>
      </c>
      <c r="P1546" t="str">
        <f t="shared" si="49"/>
        <v/>
      </c>
      <c r="R1546" s="2">
        <f>IF(O1546&gt;=1, Таблица1[[#This Row],[BeginQ]]*Таблица1[[#This Row],[LGD]], Таблица1[[#This Row],[EndQ]])</f>
        <v>3065.060240963855</v>
      </c>
    </row>
    <row r="1547" spans="1:18" x14ac:dyDescent="0.25">
      <c r="A1547" s="1">
        <v>1545</v>
      </c>
      <c r="B1547" t="s">
        <v>10</v>
      </c>
      <c r="C1547">
        <v>3289</v>
      </c>
      <c r="D1547">
        <v>38</v>
      </c>
      <c r="E1547">
        <v>43</v>
      </c>
      <c r="F1547" s="2">
        <v>7500</v>
      </c>
      <c r="G1547" s="8">
        <v>8464.2857142857138</v>
      </c>
      <c r="H1547">
        <v>0.16</v>
      </c>
      <c r="I1547">
        <v>0.3</v>
      </c>
      <c r="J1547" s="3">
        <v>0.12857142857142859</v>
      </c>
      <c r="K1547" t="s">
        <v>11</v>
      </c>
      <c r="M1547">
        <v>0.63</v>
      </c>
      <c r="N1547">
        <f>EXP(Таблица1[[#This Row],[PD]])</f>
        <v>1.1735108709918103</v>
      </c>
      <c r="O1547">
        <f t="shared" si="48"/>
        <v>0.73931184872484046</v>
      </c>
      <c r="P1547" t="str">
        <f t="shared" si="49"/>
        <v/>
      </c>
      <c r="R1547" s="2">
        <f>IF(O1547&gt;=1, Таблица1[[#This Row],[BeginQ]]*Таблица1[[#This Row],[LGD]], Таблица1[[#This Row],[EndQ]])</f>
        <v>8464.2857142857138</v>
      </c>
    </row>
    <row r="1548" spans="1:18" x14ac:dyDescent="0.25">
      <c r="A1548" s="1">
        <v>1546</v>
      </c>
      <c r="B1548" t="s">
        <v>10</v>
      </c>
      <c r="C1548">
        <v>3290</v>
      </c>
      <c r="D1548">
        <v>38</v>
      </c>
      <c r="E1548">
        <v>43</v>
      </c>
      <c r="F1548" s="2">
        <v>5200</v>
      </c>
      <c r="G1548" s="8">
        <v>5634.2268041237112</v>
      </c>
      <c r="H1548">
        <v>0.03</v>
      </c>
      <c r="I1548">
        <v>0.7</v>
      </c>
      <c r="J1548" s="3">
        <v>8.3505154639175252E-2</v>
      </c>
      <c r="K1548" t="s">
        <v>11</v>
      </c>
      <c r="M1548">
        <v>0.52</v>
      </c>
      <c r="N1548">
        <f>EXP(Таблица1[[#This Row],[PD]])</f>
        <v>1.0304545339535169</v>
      </c>
      <c r="O1548">
        <f t="shared" si="48"/>
        <v>0.53583635765582882</v>
      </c>
      <c r="P1548" t="str">
        <f t="shared" si="49"/>
        <v/>
      </c>
      <c r="R1548" s="2">
        <f>IF(O1548&gt;=1, Таблица1[[#This Row],[BeginQ]]*Таблица1[[#This Row],[LGD]], Таблица1[[#This Row],[EndQ]])</f>
        <v>5634.2268041237112</v>
      </c>
    </row>
    <row r="1549" spans="1:18" x14ac:dyDescent="0.25">
      <c r="A1549" s="1">
        <v>1547</v>
      </c>
      <c r="B1549" t="s">
        <v>10</v>
      </c>
      <c r="C1549">
        <v>3291</v>
      </c>
      <c r="D1549">
        <v>38</v>
      </c>
      <c r="E1549">
        <v>43</v>
      </c>
      <c r="F1549" s="2">
        <v>4900</v>
      </c>
      <c r="G1549" s="8">
        <v>6257.8313253012047</v>
      </c>
      <c r="H1549">
        <v>0.17</v>
      </c>
      <c r="I1549">
        <v>1</v>
      </c>
      <c r="J1549" s="3">
        <v>0.27710843373493982</v>
      </c>
      <c r="K1549" t="s">
        <v>11</v>
      </c>
      <c r="M1549">
        <v>0.05</v>
      </c>
      <c r="N1549">
        <f>EXP(Таблица1[[#This Row],[PD]])</f>
        <v>1.1853048513203654</v>
      </c>
      <c r="O1549">
        <f t="shared" si="48"/>
        <v>5.9265242566018277E-2</v>
      </c>
      <c r="P1549" t="str">
        <f t="shared" si="49"/>
        <v/>
      </c>
      <c r="R1549" s="2">
        <f>IF(O1549&gt;=1, Таблица1[[#This Row],[BeginQ]]*Таблица1[[#This Row],[LGD]], Таблица1[[#This Row],[EndQ]])</f>
        <v>6257.8313253012047</v>
      </c>
    </row>
    <row r="1550" spans="1:18" x14ac:dyDescent="0.25">
      <c r="A1550" s="1">
        <v>1548</v>
      </c>
      <c r="B1550" t="s">
        <v>10</v>
      </c>
      <c r="C1550">
        <v>3292</v>
      </c>
      <c r="D1550">
        <v>38</v>
      </c>
      <c r="E1550">
        <v>43</v>
      </c>
      <c r="F1550" s="2">
        <v>9100</v>
      </c>
      <c r="G1550" s="8">
        <v>12057.5</v>
      </c>
      <c r="H1550">
        <v>0.2</v>
      </c>
      <c r="I1550">
        <v>1</v>
      </c>
      <c r="J1550" s="3">
        <v>0.32500000000000001</v>
      </c>
      <c r="K1550" t="s">
        <v>11</v>
      </c>
      <c r="M1550">
        <v>0.87</v>
      </c>
      <c r="N1550">
        <f>EXP(Таблица1[[#This Row],[PD]])</f>
        <v>1.2214027581601699</v>
      </c>
      <c r="O1550">
        <f t="shared" si="48"/>
        <v>1.0626203995993477</v>
      </c>
      <c r="P1550" t="str">
        <f t="shared" si="49"/>
        <v>Дефолт!</v>
      </c>
      <c r="R1550" s="2">
        <f>IF(O1550&gt;=1, Таблица1[[#This Row],[BeginQ]]*Таблица1[[#This Row],[LGD]], Таблица1[[#This Row],[EndQ]])</f>
        <v>9100</v>
      </c>
    </row>
    <row r="1551" spans="1:18" x14ac:dyDescent="0.25">
      <c r="A1551" s="1">
        <v>1549</v>
      </c>
      <c r="B1551" t="s">
        <v>10</v>
      </c>
      <c r="C1551">
        <v>3293</v>
      </c>
      <c r="D1551">
        <v>38</v>
      </c>
      <c r="E1551">
        <v>43</v>
      </c>
      <c r="F1551" s="2">
        <v>5600</v>
      </c>
      <c r="G1551" s="8">
        <v>6501.4634146341459</v>
      </c>
      <c r="H1551">
        <v>0.18</v>
      </c>
      <c r="I1551">
        <v>0.4</v>
      </c>
      <c r="J1551" s="3">
        <v>0.16097560975609759</v>
      </c>
      <c r="K1551" t="s">
        <v>11</v>
      </c>
      <c r="M1551">
        <v>0.39</v>
      </c>
      <c r="N1551">
        <f>EXP(Таблица1[[#This Row],[PD]])</f>
        <v>1.1972173631218102</v>
      </c>
      <c r="O1551">
        <f t="shared" si="48"/>
        <v>0.466914771617506</v>
      </c>
      <c r="P1551" t="str">
        <f t="shared" si="49"/>
        <v/>
      </c>
      <c r="R1551" s="2">
        <f>IF(O1551&gt;=1, Таблица1[[#This Row],[BeginQ]]*Таблица1[[#This Row],[LGD]], Таблица1[[#This Row],[EndQ]])</f>
        <v>6501.4634146341459</v>
      </c>
    </row>
    <row r="1552" spans="1:18" x14ac:dyDescent="0.25">
      <c r="A1552" s="1">
        <v>1550</v>
      </c>
      <c r="B1552" t="s">
        <v>10</v>
      </c>
      <c r="C1552">
        <v>3294</v>
      </c>
      <c r="D1552">
        <v>38</v>
      </c>
      <c r="E1552">
        <v>43</v>
      </c>
      <c r="F1552" s="2">
        <v>9400</v>
      </c>
      <c r="G1552" s="8">
        <v>10610.11494252874</v>
      </c>
      <c r="H1552">
        <v>0.13</v>
      </c>
      <c r="I1552">
        <v>0.4</v>
      </c>
      <c r="J1552" s="3">
        <v>0.12873563218390799</v>
      </c>
      <c r="K1552" t="s">
        <v>11</v>
      </c>
      <c r="M1552">
        <v>0.54</v>
      </c>
      <c r="N1552">
        <f>EXP(Таблица1[[#This Row],[PD]])</f>
        <v>1.1388283833246218</v>
      </c>
      <c r="O1552">
        <f t="shared" si="48"/>
        <v>0.61496732699529577</v>
      </c>
      <c r="P1552" t="str">
        <f t="shared" si="49"/>
        <v/>
      </c>
      <c r="R1552" s="2">
        <f>IF(O1552&gt;=1, Таблица1[[#This Row],[BeginQ]]*Таблица1[[#This Row],[LGD]], Таблица1[[#This Row],[EndQ]])</f>
        <v>10610.11494252874</v>
      </c>
    </row>
    <row r="1553" spans="1:18" x14ac:dyDescent="0.25">
      <c r="A1553" s="1">
        <v>1551</v>
      </c>
      <c r="B1553" t="s">
        <v>10</v>
      </c>
      <c r="C1553">
        <v>3295</v>
      </c>
      <c r="D1553">
        <v>38</v>
      </c>
      <c r="E1553">
        <v>43</v>
      </c>
      <c r="F1553" s="2">
        <v>8100</v>
      </c>
      <c r="G1553" s="8">
        <v>8866.4516129032272</v>
      </c>
      <c r="H1553">
        <v>7.0000000000000007E-2</v>
      </c>
      <c r="I1553">
        <v>0.4</v>
      </c>
      <c r="J1553" s="3">
        <v>9.4623655913978491E-2</v>
      </c>
      <c r="K1553" t="s">
        <v>11</v>
      </c>
      <c r="M1553">
        <v>0.09</v>
      </c>
      <c r="N1553">
        <f>EXP(Таблица1[[#This Row],[PD]])</f>
        <v>1.0725081812542165</v>
      </c>
      <c r="O1553">
        <f t="shared" si="48"/>
        <v>9.6525736312879487E-2</v>
      </c>
      <c r="P1553" t="str">
        <f t="shared" si="49"/>
        <v/>
      </c>
      <c r="R1553" s="2">
        <f>IF(O1553&gt;=1, Таблица1[[#This Row],[BeginQ]]*Таблица1[[#This Row],[LGD]], Таблица1[[#This Row],[EndQ]])</f>
        <v>8866.4516129032272</v>
      </c>
    </row>
    <row r="1554" spans="1:18" x14ac:dyDescent="0.25">
      <c r="A1554" s="1">
        <v>1552</v>
      </c>
      <c r="B1554" t="s">
        <v>10</v>
      </c>
      <c r="C1554">
        <v>3296</v>
      </c>
      <c r="D1554">
        <v>38</v>
      </c>
      <c r="E1554">
        <v>43</v>
      </c>
      <c r="F1554" s="2">
        <v>9900</v>
      </c>
      <c r="G1554" s="8">
        <v>11880</v>
      </c>
      <c r="H1554">
        <v>0.14000000000000001</v>
      </c>
      <c r="I1554">
        <v>0.8</v>
      </c>
      <c r="J1554" s="3">
        <v>0.2</v>
      </c>
      <c r="K1554" t="s">
        <v>11</v>
      </c>
      <c r="M1554">
        <v>0.87</v>
      </c>
      <c r="N1554">
        <f>EXP(Таблица1[[#This Row],[PD]])</f>
        <v>1.1502737988572274</v>
      </c>
      <c r="O1554">
        <f t="shared" si="48"/>
        <v>1.0007382050057878</v>
      </c>
      <c r="P1554" t="str">
        <f t="shared" si="49"/>
        <v>Дефолт!</v>
      </c>
      <c r="R1554" s="2">
        <f>IF(O1554&gt;=1, Таблица1[[#This Row],[BeginQ]]*Таблица1[[#This Row],[LGD]], Таблица1[[#This Row],[EndQ]])</f>
        <v>7920</v>
      </c>
    </row>
    <row r="1555" spans="1:18" x14ac:dyDescent="0.25">
      <c r="A1555" s="1">
        <v>1553</v>
      </c>
      <c r="B1555" t="s">
        <v>10</v>
      </c>
      <c r="C1555">
        <v>3297</v>
      </c>
      <c r="D1555">
        <v>38</v>
      </c>
      <c r="E1555">
        <v>43</v>
      </c>
      <c r="F1555" s="2">
        <v>7300</v>
      </c>
      <c r="G1555" s="8">
        <v>7799.4736842105267</v>
      </c>
      <c r="H1555">
        <v>0.05</v>
      </c>
      <c r="I1555">
        <v>0.1</v>
      </c>
      <c r="J1555" s="3">
        <v>6.8421052631578952E-2</v>
      </c>
      <c r="K1555" t="s">
        <v>11</v>
      </c>
      <c r="M1555">
        <v>0.18</v>
      </c>
      <c r="N1555">
        <f>EXP(Таблица1[[#This Row],[PD]])</f>
        <v>1.0512710963760241</v>
      </c>
      <c r="O1555">
        <f t="shared" si="48"/>
        <v>0.18922879734768433</v>
      </c>
      <c r="P1555" t="str">
        <f t="shared" si="49"/>
        <v/>
      </c>
      <c r="R1555" s="2">
        <f>IF(O1555&gt;=1, Таблица1[[#This Row],[BeginQ]]*Таблица1[[#This Row],[LGD]], Таблица1[[#This Row],[EndQ]])</f>
        <v>7799.4736842105267</v>
      </c>
    </row>
    <row r="1556" spans="1:18" x14ac:dyDescent="0.25">
      <c r="A1556" s="1">
        <v>1554</v>
      </c>
      <c r="B1556" t="s">
        <v>10</v>
      </c>
      <c r="C1556">
        <v>3298</v>
      </c>
      <c r="D1556">
        <v>38</v>
      </c>
      <c r="E1556">
        <v>43</v>
      </c>
      <c r="F1556" s="2">
        <v>5700</v>
      </c>
      <c r="G1556" s="8">
        <v>7243.1707317073169</v>
      </c>
      <c r="H1556">
        <v>0.18</v>
      </c>
      <c r="I1556">
        <v>0.9</v>
      </c>
      <c r="J1556" s="3">
        <v>0.27073170731707308</v>
      </c>
      <c r="K1556" t="s">
        <v>11</v>
      </c>
      <c r="M1556">
        <v>0.03</v>
      </c>
      <c r="N1556">
        <f>EXP(Таблица1[[#This Row],[PD]])</f>
        <v>1.1972173631218102</v>
      </c>
      <c r="O1556">
        <f t="shared" si="48"/>
        <v>3.5916520893654304E-2</v>
      </c>
      <c r="P1556" t="str">
        <f t="shared" si="49"/>
        <v/>
      </c>
      <c r="R1556" s="2">
        <f>IF(O1556&gt;=1, Таблица1[[#This Row],[BeginQ]]*Таблица1[[#This Row],[LGD]], Таблица1[[#This Row],[EndQ]])</f>
        <v>7243.1707317073169</v>
      </c>
    </row>
    <row r="1557" spans="1:18" x14ac:dyDescent="0.25">
      <c r="A1557" s="1">
        <v>1555</v>
      </c>
      <c r="B1557" t="s">
        <v>10</v>
      </c>
      <c r="C1557">
        <v>3299</v>
      </c>
      <c r="D1557">
        <v>38</v>
      </c>
      <c r="E1557">
        <v>43</v>
      </c>
      <c r="F1557" s="2">
        <v>5500</v>
      </c>
      <c r="G1557" s="8">
        <v>5973.2558139534895</v>
      </c>
      <c r="H1557">
        <v>0.14000000000000001</v>
      </c>
      <c r="I1557">
        <v>0.1</v>
      </c>
      <c r="J1557" s="3">
        <v>8.6046511627906969E-2</v>
      </c>
      <c r="K1557" t="s">
        <v>11</v>
      </c>
      <c r="M1557">
        <v>0.26</v>
      </c>
      <c r="N1557">
        <f>EXP(Таблица1[[#This Row],[PD]])</f>
        <v>1.1502737988572274</v>
      </c>
      <c r="O1557">
        <f t="shared" si="48"/>
        <v>0.2990711877028791</v>
      </c>
      <c r="P1557" t="str">
        <f t="shared" si="49"/>
        <v/>
      </c>
      <c r="R1557" s="2">
        <f>IF(O1557&gt;=1, Таблица1[[#This Row],[BeginQ]]*Таблица1[[#This Row],[LGD]], Таблица1[[#This Row],[EndQ]])</f>
        <v>5973.2558139534895</v>
      </c>
    </row>
    <row r="1558" spans="1:18" x14ac:dyDescent="0.25">
      <c r="A1558" s="1">
        <v>1556</v>
      </c>
      <c r="B1558" t="s">
        <v>10</v>
      </c>
      <c r="C1558">
        <v>3300</v>
      </c>
      <c r="D1558">
        <v>38</v>
      </c>
      <c r="E1558">
        <v>43</v>
      </c>
      <c r="F1558" s="2">
        <v>10000</v>
      </c>
      <c r="G1558" s="8">
        <v>11054.945054945059</v>
      </c>
      <c r="H1558">
        <v>0.09</v>
      </c>
      <c r="I1558">
        <v>0.4</v>
      </c>
      <c r="J1558" s="3">
        <v>0.10549450549450549</v>
      </c>
      <c r="K1558" t="s">
        <v>11</v>
      </c>
      <c r="M1558">
        <v>0.39</v>
      </c>
      <c r="N1558">
        <f>EXP(Таблица1[[#This Row],[PD]])</f>
        <v>1.0941742837052104</v>
      </c>
      <c r="O1558">
        <f t="shared" si="48"/>
        <v>0.4267279706450321</v>
      </c>
      <c r="P1558" t="str">
        <f t="shared" si="49"/>
        <v/>
      </c>
      <c r="R1558" s="2">
        <f>IF(O1558&gt;=1, Таблица1[[#This Row],[BeginQ]]*Таблица1[[#This Row],[LGD]], Таблица1[[#This Row],[EndQ]])</f>
        <v>11054.945054945059</v>
      </c>
    </row>
    <row r="1559" spans="1:18" x14ac:dyDescent="0.25">
      <c r="A1559" s="1">
        <v>1557</v>
      </c>
      <c r="B1559" t="s">
        <v>10</v>
      </c>
      <c r="C1559">
        <v>3301</v>
      </c>
      <c r="D1559">
        <v>38</v>
      </c>
      <c r="E1559">
        <v>43</v>
      </c>
      <c r="F1559" s="2">
        <v>4700</v>
      </c>
      <c r="G1559" s="8">
        <v>5378.8888888888887</v>
      </c>
      <c r="H1559">
        <v>0.1</v>
      </c>
      <c r="I1559">
        <v>0.7</v>
      </c>
      <c r="J1559" s="3">
        <v>0.14444444444444449</v>
      </c>
      <c r="K1559" t="s">
        <v>11</v>
      </c>
      <c r="M1559">
        <v>0.13</v>
      </c>
      <c r="N1559">
        <f>EXP(Таблица1[[#This Row],[PD]])</f>
        <v>1.1051709180756477</v>
      </c>
      <c r="O1559">
        <f t="shared" si="48"/>
        <v>0.14367221934983421</v>
      </c>
      <c r="P1559" t="str">
        <f t="shared" si="49"/>
        <v/>
      </c>
      <c r="R1559" s="2">
        <f>IF(O1559&gt;=1, Таблица1[[#This Row],[BeginQ]]*Таблица1[[#This Row],[LGD]], Таблица1[[#This Row],[EndQ]])</f>
        <v>5378.8888888888887</v>
      </c>
    </row>
    <row r="1560" spans="1:18" x14ac:dyDescent="0.25">
      <c r="A1560" s="1">
        <v>1558</v>
      </c>
      <c r="B1560" t="s">
        <v>10</v>
      </c>
      <c r="C1560">
        <v>3302</v>
      </c>
      <c r="D1560">
        <v>38</v>
      </c>
      <c r="E1560">
        <v>43</v>
      </c>
      <c r="F1560" s="2">
        <v>4200</v>
      </c>
      <c r="G1560" s="8">
        <v>4677.9310344827591</v>
      </c>
      <c r="H1560">
        <v>0.13</v>
      </c>
      <c r="I1560">
        <v>0.3</v>
      </c>
      <c r="J1560" s="3">
        <v>0.1137931034482759</v>
      </c>
      <c r="K1560" t="s">
        <v>11</v>
      </c>
      <c r="M1560">
        <v>0.79</v>
      </c>
      <c r="N1560">
        <f>EXP(Таблица1[[#This Row],[PD]])</f>
        <v>1.1388283833246218</v>
      </c>
      <c r="O1560">
        <f t="shared" si="48"/>
        <v>0.89967442282645127</v>
      </c>
      <c r="P1560" t="str">
        <f t="shared" si="49"/>
        <v/>
      </c>
      <c r="R1560" s="2">
        <f>IF(O1560&gt;=1, Таблица1[[#This Row],[BeginQ]]*Таблица1[[#This Row],[LGD]], Таблица1[[#This Row],[EndQ]])</f>
        <v>4677.9310344827591</v>
      </c>
    </row>
    <row r="1561" spans="1:18" x14ac:dyDescent="0.25">
      <c r="A1561" s="1">
        <v>1559</v>
      </c>
      <c r="B1561" t="s">
        <v>10</v>
      </c>
      <c r="C1561">
        <v>3303</v>
      </c>
      <c r="D1561">
        <v>38</v>
      </c>
      <c r="E1561">
        <v>43</v>
      </c>
      <c r="F1561" s="2">
        <v>8700</v>
      </c>
      <c r="G1561" s="8">
        <v>9721.3043478260861</v>
      </c>
      <c r="H1561">
        <v>0.08</v>
      </c>
      <c r="I1561">
        <v>0.6</v>
      </c>
      <c r="J1561" s="3">
        <v>0.1173913043478261</v>
      </c>
      <c r="K1561" t="s">
        <v>11</v>
      </c>
      <c r="M1561">
        <v>0.44</v>
      </c>
      <c r="N1561">
        <f>EXP(Таблица1[[#This Row],[PD]])</f>
        <v>1.0832870676749586</v>
      </c>
      <c r="O1561">
        <f t="shared" si="48"/>
        <v>0.4766463097769818</v>
      </c>
      <c r="P1561" t="str">
        <f t="shared" si="49"/>
        <v/>
      </c>
      <c r="R1561" s="2">
        <f>IF(O1561&gt;=1, Таблица1[[#This Row],[BeginQ]]*Таблица1[[#This Row],[LGD]], Таблица1[[#This Row],[EndQ]])</f>
        <v>9721.3043478260861</v>
      </c>
    </row>
    <row r="1562" spans="1:18" x14ac:dyDescent="0.25">
      <c r="A1562" s="1">
        <v>1560</v>
      </c>
      <c r="B1562" t="s">
        <v>10</v>
      </c>
      <c r="C1562">
        <v>3304</v>
      </c>
      <c r="D1562">
        <v>38</v>
      </c>
      <c r="E1562">
        <v>43</v>
      </c>
      <c r="F1562" s="2">
        <v>4300</v>
      </c>
      <c r="G1562" s="8">
        <v>4873.333333333333</v>
      </c>
      <c r="H1562">
        <v>0.1</v>
      </c>
      <c r="I1562">
        <v>0.6</v>
      </c>
      <c r="J1562" s="3">
        <v>0.1333333333333333</v>
      </c>
      <c r="K1562" t="s">
        <v>11</v>
      </c>
      <c r="M1562">
        <v>0.6</v>
      </c>
      <c r="N1562">
        <f>EXP(Таблица1[[#This Row],[PD]])</f>
        <v>1.1051709180756477</v>
      </c>
      <c r="O1562">
        <f t="shared" si="48"/>
        <v>0.66310255084538861</v>
      </c>
      <c r="P1562" t="str">
        <f t="shared" si="49"/>
        <v/>
      </c>
      <c r="R1562" s="2">
        <f>IF(O1562&gt;=1, Таблица1[[#This Row],[BeginQ]]*Таблица1[[#This Row],[LGD]], Таблица1[[#This Row],[EndQ]])</f>
        <v>4873.333333333333</v>
      </c>
    </row>
    <row r="1563" spans="1:18" x14ac:dyDescent="0.25">
      <c r="A1563" s="1">
        <v>1561</v>
      </c>
      <c r="B1563" t="s">
        <v>10</v>
      </c>
      <c r="C1563">
        <v>3305</v>
      </c>
      <c r="D1563">
        <v>38</v>
      </c>
      <c r="E1563">
        <v>43</v>
      </c>
      <c r="F1563" s="2">
        <v>1800</v>
      </c>
      <c r="G1563" s="8">
        <v>1960</v>
      </c>
      <c r="H1563">
        <v>0.1</v>
      </c>
      <c r="I1563">
        <v>0.2</v>
      </c>
      <c r="J1563" s="3">
        <v>8.8888888888888892E-2</v>
      </c>
      <c r="K1563" t="s">
        <v>11</v>
      </c>
      <c r="M1563">
        <v>0.01</v>
      </c>
      <c r="N1563">
        <f>EXP(Таблица1[[#This Row],[PD]])</f>
        <v>1.1051709180756477</v>
      </c>
      <c r="O1563">
        <f t="shared" si="48"/>
        <v>1.1051709180756477E-2</v>
      </c>
      <c r="P1563" t="str">
        <f t="shared" si="49"/>
        <v/>
      </c>
      <c r="R1563" s="2">
        <f>IF(O1563&gt;=1, Таблица1[[#This Row],[BeginQ]]*Таблица1[[#This Row],[LGD]], Таблица1[[#This Row],[EndQ]])</f>
        <v>1960</v>
      </c>
    </row>
    <row r="1564" spans="1:18" x14ac:dyDescent="0.25">
      <c r="A1564" s="1">
        <v>1562</v>
      </c>
      <c r="B1564" t="s">
        <v>10</v>
      </c>
      <c r="C1564">
        <v>3306</v>
      </c>
      <c r="D1564">
        <v>38</v>
      </c>
      <c r="E1564">
        <v>43</v>
      </c>
      <c r="F1564" s="2">
        <v>300</v>
      </c>
      <c r="G1564" s="8">
        <v>321.063829787234</v>
      </c>
      <c r="H1564">
        <v>0.06</v>
      </c>
      <c r="I1564">
        <v>0.1</v>
      </c>
      <c r="J1564" s="3">
        <v>7.0212765957446813E-2</v>
      </c>
      <c r="K1564" t="s">
        <v>11</v>
      </c>
      <c r="M1564">
        <v>0.59</v>
      </c>
      <c r="N1564">
        <f>EXP(Таблица1[[#This Row],[PD]])</f>
        <v>1.0618365465453596</v>
      </c>
      <c r="O1564">
        <f t="shared" si="48"/>
        <v>0.62648356246176218</v>
      </c>
      <c r="P1564" t="str">
        <f t="shared" si="49"/>
        <v/>
      </c>
      <c r="R1564" s="2">
        <f>IF(O1564&gt;=1, Таблица1[[#This Row],[BeginQ]]*Таблица1[[#This Row],[LGD]], Таблица1[[#This Row],[EndQ]])</f>
        <v>321.063829787234</v>
      </c>
    </row>
    <row r="1565" spans="1:18" x14ac:dyDescent="0.25">
      <c r="A1565" s="1">
        <v>1563</v>
      </c>
      <c r="B1565" t="s">
        <v>10</v>
      </c>
      <c r="C1565">
        <v>3307</v>
      </c>
      <c r="D1565">
        <v>38</v>
      </c>
      <c r="E1565">
        <v>43</v>
      </c>
      <c r="F1565" s="2">
        <v>5000</v>
      </c>
      <c r="G1565" s="8">
        <v>5500</v>
      </c>
      <c r="H1565">
        <v>0.2</v>
      </c>
      <c r="I1565">
        <v>0.1</v>
      </c>
      <c r="J1565" s="3">
        <v>9.9999999999999992E-2</v>
      </c>
      <c r="K1565" t="s">
        <v>11</v>
      </c>
      <c r="M1565">
        <v>0.32</v>
      </c>
      <c r="N1565">
        <f>EXP(Таблица1[[#This Row],[PD]])</f>
        <v>1.2214027581601699</v>
      </c>
      <c r="O1565">
        <f t="shared" si="48"/>
        <v>0.39084888261125439</v>
      </c>
      <c r="P1565" t="str">
        <f t="shared" si="49"/>
        <v/>
      </c>
      <c r="R1565" s="2">
        <f>IF(O1565&gt;=1, Таблица1[[#This Row],[BeginQ]]*Таблица1[[#This Row],[LGD]], Таблица1[[#This Row],[EndQ]])</f>
        <v>5500</v>
      </c>
    </row>
    <row r="1566" spans="1:18" x14ac:dyDescent="0.25">
      <c r="A1566" s="1">
        <v>1564</v>
      </c>
      <c r="B1566" t="s">
        <v>10</v>
      </c>
      <c r="C1566">
        <v>3308</v>
      </c>
      <c r="D1566">
        <v>38</v>
      </c>
      <c r="E1566">
        <v>43</v>
      </c>
      <c r="F1566" s="2">
        <v>8700</v>
      </c>
      <c r="G1566" s="8">
        <v>10005</v>
      </c>
      <c r="H1566">
        <v>0.2</v>
      </c>
      <c r="I1566">
        <v>0.3</v>
      </c>
      <c r="J1566" s="3">
        <v>0.15</v>
      </c>
      <c r="K1566" t="s">
        <v>11</v>
      </c>
      <c r="M1566">
        <v>0.33</v>
      </c>
      <c r="N1566">
        <f>EXP(Таблица1[[#This Row],[PD]])</f>
        <v>1.2214027581601699</v>
      </c>
      <c r="O1566">
        <f t="shared" si="48"/>
        <v>0.40306291019285606</v>
      </c>
      <c r="P1566" t="str">
        <f t="shared" si="49"/>
        <v/>
      </c>
      <c r="R1566" s="2">
        <f>IF(O1566&gt;=1, Таблица1[[#This Row],[BeginQ]]*Таблица1[[#This Row],[LGD]], Таблица1[[#This Row],[EndQ]])</f>
        <v>10005</v>
      </c>
    </row>
    <row r="1567" spans="1:18" x14ac:dyDescent="0.25">
      <c r="A1567" s="1">
        <v>1565</v>
      </c>
      <c r="B1567" t="s">
        <v>10</v>
      </c>
      <c r="C1567">
        <v>3309</v>
      </c>
      <c r="D1567">
        <v>38</v>
      </c>
      <c r="E1567">
        <v>43</v>
      </c>
      <c r="F1567" s="2">
        <v>3800</v>
      </c>
      <c r="G1567" s="8">
        <v>4102.4489795918371</v>
      </c>
      <c r="H1567">
        <v>0.02</v>
      </c>
      <c r="I1567">
        <v>0.9</v>
      </c>
      <c r="J1567" s="3">
        <v>7.9591836734693874E-2</v>
      </c>
      <c r="K1567" t="s">
        <v>11</v>
      </c>
      <c r="M1567">
        <v>0</v>
      </c>
      <c r="N1567">
        <f>EXP(Таблица1[[#This Row],[PD]])</f>
        <v>1.0202013400267558</v>
      </c>
      <c r="O1567">
        <f t="shared" si="48"/>
        <v>0</v>
      </c>
      <c r="P1567" t="str">
        <f t="shared" si="49"/>
        <v/>
      </c>
      <c r="R1567" s="2">
        <f>IF(O1567&gt;=1, Таблица1[[#This Row],[BeginQ]]*Таблица1[[#This Row],[LGD]], Таблица1[[#This Row],[EndQ]])</f>
        <v>4102.4489795918371</v>
      </c>
    </row>
    <row r="1568" spans="1:18" x14ac:dyDescent="0.25">
      <c r="A1568" s="1">
        <v>1566</v>
      </c>
      <c r="B1568" t="s">
        <v>10</v>
      </c>
      <c r="C1568">
        <v>3310</v>
      </c>
      <c r="D1568">
        <v>38</v>
      </c>
      <c r="E1568">
        <v>43</v>
      </c>
      <c r="F1568" s="2">
        <v>10000</v>
      </c>
      <c r="G1568" s="8">
        <v>10636.36363636364</v>
      </c>
      <c r="H1568">
        <v>0.01</v>
      </c>
      <c r="I1568">
        <v>0.3</v>
      </c>
      <c r="J1568" s="3">
        <v>6.3636363636363644E-2</v>
      </c>
      <c r="K1568" t="s">
        <v>11</v>
      </c>
      <c r="M1568">
        <v>0.42</v>
      </c>
      <c r="N1568">
        <f>EXP(Таблица1[[#This Row],[PD]])</f>
        <v>1.0100501670841679</v>
      </c>
      <c r="O1568">
        <f t="shared" si="48"/>
        <v>0.42422107017535055</v>
      </c>
      <c r="P1568" t="str">
        <f t="shared" si="49"/>
        <v/>
      </c>
      <c r="R1568" s="2">
        <f>IF(O1568&gt;=1, Таблица1[[#This Row],[BeginQ]]*Таблица1[[#This Row],[LGD]], Таблица1[[#This Row],[EndQ]])</f>
        <v>10636.36363636364</v>
      </c>
    </row>
    <row r="1569" spans="1:18" x14ac:dyDescent="0.25">
      <c r="A1569" s="1">
        <v>1567</v>
      </c>
      <c r="B1569" t="s">
        <v>10</v>
      </c>
      <c r="C1569">
        <v>3311</v>
      </c>
      <c r="D1569">
        <v>38</v>
      </c>
      <c r="E1569">
        <v>43</v>
      </c>
      <c r="F1569" s="2">
        <v>2600</v>
      </c>
      <c r="G1569" s="8">
        <v>2831.1111111111109</v>
      </c>
      <c r="H1569">
        <v>0.1</v>
      </c>
      <c r="I1569">
        <v>0.2</v>
      </c>
      <c r="J1569" s="3">
        <v>8.8888888888888892E-2</v>
      </c>
      <c r="K1569" t="s">
        <v>11</v>
      </c>
      <c r="M1569">
        <v>0.75</v>
      </c>
      <c r="N1569">
        <f>EXP(Таблица1[[#This Row],[PD]])</f>
        <v>1.1051709180756477</v>
      </c>
      <c r="O1569">
        <f t="shared" si="48"/>
        <v>0.82887818855673578</v>
      </c>
      <c r="P1569" t="str">
        <f t="shared" si="49"/>
        <v/>
      </c>
      <c r="R1569" s="2">
        <f>IF(O1569&gt;=1, Таблица1[[#This Row],[BeginQ]]*Таблица1[[#This Row],[LGD]], Таблица1[[#This Row],[EndQ]])</f>
        <v>2831.1111111111109</v>
      </c>
    </row>
    <row r="1570" spans="1:18" x14ac:dyDescent="0.25">
      <c r="A1570" s="1">
        <v>1568</v>
      </c>
      <c r="B1570" t="s">
        <v>10</v>
      </c>
      <c r="C1570">
        <v>3315</v>
      </c>
      <c r="D1570">
        <v>39</v>
      </c>
      <c r="E1570">
        <v>44</v>
      </c>
      <c r="F1570" s="2">
        <v>3100</v>
      </c>
      <c r="G1570" s="8">
        <v>3377.0212765957449</v>
      </c>
      <c r="H1570">
        <v>0.06</v>
      </c>
      <c r="I1570">
        <v>0.4</v>
      </c>
      <c r="J1570" s="3">
        <v>8.9361702127659565E-2</v>
      </c>
      <c r="K1570" t="s">
        <v>11</v>
      </c>
      <c r="M1570">
        <v>0.97</v>
      </c>
      <c r="N1570">
        <f>EXP(Таблица1[[#This Row],[PD]])</f>
        <v>1.0618365465453596</v>
      </c>
      <c r="O1570">
        <f t="shared" si="48"/>
        <v>1.0299814501489988</v>
      </c>
      <c r="P1570" t="str">
        <f t="shared" si="49"/>
        <v>Дефолт!</v>
      </c>
      <c r="R1570" s="2">
        <f>IF(O1570&gt;=1, Таблица1[[#This Row],[BeginQ]]*Таблица1[[#This Row],[LGD]], Таблица1[[#This Row],[EndQ]])</f>
        <v>1240</v>
      </c>
    </row>
    <row r="1571" spans="1:18" x14ac:dyDescent="0.25">
      <c r="A1571" s="1">
        <v>1569</v>
      </c>
      <c r="B1571" t="s">
        <v>10</v>
      </c>
      <c r="C1571">
        <v>3316</v>
      </c>
      <c r="D1571">
        <v>39</v>
      </c>
      <c r="E1571">
        <v>44</v>
      </c>
      <c r="F1571" s="2">
        <v>6000</v>
      </c>
      <c r="G1571" s="8">
        <v>6925.3012048192777</v>
      </c>
      <c r="H1571">
        <v>0.17</v>
      </c>
      <c r="I1571">
        <v>0.4</v>
      </c>
      <c r="J1571" s="3">
        <v>0.1542168674698795</v>
      </c>
      <c r="K1571" t="s">
        <v>11</v>
      </c>
      <c r="M1571">
        <v>1</v>
      </c>
      <c r="N1571">
        <f>EXP(Таблица1[[#This Row],[PD]])</f>
        <v>1.1853048513203654</v>
      </c>
      <c r="O1571">
        <f t="shared" si="48"/>
        <v>1.1853048513203654</v>
      </c>
      <c r="P1571" t="str">
        <f t="shared" si="49"/>
        <v>Дефолт!</v>
      </c>
      <c r="R1571" s="2">
        <f>IF(O1571&gt;=1, Таблица1[[#This Row],[BeginQ]]*Таблица1[[#This Row],[LGD]], Таблица1[[#This Row],[EndQ]])</f>
        <v>2400</v>
      </c>
    </row>
    <row r="1572" spans="1:18" x14ac:dyDescent="0.25">
      <c r="A1572" s="1">
        <v>1570</v>
      </c>
      <c r="B1572" t="s">
        <v>10</v>
      </c>
      <c r="C1572">
        <v>3317</v>
      </c>
      <c r="D1572">
        <v>39</v>
      </c>
      <c r="E1572">
        <v>44</v>
      </c>
      <c r="F1572" s="2">
        <v>10000</v>
      </c>
      <c r="G1572" s="8">
        <v>10826.08695652174</v>
      </c>
      <c r="H1572">
        <v>0.08</v>
      </c>
      <c r="I1572">
        <v>0.2</v>
      </c>
      <c r="J1572" s="3">
        <v>8.2608695652173908E-2</v>
      </c>
      <c r="K1572" t="s">
        <v>11</v>
      </c>
      <c r="M1572">
        <v>0.68</v>
      </c>
      <c r="N1572">
        <f>EXP(Таблица1[[#This Row],[PD]])</f>
        <v>1.0832870676749586</v>
      </c>
      <c r="O1572">
        <f t="shared" si="48"/>
        <v>0.73663520601897192</v>
      </c>
      <c r="P1572" t="str">
        <f t="shared" si="49"/>
        <v/>
      </c>
      <c r="R1572" s="2">
        <f>IF(O1572&gt;=1, Таблица1[[#This Row],[BeginQ]]*Таблица1[[#This Row],[LGD]], Таблица1[[#This Row],[EndQ]])</f>
        <v>10826.08695652174</v>
      </c>
    </row>
    <row r="1573" spans="1:18" x14ac:dyDescent="0.25">
      <c r="A1573" s="1">
        <v>1571</v>
      </c>
      <c r="B1573" t="s">
        <v>10</v>
      </c>
      <c r="C1573">
        <v>3318</v>
      </c>
      <c r="D1573">
        <v>39</v>
      </c>
      <c r="E1573">
        <v>44</v>
      </c>
      <c r="F1573" s="2">
        <v>8000</v>
      </c>
      <c r="G1573" s="8">
        <v>8717.5257731958754</v>
      </c>
      <c r="H1573">
        <v>0.03</v>
      </c>
      <c r="I1573">
        <v>0.9</v>
      </c>
      <c r="J1573" s="3">
        <v>8.9690721649484537E-2</v>
      </c>
      <c r="K1573" t="s">
        <v>11</v>
      </c>
      <c r="M1573">
        <v>0.25</v>
      </c>
      <c r="N1573">
        <f>EXP(Таблица1[[#This Row],[PD]])</f>
        <v>1.0304545339535169</v>
      </c>
      <c r="O1573">
        <f t="shared" si="48"/>
        <v>0.25761363348837923</v>
      </c>
      <c r="P1573" t="str">
        <f t="shared" si="49"/>
        <v/>
      </c>
      <c r="R1573" s="2">
        <f>IF(O1573&gt;=1, Таблица1[[#This Row],[BeginQ]]*Таблица1[[#This Row],[LGD]], Таблица1[[#This Row],[EndQ]])</f>
        <v>8717.5257731958754</v>
      </c>
    </row>
    <row r="1574" spans="1:18" x14ac:dyDescent="0.25">
      <c r="A1574" s="1">
        <v>1572</v>
      </c>
      <c r="B1574" t="s">
        <v>10</v>
      </c>
      <c r="C1574">
        <v>3319</v>
      </c>
      <c r="D1574">
        <v>39</v>
      </c>
      <c r="E1574">
        <v>44</v>
      </c>
      <c r="F1574" s="2">
        <v>7700</v>
      </c>
      <c r="G1574" s="8">
        <v>8662.5</v>
      </c>
      <c r="H1574">
        <v>0.2</v>
      </c>
      <c r="I1574">
        <v>0.2</v>
      </c>
      <c r="J1574" s="3">
        <v>0.125</v>
      </c>
      <c r="K1574" t="s">
        <v>11</v>
      </c>
      <c r="M1574">
        <v>0.71</v>
      </c>
      <c r="N1574">
        <f>EXP(Таблица1[[#This Row],[PD]])</f>
        <v>1.2214027581601699</v>
      </c>
      <c r="O1574">
        <f t="shared" si="48"/>
        <v>0.86719595829372054</v>
      </c>
      <c r="P1574" t="str">
        <f t="shared" si="49"/>
        <v/>
      </c>
      <c r="R1574" s="2">
        <f>IF(O1574&gt;=1, Таблица1[[#This Row],[BeginQ]]*Таблица1[[#This Row],[LGD]], Таблица1[[#This Row],[EndQ]])</f>
        <v>8662.5</v>
      </c>
    </row>
    <row r="1575" spans="1:18" x14ac:dyDescent="0.25">
      <c r="A1575" s="1">
        <v>1573</v>
      </c>
      <c r="B1575" t="s">
        <v>10</v>
      </c>
      <c r="C1575">
        <v>3320</v>
      </c>
      <c r="D1575">
        <v>39</v>
      </c>
      <c r="E1575">
        <v>44</v>
      </c>
      <c r="F1575" s="2">
        <v>3600</v>
      </c>
      <c r="G1575" s="8">
        <v>4230</v>
      </c>
      <c r="H1575">
        <v>0.2</v>
      </c>
      <c r="I1575">
        <v>0.4</v>
      </c>
      <c r="J1575" s="3">
        <v>0.17499999999999999</v>
      </c>
      <c r="K1575" t="s">
        <v>11</v>
      </c>
      <c r="M1575">
        <v>0.34</v>
      </c>
      <c r="N1575">
        <f>EXP(Таблица1[[#This Row],[PD]])</f>
        <v>1.2214027581601699</v>
      </c>
      <c r="O1575">
        <f t="shared" si="48"/>
        <v>0.41527693777445779</v>
      </c>
      <c r="P1575" t="str">
        <f t="shared" si="49"/>
        <v/>
      </c>
      <c r="R1575" s="2">
        <f>IF(O1575&gt;=1, Таблица1[[#This Row],[BeginQ]]*Таблица1[[#This Row],[LGD]], Таблица1[[#This Row],[EndQ]])</f>
        <v>4230</v>
      </c>
    </row>
    <row r="1576" spans="1:18" x14ac:dyDescent="0.25">
      <c r="A1576" s="1">
        <v>1574</v>
      </c>
      <c r="B1576" t="s">
        <v>10</v>
      </c>
      <c r="C1576">
        <v>3321</v>
      </c>
      <c r="D1576">
        <v>39</v>
      </c>
      <c r="E1576">
        <v>44</v>
      </c>
      <c r="F1576" s="2">
        <v>6500</v>
      </c>
      <c r="G1576" s="8">
        <v>7580.8988764044952</v>
      </c>
      <c r="H1576">
        <v>0.11</v>
      </c>
      <c r="I1576">
        <v>0.8</v>
      </c>
      <c r="J1576" s="3">
        <v>0.16629213483146069</v>
      </c>
      <c r="K1576" t="s">
        <v>11</v>
      </c>
      <c r="M1576">
        <v>0.93</v>
      </c>
      <c r="N1576">
        <f>EXP(Таблица1[[#This Row],[PD]])</f>
        <v>1.1162780704588713</v>
      </c>
      <c r="O1576">
        <f t="shared" si="48"/>
        <v>1.0381386055267503</v>
      </c>
      <c r="P1576" t="str">
        <f t="shared" si="49"/>
        <v>Дефолт!</v>
      </c>
      <c r="R1576" s="2">
        <f>IF(O1576&gt;=1, Таблица1[[#This Row],[BeginQ]]*Таблица1[[#This Row],[LGD]], Таблица1[[#This Row],[EndQ]])</f>
        <v>5200</v>
      </c>
    </row>
    <row r="1577" spans="1:18" x14ac:dyDescent="0.25">
      <c r="A1577" s="1">
        <v>1575</v>
      </c>
      <c r="B1577" t="s">
        <v>10</v>
      </c>
      <c r="C1577">
        <v>3322</v>
      </c>
      <c r="D1577">
        <v>39</v>
      </c>
      <c r="E1577">
        <v>44</v>
      </c>
      <c r="F1577" s="2">
        <v>8800</v>
      </c>
      <c r="G1577" s="8">
        <v>9680</v>
      </c>
      <c r="H1577">
        <v>0.1</v>
      </c>
      <c r="I1577">
        <v>0.3</v>
      </c>
      <c r="J1577" s="3">
        <v>9.9999999999999992E-2</v>
      </c>
      <c r="K1577" t="s">
        <v>11</v>
      </c>
      <c r="M1577">
        <v>0.35</v>
      </c>
      <c r="N1577">
        <f>EXP(Таблица1[[#This Row],[PD]])</f>
        <v>1.1051709180756477</v>
      </c>
      <c r="O1577">
        <f t="shared" si="48"/>
        <v>0.38680982132647668</v>
      </c>
      <c r="P1577" t="str">
        <f t="shared" si="49"/>
        <v/>
      </c>
      <c r="R1577" s="2">
        <f>IF(O1577&gt;=1, Таблица1[[#This Row],[BeginQ]]*Таблица1[[#This Row],[LGD]], Таблица1[[#This Row],[EndQ]])</f>
        <v>9680</v>
      </c>
    </row>
    <row r="1578" spans="1:18" x14ac:dyDescent="0.25">
      <c r="A1578" s="1">
        <v>1576</v>
      </c>
      <c r="B1578" t="s">
        <v>10</v>
      </c>
      <c r="C1578">
        <v>3323</v>
      </c>
      <c r="D1578">
        <v>39</v>
      </c>
      <c r="E1578">
        <v>44</v>
      </c>
      <c r="F1578" s="2">
        <v>5100</v>
      </c>
      <c r="G1578" s="8">
        <v>5886.5060240963858</v>
      </c>
      <c r="H1578">
        <v>0.17</v>
      </c>
      <c r="I1578">
        <v>0.4</v>
      </c>
      <c r="J1578" s="3">
        <v>0.1542168674698795</v>
      </c>
      <c r="K1578" t="s">
        <v>11</v>
      </c>
      <c r="M1578">
        <v>0.39</v>
      </c>
      <c r="N1578">
        <f>EXP(Таблица1[[#This Row],[PD]])</f>
        <v>1.1853048513203654</v>
      </c>
      <c r="O1578">
        <f t="shared" si="48"/>
        <v>0.46226889201494253</v>
      </c>
      <c r="P1578" t="str">
        <f t="shared" si="49"/>
        <v/>
      </c>
      <c r="R1578" s="2">
        <f>IF(O1578&gt;=1, Таблица1[[#This Row],[BeginQ]]*Таблица1[[#This Row],[LGD]], Таблица1[[#This Row],[EndQ]])</f>
        <v>5886.5060240963858</v>
      </c>
    </row>
    <row r="1579" spans="1:18" x14ac:dyDescent="0.25">
      <c r="A1579" s="1">
        <v>1577</v>
      </c>
      <c r="B1579" t="s">
        <v>10</v>
      </c>
      <c r="C1579">
        <v>3324</v>
      </c>
      <c r="D1579">
        <v>39</v>
      </c>
      <c r="E1579">
        <v>44</v>
      </c>
      <c r="F1579" s="2">
        <v>6100</v>
      </c>
      <c r="G1579" s="8">
        <v>6498.367346938775</v>
      </c>
      <c r="H1579">
        <v>0.02</v>
      </c>
      <c r="I1579">
        <v>0.2</v>
      </c>
      <c r="J1579" s="3">
        <v>6.5306122448979598E-2</v>
      </c>
      <c r="K1579" t="s">
        <v>11</v>
      </c>
      <c r="M1579">
        <v>0.99</v>
      </c>
      <c r="N1579">
        <f>EXP(Таблица1[[#This Row],[PD]])</f>
        <v>1.0202013400267558</v>
      </c>
      <c r="O1579">
        <f t="shared" si="48"/>
        <v>1.0099993266264882</v>
      </c>
      <c r="P1579" t="str">
        <f t="shared" si="49"/>
        <v>Дефолт!</v>
      </c>
      <c r="R1579" s="2">
        <f>IF(O1579&gt;=1, Таблица1[[#This Row],[BeginQ]]*Таблица1[[#This Row],[LGD]], Таблица1[[#This Row],[EndQ]])</f>
        <v>1220</v>
      </c>
    </row>
    <row r="1580" spans="1:18" x14ac:dyDescent="0.25">
      <c r="A1580" s="1">
        <v>1578</v>
      </c>
      <c r="B1580" t="s">
        <v>10</v>
      </c>
      <c r="C1580">
        <v>3325</v>
      </c>
      <c r="D1580">
        <v>39</v>
      </c>
      <c r="E1580">
        <v>44</v>
      </c>
      <c r="F1580" s="2">
        <v>2600</v>
      </c>
      <c r="G1580" s="8">
        <v>2768.8659793814431</v>
      </c>
      <c r="H1580">
        <v>0.03</v>
      </c>
      <c r="I1580">
        <v>0.1</v>
      </c>
      <c r="J1580" s="3">
        <v>6.4948453608247428E-2</v>
      </c>
      <c r="K1580" t="s">
        <v>11</v>
      </c>
      <c r="M1580">
        <v>0.94</v>
      </c>
      <c r="N1580">
        <f>EXP(Таблица1[[#This Row],[PD]])</f>
        <v>1.0304545339535169</v>
      </c>
      <c r="O1580">
        <f t="shared" si="48"/>
        <v>0.96862726191630588</v>
      </c>
      <c r="P1580" t="str">
        <f t="shared" si="49"/>
        <v/>
      </c>
      <c r="R1580" s="2">
        <f>IF(O1580&gt;=1, Таблица1[[#This Row],[BeginQ]]*Таблица1[[#This Row],[LGD]], Таблица1[[#This Row],[EndQ]])</f>
        <v>2768.8659793814431</v>
      </c>
    </row>
    <row r="1581" spans="1:18" x14ac:dyDescent="0.25">
      <c r="A1581" s="1">
        <v>1579</v>
      </c>
      <c r="B1581" t="s">
        <v>10</v>
      </c>
      <c r="C1581">
        <v>3326</v>
      </c>
      <c r="D1581">
        <v>39</v>
      </c>
      <c r="E1581">
        <v>44</v>
      </c>
      <c r="F1581" s="2">
        <v>2300</v>
      </c>
      <c r="G1581" s="8">
        <v>2543.5294117647059</v>
      </c>
      <c r="H1581">
        <v>0.15</v>
      </c>
      <c r="I1581">
        <v>0.2</v>
      </c>
      <c r="J1581" s="3">
        <v>0.1058823529411765</v>
      </c>
      <c r="K1581" t="s">
        <v>11</v>
      </c>
      <c r="M1581">
        <v>0.37</v>
      </c>
      <c r="N1581">
        <f>EXP(Таблица1[[#This Row],[PD]])</f>
        <v>1.1618342427282831</v>
      </c>
      <c r="O1581">
        <f t="shared" si="48"/>
        <v>0.42987866980946471</v>
      </c>
      <c r="P1581" t="str">
        <f t="shared" si="49"/>
        <v/>
      </c>
      <c r="R1581" s="2">
        <f>IF(O1581&gt;=1, Таблица1[[#This Row],[BeginQ]]*Таблица1[[#This Row],[LGD]], Таблица1[[#This Row],[EndQ]])</f>
        <v>2543.5294117647059</v>
      </c>
    </row>
    <row r="1582" spans="1:18" x14ac:dyDescent="0.25">
      <c r="A1582" s="1">
        <v>1580</v>
      </c>
      <c r="B1582" t="s">
        <v>10</v>
      </c>
      <c r="C1582">
        <v>3327</v>
      </c>
      <c r="D1582">
        <v>39</v>
      </c>
      <c r="E1582">
        <v>44</v>
      </c>
      <c r="F1582" s="2">
        <v>5300</v>
      </c>
      <c r="G1582" s="8">
        <v>5701.868131868132</v>
      </c>
      <c r="H1582">
        <v>0.09</v>
      </c>
      <c r="I1582">
        <v>0.1</v>
      </c>
      <c r="J1582" s="3">
        <v>7.5824175824175818E-2</v>
      </c>
      <c r="K1582" t="s">
        <v>11</v>
      </c>
      <c r="M1582">
        <v>0.86</v>
      </c>
      <c r="N1582">
        <f>EXP(Таблица1[[#This Row],[PD]])</f>
        <v>1.0941742837052104</v>
      </c>
      <c r="O1582">
        <f t="shared" si="48"/>
        <v>0.94098988398648098</v>
      </c>
      <c r="P1582" t="str">
        <f t="shared" si="49"/>
        <v/>
      </c>
      <c r="R1582" s="2">
        <f>IF(O1582&gt;=1, Таблица1[[#This Row],[BeginQ]]*Таблица1[[#This Row],[LGD]], Таблица1[[#This Row],[EndQ]])</f>
        <v>5701.868131868132</v>
      </c>
    </row>
    <row r="1583" spans="1:18" x14ac:dyDescent="0.25">
      <c r="A1583" s="1">
        <v>1581</v>
      </c>
      <c r="B1583" t="s">
        <v>10</v>
      </c>
      <c r="C1583">
        <v>3328</v>
      </c>
      <c r="D1583">
        <v>39</v>
      </c>
      <c r="E1583">
        <v>44</v>
      </c>
      <c r="F1583" s="2">
        <v>7600</v>
      </c>
      <c r="G1583" s="8">
        <v>9410.8641975308637</v>
      </c>
      <c r="H1583">
        <v>0.19</v>
      </c>
      <c r="I1583">
        <v>0.7</v>
      </c>
      <c r="J1583" s="3">
        <v>0.2382716049382716</v>
      </c>
      <c r="K1583" t="s">
        <v>11</v>
      </c>
      <c r="M1583">
        <v>0.87</v>
      </c>
      <c r="N1583">
        <f>EXP(Таблица1[[#This Row],[PD]])</f>
        <v>1.2092495976572515</v>
      </c>
      <c r="O1583">
        <f t="shared" si="48"/>
        <v>1.0520471499618087</v>
      </c>
      <c r="P1583" t="str">
        <f t="shared" si="49"/>
        <v>Дефолт!</v>
      </c>
      <c r="R1583" s="2">
        <f>IF(O1583&gt;=1, Таблица1[[#This Row],[BeginQ]]*Таблица1[[#This Row],[LGD]], Таблица1[[#This Row],[EndQ]])</f>
        <v>5320</v>
      </c>
    </row>
    <row r="1584" spans="1:18" x14ac:dyDescent="0.25">
      <c r="A1584" s="1">
        <v>1582</v>
      </c>
      <c r="B1584" t="s">
        <v>10</v>
      </c>
      <c r="C1584">
        <v>3329</v>
      </c>
      <c r="D1584">
        <v>39</v>
      </c>
      <c r="E1584">
        <v>44</v>
      </c>
      <c r="F1584" s="2">
        <v>100</v>
      </c>
      <c r="G1584" s="8">
        <v>109.51219512195119</v>
      </c>
      <c r="H1584">
        <v>0.18</v>
      </c>
      <c r="I1584">
        <v>0.1</v>
      </c>
      <c r="J1584" s="3">
        <v>9.5121951219512182E-2</v>
      </c>
      <c r="K1584" t="s">
        <v>11</v>
      </c>
      <c r="M1584">
        <v>0.33</v>
      </c>
      <c r="N1584">
        <f>EXP(Таблица1[[#This Row],[PD]])</f>
        <v>1.1972173631218102</v>
      </c>
      <c r="O1584">
        <f t="shared" si="48"/>
        <v>0.39508172983019735</v>
      </c>
      <c r="P1584" t="str">
        <f t="shared" si="49"/>
        <v/>
      </c>
      <c r="R1584" s="2">
        <f>IF(O1584&gt;=1, Таблица1[[#This Row],[BeginQ]]*Таблица1[[#This Row],[LGD]], Таблица1[[#This Row],[EndQ]])</f>
        <v>109.51219512195119</v>
      </c>
    </row>
    <row r="1585" spans="1:18" x14ac:dyDescent="0.25">
      <c r="A1585" s="1">
        <v>1583</v>
      </c>
      <c r="B1585" t="s">
        <v>10</v>
      </c>
      <c r="C1585">
        <v>3330</v>
      </c>
      <c r="D1585">
        <v>39</v>
      </c>
      <c r="E1585">
        <v>44</v>
      </c>
      <c r="F1585" s="2">
        <v>4200</v>
      </c>
      <c r="G1585" s="8">
        <v>4484.2424242424249</v>
      </c>
      <c r="H1585">
        <v>0.01</v>
      </c>
      <c r="I1585">
        <v>0.7</v>
      </c>
      <c r="J1585" s="3">
        <v>6.7676767676767682E-2</v>
      </c>
      <c r="K1585" t="s">
        <v>11</v>
      </c>
      <c r="M1585">
        <v>0.48</v>
      </c>
      <c r="N1585">
        <f>EXP(Таблица1[[#This Row],[PD]])</f>
        <v>1.0100501670841679</v>
      </c>
      <c r="O1585">
        <f t="shared" si="48"/>
        <v>0.48482408020040058</v>
      </c>
      <c r="P1585" t="str">
        <f t="shared" si="49"/>
        <v/>
      </c>
      <c r="R1585" s="2">
        <f>IF(O1585&gt;=1, Таблица1[[#This Row],[BeginQ]]*Таблица1[[#This Row],[LGD]], Таблица1[[#This Row],[EndQ]])</f>
        <v>4484.2424242424249</v>
      </c>
    </row>
    <row r="1586" spans="1:18" x14ac:dyDescent="0.25">
      <c r="A1586" s="1">
        <v>1584</v>
      </c>
      <c r="B1586" t="s">
        <v>10</v>
      </c>
      <c r="C1586">
        <v>3331</v>
      </c>
      <c r="D1586">
        <v>39</v>
      </c>
      <c r="E1586">
        <v>44</v>
      </c>
      <c r="F1586" s="2">
        <v>6200</v>
      </c>
      <c r="G1586" s="8">
        <v>6965.8823529411766</v>
      </c>
      <c r="H1586">
        <v>0.15</v>
      </c>
      <c r="I1586">
        <v>0.3</v>
      </c>
      <c r="J1586" s="3">
        <v>0.1235294117647059</v>
      </c>
      <c r="K1586" t="s">
        <v>11</v>
      </c>
      <c r="M1586">
        <v>0.19</v>
      </c>
      <c r="N1586">
        <f>EXP(Таблица1[[#This Row],[PD]])</f>
        <v>1.1618342427282831</v>
      </c>
      <c r="O1586">
        <f t="shared" si="48"/>
        <v>0.22074850611837379</v>
      </c>
      <c r="P1586" t="str">
        <f t="shared" si="49"/>
        <v/>
      </c>
      <c r="R1586" s="2">
        <f>IF(O1586&gt;=1, Таблица1[[#This Row],[BeginQ]]*Таблица1[[#This Row],[LGD]], Таблица1[[#This Row],[EndQ]])</f>
        <v>6965.8823529411766</v>
      </c>
    </row>
    <row r="1587" spans="1:18" x14ac:dyDescent="0.25">
      <c r="A1587" s="1">
        <v>1585</v>
      </c>
      <c r="B1587" t="s">
        <v>10</v>
      </c>
      <c r="C1587">
        <v>3332</v>
      </c>
      <c r="D1587">
        <v>39</v>
      </c>
      <c r="E1587">
        <v>44</v>
      </c>
      <c r="F1587" s="2">
        <v>9200</v>
      </c>
      <c r="G1587" s="8">
        <v>10430.36144578313</v>
      </c>
      <c r="H1587">
        <v>0.17</v>
      </c>
      <c r="I1587">
        <v>0.3</v>
      </c>
      <c r="J1587" s="3">
        <v>0.13373493975903619</v>
      </c>
      <c r="K1587" t="s">
        <v>11</v>
      </c>
      <c r="M1587">
        <v>0.02</v>
      </c>
      <c r="N1587">
        <f>EXP(Таблица1[[#This Row],[PD]])</f>
        <v>1.1853048513203654</v>
      </c>
      <c r="O1587">
        <f t="shared" si="48"/>
        <v>2.3706097026407309E-2</v>
      </c>
      <c r="P1587" t="str">
        <f t="shared" si="49"/>
        <v/>
      </c>
      <c r="R1587" s="2">
        <f>IF(O1587&gt;=1, Таблица1[[#This Row],[BeginQ]]*Таблица1[[#This Row],[LGD]], Таблица1[[#This Row],[EndQ]])</f>
        <v>10430.36144578313</v>
      </c>
    </row>
    <row r="1588" spans="1:18" x14ac:dyDescent="0.25">
      <c r="A1588" s="1">
        <v>1586</v>
      </c>
      <c r="B1588" t="s">
        <v>10</v>
      </c>
      <c r="C1588">
        <v>3333</v>
      </c>
      <c r="D1588">
        <v>39</v>
      </c>
      <c r="E1588">
        <v>44</v>
      </c>
      <c r="F1588" s="2">
        <v>2300</v>
      </c>
      <c r="G1588" s="8">
        <v>2581.1111111111109</v>
      </c>
      <c r="H1588">
        <v>0.1</v>
      </c>
      <c r="I1588">
        <v>0.5</v>
      </c>
      <c r="J1588" s="3">
        <v>0.1222222222222222</v>
      </c>
      <c r="K1588" t="s">
        <v>11</v>
      </c>
      <c r="M1588">
        <v>0.3</v>
      </c>
      <c r="N1588">
        <f>EXP(Таблица1[[#This Row],[PD]])</f>
        <v>1.1051709180756477</v>
      </c>
      <c r="O1588">
        <f t="shared" si="48"/>
        <v>0.3315512754226943</v>
      </c>
      <c r="P1588" t="str">
        <f t="shared" si="49"/>
        <v/>
      </c>
      <c r="R1588" s="2">
        <f>IF(O1588&gt;=1, Таблица1[[#This Row],[BeginQ]]*Таблица1[[#This Row],[LGD]], Таблица1[[#This Row],[EndQ]])</f>
        <v>2581.1111111111109</v>
      </c>
    </row>
    <row r="1589" spans="1:18" x14ac:dyDescent="0.25">
      <c r="A1589" s="1">
        <v>1587</v>
      </c>
      <c r="B1589" t="s">
        <v>10</v>
      </c>
      <c r="C1589">
        <v>3334</v>
      </c>
      <c r="D1589">
        <v>39</v>
      </c>
      <c r="E1589">
        <v>44</v>
      </c>
      <c r="F1589" s="2">
        <v>3800</v>
      </c>
      <c r="G1589" s="8">
        <v>4212.3404255319156</v>
      </c>
      <c r="H1589">
        <v>0.06</v>
      </c>
      <c r="I1589">
        <v>0.7</v>
      </c>
      <c r="J1589" s="3">
        <v>0.1085106382978723</v>
      </c>
      <c r="K1589" t="s">
        <v>11</v>
      </c>
      <c r="M1589">
        <v>0.03</v>
      </c>
      <c r="N1589">
        <f>EXP(Таблица1[[#This Row],[PD]])</f>
        <v>1.0618365465453596</v>
      </c>
      <c r="O1589">
        <f t="shared" si="48"/>
        <v>3.1855096396360791E-2</v>
      </c>
      <c r="P1589" t="str">
        <f t="shared" si="49"/>
        <v/>
      </c>
      <c r="R1589" s="2">
        <f>IF(O1589&gt;=1, Таблица1[[#This Row],[BeginQ]]*Таблица1[[#This Row],[LGD]], Таблица1[[#This Row],[EndQ]])</f>
        <v>4212.3404255319156</v>
      </c>
    </row>
    <row r="1590" spans="1:18" x14ac:dyDescent="0.25">
      <c r="A1590" s="1">
        <v>1588</v>
      </c>
      <c r="B1590" t="s">
        <v>10</v>
      </c>
      <c r="C1590">
        <v>3335</v>
      </c>
      <c r="D1590">
        <v>39</v>
      </c>
      <c r="E1590">
        <v>44</v>
      </c>
      <c r="F1590" s="2">
        <v>5600</v>
      </c>
      <c r="G1590" s="8">
        <v>6172.0430107526872</v>
      </c>
      <c r="H1590">
        <v>7.0000000000000007E-2</v>
      </c>
      <c r="I1590">
        <v>0.5</v>
      </c>
      <c r="J1590" s="3">
        <v>0.10215053763440859</v>
      </c>
      <c r="K1590" t="s">
        <v>11</v>
      </c>
      <c r="M1590">
        <v>0.24</v>
      </c>
      <c r="N1590">
        <f>EXP(Таблица1[[#This Row],[PD]])</f>
        <v>1.0725081812542165</v>
      </c>
      <c r="O1590">
        <f t="shared" si="48"/>
        <v>0.25740196350101197</v>
      </c>
      <c r="P1590" t="str">
        <f t="shared" si="49"/>
        <v/>
      </c>
      <c r="R1590" s="2">
        <f>IF(O1590&gt;=1, Таблица1[[#This Row],[BeginQ]]*Таблица1[[#This Row],[LGD]], Таблица1[[#This Row],[EndQ]])</f>
        <v>6172.0430107526872</v>
      </c>
    </row>
    <row r="1591" spans="1:18" x14ac:dyDescent="0.25">
      <c r="A1591" s="1">
        <v>1589</v>
      </c>
      <c r="B1591" t="s">
        <v>10</v>
      </c>
      <c r="C1591">
        <v>3336</v>
      </c>
      <c r="D1591">
        <v>39</v>
      </c>
      <c r="E1591">
        <v>44</v>
      </c>
      <c r="F1591" s="2">
        <v>8100</v>
      </c>
      <c r="G1591" s="8">
        <v>8832.8571428571413</v>
      </c>
      <c r="H1591">
        <v>0.16</v>
      </c>
      <c r="I1591">
        <v>0.1</v>
      </c>
      <c r="J1591" s="3">
        <v>9.0476190476190474E-2</v>
      </c>
      <c r="K1591" t="s">
        <v>11</v>
      </c>
      <c r="M1591">
        <v>0.38</v>
      </c>
      <c r="N1591">
        <f>EXP(Таблица1[[#This Row],[PD]])</f>
        <v>1.1735108709918103</v>
      </c>
      <c r="O1591">
        <f t="shared" si="48"/>
        <v>0.44593413097688789</v>
      </c>
      <c r="P1591" t="str">
        <f t="shared" si="49"/>
        <v/>
      </c>
      <c r="R1591" s="2">
        <f>IF(O1591&gt;=1, Таблица1[[#This Row],[BeginQ]]*Таблица1[[#This Row],[LGD]], Таблица1[[#This Row],[EndQ]])</f>
        <v>8832.8571428571413</v>
      </c>
    </row>
    <row r="1592" spans="1:18" x14ac:dyDescent="0.25">
      <c r="A1592" s="1">
        <v>1590</v>
      </c>
      <c r="B1592" t="s">
        <v>10</v>
      </c>
      <c r="C1592">
        <v>3337</v>
      </c>
      <c r="D1592">
        <v>39</v>
      </c>
      <c r="E1592">
        <v>44</v>
      </c>
      <c r="F1592" s="2">
        <v>400</v>
      </c>
      <c r="G1592" s="8">
        <v>455.60975609756088</v>
      </c>
      <c r="H1592">
        <v>0.18</v>
      </c>
      <c r="I1592">
        <v>0.3</v>
      </c>
      <c r="J1592" s="3">
        <v>0.1390243902439024</v>
      </c>
      <c r="K1592" t="s">
        <v>11</v>
      </c>
      <c r="M1592">
        <v>0.5</v>
      </c>
      <c r="N1592">
        <f>EXP(Таблица1[[#This Row],[PD]])</f>
        <v>1.1972173631218102</v>
      </c>
      <c r="O1592">
        <f t="shared" si="48"/>
        <v>0.59860868156090508</v>
      </c>
      <c r="P1592" t="str">
        <f t="shared" si="49"/>
        <v/>
      </c>
      <c r="R1592" s="2">
        <f>IF(O1592&gt;=1, Таблица1[[#This Row],[BeginQ]]*Таблица1[[#This Row],[LGD]], Таблица1[[#This Row],[EndQ]])</f>
        <v>455.60975609756088</v>
      </c>
    </row>
    <row r="1593" spans="1:18" x14ac:dyDescent="0.25">
      <c r="A1593" s="1">
        <v>1591</v>
      </c>
      <c r="B1593" t="s">
        <v>10</v>
      </c>
      <c r="C1593">
        <v>3338</v>
      </c>
      <c r="D1593">
        <v>39</v>
      </c>
      <c r="E1593">
        <v>44</v>
      </c>
      <c r="F1593" s="2">
        <v>8500</v>
      </c>
      <c r="G1593" s="8">
        <v>9430.9523809523816</v>
      </c>
      <c r="H1593">
        <v>0.16</v>
      </c>
      <c r="I1593">
        <v>0.2</v>
      </c>
      <c r="J1593" s="3">
        <v>0.1095238095238095</v>
      </c>
      <c r="K1593" t="s">
        <v>11</v>
      </c>
      <c r="M1593">
        <v>0.71</v>
      </c>
      <c r="N1593">
        <f>EXP(Таблица1[[#This Row],[PD]])</f>
        <v>1.1735108709918103</v>
      </c>
      <c r="O1593">
        <f t="shared" si="48"/>
        <v>0.8331927184041853</v>
      </c>
      <c r="P1593" t="str">
        <f t="shared" si="49"/>
        <v/>
      </c>
      <c r="R1593" s="2">
        <f>IF(O1593&gt;=1, Таблица1[[#This Row],[BeginQ]]*Таблица1[[#This Row],[LGD]], Таблица1[[#This Row],[EndQ]])</f>
        <v>9430.9523809523816</v>
      </c>
    </row>
    <row r="1594" spans="1:18" x14ac:dyDescent="0.25">
      <c r="A1594" s="1">
        <v>1592</v>
      </c>
      <c r="B1594" t="s">
        <v>10</v>
      </c>
      <c r="C1594">
        <v>3339</v>
      </c>
      <c r="D1594">
        <v>39</v>
      </c>
      <c r="E1594">
        <v>44</v>
      </c>
      <c r="F1594" s="2">
        <v>8800</v>
      </c>
      <c r="G1594" s="8">
        <v>9726.3157894736851</v>
      </c>
      <c r="H1594">
        <v>0.05</v>
      </c>
      <c r="I1594">
        <v>0.8</v>
      </c>
      <c r="J1594" s="3">
        <v>0.10526315789473691</v>
      </c>
      <c r="K1594" t="s">
        <v>11</v>
      </c>
      <c r="M1594">
        <v>0.69</v>
      </c>
      <c r="N1594">
        <f>EXP(Таблица1[[#This Row],[PD]])</f>
        <v>1.0512710963760241</v>
      </c>
      <c r="O1594">
        <f t="shared" si="48"/>
        <v>0.72537705649945661</v>
      </c>
      <c r="P1594" t="str">
        <f t="shared" si="49"/>
        <v/>
      </c>
      <c r="R1594" s="2">
        <f>IF(O1594&gt;=1, Таблица1[[#This Row],[BeginQ]]*Таблица1[[#This Row],[LGD]], Таблица1[[#This Row],[EndQ]])</f>
        <v>9726.3157894736851</v>
      </c>
    </row>
    <row r="1595" spans="1:18" x14ac:dyDescent="0.25">
      <c r="A1595" s="1">
        <v>1593</v>
      </c>
      <c r="B1595" t="s">
        <v>10</v>
      </c>
      <c r="C1595">
        <v>3340</v>
      </c>
      <c r="D1595">
        <v>39</v>
      </c>
      <c r="E1595">
        <v>44</v>
      </c>
      <c r="F1595" s="2">
        <v>7300</v>
      </c>
      <c r="G1595" s="8">
        <v>8238.5714285714294</v>
      </c>
      <c r="H1595">
        <v>0.16</v>
      </c>
      <c r="I1595">
        <v>0.3</v>
      </c>
      <c r="J1595" s="3">
        <v>0.12857142857142859</v>
      </c>
      <c r="K1595" t="s">
        <v>11</v>
      </c>
      <c r="M1595">
        <v>0.02</v>
      </c>
      <c r="N1595">
        <f>EXP(Таблица1[[#This Row],[PD]])</f>
        <v>1.1735108709918103</v>
      </c>
      <c r="O1595">
        <f t="shared" si="48"/>
        <v>2.3470217419836206E-2</v>
      </c>
      <c r="P1595" t="str">
        <f t="shared" si="49"/>
        <v/>
      </c>
      <c r="R1595" s="2">
        <f>IF(O1595&gt;=1, Таблица1[[#This Row],[BeginQ]]*Таблица1[[#This Row],[LGD]], Таблица1[[#This Row],[EndQ]])</f>
        <v>8238.5714285714294</v>
      </c>
    </row>
    <row r="1596" spans="1:18" x14ac:dyDescent="0.25">
      <c r="A1596" s="1">
        <v>1594</v>
      </c>
      <c r="B1596" t="s">
        <v>10</v>
      </c>
      <c r="C1596">
        <v>3341</v>
      </c>
      <c r="D1596">
        <v>39</v>
      </c>
      <c r="E1596">
        <v>44</v>
      </c>
      <c r="F1596" s="2">
        <v>6800</v>
      </c>
      <c r="G1596" s="8">
        <v>7777.0114942528744</v>
      </c>
      <c r="H1596">
        <v>0.13</v>
      </c>
      <c r="I1596">
        <v>0.5</v>
      </c>
      <c r="J1596" s="3">
        <v>0.14367816091954019</v>
      </c>
      <c r="K1596" t="s">
        <v>11</v>
      </c>
      <c r="M1596">
        <v>0.61</v>
      </c>
      <c r="N1596">
        <f>EXP(Таблица1[[#This Row],[PD]])</f>
        <v>1.1388283833246218</v>
      </c>
      <c r="O1596">
        <f t="shared" si="48"/>
        <v>0.69468531382801924</v>
      </c>
      <c r="P1596" t="str">
        <f t="shared" si="49"/>
        <v/>
      </c>
      <c r="R1596" s="2">
        <f>IF(O1596&gt;=1, Таблица1[[#This Row],[BeginQ]]*Таблица1[[#This Row],[LGD]], Таблица1[[#This Row],[EndQ]])</f>
        <v>7777.0114942528744</v>
      </c>
    </row>
    <row r="1597" spans="1:18" x14ac:dyDescent="0.25">
      <c r="A1597" s="1">
        <v>1595</v>
      </c>
      <c r="B1597" t="s">
        <v>10</v>
      </c>
      <c r="C1597">
        <v>3342</v>
      </c>
      <c r="D1597">
        <v>39</v>
      </c>
      <c r="E1597">
        <v>44</v>
      </c>
      <c r="F1597" s="2">
        <v>5700</v>
      </c>
      <c r="G1597" s="8">
        <v>6180</v>
      </c>
      <c r="H1597">
        <v>0.05</v>
      </c>
      <c r="I1597">
        <v>0.4</v>
      </c>
      <c r="J1597" s="3">
        <v>8.4210526315789486E-2</v>
      </c>
      <c r="K1597" t="s">
        <v>11</v>
      </c>
      <c r="M1597">
        <v>0.39</v>
      </c>
      <c r="N1597">
        <f>EXP(Таблица1[[#This Row],[PD]])</f>
        <v>1.0512710963760241</v>
      </c>
      <c r="O1597">
        <f t="shared" si="48"/>
        <v>0.40999572758664943</v>
      </c>
      <c r="P1597" t="str">
        <f t="shared" si="49"/>
        <v/>
      </c>
      <c r="R1597" s="2">
        <f>IF(O1597&gt;=1, Таблица1[[#This Row],[BeginQ]]*Таблица1[[#This Row],[LGD]], Таблица1[[#This Row],[EndQ]])</f>
        <v>6180</v>
      </c>
    </row>
    <row r="1598" spans="1:18" x14ac:dyDescent="0.25">
      <c r="A1598" s="1">
        <v>1596</v>
      </c>
      <c r="B1598" t="s">
        <v>10</v>
      </c>
      <c r="C1598">
        <v>3343</v>
      </c>
      <c r="D1598">
        <v>39</v>
      </c>
      <c r="E1598">
        <v>44</v>
      </c>
      <c r="F1598" s="2">
        <v>2800</v>
      </c>
      <c r="G1598" s="8">
        <v>3294.117647058823</v>
      </c>
      <c r="H1598">
        <v>0.15</v>
      </c>
      <c r="I1598">
        <v>0.6</v>
      </c>
      <c r="J1598" s="3">
        <v>0.1764705882352941</v>
      </c>
      <c r="K1598" t="s">
        <v>11</v>
      </c>
      <c r="M1598">
        <v>0.17</v>
      </c>
      <c r="N1598">
        <f>EXP(Таблица1[[#This Row],[PD]])</f>
        <v>1.1618342427282831</v>
      </c>
      <c r="O1598">
        <f t="shared" si="48"/>
        <v>0.19751182126380815</v>
      </c>
      <c r="P1598" t="str">
        <f t="shared" si="49"/>
        <v/>
      </c>
      <c r="R1598" s="2">
        <f>IF(O1598&gt;=1, Таблица1[[#This Row],[BeginQ]]*Таблица1[[#This Row],[LGD]], Таблица1[[#This Row],[EndQ]])</f>
        <v>3294.117647058823</v>
      </c>
    </row>
    <row r="1599" spans="1:18" x14ac:dyDescent="0.25">
      <c r="A1599" s="1">
        <v>1597</v>
      </c>
      <c r="B1599" t="s">
        <v>10</v>
      </c>
      <c r="C1599">
        <v>3344</v>
      </c>
      <c r="D1599">
        <v>39</v>
      </c>
      <c r="E1599">
        <v>44</v>
      </c>
      <c r="F1599" s="2">
        <v>5700</v>
      </c>
      <c r="G1599" s="8">
        <v>6255.9259259259252</v>
      </c>
      <c r="H1599">
        <v>0.19</v>
      </c>
      <c r="I1599">
        <v>0.1</v>
      </c>
      <c r="J1599" s="3">
        <v>9.7530864197530862E-2</v>
      </c>
      <c r="K1599" t="s">
        <v>11</v>
      </c>
      <c r="M1599">
        <v>0.47</v>
      </c>
      <c r="N1599">
        <f>EXP(Таблица1[[#This Row],[PD]])</f>
        <v>1.2092495976572515</v>
      </c>
      <c r="O1599">
        <f t="shared" si="48"/>
        <v>0.56834731089890822</v>
      </c>
      <c r="P1599" t="str">
        <f t="shared" si="49"/>
        <v/>
      </c>
      <c r="R1599" s="2">
        <f>IF(O1599&gt;=1, Таблица1[[#This Row],[BeginQ]]*Таблица1[[#This Row],[LGD]], Таблица1[[#This Row],[EndQ]])</f>
        <v>6255.9259259259252</v>
      </c>
    </row>
    <row r="1600" spans="1:18" x14ac:dyDescent="0.25">
      <c r="A1600" s="1">
        <v>1598</v>
      </c>
      <c r="B1600" t="s">
        <v>10</v>
      </c>
      <c r="C1600">
        <v>3345</v>
      </c>
      <c r="D1600">
        <v>39</v>
      </c>
      <c r="E1600">
        <v>44</v>
      </c>
      <c r="F1600" s="2">
        <v>2600</v>
      </c>
      <c r="G1600" s="8">
        <v>3280.4938271604942</v>
      </c>
      <c r="H1600">
        <v>0.19</v>
      </c>
      <c r="I1600">
        <v>0.8</v>
      </c>
      <c r="J1600" s="3">
        <v>0.2617283950617284</v>
      </c>
      <c r="K1600" t="s">
        <v>11</v>
      </c>
      <c r="M1600">
        <v>0.24</v>
      </c>
      <c r="N1600">
        <f>EXP(Таблица1[[#This Row],[PD]])</f>
        <v>1.2092495976572515</v>
      </c>
      <c r="O1600">
        <f t="shared" si="48"/>
        <v>0.29021990343774035</v>
      </c>
      <c r="P1600" t="str">
        <f t="shared" si="49"/>
        <v/>
      </c>
      <c r="R1600" s="2">
        <f>IF(O1600&gt;=1, Таблица1[[#This Row],[BeginQ]]*Таблица1[[#This Row],[LGD]], Таблица1[[#This Row],[EndQ]])</f>
        <v>3280.4938271604942</v>
      </c>
    </row>
    <row r="1601" spans="1:18" x14ac:dyDescent="0.25">
      <c r="A1601" s="1">
        <v>1599</v>
      </c>
      <c r="B1601" t="s">
        <v>10</v>
      </c>
      <c r="C1601">
        <v>3346</v>
      </c>
      <c r="D1601">
        <v>39</v>
      </c>
      <c r="E1601">
        <v>44</v>
      </c>
      <c r="F1601" s="2">
        <v>400</v>
      </c>
      <c r="G1601" s="8">
        <v>434.99999999999989</v>
      </c>
      <c r="H1601">
        <v>0.04</v>
      </c>
      <c r="I1601">
        <v>0.6</v>
      </c>
      <c r="J1601" s="3">
        <v>8.7499999999999994E-2</v>
      </c>
      <c r="K1601" t="s">
        <v>11</v>
      </c>
      <c r="M1601">
        <v>0.45</v>
      </c>
      <c r="N1601">
        <f>EXP(Таблица1[[#This Row],[PD]])</f>
        <v>1.0408107741923882</v>
      </c>
      <c r="O1601">
        <f t="shared" si="48"/>
        <v>0.46836484838657472</v>
      </c>
      <c r="P1601" t="str">
        <f t="shared" si="49"/>
        <v/>
      </c>
      <c r="R1601" s="2">
        <f>IF(O1601&gt;=1, Таблица1[[#This Row],[BeginQ]]*Таблица1[[#This Row],[LGD]], Таблица1[[#This Row],[EndQ]])</f>
        <v>434.99999999999989</v>
      </c>
    </row>
    <row r="1602" spans="1:18" x14ac:dyDescent="0.25">
      <c r="A1602" s="1">
        <v>1600</v>
      </c>
      <c r="B1602" t="s">
        <v>10</v>
      </c>
      <c r="C1602">
        <v>3347</v>
      </c>
      <c r="D1602">
        <v>39</v>
      </c>
      <c r="E1602">
        <v>44</v>
      </c>
      <c r="F1602" s="2">
        <v>3600</v>
      </c>
      <c r="G1602" s="8">
        <v>4574.6341463414637</v>
      </c>
      <c r="H1602">
        <v>0.18</v>
      </c>
      <c r="I1602">
        <v>0.9</v>
      </c>
      <c r="J1602" s="3">
        <v>0.27073170731707308</v>
      </c>
      <c r="K1602" t="s">
        <v>11</v>
      </c>
      <c r="M1602">
        <v>0.18</v>
      </c>
      <c r="N1602">
        <f>EXP(Таблица1[[#This Row],[PD]])</f>
        <v>1.1972173631218102</v>
      </c>
      <c r="O1602">
        <f t="shared" si="48"/>
        <v>0.21549912536192581</v>
      </c>
      <c r="P1602" t="str">
        <f t="shared" si="49"/>
        <v/>
      </c>
      <c r="R1602" s="2">
        <f>IF(O1602&gt;=1, Таблица1[[#This Row],[BeginQ]]*Таблица1[[#This Row],[LGD]], Таблица1[[#This Row],[EndQ]])</f>
        <v>4574.6341463414637</v>
      </c>
    </row>
    <row r="1603" spans="1:18" x14ac:dyDescent="0.25">
      <c r="A1603" s="1">
        <v>1601</v>
      </c>
      <c r="B1603" t="s">
        <v>10</v>
      </c>
      <c r="C1603">
        <v>3348</v>
      </c>
      <c r="D1603">
        <v>39</v>
      </c>
      <c r="E1603">
        <v>44</v>
      </c>
      <c r="F1603" s="2">
        <v>4400</v>
      </c>
      <c r="G1603" s="8">
        <v>4726.5979381443294</v>
      </c>
      <c r="H1603">
        <v>0.03</v>
      </c>
      <c r="I1603">
        <v>0.4</v>
      </c>
      <c r="J1603" s="3">
        <v>7.422680412371134E-2</v>
      </c>
      <c r="K1603" t="s">
        <v>11</v>
      </c>
      <c r="M1603">
        <v>0.41</v>
      </c>
      <c r="N1603">
        <f>EXP(Таблица1[[#This Row],[PD]])</f>
        <v>1.0304545339535169</v>
      </c>
      <c r="O1603">
        <f t="shared" ref="O1603:O1666" si="50">M1603*N1603</f>
        <v>0.42248635892094194</v>
      </c>
      <c r="P1603" t="str">
        <f t="shared" ref="P1603:P1666" si="51">IF(O1603&gt;=1, "Дефолт!", "")</f>
        <v/>
      </c>
      <c r="R1603" s="2">
        <f>IF(O1603&gt;=1, Таблица1[[#This Row],[BeginQ]]*Таблица1[[#This Row],[LGD]], Таблица1[[#This Row],[EndQ]])</f>
        <v>4726.5979381443294</v>
      </c>
    </row>
    <row r="1604" spans="1:18" x14ac:dyDescent="0.25">
      <c r="A1604" s="1">
        <v>1602</v>
      </c>
      <c r="B1604" t="s">
        <v>10</v>
      </c>
      <c r="C1604">
        <v>3349</v>
      </c>
      <c r="D1604">
        <v>39</v>
      </c>
      <c r="E1604">
        <v>44</v>
      </c>
      <c r="F1604" s="2">
        <v>3200</v>
      </c>
      <c r="G1604" s="8">
        <v>3810.909090909091</v>
      </c>
      <c r="H1604">
        <v>0.12</v>
      </c>
      <c r="I1604">
        <v>0.9</v>
      </c>
      <c r="J1604" s="3">
        <v>0.19090909090909089</v>
      </c>
      <c r="K1604" t="s">
        <v>11</v>
      </c>
      <c r="M1604">
        <v>0.08</v>
      </c>
      <c r="N1604">
        <f>EXP(Таблица1[[#This Row],[PD]])</f>
        <v>1.1274968515793757</v>
      </c>
      <c r="O1604">
        <f t="shared" si="50"/>
        <v>9.0199748126350066E-2</v>
      </c>
      <c r="P1604" t="str">
        <f t="shared" si="51"/>
        <v/>
      </c>
      <c r="R1604" s="2">
        <f>IF(O1604&gt;=1, Таблица1[[#This Row],[BeginQ]]*Таблица1[[#This Row],[LGD]], Таблица1[[#This Row],[EndQ]])</f>
        <v>3810.909090909091</v>
      </c>
    </row>
    <row r="1605" spans="1:18" x14ac:dyDescent="0.25">
      <c r="A1605" s="1">
        <v>1603</v>
      </c>
      <c r="B1605" t="s">
        <v>10</v>
      </c>
      <c r="C1605">
        <v>3350</v>
      </c>
      <c r="D1605">
        <v>39</v>
      </c>
      <c r="E1605">
        <v>44</v>
      </c>
      <c r="F1605" s="2">
        <v>3500</v>
      </c>
      <c r="G1605" s="8">
        <v>3778.494623655914</v>
      </c>
      <c r="H1605">
        <v>7.0000000000000007E-2</v>
      </c>
      <c r="I1605">
        <v>0.2</v>
      </c>
      <c r="J1605" s="3">
        <v>7.9569892473118284E-2</v>
      </c>
      <c r="K1605" t="s">
        <v>11</v>
      </c>
      <c r="M1605">
        <v>0.87</v>
      </c>
      <c r="N1605">
        <f>EXP(Таблица1[[#This Row],[PD]])</f>
        <v>1.0725081812542165</v>
      </c>
      <c r="O1605">
        <f t="shared" si="50"/>
        <v>0.93308211769116833</v>
      </c>
      <c r="P1605" t="str">
        <f t="shared" si="51"/>
        <v/>
      </c>
      <c r="R1605" s="2">
        <f>IF(O1605&gt;=1, Таблица1[[#This Row],[BeginQ]]*Таблица1[[#This Row],[LGD]], Таблица1[[#This Row],[EndQ]])</f>
        <v>3778.494623655914</v>
      </c>
    </row>
    <row r="1606" spans="1:18" x14ac:dyDescent="0.25">
      <c r="A1606" s="1">
        <v>1604</v>
      </c>
      <c r="B1606" t="s">
        <v>10</v>
      </c>
      <c r="C1606">
        <v>3351</v>
      </c>
      <c r="D1606">
        <v>39</v>
      </c>
      <c r="E1606">
        <v>44</v>
      </c>
      <c r="F1606" s="2">
        <v>6000</v>
      </c>
      <c r="G1606" s="8">
        <v>7288.8888888888887</v>
      </c>
      <c r="H1606">
        <v>0.19</v>
      </c>
      <c r="I1606">
        <v>0.6</v>
      </c>
      <c r="J1606" s="3">
        <v>0.21481481481481479</v>
      </c>
      <c r="K1606" t="s">
        <v>11</v>
      </c>
      <c r="M1606">
        <v>0.35</v>
      </c>
      <c r="N1606">
        <f>EXP(Таблица1[[#This Row],[PD]])</f>
        <v>1.2092495976572515</v>
      </c>
      <c r="O1606">
        <f t="shared" si="50"/>
        <v>0.42323735918003802</v>
      </c>
      <c r="P1606" t="str">
        <f t="shared" si="51"/>
        <v/>
      </c>
      <c r="R1606" s="2">
        <f>IF(O1606&gt;=1, Таблица1[[#This Row],[BeginQ]]*Таблица1[[#This Row],[LGD]], Таблица1[[#This Row],[EndQ]])</f>
        <v>7288.8888888888887</v>
      </c>
    </row>
    <row r="1607" spans="1:18" x14ac:dyDescent="0.25">
      <c r="A1607" s="1">
        <v>1605</v>
      </c>
      <c r="B1607" t="s">
        <v>10</v>
      </c>
      <c r="C1607">
        <v>3352</v>
      </c>
      <c r="D1607">
        <v>39</v>
      </c>
      <c r="E1607">
        <v>44</v>
      </c>
      <c r="F1607" s="2">
        <v>7600</v>
      </c>
      <c r="G1607" s="8">
        <v>8142.8571428571422</v>
      </c>
      <c r="H1607">
        <v>0.02</v>
      </c>
      <c r="I1607">
        <v>0.5</v>
      </c>
      <c r="J1607" s="3">
        <v>7.1428571428571425E-2</v>
      </c>
      <c r="K1607" t="s">
        <v>11</v>
      </c>
      <c r="M1607">
        <v>0.06</v>
      </c>
      <c r="N1607">
        <f>EXP(Таблица1[[#This Row],[PD]])</f>
        <v>1.0202013400267558</v>
      </c>
      <c r="O1607">
        <f t="shared" si="50"/>
        <v>6.1212080401605341E-2</v>
      </c>
      <c r="P1607" t="str">
        <f t="shared" si="51"/>
        <v/>
      </c>
      <c r="R1607" s="2">
        <f>IF(O1607&gt;=1, Таблица1[[#This Row],[BeginQ]]*Таблица1[[#This Row],[LGD]], Таблица1[[#This Row],[EndQ]])</f>
        <v>8142.8571428571422</v>
      </c>
    </row>
    <row r="1608" spans="1:18" x14ac:dyDescent="0.25">
      <c r="A1608" s="1">
        <v>1606</v>
      </c>
      <c r="B1608" t="s">
        <v>10</v>
      </c>
      <c r="C1608">
        <v>3353</v>
      </c>
      <c r="D1608">
        <v>39</v>
      </c>
      <c r="E1608">
        <v>44</v>
      </c>
      <c r="F1608" s="2">
        <v>5900</v>
      </c>
      <c r="G1608" s="8">
        <v>6522.4175824175827</v>
      </c>
      <c r="H1608">
        <v>0.09</v>
      </c>
      <c r="I1608">
        <v>0.4</v>
      </c>
      <c r="J1608" s="3">
        <v>0.10549450549450549</v>
      </c>
      <c r="K1608" t="s">
        <v>11</v>
      </c>
      <c r="M1608">
        <v>0.16</v>
      </c>
      <c r="N1608">
        <f>EXP(Таблица1[[#This Row],[PD]])</f>
        <v>1.0941742837052104</v>
      </c>
      <c r="O1608">
        <f t="shared" si="50"/>
        <v>0.17506788539283366</v>
      </c>
      <c r="P1608" t="str">
        <f t="shared" si="51"/>
        <v/>
      </c>
      <c r="R1608" s="2">
        <f>IF(O1608&gt;=1, Таблица1[[#This Row],[BeginQ]]*Таблица1[[#This Row],[LGD]], Таблица1[[#This Row],[EndQ]])</f>
        <v>6522.4175824175827</v>
      </c>
    </row>
    <row r="1609" spans="1:18" x14ac:dyDescent="0.25">
      <c r="A1609" s="1">
        <v>1607</v>
      </c>
      <c r="B1609" t="s">
        <v>10</v>
      </c>
      <c r="C1609">
        <v>3354</v>
      </c>
      <c r="D1609">
        <v>39</v>
      </c>
      <c r="E1609">
        <v>44</v>
      </c>
      <c r="F1609" s="2">
        <v>900</v>
      </c>
      <c r="G1609" s="8">
        <v>991.91489361702122</v>
      </c>
      <c r="H1609">
        <v>0.06</v>
      </c>
      <c r="I1609">
        <v>0.6</v>
      </c>
      <c r="J1609" s="3">
        <v>0.10212765957446809</v>
      </c>
      <c r="K1609" t="s">
        <v>11</v>
      </c>
      <c r="M1609">
        <v>0</v>
      </c>
      <c r="N1609">
        <f>EXP(Таблица1[[#This Row],[PD]])</f>
        <v>1.0618365465453596</v>
      </c>
      <c r="O1609">
        <f t="shared" si="50"/>
        <v>0</v>
      </c>
      <c r="P1609" t="str">
        <f t="shared" si="51"/>
        <v/>
      </c>
      <c r="R1609" s="2">
        <f>IF(O1609&gt;=1, Таблица1[[#This Row],[BeginQ]]*Таблица1[[#This Row],[LGD]], Таблица1[[#This Row],[EndQ]])</f>
        <v>991.91489361702122</v>
      </c>
    </row>
    <row r="1610" spans="1:18" x14ac:dyDescent="0.25">
      <c r="A1610" s="1">
        <v>1608</v>
      </c>
      <c r="B1610" t="s">
        <v>10</v>
      </c>
      <c r="C1610">
        <v>3355</v>
      </c>
      <c r="D1610">
        <v>39</v>
      </c>
      <c r="E1610">
        <v>44</v>
      </c>
      <c r="F1610" s="2">
        <v>4400</v>
      </c>
      <c r="G1610" s="8">
        <v>4915.6989247311831</v>
      </c>
      <c r="H1610">
        <v>7.0000000000000007E-2</v>
      </c>
      <c r="I1610">
        <v>0.7</v>
      </c>
      <c r="J1610" s="3">
        <v>0.1172043010752688</v>
      </c>
      <c r="K1610" t="s">
        <v>11</v>
      </c>
      <c r="M1610">
        <v>0.18</v>
      </c>
      <c r="N1610">
        <f>EXP(Таблица1[[#This Row],[PD]])</f>
        <v>1.0725081812542165</v>
      </c>
      <c r="O1610">
        <f t="shared" si="50"/>
        <v>0.19305147262575897</v>
      </c>
      <c r="P1610" t="str">
        <f t="shared" si="51"/>
        <v/>
      </c>
      <c r="R1610" s="2">
        <f>IF(O1610&gt;=1, Таблица1[[#This Row],[BeginQ]]*Таблица1[[#This Row],[LGD]], Таблица1[[#This Row],[EndQ]])</f>
        <v>4915.6989247311831</v>
      </c>
    </row>
    <row r="1611" spans="1:18" x14ac:dyDescent="0.25">
      <c r="A1611" s="1">
        <v>1609</v>
      </c>
      <c r="B1611" t="s">
        <v>10</v>
      </c>
      <c r="C1611">
        <v>3356</v>
      </c>
      <c r="D1611">
        <v>39</v>
      </c>
      <c r="E1611">
        <v>44</v>
      </c>
      <c r="F1611" s="2">
        <v>7900</v>
      </c>
      <c r="G1611" s="8">
        <v>9304.4444444444453</v>
      </c>
      <c r="H1611">
        <v>0.1</v>
      </c>
      <c r="I1611">
        <v>1</v>
      </c>
      <c r="J1611" s="3">
        <v>0.17777777777777781</v>
      </c>
      <c r="K1611" t="s">
        <v>11</v>
      </c>
      <c r="M1611">
        <v>0.33</v>
      </c>
      <c r="N1611">
        <f>EXP(Таблица1[[#This Row],[PD]])</f>
        <v>1.1051709180756477</v>
      </c>
      <c r="O1611">
        <f t="shared" si="50"/>
        <v>0.36470640296496376</v>
      </c>
      <c r="P1611" t="str">
        <f t="shared" si="51"/>
        <v/>
      </c>
      <c r="R1611" s="2">
        <f>IF(O1611&gt;=1, Таблица1[[#This Row],[BeginQ]]*Таблица1[[#This Row],[LGD]], Таблица1[[#This Row],[EndQ]])</f>
        <v>9304.4444444444453</v>
      </c>
    </row>
    <row r="1612" spans="1:18" x14ac:dyDescent="0.25">
      <c r="A1612" s="1">
        <v>1610</v>
      </c>
      <c r="B1612" t="s">
        <v>10</v>
      </c>
      <c r="C1612">
        <v>3357</v>
      </c>
      <c r="D1612">
        <v>39</v>
      </c>
      <c r="E1612">
        <v>44</v>
      </c>
      <c r="F1612" s="2">
        <v>2700</v>
      </c>
      <c r="G1612" s="8">
        <v>3533.333333333333</v>
      </c>
      <c r="H1612">
        <v>0.19</v>
      </c>
      <c r="I1612">
        <v>1</v>
      </c>
      <c r="J1612" s="3">
        <v>0.30864197530864201</v>
      </c>
      <c r="K1612" t="s">
        <v>11</v>
      </c>
      <c r="M1612">
        <v>0</v>
      </c>
      <c r="N1612">
        <f>EXP(Таблица1[[#This Row],[PD]])</f>
        <v>1.2092495976572515</v>
      </c>
      <c r="O1612">
        <f t="shared" si="50"/>
        <v>0</v>
      </c>
      <c r="P1612" t="str">
        <f t="shared" si="51"/>
        <v/>
      </c>
      <c r="R1612" s="2">
        <f>IF(O1612&gt;=1, Таблица1[[#This Row],[BeginQ]]*Таблица1[[#This Row],[LGD]], Таблица1[[#This Row],[EndQ]])</f>
        <v>3533.333333333333</v>
      </c>
    </row>
    <row r="1613" spans="1:18" x14ac:dyDescent="0.25">
      <c r="A1613" s="1">
        <v>1611</v>
      </c>
      <c r="B1613" t="s">
        <v>10</v>
      </c>
      <c r="C1613">
        <v>3358</v>
      </c>
      <c r="D1613">
        <v>39</v>
      </c>
      <c r="E1613">
        <v>44</v>
      </c>
      <c r="F1613" s="2">
        <v>6700</v>
      </c>
      <c r="G1613" s="8">
        <v>7814.1573033707873</v>
      </c>
      <c r="H1613">
        <v>0.11</v>
      </c>
      <c r="I1613">
        <v>0.8</v>
      </c>
      <c r="J1613" s="3">
        <v>0.16629213483146069</v>
      </c>
      <c r="K1613" t="s">
        <v>11</v>
      </c>
      <c r="M1613">
        <v>0.98</v>
      </c>
      <c r="N1613">
        <f>EXP(Таблица1[[#This Row],[PD]])</f>
        <v>1.1162780704588713</v>
      </c>
      <c r="O1613">
        <f t="shared" si="50"/>
        <v>1.0939525090496938</v>
      </c>
      <c r="P1613" t="str">
        <f t="shared" si="51"/>
        <v>Дефолт!</v>
      </c>
      <c r="R1613" s="2">
        <f>IF(O1613&gt;=1, Таблица1[[#This Row],[BeginQ]]*Таблица1[[#This Row],[LGD]], Таблица1[[#This Row],[EndQ]])</f>
        <v>5360</v>
      </c>
    </row>
    <row r="1614" spans="1:18" x14ac:dyDescent="0.25">
      <c r="A1614" s="1">
        <v>1612</v>
      </c>
      <c r="B1614" t="s">
        <v>10</v>
      </c>
      <c r="C1614">
        <v>3359</v>
      </c>
      <c r="D1614">
        <v>39</v>
      </c>
      <c r="E1614">
        <v>44</v>
      </c>
      <c r="F1614" s="2">
        <v>6400</v>
      </c>
      <c r="G1614" s="8">
        <v>6931.0638297872347</v>
      </c>
      <c r="H1614">
        <v>0.06</v>
      </c>
      <c r="I1614">
        <v>0.3</v>
      </c>
      <c r="J1614" s="3">
        <v>8.2978723404255328E-2</v>
      </c>
      <c r="K1614" t="s">
        <v>11</v>
      </c>
      <c r="M1614">
        <v>0.23</v>
      </c>
      <c r="N1614">
        <f>EXP(Таблица1[[#This Row],[PD]])</f>
        <v>1.0618365465453596</v>
      </c>
      <c r="O1614">
        <f t="shared" si="50"/>
        <v>0.24422240570543272</v>
      </c>
      <c r="P1614" t="str">
        <f t="shared" si="51"/>
        <v/>
      </c>
      <c r="R1614" s="2">
        <f>IF(O1614&gt;=1, Таблица1[[#This Row],[BeginQ]]*Таблица1[[#This Row],[LGD]], Таблица1[[#This Row],[EndQ]])</f>
        <v>6931.0638297872347</v>
      </c>
    </row>
    <row r="1615" spans="1:18" x14ac:dyDescent="0.25">
      <c r="A1615" s="1">
        <v>1613</v>
      </c>
      <c r="B1615" t="s">
        <v>10</v>
      </c>
      <c r="C1615">
        <v>3360</v>
      </c>
      <c r="D1615">
        <v>39</v>
      </c>
      <c r="E1615">
        <v>44</v>
      </c>
      <c r="F1615" s="2">
        <v>3600</v>
      </c>
      <c r="G1615" s="8">
        <v>3836.363636363636</v>
      </c>
      <c r="H1615">
        <v>0.01</v>
      </c>
      <c r="I1615">
        <v>0.5</v>
      </c>
      <c r="J1615" s="3">
        <v>6.5656565656565663E-2</v>
      </c>
      <c r="K1615" t="s">
        <v>11</v>
      </c>
      <c r="M1615">
        <v>0.21</v>
      </c>
      <c r="N1615">
        <f>EXP(Таблица1[[#This Row],[PD]])</f>
        <v>1.0100501670841679</v>
      </c>
      <c r="O1615">
        <f t="shared" si="50"/>
        <v>0.21211053508767527</v>
      </c>
      <c r="P1615" t="str">
        <f t="shared" si="51"/>
        <v/>
      </c>
      <c r="R1615" s="2">
        <f>IF(O1615&gt;=1, Таблица1[[#This Row],[BeginQ]]*Таблица1[[#This Row],[LGD]], Таблица1[[#This Row],[EndQ]])</f>
        <v>3836.363636363636</v>
      </c>
    </row>
    <row r="1616" spans="1:18" x14ac:dyDescent="0.25">
      <c r="A1616" s="1">
        <v>1614</v>
      </c>
      <c r="B1616" t="s">
        <v>10</v>
      </c>
      <c r="C1616">
        <v>3361</v>
      </c>
      <c r="D1616">
        <v>39</v>
      </c>
      <c r="E1616">
        <v>44</v>
      </c>
      <c r="F1616" s="2">
        <v>3500</v>
      </c>
      <c r="G1616" s="8">
        <v>3941.304347826087</v>
      </c>
      <c r="H1616">
        <v>0.08</v>
      </c>
      <c r="I1616">
        <v>0.7</v>
      </c>
      <c r="J1616" s="3">
        <v>0.1260869565217391</v>
      </c>
      <c r="K1616" t="s">
        <v>11</v>
      </c>
      <c r="M1616">
        <v>0.86</v>
      </c>
      <c r="N1616">
        <f>EXP(Таблица1[[#This Row],[PD]])</f>
        <v>1.0832870676749586</v>
      </c>
      <c r="O1616">
        <f t="shared" si="50"/>
        <v>0.93162687820046441</v>
      </c>
      <c r="P1616" t="str">
        <f t="shared" si="51"/>
        <v/>
      </c>
      <c r="R1616" s="2">
        <f>IF(O1616&gt;=1, Таблица1[[#This Row],[BeginQ]]*Таблица1[[#This Row],[LGD]], Таблица1[[#This Row],[EndQ]])</f>
        <v>3941.304347826087</v>
      </c>
    </row>
    <row r="1617" spans="1:18" x14ac:dyDescent="0.25">
      <c r="A1617" s="1">
        <v>1615</v>
      </c>
      <c r="B1617" t="s">
        <v>10</v>
      </c>
      <c r="C1617">
        <v>3362</v>
      </c>
      <c r="D1617">
        <v>39</v>
      </c>
      <c r="E1617">
        <v>44</v>
      </c>
      <c r="F1617" s="2">
        <v>4600</v>
      </c>
      <c r="G1617" s="8">
        <v>4955.6701030927834</v>
      </c>
      <c r="H1617">
        <v>0.03</v>
      </c>
      <c r="I1617">
        <v>0.5</v>
      </c>
      <c r="J1617" s="3">
        <v>7.7319587628865982E-2</v>
      </c>
      <c r="K1617" t="s">
        <v>11</v>
      </c>
      <c r="M1617">
        <v>0.77</v>
      </c>
      <c r="N1617">
        <f>EXP(Таблица1[[#This Row],[PD]])</f>
        <v>1.0304545339535169</v>
      </c>
      <c r="O1617">
        <f t="shared" si="50"/>
        <v>0.79344999114420811</v>
      </c>
      <c r="P1617" t="str">
        <f t="shared" si="51"/>
        <v/>
      </c>
      <c r="R1617" s="2">
        <f>IF(O1617&gt;=1, Таблица1[[#This Row],[BeginQ]]*Таблица1[[#This Row],[LGD]], Таблица1[[#This Row],[EndQ]])</f>
        <v>4955.6701030927834</v>
      </c>
    </row>
    <row r="1618" spans="1:18" x14ac:dyDescent="0.25">
      <c r="A1618" s="1">
        <v>1616</v>
      </c>
      <c r="B1618" t="s">
        <v>10</v>
      </c>
      <c r="C1618">
        <v>3363</v>
      </c>
      <c r="D1618">
        <v>39</v>
      </c>
      <c r="E1618">
        <v>44</v>
      </c>
      <c r="F1618" s="2">
        <v>8200</v>
      </c>
      <c r="G1618" s="8">
        <v>8877.391304347826</v>
      </c>
      <c r="H1618">
        <v>0.08</v>
      </c>
      <c r="I1618">
        <v>0.2</v>
      </c>
      <c r="J1618" s="3">
        <v>8.2608695652173908E-2</v>
      </c>
      <c r="K1618" t="s">
        <v>11</v>
      </c>
      <c r="M1618">
        <v>0.22</v>
      </c>
      <c r="N1618">
        <f>EXP(Таблица1[[#This Row],[PD]])</f>
        <v>1.0832870676749586</v>
      </c>
      <c r="O1618">
        <f t="shared" si="50"/>
        <v>0.2383231548884909</v>
      </c>
      <c r="P1618" t="str">
        <f t="shared" si="51"/>
        <v/>
      </c>
      <c r="R1618" s="2">
        <f>IF(O1618&gt;=1, Таблица1[[#This Row],[BeginQ]]*Таблица1[[#This Row],[LGD]], Таблица1[[#This Row],[EndQ]])</f>
        <v>8877.391304347826</v>
      </c>
    </row>
    <row r="1619" spans="1:18" x14ac:dyDescent="0.25">
      <c r="A1619" s="1">
        <v>1617</v>
      </c>
      <c r="B1619" t="s">
        <v>10</v>
      </c>
      <c r="C1619">
        <v>3439</v>
      </c>
      <c r="D1619">
        <v>40</v>
      </c>
      <c r="E1619">
        <v>45</v>
      </c>
      <c r="F1619" s="2">
        <v>4600</v>
      </c>
      <c r="G1619" s="8">
        <v>5162.2222222222226</v>
      </c>
      <c r="H1619">
        <v>0.1</v>
      </c>
      <c r="I1619">
        <v>0.5</v>
      </c>
      <c r="J1619" s="3">
        <v>0.1222222222222222</v>
      </c>
      <c r="K1619" t="s">
        <v>11</v>
      </c>
      <c r="M1619">
        <v>0.5</v>
      </c>
      <c r="N1619">
        <f>EXP(Таблица1[[#This Row],[PD]])</f>
        <v>1.1051709180756477</v>
      </c>
      <c r="O1619">
        <f t="shared" si="50"/>
        <v>0.55258545903782386</v>
      </c>
      <c r="P1619" t="str">
        <f t="shared" si="51"/>
        <v/>
      </c>
      <c r="R1619" s="2">
        <f>IF(O1619&gt;=1, Таблица1[[#This Row],[BeginQ]]*Таблица1[[#This Row],[LGD]], Таблица1[[#This Row],[EndQ]])</f>
        <v>5162.2222222222226</v>
      </c>
    </row>
    <row r="1620" spans="1:18" x14ac:dyDescent="0.25">
      <c r="A1620" s="1">
        <v>1618</v>
      </c>
      <c r="B1620" t="s">
        <v>10</v>
      </c>
      <c r="C1620">
        <v>3440</v>
      </c>
      <c r="D1620">
        <v>40</v>
      </c>
      <c r="E1620">
        <v>45</v>
      </c>
      <c r="F1620" s="2">
        <v>400</v>
      </c>
      <c r="G1620" s="8">
        <v>433.33333333333331</v>
      </c>
      <c r="H1620">
        <v>0.04</v>
      </c>
      <c r="I1620">
        <v>0.5</v>
      </c>
      <c r="J1620" s="3">
        <v>8.3333333333333343E-2</v>
      </c>
      <c r="K1620" t="s">
        <v>11</v>
      </c>
      <c r="M1620">
        <v>0.96</v>
      </c>
      <c r="N1620">
        <f>EXP(Таблица1[[#This Row],[PD]])</f>
        <v>1.0408107741923882</v>
      </c>
      <c r="O1620">
        <f t="shared" si="50"/>
        <v>0.99917834322469268</v>
      </c>
      <c r="P1620" t="str">
        <f t="shared" si="51"/>
        <v/>
      </c>
      <c r="R1620" s="2">
        <f>IF(O1620&gt;=1, Таблица1[[#This Row],[BeginQ]]*Таблица1[[#This Row],[LGD]], Таблица1[[#This Row],[EndQ]])</f>
        <v>433.33333333333331</v>
      </c>
    </row>
    <row r="1621" spans="1:18" x14ac:dyDescent="0.25">
      <c r="A1621" s="1">
        <v>1619</v>
      </c>
      <c r="B1621" t="s">
        <v>10</v>
      </c>
      <c r="C1621">
        <v>3441</v>
      </c>
      <c r="D1621">
        <v>40</v>
      </c>
      <c r="E1621">
        <v>45</v>
      </c>
      <c r="F1621" s="2">
        <v>400</v>
      </c>
      <c r="G1621" s="8">
        <v>438.04878048780489</v>
      </c>
      <c r="H1621">
        <v>0.18</v>
      </c>
      <c r="I1621">
        <v>0.1</v>
      </c>
      <c r="J1621" s="3">
        <v>9.5121951219512182E-2</v>
      </c>
      <c r="K1621" t="s">
        <v>11</v>
      </c>
      <c r="M1621">
        <v>0.26</v>
      </c>
      <c r="N1621">
        <f>EXP(Таблица1[[#This Row],[PD]])</f>
        <v>1.1972173631218102</v>
      </c>
      <c r="O1621">
        <f t="shared" si="50"/>
        <v>0.31127651441167065</v>
      </c>
      <c r="P1621" t="str">
        <f t="shared" si="51"/>
        <v/>
      </c>
      <c r="R1621" s="2">
        <f>IF(O1621&gt;=1, Таблица1[[#This Row],[BeginQ]]*Таблица1[[#This Row],[LGD]], Таблица1[[#This Row],[EndQ]])</f>
        <v>438.04878048780489</v>
      </c>
    </row>
    <row r="1622" spans="1:18" x14ac:dyDescent="0.25">
      <c r="A1622" s="1">
        <v>1620</v>
      </c>
      <c r="B1622" t="s">
        <v>10</v>
      </c>
      <c r="C1622">
        <v>3442</v>
      </c>
      <c r="D1622">
        <v>40</v>
      </c>
      <c r="E1622">
        <v>45</v>
      </c>
      <c r="F1622" s="2">
        <v>9400</v>
      </c>
      <c r="G1622" s="8">
        <v>10316.790123456791</v>
      </c>
      <c r="H1622">
        <v>0.19</v>
      </c>
      <c r="I1622">
        <v>0.1</v>
      </c>
      <c r="J1622" s="3">
        <v>9.7530864197530862E-2</v>
      </c>
      <c r="K1622" t="s">
        <v>11</v>
      </c>
      <c r="M1622">
        <v>0.56000000000000005</v>
      </c>
      <c r="N1622">
        <f>EXP(Таблица1[[#This Row],[PD]])</f>
        <v>1.2092495976572515</v>
      </c>
      <c r="O1622">
        <f t="shared" si="50"/>
        <v>0.6771797746880609</v>
      </c>
      <c r="P1622" t="str">
        <f t="shared" si="51"/>
        <v/>
      </c>
      <c r="R1622" s="2">
        <f>IF(O1622&gt;=1, Таблица1[[#This Row],[BeginQ]]*Таблица1[[#This Row],[LGD]], Таблица1[[#This Row],[EndQ]])</f>
        <v>10316.790123456791</v>
      </c>
    </row>
    <row r="1623" spans="1:18" x14ac:dyDescent="0.25">
      <c r="A1623" s="1">
        <v>1621</v>
      </c>
      <c r="B1623" t="s">
        <v>10</v>
      </c>
      <c r="C1623">
        <v>3443</v>
      </c>
      <c r="D1623">
        <v>40</v>
      </c>
      <c r="E1623">
        <v>45</v>
      </c>
      <c r="F1623" s="2">
        <v>9800</v>
      </c>
      <c r="G1623" s="8">
        <v>11875.294117647059</v>
      </c>
      <c r="H1623">
        <v>0.15</v>
      </c>
      <c r="I1623">
        <v>0.8</v>
      </c>
      <c r="J1623" s="3">
        <v>0.21176470588235291</v>
      </c>
      <c r="K1623" t="s">
        <v>11</v>
      </c>
      <c r="M1623">
        <v>0.57999999999999996</v>
      </c>
      <c r="N1623">
        <f>EXP(Таблица1[[#This Row],[PD]])</f>
        <v>1.1618342427282831</v>
      </c>
      <c r="O1623">
        <f t="shared" si="50"/>
        <v>0.67386386078240412</v>
      </c>
      <c r="P1623" t="str">
        <f t="shared" si="51"/>
        <v/>
      </c>
      <c r="R1623" s="2">
        <f>IF(O1623&gt;=1, Таблица1[[#This Row],[BeginQ]]*Таблица1[[#This Row],[LGD]], Таблица1[[#This Row],[EndQ]])</f>
        <v>11875.294117647059</v>
      </c>
    </row>
    <row r="1624" spans="1:18" x14ac:dyDescent="0.25">
      <c r="A1624" s="1">
        <v>1622</v>
      </c>
      <c r="B1624" t="s">
        <v>10</v>
      </c>
      <c r="C1624">
        <v>3444</v>
      </c>
      <c r="D1624">
        <v>40</v>
      </c>
      <c r="E1624">
        <v>45</v>
      </c>
      <c r="F1624" s="2">
        <v>5100</v>
      </c>
      <c r="G1624" s="8">
        <v>5538.8372093023254</v>
      </c>
      <c r="H1624">
        <v>0.14000000000000001</v>
      </c>
      <c r="I1624">
        <v>0.1</v>
      </c>
      <c r="J1624" s="3">
        <v>8.6046511627906969E-2</v>
      </c>
      <c r="K1624" t="s">
        <v>11</v>
      </c>
      <c r="M1624">
        <v>1</v>
      </c>
      <c r="N1624">
        <f>EXP(Таблица1[[#This Row],[PD]])</f>
        <v>1.1502737988572274</v>
      </c>
      <c r="O1624">
        <f t="shared" si="50"/>
        <v>1.1502737988572274</v>
      </c>
      <c r="P1624" t="str">
        <f t="shared" si="51"/>
        <v>Дефолт!</v>
      </c>
      <c r="R1624" s="2">
        <f>IF(O1624&gt;=1, Таблица1[[#This Row],[BeginQ]]*Таблица1[[#This Row],[LGD]], Таблица1[[#This Row],[EndQ]])</f>
        <v>510</v>
      </c>
    </row>
    <row r="1625" spans="1:18" x14ac:dyDescent="0.25">
      <c r="A1625" s="1">
        <v>1623</v>
      </c>
      <c r="B1625" t="s">
        <v>10</v>
      </c>
      <c r="C1625">
        <v>3445</v>
      </c>
      <c r="D1625">
        <v>40</v>
      </c>
      <c r="E1625">
        <v>45</v>
      </c>
      <c r="F1625" s="2">
        <v>2300</v>
      </c>
      <c r="G1625" s="8">
        <v>2578.9361702127658</v>
      </c>
      <c r="H1625">
        <v>0.06</v>
      </c>
      <c r="I1625">
        <v>0.9</v>
      </c>
      <c r="J1625" s="3">
        <v>0.1212765957446808</v>
      </c>
      <c r="K1625" t="s">
        <v>11</v>
      </c>
      <c r="M1625">
        <v>0.85</v>
      </c>
      <c r="N1625">
        <f>EXP(Таблица1[[#This Row],[PD]])</f>
        <v>1.0618365465453596</v>
      </c>
      <c r="O1625">
        <f t="shared" si="50"/>
        <v>0.90256106456355567</v>
      </c>
      <c r="P1625" t="str">
        <f t="shared" si="51"/>
        <v/>
      </c>
      <c r="R1625" s="2">
        <f>IF(O1625&gt;=1, Таблица1[[#This Row],[BeginQ]]*Таблица1[[#This Row],[LGD]], Таблица1[[#This Row],[EndQ]])</f>
        <v>2578.9361702127658</v>
      </c>
    </row>
    <row r="1626" spans="1:18" x14ac:dyDescent="0.25">
      <c r="A1626" s="1">
        <v>1624</v>
      </c>
      <c r="B1626" t="s">
        <v>10</v>
      </c>
      <c r="C1626">
        <v>3446</v>
      </c>
      <c r="D1626">
        <v>40</v>
      </c>
      <c r="E1626">
        <v>45</v>
      </c>
      <c r="F1626" s="2">
        <v>3600</v>
      </c>
      <c r="G1626" s="8">
        <v>4320</v>
      </c>
      <c r="H1626">
        <v>0.2</v>
      </c>
      <c r="I1626">
        <v>0.5</v>
      </c>
      <c r="J1626" s="3">
        <v>0.2</v>
      </c>
      <c r="K1626" t="s">
        <v>11</v>
      </c>
      <c r="M1626">
        <v>0.66</v>
      </c>
      <c r="N1626">
        <f>EXP(Таблица1[[#This Row],[PD]])</f>
        <v>1.2214027581601699</v>
      </c>
      <c r="O1626">
        <f t="shared" si="50"/>
        <v>0.80612582038571212</v>
      </c>
      <c r="P1626" t="str">
        <f t="shared" si="51"/>
        <v/>
      </c>
      <c r="R1626" s="2">
        <f>IF(O1626&gt;=1, Таблица1[[#This Row],[BeginQ]]*Таблица1[[#This Row],[LGD]], Таблица1[[#This Row],[EndQ]])</f>
        <v>4320</v>
      </c>
    </row>
    <row r="1627" spans="1:18" x14ac:dyDescent="0.25">
      <c r="A1627" s="1">
        <v>1625</v>
      </c>
      <c r="B1627" t="s">
        <v>10</v>
      </c>
      <c r="C1627">
        <v>3447</v>
      </c>
      <c r="D1627">
        <v>40</v>
      </c>
      <c r="E1627">
        <v>45</v>
      </c>
      <c r="F1627" s="2">
        <v>4600</v>
      </c>
      <c r="G1627" s="8">
        <v>5192.1839080459777</v>
      </c>
      <c r="H1627">
        <v>0.13</v>
      </c>
      <c r="I1627">
        <v>0.4</v>
      </c>
      <c r="J1627" s="3">
        <v>0.12873563218390799</v>
      </c>
      <c r="K1627" t="s">
        <v>11</v>
      </c>
      <c r="M1627">
        <v>0.45</v>
      </c>
      <c r="N1627">
        <f>EXP(Таблица1[[#This Row],[PD]])</f>
        <v>1.1388283833246218</v>
      </c>
      <c r="O1627">
        <f t="shared" si="50"/>
        <v>0.51247277249607981</v>
      </c>
      <c r="P1627" t="str">
        <f t="shared" si="51"/>
        <v/>
      </c>
      <c r="R1627" s="2">
        <f>IF(O1627&gt;=1, Таблица1[[#This Row],[BeginQ]]*Таблица1[[#This Row],[LGD]], Таблица1[[#This Row],[EndQ]])</f>
        <v>5192.1839080459777</v>
      </c>
    </row>
    <row r="1628" spans="1:18" x14ac:dyDescent="0.25">
      <c r="A1628" s="1">
        <v>1626</v>
      </c>
      <c r="B1628" t="s">
        <v>10</v>
      </c>
      <c r="C1628">
        <v>3448</v>
      </c>
      <c r="D1628">
        <v>40</v>
      </c>
      <c r="E1628">
        <v>45</v>
      </c>
      <c r="F1628" s="2">
        <v>7900</v>
      </c>
      <c r="G1628" s="8">
        <v>9625.28735632184</v>
      </c>
      <c r="H1628">
        <v>0.13</v>
      </c>
      <c r="I1628">
        <v>1</v>
      </c>
      <c r="J1628" s="3">
        <v>0.21839080459770119</v>
      </c>
      <c r="K1628" t="s">
        <v>11</v>
      </c>
      <c r="M1628">
        <v>0.72</v>
      </c>
      <c r="N1628">
        <f>EXP(Таблица1[[#This Row],[PD]])</f>
        <v>1.1388283833246218</v>
      </c>
      <c r="O1628">
        <f t="shared" si="50"/>
        <v>0.81995643599372769</v>
      </c>
      <c r="P1628" t="str">
        <f t="shared" si="51"/>
        <v/>
      </c>
      <c r="R1628" s="2">
        <f>IF(O1628&gt;=1, Таблица1[[#This Row],[BeginQ]]*Таблица1[[#This Row],[LGD]], Таблица1[[#This Row],[EndQ]])</f>
        <v>9625.28735632184</v>
      </c>
    </row>
    <row r="1629" spans="1:18" x14ac:dyDescent="0.25">
      <c r="A1629" s="1">
        <v>1627</v>
      </c>
      <c r="B1629" t="s">
        <v>10</v>
      </c>
      <c r="C1629">
        <v>3449</v>
      </c>
      <c r="D1629">
        <v>40</v>
      </c>
      <c r="E1629">
        <v>45</v>
      </c>
      <c r="F1629" s="2">
        <v>9900</v>
      </c>
      <c r="G1629" s="8">
        <v>10795.714285714281</v>
      </c>
      <c r="H1629">
        <v>0.16</v>
      </c>
      <c r="I1629">
        <v>0.1</v>
      </c>
      <c r="J1629" s="3">
        <v>9.0476190476190474E-2</v>
      </c>
      <c r="K1629" t="s">
        <v>11</v>
      </c>
      <c r="M1629">
        <v>0.14000000000000001</v>
      </c>
      <c r="N1629">
        <f>EXP(Таблица1[[#This Row],[PD]])</f>
        <v>1.1735108709918103</v>
      </c>
      <c r="O1629">
        <f t="shared" si="50"/>
        <v>0.16429152193885346</v>
      </c>
      <c r="P1629" t="str">
        <f t="shared" si="51"/>
        <v/>
      </c>
      <c r="R1629" s="2">
        <f>IF(O1629&gt;=1, Таблица1[[#This Row],[BeginQ]]*Таблица1[[#This Row],[LGD]], Таблица1[[#This Row],[EndQ]])</f>
        <v>10795.714285714281</v>
      </c>
    </row>
    <row r="1630" spans="1:18" x14ac:dyDescent="0.25">
      <c r="A1630" s="1">
        <v>1628</v>
      </c>
      <c r="B1630" t="s">
        <v>10</v>
      </c>
      <c r="C1630">
        <v>3450</v>
      </c>
      <c r="D1630">
        <v>40</v>
      </c>
      <c r="E1630">
        <v>45</v>
      </c>
      <c r="F1630" s="2">
        <v>3900</v>
      </c>
      <c r="G1630" s="8">
        <v>4806.9767441860467</v>
      </c>
      <c r="H1630">
        <v>0.14000000000000001</v>
      </c>
      <c r="I1630">
        <v>1</v>
      </c>
      <c r="J1630" s="3">
        <v>0.23255813953488369</v>
      </c>
      <c r="K1630" t="s">
        <v>11</v>
      </c>
      <c r="M1630">
        <v>0.18</v>
      </c>
      <c r="N1630">
        <f>EXP(Таблица1[[#This Row],[PD]])</f>
        <v>1.1502737988572274</v>
      </c>
      <c r="O1630">
        <f t="shared" si="50"/>
        <v>0.2070492837943009</v>
      </c>
      <c r="P1630" t="str">
        <f t="shared" si="51"/>
        <v/>
      </c>
      <c r="R1630" s="2">
        <f>IF(O1630&gt;=1, Таблица1[[#This Row],[BeginQ]]*Таблица1[[#This Row],[LGD]], Таблица1[[#This Row],[EndQ]])</f>
        <v>4806.9767441860467</v>
      </c>
    </row>
    <row r="1631" spans="1:18" x14ac:dyDescent="0.25">
      <c r="A1631" s="1">
        <v>1629</v>
      </c>
      <c r="B1631" t="s">
        <v>10</v>
      </c>
      <c r="C1631">
        <v>3451</v>
      </c>
      <c r="D1631">
        <v>40</v>
      </c>
      <c r="E1631">
        <v>45</v>
      </c>
      <c r="F1631" s="2">
        <v>6700</v>
      </c>
      <c r="G1631" s="8">
        <v>7925.6097560975604</v>
      </c>
      <c r="H1631">
        <v>0.18</v>
      </c>
      <c r="I1631">
        <v>0.5</v>
      </c>
      <c r="J1631" s="3">
        <v>0.18292682926829271</v>
      </c>
      <c r="K1631" t="s">
        <v>11</v>
      </c>
      <c r="M1631">
        <v>0.1</v>
      </c>
      <c r="N1631">
        <f>EXP(Таблица1[[#This Row],[PD]])</f>
        <v>1.1972173631218102</v>
      </c>
      <c r="O1631">
        <f t="shared" si="50"/>
        <v>0.11972173631218103</v>
      </c>
      <c r="P1631" t="str">
        <f t="shared" si="51"/>
        <v/>
      </c>
      <c r="R1631" s="2">
        <f>IF(O1631&gt;=1, Таблица1[[#This Row],[BeginQ]]*Таблица1[[#This Row],[LGD]], Таблица1[[#This Row],[EndQ]])</f>
        <v>7925.6097560975604</v>
      </c>
    </row>
    <row r="1632" spans="1:18" x14ac:dyDescent="0.25">
      <c r="A1632" s="1">
        <v>1630</v>
      </c>
      <c r="B1632" t="s">
        <v>10</v>
      </c>
      <c r="C1632">
        <v>3452</v>
      </c>
      <c r="D1632">
        <v>40</v>
      </c>
      <c r="E1632">
        <v>45</v>
      </c>
      <c r="F1632" s="2">
        <v>9800</v>
      </c>
      <c r="G1632" s="8">
        <v>10643.25581395349</v>
      </c>
      <c r="H1632">
        <v>0.14000000000000001</v>
      </c>
      <c r="I1632">
        <v>0.1</v>
      </c>
      <c r="J1632" s="3">
        <v>8.6046511627906969E-2</v>
      </c>
      <c r="K1632" t="s">
        <v>11</v>
      </c>
      <c r="M1632">
        <v>0.35</v>
      </c>
      <c r="N1632">
        <f>EXP(Таблица1[[#This Row],[PD]])</f>
        <v>1.1502737988572274</v>
      </c>
      <c r="O1632">
        <f t="shared" si="50"/>
        <v>0.40259582960002954</v>
      </c>
      <c r="P1632" t="str">
        <f t="shared" si="51"/>
        <v/>
      </c>
      <c r="R1632" s="2">
        <f>IF(O1632&gt;=1, Таблица1[[#This Row],[BeginQ]]*Таблица1[[#This Row],[LGD]], Таблица1[[#This Row],[EndQ]])</f>
        <v>10643.25581395349</v>
      </c>
    </row>
    <row r="1633" spans="1:18" x14ac:dyDescent="0.25">
      <c r="A1633" s="1">
        <v>1631</v>
      </c>
      <c r="B1633" t="s">
        <v>10</v>
      </c>
      <c r="C1633">
        <v>3453</v>
      </c>
      <c r="D1633">
        <v>40</v>
      </c>
      <c r="E1633">
        <v>45</v>
      </c>
      <c r="F1633" s="2">
        <v>7200</v>
      </c>
      <c r="G1633" s="8">
        <v>7730.5263157894733</v>
      </c>
      <c r="H1633">
        <v>0.05</v>
      </c>
      <c r="I1633">
        <v>0.2</v>
      </c>
      <c r="J1633" s="3">
        <v>7.3684210526315796E-2</v>
      </c>
      <c r="K1633" t="s">
        <v>11</v>
      </c>
      <c r="M1633">
        <v>0.39</v>
      </c>
      <c r="N1633">
        <f>EXP(Таблица1[[#This Row],[PD]])</f>
        <v>1.0512710963760241</v>
      </c>
      <c r="O1633">
        <f t="shared" si="50"/>
        <v>0.40999572758664943</v>
      </c>
      <c r="P1633" t="str">
        <f t="shared" si="51"/>
        <v/>
      </c>
      <c r="R1633" s="2">
        <f>IF(O1633&gt;=1, Таблица1[[#This Row],[BeginQ]]*Таблица1[[#This Row],[LGD]], Таблица1[[#This Row],[EndQ]])</f>
        <v>7730.5263157894733</v>
      </c>
    </row>
    <row r="1634" spans="1:18" x14ac:dyDescent="0.25">
      <c r="A1634" s="1">
        <v>1632</v>
      </c>
      <c r="B1634" t="s">
        <v>10</v>
      </c>
      <c r="C1634">
        <v>3454</v>
      </c>
      <c r="D1634">
        <v>40</v>
      </c>
      <c r="E1634">
        <v>45</v>
      </c>
      <c r="F1634" s="2">
        <v>900</v>
      </c>
      <c r="G1634" s="8">
        <v>962.44897959183663</v>
      </c>
      <c r="H1634">
        <v>0.02</v>
      </c>
      <c r="I1634">
        <v>0.4</v>
      </c>
      <c r="J1634" s="3">
        <v>6.9387755102040816E-2</v>
      </c>
      <c r="K1634" t="s">
        <v>11</v>
      </c>
      <c r="M1634">
        <v>0.96</v>
      </c>
      <c r="N1634">
        <f>EXP(Таблица1[[#This Row],[PD]])</f>
        <v>1.0202013400267558</v>
      </c>
      <c r="O1634">
        <f t="shared" si="50"/>
        <v>0.97939328642568546</v>
      </c>
      <c r="P1634" t="str">
        <f t="shared" si="51"/>
        <v/>
      </c>
      <c r="R1634" s="2">
        <f>IF(O1634&gt;=1, Таблица1[[#This Row],[BeginQ]]*Таблица1[[#This Row],[LGD]], Таблица1[[#This Row],[EndQ]])</f>
        <v>962.44897959183663</v>
      </c>
    </row>
    <row r="1635" spans="1:18" x14ac:dyDescent="0.25">
      <c r="A1635" s="1">
        <v>1633</v>
      </c>
      <c r="B1635" t="s">
        <v>10</v>
      </c>
      <c r="C1635">
        <v>3455</v>
      </c>
      <c r="D1635">
        <v>40</v>
      </c>
      <c r="E1635">
        <v>45</v>
      </c>
      <c r="F1635" s="2">
        <v>2700</v>
      </c>
      <c r="G1635" s="8">
        <v>3026.666666666667</v>
      </c>
      <c r="H1635">
        <v>0.19</v>
      </c>
      <c r="I1635">
        <v>0.2</v>
      </c>
      <c r="J1635" s="3">
        <v>0.12098765432098769</v>
      </c>
      <c r="K1635" t="s">
        <v>11</v>
      </c>
      <c r="M1635">
        <v>0.32</v>
      </c>
      <c r="N1635">
        <f>EXP(Таблица1[[#This Row],[PD]])</f>
        <v>1.2092495976572515</v>
      </c>
      <c r="O1635">
        <f t="shared" si="50"/>
        <v>0.3869598712503205</v>
      </c>
      <c r="P1635" t="str">
        <f t="shared" si="51"/>
        <v/>
      </c>
      <c r="R1635" s="2">
        <f>IF(O1635&gt;=1, Таблица1[[#This Row],[BeginQ]]*Таблица1[[#This Row],[LGD]], Таблица1[[#This Row],[EndQ]])</f>
        <v>3026.666666666667</v>
      </c>
    </row>
    <row r="1636" spans="1:18" x14ac:dyDescent="0.25">
      <c r="A1636" s="1">
        <v>1634</v>
      </c>
      <c r="B1636" t="s">
        <v>10</v>
      </c>
      <c r="C1636">
        <v>3456</v>
      </c>
      <c r="D1636">
        <v>40</v>
      </c>
      <c r="E1636">
        <v>45</v>
      </c>
      <c r="F1636" s="2">
        <v>8500</v>
      </c>
      <c r="G1636" s="8">
        <v>10801.219512195121</v>
      </c>
      <c r="H1636">
        <v>0.18</v>
      </c>
      <c r="I1636">
        <v>0.9</v>
      </c>
      <c r="J1636" s="3">
        <v>0.27073170731707308</v>
      </c>
      <c r="K1636" t="s">
        <v>11</v>
      </c>
      <c r="M1636">
        <v>0.5</v>
      </c>
      <c r="N1636">
        <f>EXP(Таблица1[[#This Row],[PD]])</f>
        <v>1.1972173631218102</v>
      </c>
      <c r="O1636">
        <f t="shared" si="50"/>
        <v>0.59860868156090508</v>
      </c>
      <c r="P1636" t="str">
        <f t="shared" si="51"/>
        <v/>
      </c>
      <c r="R1636" s="2">
        <f>IF(O1636&gt;=1, Таблица1[[#This Row],[BeginQ]]*Таблица1[[#This Row],[LGD]], Таблица1[[#This Row],[EndQ]])</f>
        <v>10801.219512195121</v>
      </c>
    </row>
    <row r="1637" spans="1:18" x14ac:dyDescent="0.25">
      <c r="A1637" s="1">
        <v>1635</v>
      </c>
      <c r="B1637" t="s">
        <v>10</v>
      </c>
      <c r="C1637">
        <v>3457</v>
      </c>
      <c r="D1637">
        <v>40</v>
      </c>
      <c r="E1637">
        <v>45</v>
      </c>
      <c r="F1637" s="2">
        <v>4200</v>
      </c>
      <c r="G1637" s="8">
        <v>4620</v>
      </c>
      <c r="H1637">
        <v>0.05</v>
      </c>
      <c r="I1637">
        <v>0.7</v>
      </c>
      <c r="J1637" s="3">
        <v>0.1</v>
      </c>
      <c r="K1637" t="s">
        <v>11</v>
      </c>
      <c r="M1637">
        <v>0.36</v>
      </c>
      <c r="N1637">
        <f>EXP(Таблица1[[#This Row],[PD]])</f>
        <v>1.0512710963760241</v>
      </c>
      <c r="O1637">
        <f t="shared" si="50"/>
        <v>0.37845759469536866</v>
      </c>
      <c r="P1637" t="str">
        <f t="shared" si="51"/>
        <v/>
      </c>
      <c r="R1637" s="2">
        <f>IF(O1637&gt;=1, Таблица1[[#This Row],[BeginQ]]*Таблица1[[#This Row],[LGD]], Таблица1[[#This Row],[EndQ]])</f>
        <v>4620</v>
      </c>
    </row>
    <row r="1638" spans="1:18" x14ac:dyDescent="0.25">
      <c r="A1638" s="1">
        <v>1636</v>
      </c>
      <c r="B1638" t="s">
        <v>10</v>
      </c>
      <c r="C1638">
        <v>3458</v>
      </c>
      <c r="D1638">
        <v>40</v>
      </c>
      <c r="E1638">
        <v>45</v>
      </c>
      <c r="F1638" s="2">
        <v>4900</v>
      </c>
      <c r="G1638" s="8">
        <v>5390</v>
      </c>
      <c r="H1638">
        <v>0.08</v>
      </c>
      <c r="I1638">
        <v>0.4</v>
      </c>
      <c r="J1638" s="3">
        <v>9.9999999999999992E-2</v>
      </c>
      <c r="K1638" t="s">
        <v>11</v>
      </c>
      <c r="M1638">
        <v>0.15</v>
      </c>
      <c r="N1638">
        <f>EXP(Таблица1[[#This Row],[PD]])</f>
        <v>1.0832870676749586</v>
      </c>
      <c r="O1638">
        <f t="shared" si="50"/>
        <v>0.16249306015124379</v>
      </c>
      <c r="P1638" t="str">
        <f t="shared" si="51"/>
        <v/>
      </c>
      <c r="R1638" s="2">
        <f>IF(O1638&gt;=1, Таблица1[[#This Row],[BeginQ]]*Таблица1[[#This Row],[LGD]], Таблица1[[#This Row],[EndQ]])</f>
        <v>5390</v>
      </c>
    </row>
    <row r="1639" spans="1:18" x14ac:dyDescent="0.25">
      <c r="A1639" s="1">
        <v>1637</v>
      </c>
      <c r="B1639" t="s">
        <v>10</v>
      </c>
      <c r="C1639">
        <v>3459</v>
      </c>
      <c r="D1639">
        <v>40</v>
      </c>
      <c r="E1639">
        <v>45</v>
      </c>
      <c r="F1639" s="2">
        <v>1800</v>
      </c>
      <c r="G1639" s="8">
        <v>1983.8709677419349</v>
      </c>
      <c r="H1639">
        <v>7.0000000000000007E-2</v>
      </c>
      <c r="I1639">
        <v>0.5</v>
      </c>
      <c r="J1639" s="3">
        <v>0.10215053763440859</v>
      </c>
      <c r="K1639" t="s">
        <v>11</v>
      </c>
      <c r="M1639">
        <v>0.48</v>
      </c>
      <c r="N1639">
        <f>EXP(Таблица1[[#This Row],[PD]])</f>
        <v>1.0725081812542165</v>
      </c>
      <c r="O1639">
        <f t="shared" si="50"/>
        <v>0.51480392700202393</v>
      </c>
      <c r="P1639" t="str">
        <f t="shared" si="51"/>
        <v/>
      </c>
      <c r="R1639" s="2">
        <f>IF(O1639&gt;=1, Таблица1[[#This Row],[BeginQ]]*Таблица1[[#This Row],[LGD]], Таблица1[[#This Row],[EndQ]])</f>
        <v>1983.8709677419349</v>
      </c>
    </row>
    <row r="1640" spans="1:18" x14ac:dyDescent="0.25">
      <c r="A1640" s="1">
        <v>1638</v>
      </c>
      <c r="B1640" t="s">
        <v>10</v>
      </c>
      <c r="C1640">
        <v>3460</v>
      </c>
      <c r="D1640">
        <v>40</v>
      </c>
      <c r="E1640">
        <v>45</v>
      </c>
      <c r="F1640" s="2">
        <v>6700</v>
      </c>
      <c r="G1640" s="8">
        <v>7518.8888888888887</v>
      </c>
      <c r="H1640">
        <v>0.1</v>
      </c>
      <c r="I1640">
        <v>0.5</v>
      </c>
      <c r="J1640" s="3">
        <v>0.1222222222222222</v>
      </c>
      <c r="K1640" t="s">
        <v>11</v>
      </c>
      <c r="M1640">
        <v>0.18</v>
      </c>
      <c r="N1640">
        <f>EXP(Таблица1[[#This Row],[PD]])</f>
        <v>1.1051709180756477</v>
      </c>
      <c r="O1640">
        <f t="shared" si="50"/>
        <v>0.19893076525361658</v>
      </c>
      <c r="P1640" t="str">
        <f t="shared" si="51"/>
        <v/>
      </c>
      <c r="R1640" s="2">
        <f>IF(O1640&gt;=1, Таблица1[[#This Row],[BeginQ]]*Таблица1[[#This Row],[LGD]], Таблица1[[#This Row],[EndQ]])</f>
        <v>7518.8888888888887</v>
      </c>
    </row>
    <row r="1641" spans="1:18" x14ac:dyDescent="0.25">
      <c r="A1641" s="1">
        <v>1639</v>
      </c>
      <c r="B1641" t="s">
        <v>10</v>
      </c>
      <c r="C1641">
        <v>3461</v>
      </c>
      <c r="D1641">
        <v>40</v>
      </c>
      <c r="E1641">
        <v>45</v>
      </c>
      <c r="F1641" s="2">
        <v>6700</v>
      </c>
      <c r="G1641" s="8">
        <v>7979.090909090909</v>
      </c>
      <c r="H1641">
        <v>0.12</v>
      </c>
      <c r="I1641">
        <v>0.9</v>
      </c>
      <c r="J1641" s="3">
        <v>0.19090909090909089</v>
      </c>
      <c r="K1641" t="s">
        <v>11</v>
      </c>
      <c r="M1641">
        <v>0.74</v>
      </c>
      <c r="N1641">
        <f>EXP(Таблица1[[#This Row],[PD]])</f>
        <v>1.1274968515793757</v>
      </c>
      <c r="O1641">
        <f t="shared" si="50"/>
        <v>0.83434767016873801</v>
      </c>
      <c r="P1641" t="str">
        <f t="shared" si="51"/>
        <v/>
      </c>
      <c r="R1641" s="2">
        <f>IF(O1641&gt;=1, Таблица1[[#This Row],[BeginQ]]*Таблица1[[#This Row],[LGD]], Таблица1[[#This Row],[EndQ]])</f>
        <v>7979.090909090909</v>
      </c>
    </row>
    <row r="1642" spans="1:18" x14ac:dyDescent="0.25">
      <c r="A1642" s="1">
        <v>1640</v>
      </c>
      <c r="B1642" t="s">
        <v>10</v>
      </c>
      <c r="C1642">
        <v>3462</v>
      </c>
      <c r="D1642">
        <v>40</v>
      </c>
      <c r="E1642">
        <v>45</v>
      </c>
      <c r="F1642" s="2">
        <v>2700</v>
      </c>
      <c r="G1642" s="8">
        <v>2914.83870967742</v>
      </c>
      <c r="H1642">
        <v>7.0000000000000007E-2</v>
      </c>
      <c r="I1642">
        <v>0.2</v>
      </c>
      <c r="J1642" s="3">
        <v>7.9569892473118284E-2</v>
      </c>
      <c r="K1642" t="s">
        <v>11</v>
      </c>
      <c r="M1642">
        <v>0.4</v>
      </c>
      <c r="N1642">
        <f>EXP(Таблица1[[#This Row],[PD]])</f>
        <v>1.0725081812542165</v>
      </c>
      <c r="O1642">
        <f t="shared" si="50"/>
        <v>0.42900327250168663</v>
      </c>
      <c r="P1642" t="str">
        <f t="shared" si="51"/>
        <v/>
      </c>
      <c r="R1642" s="2">
        <f>IF(O1642&gt;=1, Таблица1[[#This Row],[BeginQ]]*Таблица1[[#This Row],[LGD]], Таблица1[[#This Row],[EndQ]])</f>
        <v>2914.83870967742</v>
      </c>
    </row>
    <row r="1643" spans="1:18" x14ac:dyDescent="0.25">
      <c r="A1643" s="1">
        <v>1641</v>
      </c>
      <c r="B1643" t="s">
        <v>10</v>
      </c>
      <c r="C1643">
        <v>3463</v>
      </c>
      <c r="D1643">
        <v>40</v>
      </c>
      <c r="E1643">
        <v>45</v>
      </c>
      <c r="F1643" s="2">
        <v>4000</v>
      </c>
      <c r="G1643" s="8">
        <v>4283.333333333333</v>
      </c>
      <c r="H1643">
        <v>0.04</v>
      </c>
      <c r="I1643">
        <v>0.2</v>
      </c>
      <c r="J1643" s="3">
        <v>7.0833333333333345E-2</v>
      </c>
      <c r="K1643" t="s">
        <v>11</v>
      </c>
      <c r="M1643">
        <v>0.91</v>
      </c>
      <c r="N1643">
        <f>EXP(Таблица1[[#This Row],[PD]])</f>
        <v>1.0408107741923882</v>
      </c>
      <c r="O1643">
        <f t="shared" si="50"/>
        <v>0.94713780451507334</v>
      </c>
      <c r="P1643" t="str">
        <f t="shared" si="51"/>
        <v/>
      </c>
      <c r="R1643" s="2">
        <f>IF(O1643&gt;=1, Таблица1[[#This Row],[BeginQ]]*Таблица1[[#This Row],[LGD]], Таблица1[[#This Row],[EndQ]])</f>
        <v>4283.333333333333</v>
      </c>
    </row>
    <row r="1644" spans="1:18" x14ac:dyDescent="0.25">
      <c r="A1644" s="1">
        <v>1642</v>
      </c>
      <c r="B1644" t="s">
        <v>10</v>
      </c>
      <c r="C1644">
        <v>3464</v>
      </c>
      <c r="D1644">
        <v>40</v>
      </c>
      <c r="E1644">
        <v>45</v>
      </c>
      <c r="F1644" s="2">
        <v>7700</v>
      </c>
      <c r="G1644" s="8">
        <v>8366.8041237113393</v>
      </c>
      <c r="H1644">
        <v>0.03</v>
      </c>
      <c r="I1644">
        <v>0.8</v>
      </c>
      <c r="J1644" s="3">
        <v>8.6597938144329895E-2</v>
      </c>
      <c r="K1644" t="s">
        <v>11</v>
      </c>
      <c r="M1644">
        <v>0.67</v>
      </c>
      <c r="N1644">
        <f>EXP(Таблица1[[#This Row],[PD]])</f>
        <v>1.0304545339535169</v>
      </c>
      <c r="O1644">
        <f t="shared" si="50"/>
        <v>0.69040453774885635</v>
      </c>
      <c r="P1644" t="str">
        <f t="shared" si="51"/>
        <v/>
      </c>
      <c r="R1644" s="2">
        <f>IF(O1644&gt;=1, Таблица1[[#This Row],[BeginQ]]*Таблица1[[#This Row],[LGD]], Таблица1[[#This Row],[EndQ]])</f>
        <v>8366.8041237113393</v>
      </c>
    </row>
    <row r="1645" spans="1:18" x14ac:dyDescent="0.25">
      <c r="A1645" s="1">
        <v>1643</v>
      </c>
      <c r="B1645" t="s">
        <v>10</v>
      </c>
      <c r="C1645">
        <v>3465</v>
      </c>
      <c r="D1645">
        <v>40</v>
      </c>
      <c r="E1645">
        <v>45</v>
      </c>
      <c r="F1645" s="2">
        <v>2300</v>
      </c>
      <c r="G1645" s="8">
        <v>2990</v>
      </c>
      <c r="H1645">
        <v>0.2</v>
      </c>
      <c r="I1645">
        <v>0.9</v>
      </c>
      <c r="J1645" s="3">
        <v>0.3</v>
      </c>
      <c r="K1645" t="s">
        <v>11</v>
      </c>
      <c r="M1645">
        <v>0.32</v>
      </c>
      <c r="N1645">
        <f>EXP(Таблица1[[#This Row],[PD]])</f>
        <v>1.2214027581601699</v>
      </c>
      <c r="O1645">
        <f t="shared" si="50"/>
        <v>0.39084888261125439</v>
      </c>
      <c r="P1645" t="str">
        <f t="shared" si="51"/>
        <v/>
      </c>
      <c r="R1645" s="2">
        <f>IF(O1645&gt;=1, Таблица1[[#This Row],[BeginQ]]*Таблица1[[#This Row],[LGD]], Таблица1[[#This Row],[EndQ]])</f>
        <v>2990</v>
      </c>
    </row>
    <row r="1646" spans="1:18" x14ac:dyDescent="0.25">
      <c r="A1646" s="1">
        <v>1644</v>
      </c>
      <c r="B1646" t="s">
        <v>10</v>
      </c>
      <c r="C1646">
        <v>3466</v>
      </c>
      <c r="D1646">
        <v>40</v>
      </c>
      <c r="E1646">
        <v>45</v>
      </c>
      <c r="F1646" s="2">
        <v>5700</v>
      </c>
      <c r="G1646" s="8">
        <v>6255.9259259259252</v>
      </c>
      <c r="H1646">
        <v>0.19</v>
      </c>
      <c r="I1646">
        <v>0.1</v>
      </c>
      <c r="J1646" s="3">
        <v>9.7530864197530862E-2</v>
      </c>
      <c r="K1646" t="s">
        <v>11</v>
      </c>
      <c r="M1646">
        <v>0.01</v>
      </c>
      <c r="N1646">
        <f>EXP(Таблица1[[#This Row],[PD]])</f>
        <v>1.2092495976572515</v>
      </c>
      <c r="O1646">
        <f t="shared" si="50"/>
        <v>1.2092495976572516E-2</v>
      </c>
      <c r="P1646" t="str">
        <f t="shared" si="51"/>
        <v/>
      </c>
      <c r="R1646" s="2">
        <f>IF(O1646&gt;=1, Таблица1[[#This Row],[BeginQ]]*Таблица1[[#This Row],[LGD]], Таблица1[[#This Row],[EndQ]])</f>
        <v>6255.9259259259252</v>
      </c>
    </row>
    <row r="1647" spans="1:18" x14ac:dyDescent="0.25">
      <c r="A1647" s="1">
        <v>1645</v>
      </c>
      <c r="B1647" t="s">
        <v>10</v>
      </c>
      <c r="C1647">
        <v>3467</v>
      </c>
      <c r="D1647">
        <v>40</v>
      </c>
      <c r="E1647">
        <v>45</v>
      </c>
      <c r="F1647" s="2">
        <v>3600</v>
      </c>
      <c r="G1647" s="8">
        <v>3836.363636363636</v>
      </c>
      <c r="H1647">
        <v>0.01</v>
      </c>
      <c r="I1647">
        <v>0.5</v>
      </c>
      <c r="J1647" s="3">
        <v>6.5656565656565663E-2</v>
      </c>
      <c r="K1647" t="s">
        <v>11</v>
      </c>
      <c r="M1647">
        <v>0.65</v>
      </c>
      <c r="N1647">
        <f>EXP(Таблица1[[#This Row],[PD]])</f>
        <v>1.0100501670841679</v>
      </c>
      <c r="O1647">
        <f t="shared" si="50"/>
        <v>0.65653260860470919</v>
      </c>
      <c r="P1647" t="str">
        <f t="shared" si="51"/>
        <v/>
      </c>
      <c r="R1647" s="2">
        <f>IF(O1647&gt;=1, Таблица1[[#This Row],[BeginQ]]*Таблица1[[#This Row],[LGD]], Таблица1[[#This Row],[EndQ]])</f>
        <v>3836.363636363636</v>
      </c>
    </row>
    <row r="1648" spans="1:18" x14ac:dyDescent="0.25">
      <c r="A1648" s="1">
        <v>1646</v>
      </c>
      <c r="B1648" t="s">
        <v>10</v>
      </c>
      <c r="C1648">
        <v>3468</v>
      </c>
      <c r="D1648">
        <v>40</v>
      </c>
      <c r="E1648">
        <v>45</v>
      </c>
      <c r="F1648" s="2">
        <v>5300</v>
      </c>
      <c r="G1648" s="8">
        <v>6242.2222222222226</v>
      </c>
      <c r="H1648">
        <v>0.1</v>
      </c>
      <c r="I1648">
        <v>1</v>
      </c>
      <c r="J1648" s="3">
        <v>0.17777777777777781</v>
      </c>
      <c r="K1648" t="s">
        <v>11</v>
      </c>
      <c r="M1648">
        <v>0.92</v>
      </c>
      <c r="N1648">
        <f>EXP(Таблица1[[#This Row],[PD]])</f>
        <v>1.1051709180756477</v>
      </c>
      <c r="O1648">
        <f t="shared" si="50"/>
        <v>1.016757244629596</v>
      </c>
      <c r="P1648" t="str">
        <f t="shared" si="51"/>
        <v>Дефолт!</v>
      </c>
      <c r="R1648" s="2">
        <f>IF(O1648&gt;=1, Таблица1[[#This Row],[BeginQ]]*Таблица1[[#This Row],[LGD]], Таблица1[[#This Row],[EndQ]])</f>
        <v>5300</v>
      </c>
    </row>
    <row r="1649" spans="1:18" x14ac:dyDescent="0.25">
      <c r="A1649" s="1">
        <v>1647</v>
      </c>
      <c r="B1649" t="s">
        <v>10</v>
      </c>
      <c r="C1649">
        <v>3469</v>
      </c>
      <c r="D1649">
        <v>40</v>
      </c>
      <c r="E1649">
        <v>45</v>
      </c>
      <c r="F1649" s="2">
        <v>7800</v>
      </c>
      <c r="G1649" s="8">
        <v>8890.3225806451628</v>
      </c>
      <c r="H1649">
        <v>7.0000000000000007E-2</v>
      </c>
      <c r="I1649">
        <v>1</v>
      </c>
      <c r="J1649" s="3">
        <v>0.13978494623655921</v>
      </c>
      <c r="K1649" t="s">
        <v>11</v>
      </c>
      <c r="M1649">
        <v>0.68</v>
      </c>
      <c r="N1649">
        <f>EXP(Таблица1[[#This Row],[PD]])</f>
        <v>1.0725081812542165</v>
      </c>
      <c r="O1649">
        <f t="shared" si="50"/>
        <v>0.72930556325286733</v>
      </c>
      <c r="P1649" t="str">
        <f t="shared" si="51"/>
        <v/>
      </c>
      <c r="R1649" s="2">
        <f>IF(O1649&gt;=1, Таблица1[[#This Row],[BeginQ]]*Таблица1[[#This Row],[LGD]], Таблица1[[#This Row],[EndQ]])</f>
        <v>8890.3225806451628</v>
      </c>
    </row>
    <row r="1650" spans="1:18" x14ac:dyDescent="0.25">
      <c r="A1650" s="1">
        <v>1648</v>
      </c>
      <c r="B1650" t="s">
        <v>10</v>
      </c>
      <c r="C1650">
        <v>3470</v>
      </c>
      <c r="D1650">
        <v>40</v>
      </c>
      <c r="E1650">
        <v>45</v>
      </c>
      <c r="F1650" s="2">
        <v>9000</v>
      </c>
      <c r="G1650" s="8">
        <v>10385.39325842697</v>
      </c>
      <c r="H1650">
        <v>0.11</v>
      </c>
      <c r="I1650">
        <v>0.7</v>
      </c>
      <c r="J1650" s="3">
        <v>0.15393258426966289</v>
      </c>
      <c r="K1650" t="s">
        <v>11</v>
      </c>
      <c r="M1650">
        <v>0.63</v>
      </c>
      <c r="N1650">
        <f>EXP(Таблица1[[#This Row],[PD]])</f>
        <v>1.1162780704588713</v>
      </c>
      <c r="O1650">
        <f t="shared" si="50"/>
        <v>0.70325518438908896</v>
      </c>
      <c r="P1650" t="str">
        <f t="shared" si="51"/>
        <v/>
      </c>
      <c r="R1650" s="2">
        <f>IF(O1650&gt;=1, Таблица1[[#This Row],[BeginQ]]*Таблица1[[#This Row],[LGD]], Таблица1[[#This Row],[EndQ]])</f>
        <v>10385.39325842697</v>
      </c>
    </row>
    <row r="1651" spans="1:18" x14ac:dyDescent="0.25">
      <c r="A1651" s="1">
        <v>1649</v>
      </c>
      <c r="B1651" t="s">
        <v>10</v>
      </c>
      <c r="C1651">
        <v>3471</v>
      </c>
      <c r="D1651">
        <v>40</v>
      </c>
      <c r="E1651">
        <v>45</v>
      </c>
      <c r="F1651" s="2">
        <v>2500</v>
      </c>
      <c r="G1651" s="8">
        <v>2815.217391304348</v>
      </c>
      <c r="H1651">
        <v>0.08</v>
      </c>
      <c r="I1651">
        <v>0.7</v>
      </c>
      <c r="J1651" s="3">
        <v>0.1260869565217391</v>
      </c>
      <c r="K1651" t="s">
        <v>11</v>
      </c>
      <c r="M1651">
        <v>0.2</v>
      </c>
      <c r="N1651">
        <f>EXP(Таблица1[[#This Row],[PD]])</f>
        <v>1.0832870676749586</v>
      </c>
      <c r="O1651">
        <f t="shared" si="50"/>
        <v>0.21665741353499174</v>
      </c>
      <c r="P1651" t="str">
        <f t="shared" si="51"/>
        <v/>
      </c>
      <c r="R1651" s="2">
        <f>IF(O1651&gt;=1, Таблица1[[#This Row],[BeginQ]]*Таблица1[[#This Row],[LGD]], Таблица1[[#This Row],[EndQ]])</f>
        <v>2815.217391304348</v>
      </c>
    </row>
    <row r="1652" spans="1:18" x14ac:dyDescent="0.25">
      <c r="A1652" s="1">
        <v>1650</v>
      </c>
      <c r="B1652" t="s">
        <v>10</v>
      </c>
      <c r="C1652">
        <v>3472</v>
      </c>
      <c r="D1652">
        <v>40</v>
      </c>
      <c r="E1652">
        <v>45</v>
      </c>
      <c r="F1652" s="2">
        <v>8100</v>
      </c>
      <c r="G1652" s="8">
        <v>9048.2926829268308</v>
      </c>
      <c r="H1652">
        <v>0.18</v>
      </c>
      <c r="I1652">
        <v>0.2</v>
      </c>
      <c r="J1652" s="3">
        <v>0.1170731707317073</v>
      </c>
      <c r="K1652" t="s">
        <v>11</v>
      </c>
      <c r="M1652">
        <v>0.72</v>
      </c>
      <c r="N1652">
        <f>EXP(Таблица1[[#This Row],[PD]])</f>
        <v>1.1972173631218102</v>
      </c>
      <c r="O1652">
        <f t="shared" si="50"/>
        <v>0.86199650144770323</v>
      </c>
      <c r="P1652" t="str">
        <f t="shared" si="51"/>
        <v/>
      </c>
      <c r="R1652" s="2">
        <f>IF(O1652&gt;=1, Таблица1[[#This Row],[BeginQ]]*Таблица1[[#This Row],[LGD]], Таблица1[[#This Row],[EndQ]])</f>
        <v>9048.2926829268308</v>
      </c>
    </row>
    <row r="1653" spans="1:18" x14ac:dyDescent="0.25">
      <c r="A1653" s="1">
        <v>1651</v>
      </c>
      <c r="B1653" t="s">
        <v>10</v>
      </c>
      <c r="C1653">
        <v>3473</v>
      </c>
      <c r="D1653">
        <v>40</v>
      </c>
      <c r="E1653">
        <v>45</v>
      </c>
      <c r="F1653" s="2">
        <v>8400</v>
      </c>
      <c r="G1653" s="8">
        <v>9640</v>
      </c>
      <c r="H1653">
        <v>0.16</v>
      </c>
      <c r="I1653">
        <v>0.4</v>
      </c>
      <c r="J1653" s="3">
        <v>0.14761904761904759</v>
      </c>
      <c r="K1653" t="s">
        <v>11</v>
      </c>
      <c r="M1653">
        <v>0.96</v>
      </c>
      <c r="N1653">
        <f>EXP(Таблица1[[#This Row],[PD]])</f>
        <v>1.1735108709918103</v>
      </c>
      <c r="O1653">
        <f t="shared" si="50"/>
        <v>1.1265704361521378</v>
      </c>
      <c r="P1653" t="str">
        <f t="shared" si="51"/>
        <v>Дефолт!</v>
      </c>
      <c r="R1653" s="2">
        <f>IF(O1653&gt;=1, Таблица1[[#This Row],[BeginQ]]*Таблица1[[#This Row],[LGD]], Таблица1[[#This Row],[EndQ]])</f>
        <v>3360</v>
      </c>
    </row>
    <row r="1654" spans="1:18" x14ac:dyDescent="0.25">
      <c r="A1654" s="1">
        <v>1652</v>
      </c>
      <c r="B1654" t="s">
        <v>10</v>
      </c>
      <c r="C1654">
        <v>3474</v>
      </c>
      <c r="D1654">
        <v>40</v>
      </c>
      <c r="E1654">
        <v>45</v>
      </c>
      <c r="F1654" s="2">
        <v>8400</v>
      </c>
      <c r="G1654" s="8">
        <v>9311.489361702128</v>
      </c>
      <c r="H1654">
        <v>0.06</v>
      </c>
      <c r="I1654">
        <v>0.7</v>
      </c>
      <c r="J1654" s="3">
        <v>0.1085106382978723</v>
      </c>
      <c r="K1654" t="s">
        <v>11</v>
      </c>
      <c r="M1654">
        <v>7.0000000000000007E-2</v>
      </c>
      <c r="N1654">
        <f>EXP(Таблица1[[#This Row],[PD]])</f>
        <v>1.0618365465453596</v>
      </c>
      <c r="O1654">
        <f t="shared" si="50"/>
        <v>7.4328558258175179E-2</v>
      </c>
      <c r="P1654" t="str">
        <f t="shared" si="51"/>
        <v/>
      </c>
      <c r="R1654" s="2">
        <f>IF(O1654&gt;=1, Таблица1[[#This Row],[BeginQ]]*Таблица1[[#This Row],[LGD]], Таблица1[[#This Row],[EndQ]])</f>
        <v>9311.489361702128</v>
      </c>
    </row>
    <row r="1655" spans="1:18" x14ac:dyDescent="0.25">
      <c r="A1655" s="1">
        <v>1653</v>
      </c>
      <c r="B1655" t="s">
        <v>10</v>
      </c>
      <c r="C1655">
        <v>3475</v>
      </c>
      <c r="D1655">
        <v>40</v>
      </c>
      <c r="E1655">
        <v>45</v>
      </c>
      <c r="F1655" s="2">
        <v>10000</v>
      </c>
      <c r="G1655" s="8">
        <v>10870.967741935479</v>
      </c>
      <c r="H1655">
        <v>7.0000000000000007E-2</v>
      </c>
      <c r="I1655">
        <v>0.3</v>
      </c>
      <c r="J1655" s="3">
        <v>8.7096774193548401E-2</v>
      </c>
      <c r="K1655" t="s">
        <v>11</v>
      </c>
      <c r="M1655">
        <v>0.16</v>
      </c>
      <c r="N1655">
        <f>EXP(Таблица1[[#This Row],[PD]])</f>
        <v>1.0725081812542165</v>
      </c>
      <c r="O1655">
        <f t="shared" si="50"/>
        <v>0.17160130900067466</v>
      </c>
      <c r="P1655" t="str">
        <f t="shared" si="51"/>
        <v/>
      </c>
      <c r="R1655" s="2">
        <f>IF(O1655&gt;=1, Таблица1[[#This Row],[BeginQ]]*Таблица1[[#This Row],[LGD]], Таблица1[[#This Row],[EndQ]])</f>
        <v>10870.967741935479</v>
      </c>
    </row>
    <row r="1656" spans="1:18" x14ac:dyDescent="0.25">
      <c r="A1656" s="1">
        <v>1654</v>
      </c>
      <c r="B1656" t="s">
        <v>10</v>
      </c>
      <c r="C1656">
        <v>3476</v>
      </c>
      <c r="D1656">
        <v>40</v>
      </c>
      <c r="E1656">
        <v>45</v>
      </c>
      <c r="F1656" s="2">
        <v>9000</v>
      </c>
      <c r="G1656" s="8">
        <v>10216.48351648352</v>
      </c>
      <c r="H1656">
        <v>0.09</v>
      </c>
      <c r="I1656">
        <v>0.7</v>
      </c>
      <c r="J1656" s="3">
        <v>0.13516483516483521</v>
      </c>
      <c r="K1656" t="s">
        <v>11</v>
      </c>
      <c r="M1656">
        <v>0.34</v>
      </c>
      <c r="N1656">
        <f>EXP(Таблица1[[#This Row],[PD]])</f>
        <v>1.0941742837052104</v>
      </c>
      <c r="O1656">
        <f t="shared" si="50"/>
        <v>0.37201925645977157</v>
      </c>
      <c r="P1656" t="str">
        <f t="shared" si="51"/>
        <v/>
      </c>
      <c r="R1656" s="2">
        <f>IF(O1656&gt;=1, Таблица1[[#This Row],[BeginQ]]*Таблица1[[#This Row],[LGD]], Таблица1[[#This Row],[EndQ]])</f>
        <v>10216.48351648352</v>
      </c>
    </row>
    <row r="1657" spans="1:18" x14ac:dyDescent="0.25">
      <c r="A1657" s="1">
        <v>1655</v>
      </c>
      <c r="B1657" t="s">
        <v>10</v>
      </c>
      <c r="C1657">
        <v>3477</v>
      </c>
      <c r="D1657">
        <v>40</v>
      </c>
      <c r="E1657">
        <v>45</v>
      </c>
      <c r="F1657" s="2">
        <v>8800</v>
      </c>
      <c r="G1657" s="8">
        <v>9360</v>
      </c>
      <c r="H1657">
        <v>0.01</v>
      </c>
      <c r="I1657">
        <v>0.3</v>
      </c>
      <c r="J1657" s="3">
        <v>6.3636363636363644E-2</v>
      </c>
      <c r="K1657" t="s">
        <v>11</v>
      </c>
      <c r="M1657">
        <v>0.95</v>
      </c>
      <c r="N1657">
        <f>EXP(Таблица1[[#This Row],[PD]])</f>
        <v>1.0100501670841679</v>
      </c>
      <c r="O1657">
        <f t="shared" si="50"/>
        <v>0.95954765872995951</v>
      </c>
      <c r="P1657" t="str">
        <f t="shared" si="51"/>
        <v/>
      </c>
      <c r="R1657" s="2">
        <f>IF(O1657&gt;=1, Таблица1[[#This Row],[BeginQ]]*Таблица1[[#This Row],[LGD]], Таблица1[[#This Row],[EndQ]])</f>
        <v>9360</v>
      </c>
    </row>
    <row r="1658" spans="1:18" x14ac:dyDescent="0.25">
      <c r="A1658" s="1">
        <v>1656</v>
      </c>
      <c r="B1658" t="s">
        <v>10</v>
      </c>
      <c r="C1658">
        <v>3478</v>
      </c>
      <c r="D1658">
        <v>40</v>
      </c>
      <c r="E1658">
        <v>45</v>
      </c>
      <c r="F1658" s="2">
        <v>1100</v>
      </c>
      <c r="G1658" s="8">
        <v>1230.4651162790699</v>
      </c>
      <c r="H1658">
        <v>0.14000000000000001</v>
      </c>
      <c r="I1658">
        <v>0.3</v>
      </c>
      <c r="J1658" s="3">
        <v>0.1186046511627907</v>
      </c>
      <c r="K1658" t="s">
        <v>11</v>
      </c>
      <c r="M1658">
        <v>0.68</v>
      </c>
      <c r="N1658">
        <f>EXP(Таблица1[[#This Row],[PD]])</f>
        <v>1.1502737988572274</v>
      </c>
      <c r="O1658">
        <f t="shared" si="50"/>
        <v>0.78218618322291467</v>
      </c>
      <c r="P1658" t="str">
        <f t="shared" si="51"/>
        <v/>
      </c>
      <c r="R1658" s="2">
        <f>IF(O1658&gt;=1, Таблица1[[#This Row],[BeginQ]]*Таблица1[[#This Row],[LGD]], Таблица1[[#This Row],[EndQ]])</f>
        <v>1230.4651162790699</v>
      </c>
    </row>
    <row r="1659" spans="1:18" x14ac:dyDescent="0.25">
      <c r="A1659" s="1">
        <v>1657</v>
      </c>
      <c r="B1659" t="s">
        <v>10</v>
      </c>
      <c r="C1659">
        <v>3479</v>
      </c>
      <c r="D1659">
        <v>40</v>
      </c>
      <c r="E1659">
        <v>45</v>
      </c>
      <c r="F1659" s="2">
        <v>1900</v>
      </c>
      <c r="G1659" s="8">
        <v>2081.6483516483522</v>
      </c>
      <c r="H1659">
        <v>0.09</v>
      </c>
      <c r="I1659">
        <v>0.3</v>
      </c>
      <c r="J1659" s="3">
        <v>9.5604395604395598E-2</v>
      </c>
      <c r="K1659" t="s">
        <v>11</v>
      </c>
      <c r="M1659">
        <v>0.65</v>
      </c>
      <c r="N1659">
        <f>EXP(Таблица1[[#This Row],[PD]])</f>
        <v>1.0941742837052104</v>
      </c>
      <c r="O1659">
        <f t="shared" si="50"/>
        <v>0.71121328440838683</v>
      </c>
      <c r="P1659" t="str">
        <f t="shared" si="51"/>
        <v/>
      </c>
      <c r="R1659" s="2">
        <f>IF(O1659&gt;=1, Таблица1[[#This Row],[BeginQ]]*Таблица1[[#This Row],[LGD]], Таблица1[[#This Row],[EndQ]])</f>
        <v>2081.6483516483522</v>
      </c>
    </row>
    <row r="1660" spans="1:18" x14ac:dyDescent="0.25">
      <c r="A1660" s="1">
        <v>1658</v>
      </c>
      <c r="B1660" t="s">
        <v>10</v>
      </c>
      <c r="C1660">
        <v>3480</v>
      </c>
      <c r="D1660">
        <v>40</v>
      </c>
      <c r="E1660">
        <v>45</v>
      </c>
      <c r="F1660" s="2">
        <v>2300</v>
      </c>
      <c r="G1660" s="8">
        <v>2508.0952380952381</v>
      </c>
      <c r="H1660">
        <v>0.16</v>
      </c>
      <c r="I1660">
        <v>0.1</v>
      </c>
      <c r="J1660" s="3">
        <v>9.0476190476190474E-2</v>
      </c>
      <c r="K1660" t="s">
        <v>11</v>
      </c>
      <c r="M1660">
        <v>0.49</v>
      </c>
      <c r="N1660">
        <f>EXP(Таблица1[[#This Row],[PD]])</f>
        <v>1.1735108709918103</v>
      </c>
      <c r="O1660">
        <f t="shared" si="50"/>
        <v>0.57502032678598702</v>
      </c>
      <c r="P1660" t="str">
        <f t="shared" si="51"/>
        <v/>
      </c>
      <c r="R1660" s="2">
        <f>IF(O1660&gt;=1, Таблица1[[#This Row],[BeginQ]]*Таблица1[[#This Row],[LGD]], Таблица1[[#This Row],[EndQ]])</f>
        <v>2508.0952380952381</v>
      </c>
    </row>
    <row r="1661" spans="1:18" x14ac:dyDescent="0.25">
      <c r="A1661" s="1">
        <v>1659</v>
      </c>
      <c r="B1661" t="s">
        <v>10</v>
      </c>
      <c r="C1661">
        <v>3481</v>
      </c>
      <c r="D1661">
        <v>40</v>
      </c>
      <c r="E1661">
        <v>45</v>
      </c>
      <c r="F1661" s="2">
        <v>9400</v>
      </c>
      <c r="G1661" s="8">
        <v>11944.878048780491</v>
      </c>
      <c r="H1661">
        <v>0.18</v>
      </c>
      <c r="I1661">
        <v>0.9</v>
      </c>
      <c r="J1661" s="3">
        <v>0.27073170731707308</v>
      </c>
      <c r="K1661" t="s">
        <v>11</v>
      </c>
      <c r="M1661">
        <v>0.36</v>
      </c>
      <c r="N1661">
        <f>EXP(Таблица1[[#This Row],[PD]])</f>
        <v>1.1972173631218102</v>
      </c>
      <c r="O1661">
        <f t="shared" si="50"/>
        <v>0.43099825072385162</v>
      </c>
      <c r="P1661" t="str">
        <f t="shared" si="51"/>
        <v/>
      </c>
      <c r="R1661" s="2">
        <f>IF(O1661&gt;=1, Таблица1[[#This Row],[BeginQ]]*Таблица1[[#This Row],[LGD]], Таблица1[[#This Row],[EndQ]])</f>
        <v>11944.878048780491</v>
      </c>
    </row>
    <row r="1662" spans="1:18" x14ac:dyDescent="0.25">
      <c r="A1662" s="1">
        <v>1660</v>
      </c>
      <c r="B1662" t="s">
        <v>10</v>
      </c>
      <c r="C1662">
        <v>3482</v>
      </c>
      <c r="D1662">
        <v>40</v>
      </c>
      <c r="E1662">
        <v>45</v>
      </c>
      <c r="F1662" s="2">
        <v>3300</v>
      </c>
      <c r="G1662" s="8">
        <v>3522.2448979591841</v>
      </c>
      <c r="H1662">
        <v>0.02</v>
      </c>
      <c r="I1662">
        <v>0.3</v>
      </c>
      <c r="J1662" s="3">
        <v>6.7346938775510207E-2</v>
      </c>
      <c r="K1662" t="s">
        <v>11</v>
      </c>
      <c r="M1662">
        <v>0.38</v>
      </c>
      <c r="N1662">
        <f>EXP(Таблица1[[#This Row],[PD]])</f>
        <v>1.0202013400267558</v>
      </c>
      <c r="O1662">
        <f t="shared" si="50"/>
        <v>0.38767650921016722</v>
      </c>
      <c r="P1662" t="str">
        <f t="shared" si="51"/>
        <v/>
      </c>
      <c r="R1662" s="2">
        <f>IF(O1662&gt;=1, Таблица1[[#This Row],[BeginQ]]*Таблица1[[#This Row],[LGD]], Таблица1[[#This Row],[EndQ]])</f>
        <v>3522.2448979591841</v>
      </c>
    </row>
    <row r="1663" spans="1:18" x14ac:dyDescent="0.25">
      <c r="A1663" s="1">
        <v>1661</v>
      </c>
      <c r="B1663" t="s">
        <v>10</v>
      </c>
      <c r="C1663">
        <v>3483</v>
      </c>
      <c r="D1663">
        <v>40</v>
      </c>
      <c r="E1663">
        <v>45</v>
      </c>
      <c r="F1663" s="2">
        <v>6100</v>
      </c>
      <c r="G1663" s="8">
        <v>6794.1379310344837</v>
      </c>
      <c r="H1663">
        <v>0.13</v>
      </c>
      <c r="I1663">
        <v>0.3</v>
      </c>
      <c r="J1663" s="3">
        <v>0.1137931034482759</v>
      </c>
      <c r="K1663" t="s">
        <v>11</v>
      </c>
      <c r="M1663">
        <v>0.92</v>
      </c>
      <c r="N1663">
        <f>EXP(Таблица1[[#This Row],[PD]])</f>
        <v>1.1388283833246218</v>
      </c>
      <c r="O1663">
        <f t="shared" si="50"/>
        <v>1.047722112658652</v>
      </c>
      <c r="P1663" t="str">
        <f t="shared" si="51"/>
        <v>Дефолт!</v>
      </c>
      <c r="R1663" s="2">
        <f>IF(O1663&gt;=1, Таблица1[[#This Row],[BeginQ]]*Таблица1[[#This Row],[LGD]], Таблица1[[#This Row],[EndQ]])</f>
        <v>1830</v>
      </c>
    </row>
    <row r="1664" spans="1:18" x14ac:dyDescent="0.25">
      <c r="A1664" s="1">
        <v>1662</v>
      </c>
      <c r="B1664" t="s">
        <v>10</v>
      </c>
      <c r="C1664">
        <v>3484</v>
      </c>
      <c r="D1664">
        <v>40</v>
      </c>
      <c r="E1664">
        <v>45</v>
      </c>
      <c r="F1664" s="2">
        <v>8700</v>
      </c>
      <c r="G1664" s="8">
        <v>10150</v>
      </c>
      <c r="H1664">
        <v>0.1</v>
      </c>
      <c r="I1664">
        <v>0.9</v>
      </c>
      <c r="J1664" s="3">
        <v>0.16666666666666671</v>
      </c>
      <c r="K1664" t="s">
        <v>11</v>
      </c>
      <c r="M1664">
        <v>0.41</v>
      </c>
      <c r="N1664">
        <f>EXP(Таблица1[[#This Row],[PD]])</f>
        <v>1.1051709180756477</v>
      </c>
      <c r="O1664">
        <f t="shared" si="50"/>
        <v>0.45312007641101554</v>
      </c>
      <c r="P1664" t="str">
        <f t="shared" si="51"/>
        <v/>
      </c>
      <c r="R1664" s="2">
        <f>IF(O1664&gt;=1, Таблица1[[#This Row],[BeginQ]]*Таблица1[[#This Row],[LGD]], Таблица1[[#This Row],[EndQ]])</f>
        <v>10150</v>
      </c>
    </row>
    <row r="1665" spans="1:18" x14ac:dyDescent="0.25">
      <c r="A1665" s="1">
        <v>1663</v>
      </c>
      <c r="B1665" t="s">
        <v>10</v>
      </c>
      <c r="C1665">
        <v>3485</v>
      </c>
      <c r="D1665">
        <v>40</v>
      </c>
      <c r="E1665">
        <v>45</v>
      </c>
      <c r="F1665" s="2">
        <v>9500</v>
      </c>
      <c r="G1665" s="8">
        <v>10400</v>
      </c>
      <c r="H1665">
        <v>0.05</v>
      </c>
      <c r="I1665">
        <v>0.6</v>
      </c>
      <c r="J1665" s="3">
        <v>9.4736842105263161E-2</v>
      </c>
      <c r="K1665" t="s">
        <v>11</v>
      </c>
      <c r="M1665">
        <v>0.85</v>
      </c>
      <c r="N1665">
        <f>EXP(Таблица1[[#This Row],[PD]])</f>
        <v>1.0512710963760241</v>
      </c>
      <c r="O1665">
        <f t="shared" si="50"/>
        <v>0.89358043191962044</v>
      </c>
      <c r="P1665" t="str">
        <f t="shared" si="51"/>
        <v/>
      </c>
      <c r="R1665" s="2">
        <f>IF(O1665&gt;=1, Таблица1[[#This Row],[BeginQ]]*Таблица1[[#This Row],[LGD]], Таблица1[[#This Row],[EndQ]])</f>
        <v>10400</v>
      </c>
    </row>
    <row r="1666" spans="1:18" x14ac:dyDescent="0.25">
      <c r="A1666" s="1">
        <v>1664</v>
      </c>
      <c r="B1666" t="s">
        <v>10</v>
      </c>
      <c r="C1666">
        <v>3486</v>
      </c>
      <c r="D1666">
        <v>40</v>
      </c>
      <c r="E1666">
        <v>45</v>
      </c>
      <c r="F1666" s="2">
        <v>8500</v>
      </c>
      <c r="G1666" s="8">
        <v>9311.363636363636</v>
      </c>
      <c r="H1666">
        <v>0.12</v>
      </c>
      <c r="I1666">
        <v>0.2</v>
      </c>
      <c r="J1666" s="3">
        <v>9.5454545454545445E-2</v>
      </c>
      <c r="K1666" t="s">
        <v>11</v>
      </c>
      <c r="M1666">
        <v>0.68</v>
      </c>
      <c r="N1666">
        <f>EXP(Таблица1[[#This Row],[PD]])</f>
        <v>1.1274968515793757</v>
      </c>
      <c r="O1666">
        <f t="shared" si="50"/>
        <v>0.76669785907397558</v>
      </c>
      <c r="P1666" t="str">
        <f t="shared" si="51"/>
        <v/>
      </c>
      <c r="R1666" s="2">
        <f>IF(O1666&gt;=1, Таблица1[[#This Row],[BeginQ]]*Таблица1[[#This Row],[LGD]], Таблица1[[#This Row],[EndQ]])</f>
        <v>9311.363636363636</v>
      </c>
    </row>
    <row r="1667" spans="1:18" x14ac:dyDescent="0.25">
      <c r="A1667" s="1">
        <v>1665</v>
      </c>
      <c r="B1667" t="s">
        <v>10</v>
      </c>
      <c r="C1667">
        <v>3487</v>
      </c>
      <c r="D1667">
        <v>40</v>
      </c>
      <c r="E1667">
        <v>45</v>
      </c>
      <c r="F1667" s="2">
        <v>5900</v>
      </c>
      <c r="G1667" s="8">
        <v>6541.304347826087</v>
      </c>
      <c r="H1667">
        <v>0.08</v>
      </c>
      <c r="I1667">
        <v>0.5</v>
      </c>
      <c r="J1667" s="3">
        <v>0.108695652173913</v>
      </c>
      <c r="K1667" t="s">
        <v>11</v>
      </c>
      <c r="M1667">
        <v>0.11</v>
      </c>
      <c r="N1667">
        <f>EXP(Таблица1[[#This Row],[PD]])</f>
        <v>1.0832870676749586</v>
      </c>
      <c r="O1667">
        <f t="shared" ref="O1667:O1730" si="52">M1667*N1667</f>
        <v>0.11916157744424545</v>
      </c>
      <c r="P1667" t="str">
        <f t="shared" ref="P1667:P1730" si="53">IF(O1667&gt;=1, "Дефолт!", "")</f>
        <v/>
      </c>
      <c r="R1667" s="2">
        <f>IF(O1667&gt;=1, Таблица1[[#This Row],[BeginQ]]*Таблица1[[#This Row],[LGD]], Таблица1[[#This Row],[EndQ]])</f>
        <v>6541.304347826087</v>
      </c>
    </row>
    <row r="1668" spans="1:18" x14ac:dyDescent="0.25">
      <c r="A1668" s="1">
        <v>1666</v>
      </c>
      <c r="B1668" t="s">
        <v>10</v>
      </c>
      <c r="C1668">
        <v>3488</v>
      </c>
      <c r="D1668">
        <v>40</v>
      </c>
      <c r="E1668">
        <v>45</v>
      </c>
      <c r="F1668" s="2">
        <v>1500</v>
      </c>
      <c r="G1668" s="8">
        <v>1601.0204081632651</v>
      </c>
      <c r="H1668">
        <v>0.02</v>
      </c>
      <c r="I1668">
        <v>0.3</v>
      </c>
      <c r="J1668" s="3">
        <v>6.7346938775510207E-2</v>
      </c>
      <c r="K1668" t="s">
        <v>11</v>
      </c>
      <c r="M1668">
        <v>0.45</v>
      </c>
      <c r="N1668">
        <f>EXP(Таблица1[[#This Row],[PD]])</f>
        <v>1.0202013400267558</v>
      </c>
      <c r="O1668">
        <f t="shared" si="52"/>
        <v>0.45909060301204013</v>
      </c>
      <c r="P1668" t="str">
        <f t="shared" si="53"/>
        <v/>
      </c>
      <c r="R1668" s="2">
        <f>IF(O1668&gt;=1, Таблица1[[#This Row],[BeginQ]]*Таблица1[[#This Row],[LGD]], Таблица1[[#This Row],[EndQ]])</f>
        <v>1601.0204081632651</v>
      </c>
    </row>
    <row r="1669" spans="1:18" x14ac:dyDescent="0.25">
      <c r="A1669" s="1">
        <v>1667</v>
      </c>
      <c r="B1669" t="s">
        <v>10</v>
      </c>
      <c r="C1669">
        <v>3489</v>
      </c>
      <c r="D1669">
        <v>40</v>
      </c>
      <c r="E1669">
        <v>45</v>
      </c>
      <c r="F1669" s="2">
        <v>900</v>
      </c>
      <c r="G1669" s="8">
        <v>1016.292134831461</v>
      </c>
      <c r="H1669">
        <v>0.11</v>
      </c>
      <c r="I1669">
        <v>0.5</v>
      </c>
      <c r="J1669" s="3">
        <v>0.1292134831460674</v>
      </c>
      <c r="K1669" t="s">
        <v>11</v>
      </c>
      <c r="M1669">
        <v>0.31</v>
      </c>
      <c r="N1669">
        <f>EXP(Таблица1[[#This Row],[PD]])</f>
        <v>1.1162780704588713</v>
      </c>
      <c r="O1669">
        <f t="shared" si="52"/>
        <v>0.3460462018422501</v>
      </c>
      <c r="P1669" t="str">
        <f t="shared" si="53"/>
        <v/>
      </c>
      <c r="R1669" s="2">
        <f>IF(O1669&gt;=1, Таблица1[[#This Row],[BeginQ]]*Таблица1[[#This Row],[LGD]], Таблица1[[#This Row],[EndQ]])</f>
        <v>1016.292134831461</v>
      </c>
    </row>
    <row r="1670" spans="1:18" x14ac:dyDescent="0.25">
      <c r="A1670" s="1">
        <v>1668</v>
      </c>
      <c r="B1670" t="s">
        <v>10</v>
      </c>
      <c r="C1670">
        <v>3490</v>
      </c>
      <c r="D1670">
        <v>40</v>
      </c>
      <c r="E1670">
        <v>45</v>
      </c>
      <c r="F1670" s="2">
        <v>7600</v>
      </c>
      <c r="G1670" s="8">
        <v>8473.1914893617031</v>
      </c>
      <c r="H1670">
        <v>0.06</v>
      </c>
      <c r="I1670">
        <v>0.8</v>
      </c>
      <c r="J1670" s="3">
        <v>0.1148936170212766</v>
      </c>
      <c r="K1670" t="s">
        <v>11</v>
      </c>
      <c r="M1670">
        <v>0.05</v>
      </c>
      <c r="N1670">
        <f>EXP(Таблица1[[#This Row],[PD]])</f>
        <v>1.0618365465453596</v>
      </c>
      <c r="O1670">
        <f t="shared" si="52"/>
        <v>5.3091827327267985E-2</v>
      </c>
      <c r="P1670" t="str">
        <f t="shared" si="53"/>
        <v/>
      </c>
      <c r="R1670" s="2">
        <f>IF(O1670&gt;=1, Таблица1[[#This Row],[BeginQ]]*Таблица1[[#This Row],[LGD]], Таблица1[[#This Row],[EndQ]])</f>
        <v>8473.1914893617031</v>
      </c>
    </row>
    <row r="1671" spans="1:18" x14ac:dyDescent="0.25">
      <c r="A1671" s="1">
        <v>1669</v>
      </c>
      <c r="B1671" t="s">
        <v>10</v>
      </c>
      <c r="C1671">
        <v>3491</v>
      </c>
      <c r="D1671">
        <v>40</v>
      </c>
      <c r="E1671">
        <v>45</v>
      </c>
      <c r="F1671" s="2">
        <v>5300</v>
      </c>
      <c r="G1671" s="8">
        <v>6422.3529411764703</v>
      </c>
      <c r="H1671">
        <v>0.15</v>
      </c>
      <c r="I1671">
        <v>0.8</v>
      </c>
      <c r="J1671" s="3">
        <v>0.21176470588235291</v>
      </c>
      <c r="K1671" t="s">
        <v>11</v>
      </c>
      <c r="M1671">
        <v>0.63</v>
      </c>
      <c r="N1671">
        <f>EXP(Таблица1[[#This Row],[PD]])</f>
        <v>1.1618342427282831</v>
      </c>
      <c r="O1671">
        <f t="shared" si="52"/>
        <v>0.7319555729188183</v>
      </c>
      <c r="P1671" t="str">
        <f t="shared" si="53"/>
        <v/>
      </c>
      <c r="R1671" s="2">
        <f>IF(O1671&gt;=1, Таблица1[[#This Row],[BeginQ]]*Таблица1[[#This Row],[LGD]], Таблица1[[#This Row],[EndQ]])</f>
        <v>6422.3529411764703</v>
      </c>
    </row>
    <row r="1672" spans="1:18" x14ac:dyDescent="0.25">
      <c r="A1672" s="1">
        <v>1670</v>
      </c>
      <c r="B1672" t="s">
        <v>10</v>
      </c>
      <c r="C1672">
        <v>3492</v>
      </c>
      <c r="D1672">
        <v>40</v>
      </c>
      <c r="E1672">
        <v>45</v>
      </c>
      <c r="F1672" s="2">
        <v>800</v>
      </c>
      <c r="G1672" s="8">
        <v>893.48314606741576</v>
      </c>
      <c r="H1672">
        <v>0.11</v>
      </c>
      <c r="I1672">
        <v>0.4</v>
      </c>
      <c r="J1672" s="3">
        <v>0.1168539325842697</v>
      </c>
      <c r="K1672" t="s">
        <v>11</v>
      </c>
      <c r="M1672">
        <v>0.97</v>
      </c>
      <c r="N1672">
        <f>EXP(Таблица1[[#This Row],[PD]])</f>
        <v>1.1162780704588713</v>
      </c>
      <c r="O1672">
        <f t="shared" si="52"/>
        <v>1.0827897283451051</v>
      </c>
      <c r="P1672" t="str">
        <f t="shared" si="53"/>
        <v>Дефолт!</v>
      </c>
      <c r="R1672" s="2">
        <f>IF(O1672&gt;=1, Таблица1[[#This Row],[BeginQ]]*Таблица1[[#This Row],[LGD]], Таблица1[[#This Row],[EndQ]])</f>
        <v>320</v>
      </c>
    </row>
    <row r="1673" spans="1:18" x14ac:dyDescent="0.25">
      <c r="A1673" s="1">
        <v>1671</v>
      </c>
      <c r="B1673" t="s">
        <v>10</v>
      </c>
      <c r="C1673">
        <v>3493</v>
      </c>
      <c r="D1673">
        <v>40</v>
      </c>
      <c r="E1673">
        <v>45</v>
      </c>
      <c r="F1673" s="2">
        <v>2100</v>
      </c>
      <c r="G1673" s="8">
        <v>2449.213483146068</v>
      </c>
      <c r="H1673">
        <v>0.11</v>
      </c>
      <c r="I1673">
        <v>0.8</v>
      </c>
      <c r="J1673" s="3">
        <v>0.16629213483146069</v>
      </c>
      <c r="K1673" t="s">
        <v>11</v>
      </c>
      <c r="M1673">
        <v>0.78</v>
      </c>
      <c r="N1673">
        <f>EXP(Таблица1[[#This Row],[PD]])</f>
        <v>1.1162780704588713</v>
      </c>
      <c r="O1673">
        <f t="shared" si="52"/>
        <v>0.87069689495791969</v>
      </c>
      <c r="P1673" t="str">
        <f t="shared" si="53"/>
        <v/>
      </c>
      <c r="R1673" s="2">
        <f>IF(O1673&gt;=1, Таблица1[[#This Row],[BeginQ]]*Таблица1[[#This Row],[LGD]], Таблица1[[#This Row],[EndQ]])</f>
        <v>2449.213483146068</v>
      </c>
    </row>
    <row r="1674" spans="1:18" x14ac:dyDescent="0.25">
      <c r="A1674" s="1">
        <v>1672</v>
      </c>
      <c r="B1674" t="s">
        <v>10</v>
      </c>
      <c r="C1674">
        <v>3494</v>
      </c>
      <c r="D1674">
        <v>40</v>
      </c>
      <c r="E1674">
        <v>45</v>
      </c>
      <c r="F1674" s="2">
        <v>6300</v>
      </c>
      <c r="G1674" s="8">
        <v>7258.695652173913</v>
      </c>
      <c r="H1674">
        <v>0.08</v>
      </c>
      <c r="I1674">
        <v>1</v>
      </c>
      <c r="J1674" s="3">
        <v>0.1521739130434783</v>
      </c>
      <c r="K1674" t="s">
        <v>11</v>
      </c>
      <c r="M1674">
        <v>0.06</v>
      </c>
      <c r="N1674">
        <f>EXP(Таблица1[[#This Row],[PD]])</f>
        <v>1.0832870676749586</v>
      </c>
      <c r="O1674">
        <f t="shared" si="52"/>
        <v>6.4997224060497516E-2</v>
      </c>
      <c r="P1674" t="str">
        <f t="shared" si="53"/>
        <v/>
      </c>
      <c r="R1674" s="2">
        <f>IF(O1674&gt;=1, Таблица1[[#This Row],[BeginQ]]*Таблица1[[#This Row],[LGD]], Таблица1[[#This Row],[EndQ]])</f>
        <v>7258.695652173913</v>
      </c>
    </row>
    <row r="1675" spans="1:18" x14ac:dyDescent="0.25">
      <c r="A1675" s="1">
        <v>1673</v>
      </c>
      <c r="B1675" t="s">
        <v>10</v>
      </c>
      <c r="C1675">
        <v>3495</v>
      </c>
      <c r="D1675">
        <v>40</v>
      </c>
      <c r="E1675">
        <v>45</v>
      </c>
      <c r="F1675" s="2">
        <v>3900</v>
      </c>
      <c r="G1675" s="8">
        <v>4588.2352941176468</v>
      </c>
      <c r="H1675">
        <v>0.15</v>
      </c>
      <c r="I1675">
        <v>0.6</v>
      </c>
      <c r="J1675" s="3">
        <v>0.1764705882352941</v>
      </c>
      <c r="K1675" t="s">
        <v>11</v>
      </c>
      <c r="M1675">
        <v>0.19</v>
      </c>
      <c r="N1675">
        <f>EXP(Таблица1[[#This Row],[PD]])</f>
        <v>1.1618342427282831</v>
      </c>
      <c r="O1675">
        <f t="shared" si="52"/>
        <v>0.22074850611837379</v>
      </c>
      <c r="P1675" t="str">
        <f t="shared" si="53"/>
        <v/>
      </c>
      <c r="R1675" s="2">
        <f>IF(O1675&gt;=1, Таблица1[[#This Row],[BeginQ]]*Таблица1[[#This Row],[LGD]], Таблица1[[#This Row],[EndQ]])</f>
        <v>4588.2352941176468</v>
      </c>
    </row>
    <row r="1676" spans="1:18" x14ac:dyDescent="0.25">
      <c r="A1676" s="1">
        <v>1674</v>
      </c>
      <c r="B1676" t="s">
        <v>10</v>
      </c>
      <c r="C1676">
        <v>3496</v>
      </c>
      <c r="D1676">
        <v>40</v>
      </c>
      <c r="E1676">
        <v>45</v>
      </c>
      <c r="F1676" s="2">
        <v>5900</v>
      </c>
      <c r="G1676" s="8">
        <v>6755.8241758241757</v>
      </c>
      <c r="H1676">
        <v>0.09</v>
      </c>
      <c r="I1676">
        <v>0.8</v>
      </c>
      <c r="J1676" s="3">
        <v>0.14505494505494509</v>
      </c>
      <c r="K1676" t="s">
        <v>11</v>
      </c>
      <c r="M1676">
        <v>0.95</v>
      </c>
      <c r="N1676">
        <f>EXP(Таблица1[[#This Row],[PD]])</f>
        <v>1.0941742837052104</v>
      </c>
      <c r="O1676">
        <f t="shared" si="52"/>
        <v>1.03946556951995</v>
      </c>
      <c r="P1676" t="str">
        <f t="shared" si="53"/>
        <v>Дефолт!</v>
      </c>
      <c r="R1676" s="2">
        <f>IF(O1676&gt;=1, Таблица1[[#This Row],[BeginQ]]*Таблица1[[#This Row],[LGD]], Таблица1[[#This Row],[EndQ]])</f>
        <v>4720</v>
      </c>
    </row>
    <row r="1677" spans="1:18" x14ac:dyDescent="0.25">
      <c r="A1677" s="1">
        <v>1675</v>
      </c>
      <c r="B1677" t="s">
        <v>10</v>
      </c>
      <c r="C1677">
        <v>3497</v>
      </c>
      <c r="D1677">
        <v>40</v>
      </c>
      <c r="E1677">
        <v>45</v>
      </c>
      <c r="F1677" s="2">
        <v>6500</v>
      </c>
      <c r="G1677" s="8">
        <v>7294.4444444444443</v>
      </c>
      <c r="H1677">
        <v>0.1</v>
      </c>
      <c r="I1677">
        <v>0.5</v>
      </c>
      <c r="J1677" s="3">
        <v>0.1222222222222222</v>
      </c>
      <c r="K1677" t="s">
        <v>11</v>
      </c>
      <c r="M1677">
        <v>0.85</v>
      </c>
      <c r="N1677">
        <f>EXP(Таблица1[[#This Row],[PD]])</f>
        <v>1.1051709180756477</v>
      </c>
      <c r="O1677">
        <f t="shared" si="52"/>
        <v>0.93939528036430053</v>
      </c>
      <c r="P1677" t="str">
        <f t="shared" si="53"/>
        <v/>
      </c>
      <c r="R1677" s="2">
        <f>IF(O1677&gt;=1, Таблица1[[#This Row],[BeginQ]]*Таблица1[[#This Row],[LGD]], Таблица1[[#This Row],[EndQ]])</f>
        <v>7294.4444444444443</v>
      </c>
    </row>
    <row r="1678" spans="1:18" x14ac:dyDescent="0.25">
      <c r="A1678" s="1">
        <v>1676</v>
      </c>
      <c r="B1678" t="s">
        <v>10</v>
      </c>
      <c r="C1678">
        <v>3498</v>
      </c>
      <c r="D1678">
        <v>40</v>
      </c>
      <c r="E1678">
        <v>45</v>
      </c>
      <c r="F1678" s="2">
        <v>5000</v>
      </c>
      <c r="G1678" s="8">
        <v>5675.8241758241757</v>
      </c>
      <c r="H1678">
        <v>0.09</v>
      </c>
      <c r="I1678">
        <v>0.7</v>
      </c>
      <c r="J1678" s="3">
        <v>0.13516483516483521</v>
      </c>
      <c r="K1678" t="s">
        <v>11</v>
      </c>
      <c r="M1678">
        <v>0.46</v>
      </c>
      <c r="N1678">
        <f>EXP(Таблица1[[#This Row],[PD]])</f>
        <v>1.0941742837052104</v>
      </c>
      <c r="O1678">
        <f t="shared" si="52"/>
        <v>0.50332017050439681</v>
      </c>
      <c r="P1678" t="str">
        <f t="shared" si="53"/>
        <v/>
      </c>
      <c r="R1678" s="2">
        <f>IF(O1678&gt;=1, Таблица1[[#This Row],[BeginQ]]*Таблица1[[#This Row],[LGD]], Таблица1[[#This Row],[EndQ]])</f>
        <v>5675.8241758241757</v>
      </c>
    </row>
    <row r="1679" spans="1:18" x14ac:dyDescent="0.25">
      <c r="A1679" s="1">
        <v>1677</v>
      </c>
      <c r="B1679" t="s">
        <v>10</v>
      </c>
      <c r="C1679">
        <v>3499</v>
      </c>
      <c r="D1679">
        <v>40</v>
      </c>
      <c r="E1679">
        <v>45</v>
      </c>
      <c r="F1679" s="2">
        <v>1700</v>
      </c>
      <c r="G1679" s="8">
        <v>1806.464646464646</v>
      </c>
      <c r="H1679">
        <v>0.01</v>
      </c>
      <c r="I1679">
        <v>0.2</v>
      </c>
      <c r="J1679" s="3">
        <v>6.2626262626262627E-2</v>
      </c>
      <c r="K1679" t="s">
        <v>11</v>
      </c>
      <c r="M1679">
        <v>0.3</v>
      </c>
      <c r="N1679">
        <f>EXP(Таблица1[[#This Row],[PD]])</f>
        <v>1.0100501670841679</v>
      </c>
      <c r="O1679">
        <f t="shared" si="52"/>
        <v>0.30301505012525037</v>
      </c>
      <c r="P1679" t="str">
        <f t="shared" si="53"/>
        <v/>
      </c>
      <c r="R1679" s="2">
        <f>IF(O1679&gt;=1, Таблица1[[#This Row],[BeginQ]]*Таблица1[[#This Row],[LGD]], Таблица1[[#This Row],[EndQ]])</f>
        <v>1806.464646464646</v>
      </c>
    </row>
    <row r="1680" spans="1:18" x14ac:dyDescent="0.25">
      <c r="A1680" s="1">
        <v>1678</v>
      </c>
      <c r="B1680" t="s">
        <v>10</v>
      </c>
      <c r="C1680">
        <v>3500</v>
      </c>
      <c r="D1680">
        <v>40</v>
      </c>
      <c r="E1680">
        <v>45</v>
      </c>
      <c r="F1680" s="2">
        <v>1900</v>
      </c>
      <c r="G1680" s="8">
        <v>2029.2783505154639</v>
      </c>
      <c r="H1680">
        <v>0.03</v>
      </c>
      <c r="I1680">
        <v>0.2</v>
      </c>
      <c r="J1680" s="3">
        <v>6.804123711340207E-2</v>
      </c>
      <c r="K1680" t="s">
        <v>11</v>
      </c>
      <c r="M1680">
        <v>0.7</v>
      </c>
      <c r="N1680">
        <f>EXP(Таблица1[[#This Row],[PD]])</f>
        <v>1.0304545339535169</v>
      </c>
      <c r="O1680">
        <f t="shared" si="52"/>
        <v>0.72131817376746177</v>
      </c>
      <c r="P1680" t="str">
        <f t="shared" si="53"/>
        <v/>
      </c>
      <c r="R1680" s="2">
        <f>IF(O1680&gt;=1, Таблица1[[#This Row],[BeginQ]]*Таблица1[[#This Row],[LGD]], Таблица1[[#This Row],[EndQ]])</f>
        <v>2029.2783505154639</v>
      </c>
    </row>
    <row r="1681" spans="1:18" x14ac:dyDescent="0.25">
      <c r="A1681" s="1">
        <v>1679</v>
      </c>
      <c r="B1681" t="s">
        <v>10</v>
      </c>
      <c r="C1681">
        <v>3501</v>
      </c>
      <c r="D1681">
        <v>40</v>
      </c>
      <c r="E1681">
        <v>45</v>
      </c>
      <c r="F1681" s="2">
        <v>4100</v>
      </c>
      <c r="G1681" s="8">
        <v>4445.2631578947367</v>
      </c>
      <c r="H1681">
        <v>0.05</v>
      </c>
      <c r="I1681">
        <v>0.4</v>
      </c>
      <c r="J1681" s="3">
        <v>8.4210526315789486E-2</v>
      </c>
      <c r="K1681" t="s">
        <v>11</v>
      </c>
      <c r="M1681">
        <v>0.83</v>
      </c>
      <c r="N1681">
        <f>EXP(Таблица1[[#This Row],[PD]])</f>
        <v>1.0512710963760241</v>
      </c>
      <c r="O1681">
        <f t="shared" si="52"/>
        <v>0.87255500999210001</v>
      </c>
      <c r="P1681" t="str">
        <f t="shared" si="53"/>
        <v/>
      </c>
      <c r="R1681" s="2">
        <f>IF(O1681&gt;=1, Таблица1[[#This Row],[BeginQ]]*Таблица1[[#This Row],[LGD]], Таблица1[[#This Row],[EndQ]])</f>
        <v>4445.2631578947367</v>
      </c>
    </row>
    <row r="1682" spans="1:18" x14ac:dyDescent="0.25">
      <c r="A1682" s="1">
        <v>1680</v>
      </c>
      <c r="B1682" t="s">
        <v>10</v>
      </c>
      <c r="C1682">
        <v>3502</v>
      </c>
      <c r="D1682">
        <v>40</v>
      </c>
      <c r="E1682">
        <v>45</v>
      </c>
      <c r="F1682" s="2">
        <v>5200</v>
      </c>
      <c r="G1682" s="8">
        <v>5637.8947368421059</v>
      </c>
      <c r="H1682">
        <v>0.05</v>
      </c>
      <c r="I1682">
        <v>0.4</v>
      </c>
      <c r="J1682" s="3">
        <v>8.4210526315789486E-2</v>
      </c>
      <c r="K1682" t="s">
        <v>11</v>
      </c>
      <c r="M1682">
        <v>0.83</v>
      </c>
      <c r="N1682">
        <f>EXP(Таблица1[[#This Row],[PD]])</f>
        <v>1.0512710963760241</v>
      </c>
      <c r="O1682">
        <f t="shared" si="52"/>
        <v>0.87255500999210001</v>
      </c>
      <c r="P1682" t="str">
        <f t="shared" si="53"/>
        <v/>
      </c>
      <c r="R1682" s="2">
        <f>IF(O1682&gt;=1, Таблица1[[#This Row],[BeginQ]]*Таблица1[[#This Row],[LGD]], Таблица1[[#This Row],[EndQ]])</f>
        <v>5637.8947368421059</v>
      </c>
    </row>
    <row r="1683" spans="1:18" x14ac:dyDescent="0.25">
      <c r="A1683" s="1">
        <v>1681</v>
      </c>
      <c r="B1683" t="s">
        <v>10</v>
      </c>
      <c r="C1683">
        <v>3503</v>
      </c>
      <c r="D1683">
        <v>40</v>
      </c>
      <c r="E1683">
        <v>45</v>
      </c>
      <c r="F1683" s="2">
        <v>2000</v>
      </c>
      <c r="G1683" s="8">
        <v>2147.826086956522</v>
      </c>
      <c r="H1683">
        <v>0.08</v>
      </c>
      <c r="I1683">
        <v>0.1</v>
      </c>
      <c r="J1683" s="3">
        <v>7.3913043478260873E-2</v>
      </c>
      <c r="K1683" t="s">
        <v>11</v>
      </c>
      <c r="M1683">
        <v>0.85</v>
      </c>
      <c r="N1683">
        <f>EXP(Таблица1[[#This Row],[PD]])</f>
        <v>1.0832870676749586</v>
      </c>
      <c r="O1683">
        <f t="shared" si="52"/>
        <v>0.92079400752371476</v>
      </c>
      <c r="P1683" t="str">
        <f t="shared" si="53"/>
        <v/>
      </c>
      <c r="R1683" s="2">
        <f>IF(O1683&gt;=1, Таблица1[[#This Row],[BeginQ]]*Таблица1[[#This Row],[LGD]], Таблица1[[#This Row],[EndQ]])</f>
        <v>2147.826086956522</v>
      </c>
    </row>
    <row r="1684" spans="1:18" x14ac:dyDescent="0.25">
      <c r="A1684" s="1">
        <v>1682</v>
      </c>
      <c r="B1684" t="s">
        <v>10</v>
      </c>
      <c r="C1684">
        <v>3504</v>
      </c>
      <c r="D1684">
        <v>40</v>
      </c>
      <c r="E1684">
        <v>45</v>
      </c>
      <c r="F1684" s="2">
        <v>9000</v>
      </c>
      <c r="G1684" s="8">
        <v>9919.3548387096762</v>
      </c>
      <c r="H1684">
        <v>7.0000000000000007E-2</v>
      </c>
      <c r="I1684">
        <v>0.5</v>
      </c>
      <c r="J1684" s="3">
        <v>0.10215053763440859</v>
      </c>
      <c r="K1684" t="s">
        <v>11</v>
      </c>
      <c r="M1684">
        <v>0.02</v>
      </c>
      <c r="N1684">
        <f>EXP(Таблица1[[#This Row],[PD]])</f>
        <v>1.0725081812542165</v>
      </c>
      <c r="O1684">
        <f t="shared" si="52"/>
        <v>2.1450163625084333E-2</v>
      </c>
      <c r="P1684" t="str">
        <f t="shared" si="53"/>
        <v/>
      </c>
      <c r="R1684" s="2">
        <f>IF(O1684&gt;=1, Таблица1[[#This Row],[BeginQ]]*Таблица1[[#This Row],[LGD]], Таблица1[[#This Row],[EndQ]])</f>
        <v>9919.3548387096762</v>
      </c>
    </row>
    <row r="1685" spans="1:18" x14ac:dyDescent="0.25">
      <c r="A1685" s="1">
        <v>1683</v>
      </c>
      <c r="B1685" t="s">
        <v>10</v>
      </c>
      <c r="C1685">
        <v>3505</v>
      </c>
      <c r="D1685">
        <v>40</v>
      </c>
      <c r="E1685">
        <v>45</v>
      </c>
      <c r="F1685" s="2">
        <v>3700</v>
      </c>
      <c r="G1685" s="8">
        <v>4319.5348837209303</v>
      </c>
      <c r="H1685">
        <v>0.14000000000000001</v>
      </c>
      <c r="I1685">
        <v>0.6</v>
      </c>
      <c r="J1685" s="3">
        <v>0.1674418604651163</v>
      </c>
      <c r="K1685" t="s">
        <v>11</v>
      </c>
      <c r="M1685">
        <v>0</v>
      </c>
      <c r="N1685">
        <f>EXP(Таблица1[[#This Row],[PD]])</f>
        <v>1.1502737988572274</v>
      </c>
      <c r="O1685">
        <f t="shared" si="52"/>
        <v>0</v>
      </c>
      <c r="P1685" t="str">
        <f t="shared" si="53"/>
        <v/>
      </c>
      <c r="R1685" s="2">
        <f>IF(O1685&gt;=1, Таблица1[[#This Row],[BeginQ]]*Таблица1[[#This Row],[LGD]], Таблица1[[#This Row],[EndQ]])</f>
        <v>4319.5348837209303</v>
      </c>
    </row>
    <row r="1686" spans="1:18" x14ac:dyDescent="0.25">
      <c r="A1686" s="1">
        <v>1684</v>
      </c>
      <c r="B1686" t="s">
        <v>10</v>
      </c>
      <c r="C1686">
        <v>3506</v>
      </c>
      <c r="D1686">
        <v>40</v>
      </c>
      <c r="E1686">
        <v>45</v>
      </c>
      <c r="F1686" s="2">
        <v>9200</v>
      </c>
      <c r="G1686" s="8">
        <v>10960.49382716049</v>
      </c>
      <c r="H1686">
        <v>0.19</v>
      </c>
      <c r="I1686">
        <v>0.5</v>
      </c>
      <c r="J1686" s="3">
        <v>0.19135802469135799</v>
      </c>
      <c r="K1686" t="s">
        <v>11</v>
      </c>
      <c r="M1686">
        <v>1</v>
      </c>
      <c r="N1686">
        <f>EXP(Таблица1[[#This Row],[PD]])</f>
        <v>1.2092495976572515</v>
      </c>
      <c r="O1686">
        <f t="shared" si="52"/>
        <v>1.2092495976572515</v>
      </c>
      <c r="P1686" t="str">
        <f t="shared" si="53"/>
        <v>Дефолт!</v>
      </c>
      <c r="R1686" s="2">
        <f>IF(O1686&gt;=1, Таблица1[[#This Row],[BeginQ]]*Таблица1[[#This Row],[LGD]], Таблица1[[#This Row],[EndQ]])</f>
        <v>4600</v>
      </c>
    </row>
    <row r="1687" spans="1:18" x14ac:dyDescent="0.25">
      <c r="A1687" s="1">
        <v>1685</v>
      </c>
      <c r="B1687" t="s">
        <v>10</v>
      </c>
      <c r="C1687">
        <v>3507</v>
      </c>
      <c r="D1687">
        <v>40</v>
      </c>
      <c r="E1687">
        <v>45</v>
      </c>
      <c r="F1687" s="2">
        <v>100</v>
      </c>
      <c r="G1687" s="8">
        <v>112.7659574468085</v>
      </c>
      <c r="H1687">
        <v>0.06</v>
      </c>
      <c r="I1687">
        <v>1</v>
      </c>
      <c r="J1687" s="3">
        <v>0.1276595744680851</v>
      </c>
      <c r="K1687" t="s">
        <v>11</v>
      </c>
      <c r="M1687">
        <v>0.35</v>
      </c>
      <c r="N1687">
        <f>EXP(Таблица1[[#This Row],[PD]])</f>
        <v>1.0618365465453596</v>
      </c>
      <c r="O1687">
        <f t="shared" si="52"/>
        <v>0.37164279129087585</v>
      </c>
      <c r="P1687" t="str">
        <f t="shared" si="53"/>
        <v/>
      </c>
      <c r="R1687" s="2">
        <f>IF(O1687&gt;=1, Таблица1[[#This Row],[BeginQ]]*Таблица1[[#This Row],[LGD]], Таблица1[[#This Row],[EndQ]])</f>
        <v>112.7659574468085</v>
      </c>
    </row>
    <row r="1688" spans="1:18" x14ac:dyDescent="0.25">
      <c r="A1688" s="1">
        <v>1686</v>
      </c>
      <c r="B1688" t="s">
        <v>10</v>
      </c>
      <c r="C1688">
        <v>3508</v>
      </c>
      <c r="D1688">
        <v>40</v>
      </c>
      <c r="E1688">
        <v>45</v>
      </c>
      <c r="F1688" s="2">
        <v>4300</v>
      </c>
      <c r="G1688" s="8">
        <v>4838.6813186813188</v>
      </c>
      <c r="H1688">
        <v>0.09</v>
      </c>
      <c r="I1688">
        <v>0.6</v>
      </c>
      <c r="J1688" s="3">
        <v>0.12527472527472519</v>
      </c>
      <c r="K1688" t="s">
        <v>11</v>
      </c>
      <c r="M1688">
        <v>0.9</v>
      </c>
      <c r="N1688">
        <f>EXP(Таблица1[[#This Row],[PD]])</f>
        <v>1.0941742837052104</v>
      </c>
      <c r="O1688">
        <f t="shared" si="52"/>
        <v>0.98475685533468937</v>
      </c>
      <c r="P1688" t="str">
        <f t="shared" si="53"/>
        <v/>
      </c>
      <c r="R1688" s="2">
        <f>IF(O1688&gt;=1, Таблица1[[#This Row],[BeginQ]]*Таблица1[[#This Row],[LGD]], Таблица1[[#This Row],[EndQ]])</f>
        <v>4838.6813186813188</v>
      </c>
    </row>
    <row r="1689" spans="1:18" x14ac:dyDescent="0.25">
      <c r="A1689" s="1">
        <v>1687</v>
      </c>
      <c r="B1689" t="s">
        <v>10</v>
      </c>
      <c r="C1689">
        <v>3509</v>
      </c>
      <c r="D1689">
        <v>40</v>
      </c>
      <c r="E1689">
        <v>45</v>
      </c>
      <c r="F1689" s="2">
        <v>2100</v>
      </c>
      <c r="G1689" s="8">
        <v>2485.8139534883721</v>
      </c>
      <c r="H1689">
        <v>0.14000000000000001</v>
      </c>
      <c r="I1689">
        <v>0.7</v>
      </c>
      <c r="J1689" s="3">
        <v>0.18372093023255809</v>
      </c>
      <c r="K1689" t="s">
        <v>11</v>
      </c>
      <c r="M1689">
        <v>0.74</v>
      </c>
      <c r="N1689">
        <f>EXP(Таблица1[[#This Row],[PD]])</f>
        <v>1.1502737988572274</v>
      </c>
      <c r="O1689">
        <f t="shared" si="52"/>
        <v>0.85120261115434825</v>
      </c>
      <c r="P1689" t="str">
        <f t="shared" si="53"/>
        <v/>
      </c>
      <c r="R1689" s="2">
        <f>IF(O1689&gt;=1, Таблица1[[#This Row],[BeginQ]]*Таблица1[[#This Row],[LGD]], Таблица1[[#This Row],[EndQ]])</f>
        <v>2485.8139534883721</v>
      </c>
    </row>
    <row r="1690" spans="1:18" x14ac:dyDescent="0.25">
      <c r="A1690" s="1">
        <v>1688</v>
      </c>
      <c r="B1690" t="s">
        <v>10</v>
      </c>
      <c r="C1690">
        <v>3510</v>
      </c>
      <c r="D1690">
        <v>40</v>
      </c>
      <c r="E1690">
        <v>45</v>
      </c>
      <c r="F1690" s="2">
        <v>7800</v>
      </c>
      <c r="G1690" s="8">
        <v>9186.6666666666661</v>
      </c>
      <c r="H1690">
        <v>0.1</v>
      </c>
      <c r="I1690">
        <v>1</v>
      </c>
      <c r="J1690" s="3">
        <v>0.17777777777777781</v>
      </c>
      <c r="K1690" t="s">
        <v>11</v>
      </c>
      <c r="M1690">
        <v>0.51</v>
      </c>
      <c r="N1690">
        <f>EXP(Таблица1[[#This Row],[PD]])</f>
        <v>1.1051709180756477</v>
      </c>
      <c r="O1690">
        <f t="shared" si="52"/>
        <v>0.56363716821858034</v>
      </c>
      <c r="P1690" t="str">
        <f t="shared" si="53"/>
        <v/>
      </c>
      <c r="R1690" s="2">
        <f>IF(O1690&gt;=1, Таблица1[[#This Row],[BeginQ]]*Таблица1[[#This Row],[LGD]], Таблица1[[#This Row],[EndQ]])</f>
        <v>9186.6666666666661</v>
      </c>
    </row>
    <row r="1691" spans="1:18" x14ac:dyDescent="0.25">
      <c r="A1691" s="1">
        <v>1689</v>
      </c>
      <c r="B1691" t="s">
        <v>10</v>
      </c>
      <c r="C1691">
        <v>3511</v>
      </c>
      <c r="D1691">
        <v>40</v>
      </c>
      <c r="E1691">
        <v>45</v>
      </c>
      <c r="F1691" s="2">
        <v>7600</v>
      </c>
      <c r="G1691" s="8">
        <v>8182.1276595744685</v>
      </c>
      <c r="H1691">
        <v>0.06</v>
      </c>
      <c r="I1691">
        <v>0.2</v>
      </c>
      <c r="J1691" s="3">
        <v>7.6595744680851063E-2</v>
      </c>
      <c r="K1691" t="s">
        <v>11</v>
      </c>
      <c r="M1691">
        <v>0.45</v>
      </c>
      <c r="N1691">
        <f>EXP(Таблица1[[#This Row],[PD]])</f>
        <v>1.0618365465453596</v>
      </c>
      <c r="O1691">
        <f t="shared" si="52"/>
        <v>0.47782644594541185</v>
      </c>
      <c r="P1691" t="str">
        <f t="shared" si="53"/>
        <v/>
      </c>
      <c r="R1691" s="2">
        <f>IF(O1691&gt;=1, Таблица1[[#This Row],[BeginQ]]*Таблица1[[#This Row],[LGD]], Таблица1[[#This Row],[EndQ]])</f>
        <v>8182.1276595744685</v>
      </c>
    </row>
    <row r="1692" spans="1:18" x14ac:dyDescent="0.25">
      <c r="A1692" s="1">
        <v>1690</v>
      </c>
      <c r="B1692" t="s">
        <v>10</v>
      </c>
      <c r="C1692">
        <v>3512</v>
      </c>
      <c r="D1692">
        <v>40</v>
      </c>
      <c r="E1692">
        <v>45</v>
      </c>
      <c r="F1692" s="2">
        <v>9100</v>
      </c>
      <c r="G1692" s="8">
        <v>9712.8571428571413</v>
      </c>
      <c r="H1692">
        <v>0.02</v>
      </c>
      <c r="I1692">
        <v>0.3</v>
      </c>
      <c r="J1692" s="3">
        <v>6.7346938775510207E-2</v>
      </c>
      <c r="K1692" t="s">
        <v>11</v>
      </c>
      <c r="M1692">
        <v>0.66</v>
      </c>
      <c r="N1692">
        <f>EXP(Таблица1[[#This Row],[PD]])</f>
        <v>1.0202013400267558</v>
      </c>
      <c r="O1692">
        <f t="shared" si="52"/>
        <v>0.67333288441765882</v>
      </c>
      <c r="P1692" t="str">
        <f t="shared" si="53"/>
        <v/>
      </c>
      <c r="R1692" s="2">
        <f>IF(O1692&gt;=1, Таблица1[[#This Row],[BeginQ]]*Таблица1[[#This Row],[LGD]], Таблица1[[#This Row],[EndQ]])</f>
        <v>9712.8571428571413</v>
      </c>
    </row>
    <row r="1693" spans="1:18" x14ac:dyDescent="0.25">
      <c r="A1693" s="1">
        <v>1691</v>
      </c>
      <c r="B1693" t="s">
        <v>10</v>
      </c>
      <c r="C1693">
        <v>3513</v>
      </c>
      <c r="D1693">
        <v>40</v>
      </c>
      <c r="E1693">
        <v>45</v>
      </c>
      <c r="F1693" s="2">
        <v>9800</v>
      </c>
      <c r="G1693" s="8">
        <v>10588.041237113401</v>
      </c>
      <c r="H1693">
        <v>0.03</v>
      </c>
      <c r="I1693">
        <v>0.6</v>
      </c>
      <c r="J1693" s="3">
        <v>8.0412371134020624E-2</v>
      </c>
      <c r="K1693" t="s">
        <v>11</v>
      </c>
      <c r="M1693">
        <v>0.86</v>
      </c>
      <c r="N1693">
        <f>EXP(Таблица1[[#This Row],[PD]])</f>
        <v>1.0304545339535169</v>
      </c>
      <c r="O1693">
        <f t="shared" si="52"/>
        <v>0.88619089920002458</v>
      </c>
      <c r="P1693" t="str">
        <f t="shared" si="53"/>
        <v/>
      </c>
      <c r="R1693" s="2">
        <f>IF(O1693&gt;=1, Таблица1[[#This Row],[BeginQ]]*Таблица1[[#This Row],[LGD]], Таблица1[[#This Row],[EndQ]])</f>
        <v>10588.041237113401</v>
      </c>
    </row>
    <row r="1694" spans="1:18" x14ac:dyDescent="0.25">
      <c r="A1694" s="1">
        <v>1692</v>
      </c>
      <c r="B1694" t="s">
        <v>10</v>
      </c>
      <c r="C1694">
        <v>3514</v>
      </c>
      <c r="D1694">
        <v>40</v>
      </c>
      <c r="E1694">
        <v>45</v>
      </c>
      <c r="F1694" s="2">
        <v>200</v>
      </c>
      <c r="G1694" s="8">
        <v>218.33333333333329</v>
      </c>
      <c r="H1694">
        <v>0.04</v>
      </c>
      <c r="I1694">
        <v>0.7</v>
      </c>
      <c r="J1694" s="3">
        <v>9.166666666666666E-2</v>
      </c>
      <c r="K1694" t="s">
        <v>11</v>
      </c>
      <c r="M1694">
        <v>0.44</v>
      </c>
      <c r="N1694">
        <f>EXP(Таблица1[[#This Row],[PD]])</f>
        <v>1.0408107741923882</v>
      </c>
      <c r="O1694">
        <f t="shared" si="52"/>
        <v>0.45795674064465081</v>
      </c>
      <c r="P1694" t="str">
        <f t="shared" si="53"/>
        <v/>
      </c>
      <c r="R1694" s="2">
        <f>IF(O1694&gt;=1, Таблица1[[#This Row],[BeginQ]]*Таблица1[[#This Row],[LGD]], Таблица1[[#This Row],[EndQ]])</f>
        <v>218.33333333333329</v>
      </c>
    </row>
    <row r="1695" spans="1:18" x14ac:dyDescent="0.25">
      <c r="A1695" s="1">
        <v>1693</v>
      </c>
      <c r="B1695" t="s">
        <v>10</v>
      </c>
      <c r="C1695">
        <v>3515</v>
      </c>
      <c r="D1695">
        <v>40</v>
      </c>
      <c r="E1695">
        <v>45</v>
      </c>
      <c r="F1695" s="2">
        <v>3700</v>
      </c>
      <c r="G1695" s="8">
        <v>4376.8292682926831</v>
      </c>
      <c r="H1695">
        <v>0.18</v>
      </c>
      <c r="I1695">
        <v>0.5</v>
      </c>
      <c r="J1695" s="3">
        <v>0.18292682926829271</v>
      </c>
      <c r="K1695" t="s">
        <v>11</v>
      </c>
      <c r="M1695">
        <v>0.11</v>
      </c>
      <c r="N1695">
        <f>EXP(Таблица1[[#This Row],[PD]])</f>
        <v>1.1972173631218102</v>
      </c>
      <c r="O1695">
        <f t="shared" si="52"/>
        <v>0.13169390994339911</v>
      </c>
      <c r="P1695" t="str">
        <f t="shared" si="53"/>
        <v/>
      </c>
      <c r="R1695" s="2">
        <f>IF(O1695&gt;=1, Таблица1[[#This Row],[BeginQ]]*Таблица1[[#This Row],[LGD]], Таблица1[[#This Row],[EndQ]])</f>
        <v>4376.8292682926831</v>
      </c>
    </row>
    <row r="1696" spans="1:18" x14ac:dyDescent="0.25">
      <c r="A1696" s="1">
        <v>1694</v>
      </c>
      <c r="B1696" t="s">
        <v>10</v>
      </c>
      <c r="C1696">
        <v>3516</v>
      </c>
      <c r="D1696">
        <v>40</v>
      </c>
      <c r="E1696">
        <v>45</v>
      </c>
      <c r="F1696" s="2">
        <v>5100</v>
      </c>
      <c r="G1696" s="8">
        <v>6513.2530120481924</v>
      </c>
      <c r="H1696">
        <v>0.17</v>
      </c>
      <c r="I1696">
        <v>1</v>
      </c>
      <c r="J1696" s="3">
        <v>0.27710843373493982</v>
      </c>
      <c r="K1696" t="s">
        <v>11</v>
      </c>
      <c r="M1696">
        <v>0.38</v>
      </c>
      <c r="N1696">
        <f>EXP(Таблица1[[#This Row],[PD]])</f>
        <v>1.1853048513203654</v>
      </c>
      <c r="O1696">
        <f t="shared" si="52"/>
        <v>0.45041584350173886</v>
      </c>
      <c r="P1696" t="str">
        <f t="shared" si="53"/>
        <v/>
      </c>
      <c r="R1696" s="2">
        <f>IF(O1696&gt;=1, Таблица1[[#This Row],[BeginQ]]*Таблица1[[#This Row],[LGD]], Таблица1[[#This Row],[EndQ]])</f>
        <v>6513.2530120481924</v>
      </c>
    </row>
    <row r="1697" spans="1:18" x14ac:dyDescent="0.25">
      <c r="A1697" s="1">
        <v>1695</v>
      </c>
      <c r="B1697" t="s">
        <v>10</v>
      </c>
      <c r="C1697">
        <v>3517</v>
      </c>
      <c r="D1697">
        <v>40</v>
      </c>
      <c r="E1697">
        <v>45</v>
      </c>
      <c r="F1697" s="2">
        <v>4300</v>
      </c>
      <c r="G1697" s="8">
        <v>5223.7037037037026</v>
      </c>
      <c r="H1697">
        <v>0.19</v>
      </c>
      <c r="I1697">
        <v>0.6</v>
      </c>
      <c r="J1697" s="3">
        <v>0.21481481481481479</v>
      </c>
      <c r="K1697" t="s">
        <v>11</v>
      </c>
      <c r="M1697">
        <v>0.52</v>
      </c>
      <c r="N1697">
        <f>EXP(Таблица1[[#This Row],[PD]])</f>
        <v>1.2092495976572515</v>
      </c>
      <c r="O1697">
        <f t="shared" si="52"/>
        <v>0.62880979078177079</v>
      </c>
      <c r="P1697" t="str">
        <f t="shared" si="53"/>
        <v/>
      </c>
      <c r="R1697" s="2">
        <f>IF(O1697&gt;=1, Таблица1[[#This Row],[BeginQ]]*Таблица1[[#This Row],[LGD]], Таблица1[[#This Row],[EndQ]])</f>
        <v>5223.7037037037026</v>
      </c>
    </row>
    <row r="1698" spans="1:18" x14ac:dyDescent="0.25">
      <c r="A1698" s="1">
        <v>1696</v>
      </c>
      <c r="B1698" t="s">
        <v>10</v>
      </c>
      <c r="C1698">
        <v>3518</v>
      </c>
      <c r="D1698">
        <v>40</v>
      </c>
      <c r="E1698">
        <v>45</v>
      </c>
      <c r="F1698" s="2">
        <v>1200</v>
      </c>
      <c r="G1698" s="8">
        <v>1340.645161290322</v>
      </c>
      <c r="H1698">
        <v>7.0000000000000007E-2</v>
      </c>
      <c r="I1698">
        <v>0.7</v>
      </c>
      <c r="J1698" s="3">
        <v>0.1172043010752688</v>
      </c>
      <c r="K1698" t="s">
        <v>11</v>
      </c>
      <c r="M1698">
        <v>0.83</v>
      </c>
      <c r="N1698">
        <f>EXP(Таблица1[[#This Row],[PD]])</f>
        <v>1.0725081812542165</v>
      </c>
      <c r="O1698">
        <f t="shared" si="52"/>
        <v>0.89018179044099965</v>
      </c>
      <c r="P1698" t="str">
        <f t="shared" si="53"/>
        <v/>
      </c>
      <c r="R1698" s="2">
        <f>IF(O1698&gt;=1, Таблица1[[#This Row],[BeginQ]]*Таблица1[[#This Row],[LGD]], Таблица1[[#This Row],[EndQ]])</f>
        <v>1340.645161290322</v>
      </c>
    </row>
    <row r="1699" spans="1:18" x14ac:dyDescent="0.25">
      <c r="A1699" s="1">
        <v>1697</v>
      </c>
      <c r="B1699" t="s">
        <v>10</v>
      </c>
      <c r="C1699">
        <v>3519</v>
      </c>
      <c r="D1699">
        <v>40</v>
      </c>
      <c r="E1699">
        <v>45</v>
      </c>
      <c r="F1699" s="2">
        <v>4200</v>
      </c>
      <c r="G1699" s="8">
        <v>4806.6666666666661</v>
      </c>
      <c r="H1699">
        <v>0.19</v>
      </c>
      <c r="I1699">
        <v>0.3</v>
      </c>
      <c r="J1699" s="3">
        <v>0.1444444444444444</v>
      </c>
      <c r="K1699" t="s">
        <v>11</v>
      </c>
      <c r="M1699">
        <v>0.98</v>
      </c>
      <c r="N1699">
        <f>EXP(Таблица1[[#This Row],[PD]])</f>
        <v>1.2092495976572515</v>
      </c>
      <c r="O1699">
        <f t="shared" si="52"/>
        <v>1.1850646057041065</v>
      </c>
      <c r="P1699" t="str">
        <f t="shared" si="53"/>
        <v>Дефолт!</v>
      </c>
      <c r="R1699" s="2">
        <f>IF(O1699&gt;=1, Таблица1[[#This Row],[BeginQ]]*Таблица1[[#This Row],[LGD]], Таблица1[[#This Row],[EndQ]])</f>
        <v>1260</v>
      </c>
    </row>
    <row r="1700" spans="1:18" x14ac:dyDescent="0.25">
      <c r="A1700" s="1">
        <v>1698</v>
      </c>
      <c r="B1700" t="s">
        <v>10</v>
      </c>
      <c r="C1700">
        <v>3520</v>
      </c>
      <c r="D1700">
        <v>40</v>
      </c>
      <c r="E1700">
        <v>45</v>
      </c>
      <c r="F1700" s="2">
        <v>2400</v>
      </c>
      <c r="G1700" s="8">
        <v>2840.9302325581398</v>
      </c>
      <c r="H1700">
        <v>0.14000000000000001</v>
      </c>
      <c r="I1700">
        <v>0.7</v>
      </c>
      <c r="J1700" s="3">
        <v>0.18372093023255809</v>
      </c>
      <c r="K1700" t="s">
        <v>11</v>
      </c>
      <c r="M1700">
        <v>0.72</v>
      </c>
      <c r="N1700">
        <f>EXP(Таблица1[[#This Row],[PD]])</f>
        <v>1.1502737988572274</v>
      </c>
      <c r="O1700">
        <f t="shared" si="52"/>
        <v>0.82819713517720361</v>
      </c>
      <c r="P1700" t="str">
        <f t="shared" si="53"/>
        <v/>
      </c>
      <c r="R1700" s="2">
        <f>IF(O1700&gt;=1, Таблица1[[#This Row],[BeginQ]]*Таблица1[[#This Row],[LGD]], Таблица1[[#This Row],[EndQ]])</f>
        <v>2840.9302325581398</v>
      </c>
    </row>
    <row r="1701" spans="1:18" x14ac:dyDescent="0.25">
      <c r="A1701" s="1">
        <v>1699</v>
      </c>
      <c r="B1701" t="s">
        <v>10</v>
      </c>
      <c r="C1701">
        <v>3521</v>
      </c>
      <c r="D1701">
        <v>40</v>
      </c>
      <c r="E1701">
        <v>45</v>
      </c>
      <c r="F1701" s="2">
        <v>7700</v>
      </c>
      <c r="G1701" s="8">
        <v>8555.5555555555566</v>
      </c>
      <c r="H1701">
        <v>0.1</v>
      </c>
      <c r="I1701">
        <v>0.4</v>
      </c>
      <c r="J1701" s="3">
        <v>0.1111111111111111</v>
      </c>
      <c r="K1701" t="s">
        <v>11</v>
      </c>
      <c r="M1701">
        <v>0.55000000000000004</v>
      </c>
      <c r="N1701">
        <f>EXP(Таблица1[[#This Row],[PD]])</f>
        <v>1.1051709180756477</v>
      </c>
      <c r="O1701">
        <f t="shared" si="52"/>
        <v>0.60784400494160629</v>
      </c>
      <c r="P1701" t="str">
        <f t="shared" si="53"/>
        <v/>
      </c>
      <c r="R1701" s="2">
        <f>IF(O1701&gt;=1, Таблица1[[#This Row],[BeginQ]]*Таблица1[[#This Row],[LGD]], Таблица1[[#This Row],[EndQ]])</f>
        <v>8555.5555555555566</v>
      </c>
    </row>
    <row r="1702" spans="1:18" x14ac:dyDescent="0.25">
      <c r="A1702" s="1">
        <v>1700</v>
      </c>
      <c r="B1702" t="s">
        <v>10</v>
      </c>
      <c r="C1702">
        <v>3522</v>
      </c>
      <c r="D1702">
        <v>40</v>
      </c>
      <c r="E1702">
        <v>45</v>
      </c>
      <c r="F1702" s="2">
        <v>6000</v>
      </c>
      <c r="G1702" s="8">
        <v>6652.1739130434789</v>
      </c>
      <c r="H1702">
        <v>0.08</v>
      </c>
      <c r="I1702">
        <v>0.5</v>
      </c>
      <c r="J1702" s="3">
        <v>0.108695652173913</v>
      </c>
      <c r="K1702" t="s">
        <v>11</v>
      </c>
      <c r="M1702">
        <v>0.67</v>
      </c>
      <c r="N1702">
        <f>EXP(Таблица1[[#This Row],[PD]])</f>
        <v>1.0832870676749586</v>
      </c>
      <c r="O1702">
        <f t="shared" si="52"/>
        <v>0.72580233534222238</v>
      </c>
      <c r="P1702" t="str">
        <f t="shared" si="53"/>
        <v/>
      </c>
      <c r="R1702" s="2">
        <f>IF(O1702&gt;=1, Таблица1[[#This Row],[BeginQ]]*Таблица1[[#This Row],[LGD]], Таблица1[[#This Row],[EndQ]])</f>
        <v>6652.1739130434789</v>
      </c>
    </row>
    <row r="1703" spans="1:18" x14ac:dyDescent="0.25">
      <c r="A1703" s="1">
        <v>1701</v>
      </c>
      <c r="B1703" t="s">
        <v>10</v>
      </c>
      <c r="C1703">
        <v>3523</v>
      </c>
      <c r="D1703">
        <v>40</v>
      </c>
      <c r="E1703">
        <v>45</v>
      </c>
      <c r="F1703" s="2">
        <v>4500</v>
      </c>
      <c r="G1703" s="8">
        <v>5019.2307692307704</v>
      </c>
      <c r="H1703">
        <v>0.09</v>
      </c>
      <c r="I1703">
        <v>0.5</v>
      </c>
      <c r="J1703" s="3">
        <v>0.1153846153846154</v>
      </c>
      <c r="K1703" t="s">
        <v>11</v>
      </c>
      <c r="M1703">
        <v>0.55000000000000004</v>
      </c>
      <c r="N1703">
        <f>EXP(Таблица1[[#This Row],[PD]])</f>
        <v>1.0941742837052104</v>
      </c>
      <c r="O1703">
        <f t="shared" si="52"/>
        <v>0.60179585603786578</v>
      </c>
      <c r="P1703" t="str">
        <f t="shared" si="53"/>
        <v/>
      </c>
      <c r="R1703" s="2">
        <f>IF(O1703&gt;=1, Таблица1[[#This Row],[BeginQ]]*Таблица1[[#This Row],[LGD]], Таблица1[[#This Row],[EndQ]])</f>
        <v>5019.2307692307704</v>
      </c>
    </row>
    <row r="1704" spans="1:18" x14ac:dyDescent="0.25">
      <c r="A1704" s="1">
        <v>1702</v>
      </c>
      <c r="B1704" t="s">
        <v>10</v>
      </c>
      <c r="C1704">
        <v>3524</v>
      </c>
      <c r="D1704">
        <v>40</v>
      </c>
      <c r="E1704">
        <v>45</v>
      </c>
      <c r="F1704" s="2">
        <v>7700</v>
      </c>
      <c r="G1704" s="8">
        <v>9534.691358024691</v>
      </c>
      <c r="H1704">
        <v>0.19</v>
      </c>
      <c r="I1704">
        <v>0.7</v>
      </c>
      <c r="J1704" s="3">
        <v>0.2382716049382716</v>
      </c>
      <c r="K1704" t="s">
        <v>11</v>
      </c>
      <c r="M1704">
        <v>0.18</v>
      </c>
      <c r="N1704">
        <f>EXP(Таблица1[[#This Row],[PD]])</f>
        <v>1.2092495976572515</v>
      </c>
      <c r="O1704">
        <f t="shared" si="52"/>
        <v>0.21766492757830527</v>
      </c>
      <c r="P1704" t="str">
        <f t="shared" si="53"/>
        <v/>
      </c>
      <c r="R1704" s="2">
        <f>IF(O1704&gt;=1, Таблица1[[#This Row],[BeginQ]]*Таблица1[[#This Row],[LGD]], Таблица1[[#This Row],[EndQ]])</f>
        <v>9534.691358024691</v>
      </c>
    </row>
    <row r="1705" spans="1:18" x14ac:dyDescent="0.25">
      <c r="A1705" s="1">
        <v>1703</v>
      </c>
      <c r="B1705" t="s">
        <v>10</v>
      </c>
      <c r="C1705">
        <v>3525</v>
      </c>
      <c r="D1705">
        <v>40</v>
      </c>
      <c r="E1705">
        <v>45</v>
      </c>
      <c r="F1705" s="2">
        <v>9200</v>
      </c>
      <c r="G1705" s="8">
        <v>9838.3673469387759</v>
      </c>
      <c r="H1705">
        <v>0.02</v>
      </c>
      <c r="I1705">
        <v>0.4</v>
      </c>
      <c r="J1705" s="3">
        <v>6.9387755102040816E-2</v>
      </c>
      <c r="K1705" t="s">
        <v>11</v>
      </c>
      <c r="M1705">
        <v>0.42</v>
      </c>
      <c r="N1705">
        <f>EXP(Таблица1[[#This Row],[PD]])</f>
        <v>1.0202013400267558</v>
      </c>
      <c r="O1705">
        <f t="shared" si="52"/>
        <v>0.42848456281123742</v>
      </c>
      <c r="P1705" t="str">
        <f t="shared" si="53"/>
        <v/>
      </c>
      <c r="R1705" s="2">
        <f>IF(O1705&gt;=1, Таблица1[[#This Row],[BeginQ]]*Таблица1[[#This Row],[LGD]], Таблица1[[#This Row],[EndQ]])</f>
        <v>9838.3673469387759</v>
      </c>
    </row>
    <row r="1706" spans="1:18" x14ac:dyDescent="0.25">
      <c r="A1706" s="1">
        <v>1704</v>
      </c>
      <c r="B1706" t="s">
        <v>10</v>
      </c>
      <c r="C1706">
        <v>3526</v>
      </c>
      <c r="D1706">
        <v>40</v>
      </c>
      <c r="E1706">
        <v>45</v>
      </c>
      <c r="F1706" s="2">
        <v>7600</v>
      </c>
      <c r="G1706" s="8">
        <v>8807.0588235294126</v>
      </c>
      <c r="H1706">
        <v>0.15</v>
      </c>
      <c r="I1706">
        <v>0.5</v>
      </c>
      <c r="J1706" s="3">
        <v>0.1588235294117647</v>
      </c>
      <c r="K1706" t="s">
        <v>11</v>
      </c>
      <c r="M1706">
        <v>0.08</v>
      </c>
      <c r="N1706">
        <f>EXP(Таблица1[[#This Row],[PD]])</f>
        <v>1.1618342427282831</v>
      </c>
      <c r="O1706">
        <f t="shared" si="52"/>
        <v>9.2946739418262647E-2</v>
      </c>
      <c r="P1706" t="str">
        <f t="shared" si="53"/>
        <v/>
      </c>
      <c r="R1706" s="2">
        <f>IF(O1706&gt;=1, Таблица1[[#This Row],[BeginQ]]*Таблица1[[#This Row],[LGD]], Таблица1[[#This Row],[EndQ]])</f>
        <v>8807.0588235294126</v>
      </c>
    </row>
    <row r="1707" spans="1:18" x14ac:dyDescent="0.25">
      <c r="A1707" s="1">
        <v>1705</v>
      </c>
      <c r="B1707" t="s">
        <v>10</v>
      </c>
      <c r="C1707">
        <v>3527</v>
      </c>
      <c r="D1707">
        <v>40</v>
      </c>
      <c r="E1707">
        <v>45</v>
      </c>
      <c r="F1707" s="2">
        <v>7400</v>
      </c>
      <c r="G1707" s="8">
        <v>8389.6385542168682</v>
      </c>
      <c r="H1707">
        <v>0.17</v>
      </c>
      <c r="I1707">
        <v>0.3</v>
      </c>
      <c r="J1707" s="3">
        <v>0.13373493975903619</v>
      </c>
      <c r="K1707" t="s">
        <v>11</v>
      </c>
      <c r="M1707">
        <v>0.17</v>
      </c>
      <c r="N1707">
        <f>EXP(Таблица1[[#This Row],[PD]])</f>
        <v>1.1853048513203654</v>
      </c>
      <c r="O1707">
        <f t="shared" si="52"/>
        <v>0.20150182472446215</v>
      </c>
      <c r="P1707" t="str">
        <f t="shared" si="53"/>
        <v/>
      </c>
      <c r="R1707" s="2">
        <f>IF(O1707&gt;=1, Таблица1[[#This Row],[BeginQ]]*Таблица1[[#This Row],[LGD]], Таблица1[[#This Row],[EndQ]])</f>
        <v>8389.6385542168682</v>
      </c>
    </row>
    <row r="1708" spans="1:18" x14ac:dyDescent="0.25">
      <c r="A1708" s="1">
        <v>1706</v>
      </c>
      <c r="B1708" t="s">
        <v>10</v>
      </c>
      <c r="C1708">
        <v>3528</v>
      </c>
      <c r="D1708">
        <v>40</v>
      </c>
      <c r="E1708">
        <v>45</v>
      </c>
      <c r="F1708" s="2">
        <v>9800</v>
      </c>
      <c r="G1708" s="8">
        <v>10727.31182795699</v>
      </c>
      <c r="H1708">
        <v>7.0000000000000007E-2</v>
      </c>
      <c r="I1708">
        <v>0.4</v>
      </c>
      <c r="J1708" s="3">
        <v>9.4623655913978491E-2</v>
      </c>
      <c r="K1708" t="s">
        <v>11</v>
      </c>
      <c r="M1708">
        <v>0.68</v>
      </c>
      <c r="N1708">
        <f>EXP(Таблица1[[#This Row],[PD]])</f>
        <v>1.0725081812542165</v>
      </c>
      <c r="O1708">
        <f t="shared" si="52"/>
        <v>0.72930556325286733</v>
      </c>
      <c r="P1708" t="str">
        <f t="shared" si="53"/>
        <v/>
      </c>
      <c r="R1708" s="2">
        <f>IF(O1708&gt;=1, Таблица1[[#This Row],[BeginQ]]*Таблица1[[#This Row],[LGD]], Таблица1[[#This Row],[EndQ]])</f>
        <v>10727.31182795699</v>
      </c>
    </row>
    <row r="1709" spans="1:18" x14ac:dyDescent="0.25">
      <c r="A1709" s="1">
        <v>1707</v>
      </c>
      <c r="B1709" t="s">
        <v>10</v>
      </c>
      <c r="C1709">
        <v>3529</v>
      </c>
      <c r="D1709">
        <v>40</v>
      </c>
      <c r="E1709">
        <v>45</v>
      </c>
      <c r="F1709" s="2">
        <v>3000</v>
      </c>
      <c r="G1709" s="8">
        <v>3306.382978723404</v>
      </c>
      <c r="H1709">
        <v>0.06</v>
      </c>
      <c r="I1709">
        <v>0.6</v>
      </c>
      <c r="J1709" s="3">
        <v>0.10212765957446809</v>
      </c>
      <c r="K1709" t="s">
        <v>11</v>
      </c>
      <c r="M1709">
        <v>0.43</v>
      </c>
      <c r="N1709">
        <f>EXP(Таблица1[[#This Row],[PD]])</f>
        <v>1.0618365465453596</v>
      </c>
      <c r="O1709">
        <f t="shared" si="52"/>
        <v>0.45658971501450463</v>
      </c>
      <c r="P1709" t="str">
        <f t="shared" si="53"/>
        <v/>
      </c>
      <c r="R1709" s="2">
        <f>IF(O1709&gt;=1, Таблица1[[#This Row],[BeginQ]]*Таблица1[[#This Row],[LGD]], Таблица1[[#This Row],[EndQ]])</f>
        <v>3306.382978723404</v>
      </c>
    </row>
    <row r="1710" spans="1:18" x14ac:dyDescent="0.25">
      <c r="A1710" s="1">
        <v>1708</v>
      </c>
      <c r="B1710" t="s">
        <v>10</v>
      </c>
      <c r="C1710">
        <v>3530</v>
      </c>
      <c r="D1710">
        <v>40</v>
      </c>
      <c r="E1710">
        <v>45</v>
      </c>
      <c r="F1710" s="2">
        <v>9800</v>
      </c>
      <c r="G1710" s="8">
        <v>11760</v>
      </c>
      <c r="H1710">
        <v>0.2</v>
      </c>
      <c r="I1710">
        <v>0.5</v>
      </c>
      <c r="J1710" s="3">
        <v>0.2</v>
      </c>
      <c r="K1710" t="s">
        <v>11</v>
      </c>
      <c r="M1710">
        <v>0.35</v>
      </c>
      <c r="N1710">
        <f>EXP(Таблица1[[#This Row],[PD]])</f>
        <v>1.2214027581601699</v>
      </c>
      <c r="O1710">
        <f t="shared" si="52"/>
        <v>0.4274909653560594</v>
      </c>
      <c r="P1710" t="str">
        <f t="shared" si="53"/>
        <v/>
      </c>
      <c r="R1710" s="2">
        <f>IF(O1710&gt;=1, Таблица1[[#This Row],[BeginQ]]*Таблица1[[#This Row],[LGD]], Таблица1[[#This Row],[EndQ]])</f>
        <v>11760</v>
      </c>
    </row>
    <row r="1711" spans="1:18" x14ac:dyDescent="0.25">
      <c r="A1711" s="1">
        <v>1709</v>
      </c>
      <c r="B1711" t="s">
        <v>10</v>
      </c>
      <c r="C1711">
        <v>3531</v>
      </c>
      <c r="D1711">
        <v>40</v>
      </c>
      <c r="E1711">
        <v>45</v>
      </c>
      <c r="F1711" s="2">
        <v>3500</v>
      </c>
      <c r="G1711" s="8">
        <v>4183.1325301204824</v>
      </c>
      <c r="H1711">
        <v>0.17</v>
      </c>
      <c r="I1711">
        <v>0.6</v>
      </c>
      <c r="J1711" s="3">
        <v>0.19518072289156629</v>
      </c>
      <c r="K1711" t="s">
        <v>11</v>
      </c>
      <c r="M1711">
        <v>0.42</v>
      </c>
      <c r="N1711">
        <f>EXP(Таблица1[[#This Row],[PD]])</f>
        <v>1.1853048513203654</v>
      </c>
      <c r="O1711">
        <f t="shared" si="52"/>
        <v>0.49782803755455346</v>
      </c>
      <c r="P1711" t="str">
        <f t="shared" si="53"/>
        <v/>
      </c>
      <c r="R1711" s="2">
        <f>IF(O1711&gt;=1, Таблица1[[#This Row],[BeginQ]]*Таблица1[[#This Row],[LGD]], Таблица1[[#This Row],[EndQ]])</f>
        <v>4183.1325301204824</v>
      </c>
    </row>
    <row r="1712" spans="1:18" x14ac:dyDescent="0.25">
      <c r="A1712" s="1">
        <v>1710</v>
      </c>
      <c r="B1712" t="s">
        <v>10</v>
      </c>
      <c r="C1712">
        <v>3532</v>
      </c>
      <c r="D1712">
        <v>40</v>
      </c>
      <c r="E1712">
        <v>45</v>
      </c>
      <c r="F1712" s="2">
        <v>2300</v>
      </c>
      <c r="G1712" s="8">
        <v>2542.6373626373629</v>
      </c>
      <c r="H1712">
        <v>0.09</v>
      </c>
      <c r="I1712">
        <v>0.4</v>
      </c>
      <c r="J1712" s="3">
        <v>0.10549450549450549</v>
      </c>
      <c r="K1712" t="s">
        <v>11</v>
      </c>
      <c r="M1712">
        <v>0.01</v>
      </c>
      <c r="N1712">
        <f>EXP(Таблица1[[#This Row],[PD]])</f>
        <v>1.0941742837052104</v>
      </c>
      <c r="O1712">
        <f t="shared" si="52"/>
        <v>1.0941742837052104E-2</v>
      </c>
      <c r="P1712" t="str">
        <f t="shared" si="53"/>
        <v/>
      </c>
      <c r="R1712" s="2">
        <f>IF(O1712&gt;=1, Таблица1[[#This Row],[BeginQ]]*Таблица1[[#This Row],[LGD]], Таблица1[[#This Row],[EndQ]])</f>
        <v>2542.6373626373629</v>
      </c>
    </row>
    <row r="1713" spans="1:18" x14ac:dyDescent="0.25">
      <c r="A1713" s="1">
        <v>1711</v>
      </c>
      <c r="B1713" t="s">
        <v>10</v>
      </c>
      <c r="C1713">
        <v>3533</v>
      </c>
      <c r="D1713">
        <v>40</v>
      </c>
      <c r="E1713">
        <v>45</v>
      </c>
      <c r="F1713" s="2">
        <v>9800</v>
      </c>
      <c r="G1713" s="8">
        <v>10543.07692307692</v>
      </c>
      <c r="H1713">
        <v>0.09</v>
      </c>
      <c r="I1713">
        <v>0.1</v>
      </c>
      <c r="J1713" s="3">
        <v>7.5824175824175818E-2</v>
      </c>
      <c r="K1713" t="s">
        <v>11</v>
      </c>
      <c r="M1713">
        <v>0.34</v>
      </c>
      <c r="N1713">
        <f>EXP(Таблица1[[#This Row],[PD]])</f>
        <v>1.0941742837052104</v>
      </c>
      <c r="O1713">
        <f t="shared" si="52"/>
        <v>0.37201925645977157</v>
      </c>
      <c r="P1713" t="str">
        <f t="shared" si="53"/>
        <v/>
      </c>
      <c r="R1713" s="2">
        <f>IF(O1713&gt;=1, Таблица1[[#This Row],[BeginQ]]*Таблица1[[#This Row],[LGD]], Таблица1[[#This Row],[EndQ]])</f>
        <v>10543.07692307692</v>
      </c>
    </row>
    <row r="1714" spans="1:18" x14ac:dyDescent="0.25">
      <c r="A1714" s="1">
        <v>1712</v>
      </c>
      <c r="B1714" t="s">
        <v>10</v>
      </c>
      <c r="C1714">
        <v>3534</v>
      </c>
      <c r="D1714">
        <v>40</v>
      </c>
      <c r="E1714">
        <v>45</v>
      </c>
      <c r="F1714" s="2">
        <v>300</v>
      </c>
      <c r="G1714" s="8">
        <v>382.5</v>
      </c>
      <c r="H1714">
        <v>0.2</v>
      </c>
      <c r="I1714">
        <v>0.8</v>
      </c>
      <c r="J1714" s="3">
        <v>0.27500000000000002</v>
      </c>
      <c r="K1714" t="s">
        <v>11</v>
      </c>
      <c r="M1714">
        <v>0.98</v>
      </c>
      <c r="N1714">
        <f>EXP(Таблица1[[#This Row],[PD]])</f>
        <v>1.2214027581601699</v>
      </c>
      <c r="O1714">
        <f t="shared" si="52"/>
        <v>1.1969747029969664</v>
      </c>
      <c r="P1714" t="str">
        <f t="shared" si="53"/>
        <v>Дефолт!</v>
      </c>
      <c r="R1714" s="2">
        <f>IF(O1714&gt;=1, Таблица1[[#This Row],[BeginQ]]*Таблица1[[#This Row],[LGD]], Таблица1[[#This Row],[EndQ]])</f>
        <v>240</v>
      </c>
    </row>
    <row r="1715" spans="1:18" x14ac:dyDescent="0.25">
      <c r="A1715" s="1">
        <v>1713</v>
      </c>
      <c r="B1715" t="s">
        <v>10</v>
      </c>
      <c r="C1715">
        <v>3553</v>
      </c>
      <c r="D1715">
        <v>41</v>
      </c>
      <c r="E1715">
        <v>46</v>
      </c>
      <c r="F1715" s="2">
        <v>9400</v>
      </c>
      <c r="G1715" s="8">
        <v>10045.656565656571</v>
      </c>
      <c r="H1715">
        <v>0.01</v>
      </c>
      <c r="I1715">
        <v>0.8</v>
      </c>
      <c r="J1715" s="3">
        <v>6.8686868686868699E-2</v>
      </c>
      <c r="K1715" t="s">
        <v>11</v>
      </c>
      <c r="M1715">
        <v>0.43</v>
      </c>
      <c r="N1715">
        <f>EXP(Таблица1[[#This Row],[PD]])</f>
        <v>1.0100501670841679</v>
      </c>
      <c r="O1715">
        <f t="shared" si="52"/>
        <v>0.43432157184619219</v>
      </c>
      <c r="P1715" t="str">
        <f t="shared" si="53"/>
        <v/>
      </c>
      <c r="R1715" s="2">
        <f>IF(O1715&gt;=1, Таблица1[[#This Row],[BeginQ]]*Таблица1[[#This Row],[LGD]], Таблица1[[#This Row],[EndQ]])</f>
        <v>10045.656565656571</v>
      </c>
    </row>
    <row r="1716" spans="1:18" x14ac:dyDescent="0.25">
      <c r="A1716" s="1">
        <v>1714</v>
      </c>
      <c r="B1716" t="s">
        <v>10</v>
      </c>
      <c r="C1716">
        <v>3554</v>
      </c>
      <c r="D1716">
        <v>41</v>
      </c>
      <c r="E1716">
        <v>46</v>
      </c>
      <c r="F1716" s="2">
        <v>6100</v>
      </c>
      <c r="G1716" s="8">
        <v>6633.7499999999991</v>
      </c>
      <c r="H1716">
        <v>0.04</v>
      </c>
      <c r="I1716">
        <v>0.6</v>
      </c>
      <c r="J1716" s="3">
        <v>8.7499999999999994E-2</v>
      </c>
      <c r="K1716" t="s">
        <v>11</v>
      </c>
      <c r="M1716">
        <v>0.94</v>
      </c>
      <c r="N1716">
        <f>EXP(Таблица1[[#This Row],[PD]])</f>
        <v>1.0408107741923882</v>
      </c>
      <c r="O1716">
        <f t="shared" si="52"/>
        <v>0.97836212774084486</v>
      </c>
      <c r="P1716" t="str">
        <f t="shared" si="53"/>
        <v/>
      </c>
      <c r="R1716" s="2">
        <f>IF(O1716&gt;=1, Таблица1[[#This Row],[BeginQ]]*Таблица1[[#This Row],[LGD]], Таблица1[[#This Row],[EndQ]])</f>
        <v>6633.7499999999991</v>
      </c>
    </row>
    <row r="1717" spans="1:18" x14ac:dyDescent="0.25">
      <c r="A1717" s="1">
        <v>1715</v>
      </c>
      <c r="B1717" t="s">
        <v>10</v>
      </c>
      <c r="C1717">
        <v>3555</v>
      </c>
      <c r="D1717">
        <v>41</v>
      </c>
      <c r="E1717">
        <v>46</v>
      </c>
      <c r="F1717" s="2">
        <v>8000</v>
      </c>
      <c r="G1717" s="8">
        <v>9561.4457831325308</v>
      </c>
      <c r="H1717">
        <v>0.17</v>
      </c>
      <c r="I1717">
        <v>0.6</v>
      </c>
      <c r="J1717" s="3">
        <v>0.19518072289156629</v>
      </c>
      <c r="K1717" t="s">
        <v>11</v>
      </c>
      <c r="M1717">
        <v>0.47</v>
      </c>
      <c r="N1717">
        <f>EXP(Таблица1[[#This Row],[PD]])</f>
        <v>1.1853048513203654</v>
      </c>
      <c r="O1717">
        <f t="shared" si="52"/>
        <v>0.55709328012057169</v>
      </c>
      <c r="P1717" t="str">
        <f t="shared" si="53"/>
        <v/>
      </c>
      <c r="R1717" s="2">
        <f>IF(O1717&gt;=1, Таблица1[[#This Row],[BeginQ]]*Таблица1[[#This Row],[LGD]], Таблица1[[#This Row],[EndQ]])</f>
        <v>9561.4457831325308</v>
      </c>
    </row>
    <row r="1718" spans="1:18" x14ac:dyDescent="0.25">
      <c r="A1718" s="1">
        <v>1716</v>
      </c>
      <c r="B1718" t="s">
        <v>10</v>
      </c>
      <c r="C1718">
        <v>3556</v>
      </c>
      <c r="D1718">
        <v>41</v>
      </c>
      <c r="E1718">
        <v>46</v>
      </c>
      <c r="F1718" s="2">
        <v>8700</v>
      </c>
      <c r="G1718" s="8">
        <v>9271.2121212121219</v>
      </c>
      <c r="H1718">
        <v>0.01</v>
      </c>
      <c r="I1718">
        <v>0.5</v>
      </c>
      <c r="J1718" s="3">
        <v>6.5656565656565663E-2</v>
      </c>
      <c r="K1718" t="s">
        <v>11</v>
      </c>
      <c r="M1718">
        <v>0.37</v>
      </c>
      <c r="N1718">
        <f>EXP(Таблица1[[#This Row],[PD]])</f>
        <v>1.0100501670841679</v>
      </c>
      <c r="O1718">
        <f t="shared" si="52"/>
        <v>0.37371856182114216</v>
      </c>
      <c r="P1718" t="str">
        <f t="shared" si="53"/>
        <v/>
      </c>
      <c r="R1718" s="2">
        <f>IF(O1718&gt;=1, Таблица1[[#This Row],[BeginQ]]*Таблица1[[#This Row],[LGD]], Таблица1[[#This Row],[EndQ]])</f>
        <v>9271.2121212121219</v>
      </c>
    </row>
    <row r="1719" spans="1:18" x14ac:dyDescent="0.25">
      <c r="A1719" s="1">
        <v>1717</v>
      </c>
      <c r="B1719" t="s">
        <v>10</v>
      </c>
      <c r="C1719">
        <v>3557</v>
      </c>
      <c r="D1719">
        <v>41</v>
      </c>
      <c r="E1719">
        <v>46</v>
      </c>
      <c r="F1719" s="2">
        <v>4000</v>
      </c>
      <c r="G1719" s="8">
        <v>4467.4157303370775</v>
      </c>
      <c r="H1719">
        <v>0.11</v>
      </c>
      <c r="I1719">
        <v>0.4</v>
      </c>
      <c r="J1719" s="3">
        <v>0.1168539325842697</v>
      </c>
      <c r="K1719" t="s">
        <v>11</v>
      </c>
      <c r="M1719">
        <v>0.54</v>
      </c>
      <c r="N1719">
        <f>EXP(Таблица1[[#This Row],[PD]])</f>
        <v>1.1162780704588713</v>
      </c>
      <c r="O1719">
        <f t="shared" si="52"/>
        <v>0.60279015804779057</v>
      </c>
      <c r="P1719" t="str">
        <f t="shared" si="53"/>
        <v/>
      </c>
      <c r="R1719" s="2">
        <f>IF(O1719&gt;=1, Таблица1[[#This Row],[BeginQ]]*Таблица1[[#This Row],[LGD]], Таблица1[[#This Row],[EndQ]])</f>
        <v>4467.4157303370775</v>
      </c>
    </row>
    <row r="1720" spans="1:18" x14ac:dyDescent="0.25">
      <c r="A1720" s="1">
        <v>1718</v>
      </c>
      <c r="B1720" t="s">
        <v>10</v>
      </c>
      <c r="C1720">
        <v>3558</v>
      </c>
      <c r="D1720">
        <v>41</v>
      </c>
      <c r="E1720">
        <v>46</v>
      </c>
      <c r="F1720" s="2">
        <v>4300</v>
      </c>
      <c r="G1720" s="8">
        <v>5526.2962962962974</v>
      </c>
      <c r="H1720">
        <v>0.19</v>
      </c>
      <c r="I1720">
        <v>0.9</v>
      </c>
      <c r="J1720" s="3">
        <v>0.28518518518518521</v>
      </c>
      <c r="K1720" t="s">
        <v>11</v>
      </c>
      <c r="M1720">
        <v>0.24</v>
      </c>
      <c r="N1720">
        <f>EXP(Таблица1[[#This Row],[PD]])</f>
        <v>1.2092495976572515</v>
      </c>
      <c r="O1720">
        <f t="shared" si="52"/>
        <v>0.29021990343774035</v>
      </c>
      <c r="P1720" t="str">
        <f t="shared" si="53"/>
        <v/>
      </c>
      <c r="R1720" s="2">
        <f>IF(O1720&gt;=1, Таблица1[[#This Row],[BeginQ]]*Таблица1[[#This Row],[LGD]], Таблица1[[#This Row],[EndQ]])</f>
        <v>5526.2962962962974</v>
      </c>
    </row>
    <row r="1721" spans="1:18" x14ac:dyDescent="0.25">
      <c r="A1721" s="1">
        <v>1719</v>
      </c>
      <c r="B1721" t="s">
        <v>10</v>
      </c>
      <c r="C1721">
        <v>3559</v>
      </c>
      <c r="D1721">
        <v>41</v>
      </c>
      <c r="E1721">
        <v>46</v>
      </c>
      <c r="F1721" s="2">
        <v>2900</v>
      </c>
      <c r="G1721" s="8">
        <v>3205.934065934066</v>
      </c>
      <c r="H1721">
        <v>0.09</v>
      </c>
      <c r="I1721">
        <v>0.4</v>
      </c>
      <c r="J1721" s="3">
        <v>0.10549450549450549</v>
      </c>
      <c r="K1721" t="s">
        <v>11</v>
      </c>
      <c r="M1721">
        <v>0.53</v>
      </c>
      <c r="N1721">
        <f>EXP(Таблица1[[#This Row],[PD]])</f>
        <v>1.0941742837052104</v>
      </c>
      <c r="O1721">
        <f t="shared" si="52"/>
        <v>0.57991237036376153</v>
      </c>
      <c r="P1721" t="str">
        <f t="shared" si="53"/>
        <v/>
      </c>
      <c r="R1721" s="2">
        <f>IF(O1721&gt;=1, Таблица1[[#This Row],[BeginQ]]*Таблица1[[#This Row],[LGD]], Таблица1[[#This Row],[EndQ]])</f>
        <v>3205.934065934066</v>
      </c>
    </row>
    <row r="1722" spans="1:18" x14ac:dyDescent="0.25">
      <c r="A1722" s="1">
        <v>1720</v>
      </c>
      <c r="B1722" t="s">
        <v>10</v>
      </c>
      <c r="C1722">
        <v>3560</v>
      </c>
      <c r="D1722">
        <v>41</v>
      </c>
      <c r="E1722">
        <v>46</v>
      </c>
      <c r="F1722" s="2">
        <v>1200</v>
      </c>
      <c r="G1722" s="8">
        <v>1340.645161290322</v>
      </c>
      <c r="H1722">
        <v>7.0000000000000007E-2</v>
      </c>
      <c r="I1722">
        <v>0.7</v>
      </c>
      <c r="J1722" s="3">
        <v>0.1172043010752688</v>
      </c>
      <c r="K1722" t="s">
        <v>11</v>
      </c>
      <c r="M1722">
        <v>0.5</v>
      </c>
      <c r="N1722">
        <f>EXP(Таблица1[[#This Row],[PD]])</f>
        <v>1.0725081812542165</v>
      </c>
      <c r="O1722">
        <f t="shared" si="52"/>
        <v>0.53625409062710827</v>
      </c>
      <c r="P1722" t="str">
        <f t="shared" si="53"/>
        <v/>
      </c>
      <c r="R1722" s="2">
        <f>IF(O1722&gt;=1, Таблица1[[#This Row],[BeginQ]]*Таблица1[[#This Row],[LGD]], Таблица1[[#This Row],[EndQ]])</f>
        <v>1340.645161290322</v>
      </c>
    </row>
    <row r="1723" spans="1:18" x14ac:dyDescent="0.25">
      <c r="A1723" s="1">
        <v>1721</v>
      </c>
      <c r="B1723" t="s">
        <v>10</v>
      </c>
      <c r="C1723">
        <v>3561</v>
      </c>
      <c r="D1723">
        <v>41</v>
      </c>
      <c r="E1723">
        <v>46</v>
      </c>
      <c r="F1723" s="2">
        <v>7300</v>
      </c>
      <c r="G1723" s="8">
        <v>7972.5842696629225</v>
      </c>
      <c r="H1723">
        <v>0.11</v>
      </c>
      <c r="I1723">
        <v>0.2</v>
      </c>
      <c r="J1723" s="3">
        <v>9.2134831460674166E-2</v>
      </c>
      <c r="K1723" t="s">
        <v>11</v>
      </c>
      <c r="M1723">
        <v>0.18</v>
      </c>
      <c r="N1723">
        <f>EXP(Таблица1[[#This Row],[PD]])</f>
        <v>1.1162780704588713</v>
      </c>
      <c r="O1723">
        <f t="shared" si="52"/>
        <v>0.20093005268259681</v>
      </c>
      <c r="P1723" t="str">
        <f t="shared" si="53"/>
        <v/>
      </c>
      <c r="R1723" s="2">
        <f>IF(O1723&gt;=1, Таблица1[[#This Row],[BeginQ]]*Таблица1[[#This Row],[LGD]], Таблица1[[#This Row],[EndQ]])</f>
        <v>7972.5842696629225</v>
      </c>
    </row>
    <row r="1724" spans="1:18" x14ac:dyDescent="0.25">
      <c r="A1724" s="1">
        <v>1722</v>
      </c>
      <c r="B1724" t="s">
        <v>10</v>
      </c>
      <c r="C1724">
        <v>3562</v>
      </c>
      <c r="D1724">
        <v>41</v>
      </c>
      <c r="E1724">
        <v>46</v>
      </c>
      <c r="F1724" s="2">
        <v>2100</v>
      </c>
      <c r="G1724" s="8">
        <v>2383.8461538461538</v>
      </c>
      <c r="H1724">
        <v>0.09</v>
      </c>
      <c r="I1724">
        <v>0.7</v>
      </c>
      <c r="J1724" s="3">
        <v>0.13516483516483521</v>
      </c>
      <c r="K1724" t="s">
        <v>11</v>
      </c>
      <c r="M1724">
        <v>1</v>
      </c>
      <c r="N1724">
        <f>EXP(Таблица1[[#This Row],[PD]])</f>
        <v>1.0941742837052104</v>
      </c>
      <c r="O1724">
        <f t="shared" si="52"/>
        <v>1.0941742837052104</v>
      </c>
      <c r="P1724" t="str">
        <f t="shared" si="53"/>
        <v>Дефолт!</v>
      </c>
      <c r="R1724" s="2">
        <f>IF(O1724&gt;=1, Таблица1[[#This Row],[BeginQ]]*Таблица1[[#This Row],[LGD]], Таблица1[[#This Row],[EndQ]])</f>
        <v>1470</v>
      </c>
    </row>
    <row r="1725" spans="1:18" x14ac:dyDescent="0.25">
      <c r="A1725" s="1">
        <v>1723</v>
      </c>
      <c r="B1725" t="s">
        <v>10</v>
      </c>
      <c r="C1725">
        <v>3563</v>
      </c>
      <c r="D1725">
        <v>41</v>
      </c>
      <c r="E1725">
        <v>46</v>
      </c>
      <c r="F1725" s="2">
        <v>100</v>
      </c>
      <c r="G1725" s="8">
        <v>123.82716049382719</v>
      </c>
      <c r="H1725">
        <v>0.19</v>
      </c>
      <c r="I1725">
        <v>0.7</v>
      </c>
      <c r="J1725" s="3">
        <v>0.2382716049382716</v>
      </c>
      <c r="K1725" t="s">
        <v>11</v>
      </c>
      <c r="M1725">
        <v>0.85</v>
      </c>
      <c r="N1725">
        <f>EXP(Таблица1[[#This Row],[PD]])</f>
        <v>1.2092495976572515</v>
      </c>
      <c r="O1725">
        <f t="shared" si="52"/>
        <v>1.0278621580086638</v>
      </c>
      <c r="P1725" t="str">
        <f t="shared" si="53"/>
        <v>Дефолт!</v>
      </c>
      <c r="R1725" s="2">
        <f>IF(O1725&gt;=1, Таблица1[[#This Row],[BeginQ]]*Таблица1[[#This Row],[LGD]], Таблица1[[#This Row],[EndQ]])</f>
        <v>70</v>
      </c>
    </row>
    <row r="1726" spans="1:18" x14ac:dyDescent="0.25">
      <c r="A1726" s="1">
        <v>1724</v>
      </c>
      <c r="B1726" t="s">
        <v>10</v>
      </c>
      <c r="C1726">
        <v>3564</v>
      </c>
      <c r="D1726">
        <v>41</v>
      </c>
      <c r="E1726">
        <v>46</v>
      </c>
      <c r="F1726" s="2">
        <v>7500</v>
      </c>
      <c r="G1726" s="8">
        <v>8491.9354838709678</v>
      </c>
      <c r="H1726">
        <v>7.0000000000000007E-2</v>
      </c>
      <c r="I1726">
        <v>0.9</v>
      </c>
      <c r="J1726" s="3">
        <v>0.13225806451612909</v>
      </c>
      <c r="K1726" t="s">
        <v>11</v>
      </c>
      <c r="M1726">
        <v>0.83</v>
      </c>
      <c r="N1726">
        <f>EXP(Таблица1[[#This Row],[PD]])</f>
        <v>1.0725081812542165</v>
      </c>
      <c r="O1726">
        <f t="shared" si="52"/>
        <v>0.89018179044099965</v>
      </c>
      <c r="P1726" t="str">
        <f t="shared" si="53"/>
        <v/>
      </c>
      <c r="R1726" s="2">
        <f>IF(O1726&gt;=1, Таблица1[[#This Row],[BeginQ]]*Таблица1[[#This Row],[LGD]], Таблица1[[#This Row],[EndQ]])</f>
        <v>8491.9354838709678</v>
      </c>
    </row>
    <row r="1727" spans="1:18" x14ac:dyDescent="0.25">
      <c r="A1727" s="1">
        <v>1725</v>
      </c>
      <c r="B1727" t="s">
        <v>10</v>
      </c>
      <c r="C1727">
        <v>3565</v>
      </c>
      <c r="D1727">
        <v>41</v>
      </c>
      <c r="E1727">
        <v>46</v>
      </c>
      <c r="F1727" s="2">
        <v>400</v>
      </c>
      <c r="G1727" s="8">
        <v>438.04878048780489</v>
      </c>
      <c r="H1727">
        <v>0.18</v>
      </c>
      <c r="I1727">
        <v>0.1</v>
      </c>
      <c r="J1727" s="3">
        <v>9.5121951219512182E-2</v>
      </c>
      <c r="K1727" t="s">
        <v>11</v>
      </c>
      <c r="M1727">
        <v>0.17</v>
      </c>
      <c r="N1727">
        <f>EXP(Таблица1[[#This Row],[PD]])</f>
        <v>1.1972173631218102</v>
      </c>
      <c r="O1727">
        <f t="shared" si="52"/>
        <v>0.20352695173070773</v>
      </c>
      <c r="P1727" t="str">
        <f t="shared" si="53"/>
        <v/>
      </c>
      <c r="R1727" s="2">
        <f>IF(O1727&gt;=1, Таблица1[[#This Row],[BeginQ]]*Таблица1[[#This Row],[LGD]], Таблица1[[#This Row],[EndQ]])</f>
        <v>438.04878048780489</v>
      </c>
    </row>
    <row r="1728" spans="1:18" x14ac:dyDescent="0.25">
      <c r="A1728" s="1">
        <v>1726</v>
      </c>
      <c r="B1728" t="s">
        <v>10</v>
      </c>
      <c r="C1728">
        <v>3566</v>
      </c>
      <c r="D1728">
        <v>41</v>
      </c>
      <c r="E1728">
        <v>46</v>
      </c>
      <c r="F1728" s="2">
        <v>1400</v>
      </c>
      <c r="G1728" s="8">
        <v>1566.046511627907</v>
      </c>
      <c r="H1728">
        <v>0.14000000000000001</v>
      </c>
      <c r="I1728">
        <v>0.3</v>
      </c>
      <c r="J1728" s="3">
        <v>0.1186046511627907</v>
      </c>
      <c r="K1728" t="s">
        <v>11</v>
      </c>
      <c r="M1728">
        <v>0.64</v>
      </c>
      <c r="N1728">
        <f>EXP(Таблица1[[#This Row],[PD]])</f>
        <v>1.1502737988572274</v>
      </c>
      <c r="O1728">
        <f t="shared" si="52"/>
        <v>0.7361752312686255</v>
      </c>
      <c r="P1728" t="str">
        <f t="shared" si="53"/>
        <v/>
      </c>
      <c r="R1728" s="2">
        <f>IF(O1728&gt;=1, Таблица1[[#This Row],[BeginQ]]*Таблица1[[#This Row],[LGD]], Таблица1[[#This Row],[EndQ]])</f>
        <v>1566.046511627907</v>
      </c>
    </row>
    <row r="1729" spans="1:18" x14ac:dyDescent="0.25">
      <c r="A1729" s="1">
        <v>1727</v>
      </c>
      <c r="B1729" t="s">
        <v>10</v>
      </c>
      <c r="C1729">
        <v>3567</v>
      </c>
      <c r="D1729">
        <v>41</v>
      </c>
      <c r="E1729">
        <v>46</v>
      </c>
      <c r="F1729" s="2">
        <v>7700</v>
      </c>
      <c r="G1729" s="8">
        <v>8576.2068965517246</v>
      </c>
      <c r="H1729">
        <v>0.13</v>
      </c>
      <c r="I1729">
        <v>0.3</v>
      </c>
      <c r="J1729" s="3">
        <v>0.1137931034482759</v>
      </c>
      <c r="K1729" t="s">
        <v>11</v>
      </c>
      <c r="M1729">
        <v>0.98</v>
      </c>
      <c r="N1729">
        <f>EXP(Таблица1[[#This Row],[PD]])</f>
        <v>1.1388283833246218</v>
      </c>
      <c r="O1729">
        <f t="shared" si="52"/>
        <v>1.1160518156581294</v>
      </c>
      <c r="P1729" t="str">
        <f t="shared" si="53"/>
        <v>Дефолт!</v>
      </c>
      <c r="R1729" s="2">
        <f>IF(O1729&gt;=1, Таблица1[[#This Row],[BeginQ]]*Таблица1[[#This Row],[LGD]], Таблица1[[#This Row],[EndQ]])</f>
        <v>2310</v>
      </c>
    </row>
    <row r="1730" spans="1:18" x14ac:dyDescent="0.25">
      <c r="A1730" s="1">
        <v>1728</v>
      </c>
      <c r="B1730" t="s">
        <v>10</v>
      </c>
      <c r="C1730">
        <v>3568</v>
      </c>
      <c r="D1730">
        <v>41</v>
      </c>
      <c r="E1730">
        <v>46</v>
      </c>
      <c r="F1730" s="2">
        <v>5600</v>
      </c>
      <c r="G1730" s="8">
        <v>6960</v>
      </c>
      <c r="H1730">
        <v>0.16</v>
      </c>
      <c r="I1730">
        <v>0.9</v>
      </c>
      <c r="J1730" s="3">
        <v>0.24285714285714291</v>
      </c>
      <c r="K1730" t="s">
        <v>11</v>
      </c>
      <c r="M1730">
        <v>0.1</v>
      </c>
      <c r="N1730">
        <f>EXP(Таблица1[[#This Row],[PD]])</f>
        <v>1.1735108709918103</v>
      </c>
      <c r="O1730">
        <f t="shared" si="52"/>
        <v>0.11735108709918103</v>
      </c>
      <c r="P1730" t="str">
        <f t="shared" si="53"/>
        <v/>
      </c>
      <c r="R1730" s="2">
        <f>IF(O1730&gt;=1, Таблица1[[#This Row],[BeginQ]]*Таблица1[[#This Row],[LGD]], Таблица1[[#This Row],[EndQ]])</f>
        <v>6960</v>
      </c>
    </row>
    <row r="1731" spans="1:18" x14ac:dyDescent="0.25">
      <c r="A1731" s="1">
        <v>1729</v>
      </c>
      <c r="B1731" t="s">
        <v>10</v>
      </c>
      <c r="C1731">
        <v>3569</v>
      </c>
      <c r="D1731">
        <v>41</v>
      </c>
      <c r="E1731">
        <v>46</v>
      </c>
      <c r="F1731" s="2">
        <v>1300</v>
      </c>
      <c r="G1731" s="8">
        <v>1430</v>
      </c>
      <c r="H1731">
        <v>0.04</v>
      </c>
      <c r="I1731">
        <v>0.9</v>
      </c>
      <c r="J1731" s="3">
        <v>0.1</v>
      </c>
      <c r="K1731" t="s">
        <v>11</v>
      </c>
      <c r="M1731">
        <v>0.56999999999999995</v>
      </c>
      <c r="N1731">
        <f>EXP(Таблица1[[#This Row],[PD]])</f>
        <v>1.0408107741923882</v>
      </c>
      <c r="O1731">
        <f t="shared" ref="O1731:O1794" si="54">M1731*N1731</f>
        <v>0.59326214128966126</v>
      </c>
      <c r="P1731" t="str">
        <f t="shared" ref="P1731:P1794" si="55">IF(O1731&gt;=1, "Дефолт!", "")</f>
        <v/>
      </c>
      <c r="R1731" s="2">
        <f>IF(O1731&gt;=1, Таблица1[[#This Row],[BeginQ]]*Таблица1[[#This Row],[LGD]], Таблица1[[#This Row],[EndQ]])</f>
        <v>1430</v>
      </c>
    </row>
    <row r="1732" spans="1:18" x14ac:dyDescent="0.25">
      <c r="A1732" s="1">
        <v>1730</v>
      </c>
      <c r="B1732" t="s">
        <v>10</v>
      </c>
      <c r="C1732">
        <v>3570</v>
      </c>
      <c r="D1732">
        <v>41</v>
      </c>
      <c r="E1732">
        <v>46</v>
      </c>
      <c r="F1732" s="2">
        <v>9200</v>
      </c>
      <c r="G1732" s="8">
        <v>10203.63636363636</v>
      </c>
      <c r="H1732">
        <v>0.12</v>
      </c>
      <c r="I1732">
        <v>0.3</v>
      </c>
      <c r="J1732" s="3">
        <v>0.1090909090909091</v>
      </c>
      <c r="K1732" t="s">
        <v>11</v>
      </c>
      <c r="M1732">
        <v>0.23</v>
      </c>
      <c r="N1732">
        <f>EXP(Таблица1[[#This Row],[PD]])</f>
        <v>1.1274968515793757</v>
      </c>
      <c r="O1732">
        <f t="shared" si="54"/>
        <v>0.2593242758632564</v>
      </c>
      <c r="P1732" t="str">
        <f t="shared" si="55"/>
        <v/>
      </c>
      <c r="R1732" s="2">
        <f>IF(O1732&gt;=1, Таблица1[[#This Row],[BeginQ]]*Таблица1[[#This Row],[LGD]], Таблица1[[#This Row],[EndQ]])</f>
        <v>10203.63636363636</v>
      </c>
    </row>
    <row r="1733" spans="1:18" x14ac:dyDescent="0.25">
      <c r="A1733" s="1">
        <v>1731</v>
      </c>
      <c r="B1733" t="s">
        <v>10</v>
      </c>
      <c r="C1733">
        <v>3571</v>
      </c>
      <c r="D1733">
        <v>41</v>
      </c>
      <c r="E1733">
        <v>46</v>
      </c>
      <c r="F1733" s="2">
        <v>9000</v>
      </c>
      <c r="G1733" s="8">
        <v>10148.93617021277</v>
      </c>
      <c r="H1733">
        <v>0.06</v>
      </c>
      <c r="I1733">
        <v>1</v>
      </c>
      <c r="J1733" s="3">
        <v>0.1276595744680851</v>
      </c>
      <c r="K1733" t="s">
        <v>11</v>
      </c>
      <c r="M1733">
        <v>0.89</v>
      </c>
      <c r="N1733">
        <f>EXP(Таблица1[[#This Row],[PD]])</f>
        <v>1.0618365465453596</v>
      </c>
      <c r="O1733">
        <f t="shared" si="54"/>
        <v>0.94503452642537011</v>
      </c>
      <c r="P1733" t="str">
        <f t="shared" si="55"/>
        <v/>
      </c>
      <c r="R1733" s="2">
        <f>IF(O1733&gt;=1, Таблица1[[#This Row],[BeginQ]]*Таблица1[[#This Row],[LGD]], Таблица1[[#This Row],[EndQ]])</f>
        <v>10148.93617021277</v>
      </c>
    </row>
    <row r="1734" spans="1:18" x14ac:dyDescent="0.25">
      <c r="A1734" s="1">
        <v>1732</v>
      </c>
      <c r="B1734" t="s">
        <v>10</v>
      </c>
      <c r="C1734">
        <v>3572</v>
      </c>
      <c r="D1734">
        <v>41</v>
      </c>
      <c r="E1734">
        <v>46</v>
      </c>
      <c r="F1734" s="2">
        <v>5500</v>
      </c>
      <c r="G1734" s="8">
        <v>6510.4651162790697</v>
      </c>
      <c r="H1734">
        <v>0.14000000000000001</v>
      </c>
      <c r="I1734">
        <v>0.7</v>
      </c>
      <c r="J1734" s="3">
        <v>0.18372093023255809</v>
      </c>
      <c r="K1734" t="s">
        <v>11</v>
      </c>
      <c r="M1734">
        <v>0.89</v>
      </c>
      <c r="N1734">
        <f>EXP(Таблица1[[#This Row],[PD]])</f>
        <v>1.1502737988572274</v>
      </c>
      <c r="O1734">
        <f t="shared" si="54"/>
        <v>1.0237436809829323</v>
      </c>
      <c r="P1734" t="str">
        <f t="shared" si="55"/>
        <v>Дефолт!</v>
      </c>
      <c r="R1734" s="2">
        <f>IF(O1734&gt;=1, Таблица1[[#This Row],[BeginQ]]*Таблица1[[#This Row],[LGD]], Таблица1[[#This Row],[EndQ]])</f>
        <v>3849.9999999999995</v>
      </c>
    </row>
    <row r="1735" spans="1:18" x14ac:dyDescent="0.25">
      <c r="A1735" s="1">
        <v>1733</v>
      </c>
      <c r="B1735" t="s">
        <v>10</v>
      </c>
      <c r="C1735">
        <v>3573</v>
      </c>
      <c r="D1735">
        <v>41</v>
      </c>
      <c r="E1735">
        <v>46</v>
      </c>
      <c r="F1735" s="2">
        <v>8700</v>
      </c>
      <c r="G1735" s="8">
        <v>9359.670329670329</v>
      </c>
      <c r="H1735">
        <v>0.09</v>
      </c>
      <c r="I1735">
        <v>0.1</v>
      </c>
      <c r="J1735" s="3">
        <v>7.5824175824175818E-2</v>
      </c>
      <c r="K1735" t="s">
        <v>11</v>
      </c>
      <c r="M1735">
        <v>0.33</v>
      </c>
      <c r="N1735">
        <f>EXP(Таблица1[[#This Row],[PD]])</f>
        <v>1.0941742837052104</v>
      </c>
      <c r="O1735">
        <f t="shared" si="54"/>
        <v>0.36107751362271945</v>
      </c>
      <c r="P1735" t="str">
        <f t="shared" si="55"/>
        <v/>
      </c>
      <c r="R1735" s="2">
        <f>IF(O1735&gt;=1, Таблица1[[#This Row],[BeginQ]]*Таблица1[[#This Row],[LGD]], Таблица1[[#This Row],[EndQ]])</f>
        <v>9359.670329670329</v>
      </c>
    </row>
    <row r="1736" spans="1:18" x14ac:dyDescent="0.25">
      <c r="A1736" s="1">
        <v>1734</v>
      </c>
      <c r="B1736" t="s">
        <v>10</v>
      </c>
      <c r="C1736">
        <v>3574</v>
      </c>
      <c r="D1736">
        <v>41</v>
      </c>
      <c r="E1736">
        <v>46</v>
      </c>
      <c r="F1736" s="2">
        <v>8700</v>
      </c>
      <c r="G1736" s="8">
        <v>10254.26966292135</v>
      </c>
      <c r="H1736">
        <v>0.11</v>
      </c>
      <c r="I1736">
        <v>0.9</v>
      </c>
      <c r="J1736" s="3">
        <v>0.1786516853932584</v>
      </c>
      <c r="K1736" t="s">
        <v>11</v>
      </c>
      <c r="M1736">
        <v>0.34</v>
      </c>
      <c r="N1736">
        <f>EXP(Таблица1[[#This Row],[PD]])</f>
        <v>1.1162780704588713</v>
      </c>
      <c r="O1736">
        <f t="shared" si="54"/>
        <v>0.37953454395601627</v>
      </c>
      <c r="P1736" t="str">
        <f t="shared" si="55"/>
        <v/>
      </c>
      <c r="R1736" s="2">
        <f>IF(O1736&gt;=1, Таблица1[[#This Row],[BeginQ]]*Таблица1[[#This Row],[LGD]], Таблица1[[#This Row],[EndQ]])</f>
        <v>10254.26966292135</v>
      </c>
    </row>
    <row r="1737" spans="1:18" x14ac:dyDescent="0.25">
      <c r="A1737" s="1">
        <v>1735</v>
      </c>
      <c r="B1737" t="s">
        <v>10</v>
      </c>
      <c r="C1737">
        <v>3575</v>
      </c>
      <c r="D1737">
        <v>41</v>
      </c>
      <c r="E1737">
        <v>46</v>
      </c>
      <c r="F1737" s="2">
        <v>6600</v>
      </c>
      <c r="G1737" s="8">
        <v>7017.5510204081638</v>
      </c>
      <c r="H1737">
        <v>0.02</v>
      </c>
      <c r="I1737">
        <v>0.1</v>
      </c>
      <c r="J1737" s="3">
        <v>6.3265306122448975E-2</v>
      </c>
      <c r="K1737" t="s">
        <v>11</v>
      </c>
      <c r="M1737">
        <v>0.78</v>
      </c>
      <c r="N1737">
        <f>EXP(Таблица1[[#This Row],[PD]])</f>
        <v>1.0202013400267558</v>
      </c>
      <c r="O1737">
        <f t="shared" si="54"/>
        <v>0.79575704522086954</v>
      </c>
      <c r="P1737" t="str">
        <f t="shared" si="55"/>
        <v/>
      </c>
      <c r="R1737" s="2">
        <f>IF(O1737&gt;=1, Таблица1[[#This Row],[BeginQ]]*Таблица1[[#This Row],[LGD]], Таблица1[[#This Row],[EndQ]])</f>
        <v>7017.5510204081638</v>
      </c>
    </row>
    <row r="1738" spans="1:18" x14ac:dyDescent="0.25">
      <c r="A1738" s="1">
        <v>1736</v>
      </c>
      <c r="B1738" t="s">
        <v>10</v>
      </c>
      <c r="C1738">
        <v>3576</v>
      </c>
      <c r="D1738">
        <v>41</v>
      </c>
      <c r="E1738">
        <v>46</v>
      </c>
      <c r="F1738" s="2">
        <v>7400</v>
      </c>
      <c r="G1738" s="8">
        <v>9097.6470588235297</v>
      </c>
      <c r="H1738">
        <v>0.15</v>
      </c>
      <c r="I1738">
        <v>0.9</v>
      </c>
      <c r="J1738" s="3">
        <v>0.2294117647058824</v>
      </c>
      <c r="K1738" t="s">
        <v>11</v>
      </c>
      <c r="M1738">
        <v>0.02</v>
      </c>
      <c r="N1738">
        <f>EXP(Таблица1[[#This Row],[PD]])</f>
        <v>1.1618342427282831</v>
      </c>
      <c r="O1738">
        <f t="shared" si="54"/>
        <v>2.3236684854565662E-2</v>
      </c>
      <c r="P1738" t="str">
        <f t="shared" si="55"/>
        <v/>
      </c>
      <c r="R1738" s="2">
        <f>IF(O1738&gt;=1, Таблица1[[#This Row],[BeginQ]]*Таблица1[[#This Row],[LGD]], Таблица1[[#This Row],[EndQ]])</f>
        <v>9097.6470588235297</v>
      </c>
    </row>
    <row r="1739" spans="1:18" x14ac:dyDescent="0.25">
      <c r="A1739" s="1">
        <v>1737</v>
      </c>
      <c r="B1739" t="s">
        <v>10</v>
      </c>
      <c r="C1739">
        <v>3577</v>
      </c>
      <c r="D1739">
        <v>41</v>
      </c>
      <c r="E1739">
        <v>46</v>
      </c>
      <c r="F1739" s="2">
        <v>7800</v>
      </c>
      <c r="G1739" s="8">
        <v>8523.6144578313251</v>
      </c>
      <c r="H1739">
        <v>0.17</v>
      </c>
      <c r="I1739">
        <v>0.1</v>
      </c>
      <c r="J1739" s="3">
        <v>9.2771084337349402E-2</v>
      </c>
      <c r="K1739" t="s">
        <v>11</v>
      </c>
      <c r="M1739">
        <v>0.61</v>
      </c>
      <c r="N1739">
        <f>EXP(Таблица1[[#This Row],[PD]])</f>
        <v>1.1853048513203654</v>
      </c>
      <c r="O1739">
        <f t="shared" si="54"/>
        <v>0.72303595930542286</v>
      </c>
      <c r="P1739" t="str">
        <f t="shared" si="55"/>
        <v/>
      </c>
      <c r="R1739" s="2">
        <f>IF(O1739&gt;=1, Таблица1[[#This Row],[BeginQ]]*Таблица1[[#This Row],[LGD]], Таблица1[[#This Row],[EndQ]])</f>
        <v>8523.6144578313251</v>
      </c>
    </row>
    <row r="1740" spans="1:18" x14ac:dyDescent="0.25">
      <c r="A1740" s="1">
        <v>1738</v>
      </c>
      <c r="B1740" t="s">
        <v>10</v>
      </c>
      <c r="C1740">
        <v>3578</v>
      </c>
      <c r="D1740">
        <v>41</v>
      </c>
      <c r="E1740">
        <v>46</v>
      </c>
      <c r="F1740" s="2">
        <v>6300</v>
      </c>
      <c r="G1740" s="8">
        <v>6707.272727272727</v>
      </c>
      <c r="H1740">
        <v>0.01</v>
      </c>
      <c r="I1740">
        <v>0.4</v>
      </c>
      <c r="J1740" s="3">
        <v>6.4646464646464646E-2</v>
      </c>
      <c r="K1740" t="s">
        <v>11</v>
      </c>
      <c r="M1740">
        <v>0.06</v>
      </c>
      <c r="N1740">
        <f>EXP(Таблица1[[#This Row],[PD]])</f>
        <v>1.0100501670841679</v>
      </c>
      <c r="O1740">
        <f t="shared" si="54"/>
        <v>6.0603010025050072E-2</v>
      </c>
      <c r="P1740" t="str">
        <f t="shared" si="55"/>
        <v/>
      </c>
      <c r="R1740" s="2">
        <f>IF(O1740&gt;=1, Таблица1[[#This Row],[BeginQ]]*Таблица1[[#This Row],[LGD]], Таблица1[[#This Row],[EndQ]])</f>
        <v>6707.272727272727</v>
      </c>
    </row>
    <row r="1741" spans="1:18" x14ac:dyDescent="0.25">
      <c r="A1741" s="1">
        <v>1739</v>
      </c>
      <c r="B1741" t="s">
        <v>10</v>
      </c>
      <c r="C1741">
        <v>3579</v>
      </c>
      <c r="D1741">
        <v>41</v>
      </c>
      <c r="E1741">
        <v>46</v>
      </c>
      <c r="F1741" s="2">
        <v>5400</v>
      </c>
      <c r="G1741" s="8">
        <v>5738.181818181818</v>
      </c>
      <c r="H1741">
        <v>0.01</v>
      </c>
      <c r="I1741">
        <v>0.2</v>
      </c>
      <c r="J1741" s="3">
        <v>6.2626262626262627E-2</v>
      </c>
      <c r="K1741" t="s">
        <v>11</v>
      </c>
      <c r="M1741">
        <v>0.33</v>
      </c>
      <c r="N1741">
        <f>EXP(Таблица1[[#This Row],[PD]])</f>
        <v>1.0100501670841679</v>
      </c>
      <c r="O1741">
        <f t="shared" si="54"/>
        <v>0.33331655513777542</v>
      </c>
      <c r="P1741" t="str">
        <f t="shared" si="55"/>
        <v/>
      </c>
      <c r="R1741" s="2">
        <f>IF(O1741&gt;=1, Таблица1[[#This Row],[BeginQ]]*Таблица1[[#This Row],[LGD]], Таблица1[[#This Row],[EndQ]])</f>
        <v>5738.181818181818</v>
      </c>
    </row>
    <row r="1742" spans="1:18" x14ac:dyDescent="0.25">
      <c r="A1742" s="1">
        <v>1740</v>
      </c>
      <c r="B1742" t="s">
        <v>10</v>
      </c>
      <c r="C1742">
        <v>3580</v>
      </c>
      <c r="D1742">
        <v>41</v>
      </c>
      <c r="E1742">
        <v>46</v>
      </c>
      <c r="F1742" s="2">
        <v>6800</v>
      </c>
      <c r="G1742" s="8">
        <v>7304.7422680412355</v>
      </c>
      <c r="H1742">
        <v>0.03</v>
      </c>
      <c r="I1742">
        <v>0.4</v>
      </c>
      <c r="J1742" s="3">
        <v>7.422680412371134E-2</v>
      </c>
      <c r="K1742" t="s">
        <v>11</v>
      </c>
      <c r="M1742">
        <v>0</v>
      </c>
      <c r="N1742">
        <f>EXP(Таблица1[[#This Row],[PD]])</f>
        <v>1.0304545339535169</v>
      </c>
      <c r="O1742">
        <f t="shared" si="54"/>
        <v>0</v>
      </c>
      <c r="P1742" t="str">
        <f t="shared" si="55"/>
        <v/>
      </c>
      <c r="R1742" s="2">
        <f>IF(O1742&gt;=1, Таблица1[[#This Row],[BeginQ]]*Таблица1[[#This Row],[LGD]], Таблица1[[#This Row],[EndQ]])</f>
        <v>7304.7422680412355</v>
      </c>
    </row>
    <row r="1743" spans="1:18" x14ac:dyDescent="0.25">
      <c r="A1743" s="1">
        <v>1741</v>
      </c>
      <c r="B1743" t="s">
        <v>10</v>
      </c>
      <c r="C1743">
        <v>3581</v>
      </c>
      <c r="D1743">
        <v>41</v>
      </c>
      <c r="E1743">
        <v>46</v>
      </c>
      <c r="F1743" s="2">
        <v>6200</v>
      </c>
      <c r="G1743" s="8">
        <v>6960.909090909091</v>
      </c>
      <c r="H1743">
        <v>0.12</v>
      </c>
      <c r="I1743">
        <v>0.4</v>
      </c>
      <c r="J1743" s="3">
        <v>0.1227272727272727</v>
      </c>
      <c r="K1743" t="s">
        <v>11</v>
      </c>
      <c r="M1743">
        <v>0.26</v>
      </c>
      <c r="N1743">
        <f>EXP(Таблица1[[#This Row],[PD]])</f>
        <v>1.1274968515793757</v>
      </c>
      <c r="O1743">
        <f t="shared" si="54"/>
        <v>0.29314918141063773</v>
      </c>
      <c r="P1743" t="str">
        <f t="shared" si="55"/>
        <v/>
      </c>
      <c r="R1743" s="2">
        <f>IF(O1743&gt;=1, Таблица1[[#This Row],[BeginQ]]*Таблица1[[#This Row],[LGD]], Таблица1[[#This Row],[EndQ]])</f>
        <v>6960.909090909091</v>
      </c>
    </row>
    <row r="1744" spans="1:18" x14ac:dyDescent="0.25">
      <c r="A1744" s="1">
        <v>1742</v>
      </c>
      <c r="B1744" t="s">
        <v>10</v>
      </c>
      <c r="C1744">
        <v>3582</v>
      </c>
      <c r="D1744">
        <v>41</v>
      </c>
      <c r="E1744">
        <v>46</v>
      </c>
      <c r="F1744" s="2">
        <v>2300</v>
      </c>
      <c r="G1744" s="8">
        <v>2610.2325581395348</v>
      </c>
      <c r="H1744">
        <v>0.14000000000000001</v>
      </c>
      <c r="I1744">
        <v>0.4</v>
      </c>
      <c r="J1744" s="3">
        <v>0.1348837209302326</v>
      </c>
      <c r="K1744" t="s">
        <v>11</v>
      </c>
      <c r="M1744">
        <v>0.55000000000000004</v>
      </c>
      <c r="N1744">
        <f>EXP(Таблица1[[#This Row],[PD]])</f>
        <v>1.1502737988572274</v>
      </c>
      <c r="O1744">
        <f t="shared" si="54"/>
        <v>0.63265058937147511</v>
      </c>
      <c r="P1744" t="str">
        <f t="shared" si="55"/>
        <v/>
      </c>
      <c r="R1744" s="2">
        <f>IF(O1744&gt;=1, Таблица1[[#This Row],[BeginQ]]*Таблица1[[#This Row],[LGD]], Таблица1[[#This Row],[EndQ]])</f>
        <v>2610.2325581395348</v>
      </c>
    </row>
    <row r="1745" spans="1:18" x14ac:dyDescent="0.25">
      <c r="A1745" s="1">
        <v>1743</v>
      </c>
      <c r="B1745" t="s">
        <v>10</v>
      </c>
      <c r="C1745">
        <v>3583</v>
      </c>
      <c r="D1745">
        <v>41</v>
      </c>
      <c r="E1745">
        <v>46</v>
      </c>
      <c r="F1745" s="2">
        <v>9600</v>
      </c>
      <c r="G1745" s="8">
        <v>11748.571428571429</v>
      </c>
      <c r="H1745">
        <v>0.16</v>
      </c>
      <c r="I1745">
        <v>0.8</v>
      </c>
      <c r="J1745" s="3">
        <v>0.22380952380952379</v>
      </c>
      <c r="K1745" t="s">
        <v>11</v>
      </c>
      <c r="M1745">
        <v>0.38</v>
      </c>
      <c r="N1745">
        <f>EXP(Таблица1[[#This Row],[PD]])</f>
        <v>1.1735108709918103</v>
      </c>
      <c r="O1745">
        <f t="shared" si="54"/>
        <v>0.44593413097688789</v>
      </c>
      <c r="P1745" t="str">
        <f t="shared" si="55"/>
        <v/>
      </c>
      <c r="R1745" s="2">
        <f>IF(O1745&gt;=1, Таблица1[[#This Row],[BeginQ]]*Таблица1[[#This Row],[LGD]], Таблица1[[#This Row],[EndQ]])</f>
        <v>11748.571428571429</v>
      </c>
    </row>
    <row r="1746" spans="1:18" x14ac:dyDescent="0.25">
      <c r="A1746" s="1">
        <v>1744</v>
      </c>
      <c r="B1746" t="s">
        <v>10</v>
      </c>
      <c r="C1746">
        <v>3584</v>
      </c>
      <c r="D1746">
        <v>41</v>
      </c>
      <c r="E1746">
        <v>46</v>
      </c>
      <c r="F1746" s="2">
        <v>9700</v>
      </c>
      <c r="G1746" s="8">
        <v>12055.71428571429</v>
      </c>
      <c r="H1746">
        <v>0.16</v>
      </c>
      <c r="I1746">
        <v>0.9</v>
      </c>
      <c r="J1746" s="3">
        <v>0.24285714285714291</v>
      </c>
      <c r="K1746" t="s">
        <v>11</v>
      </c>
      <c r="M1746">
        <v>0.37</v>
      </c>
      <c r="N1746">
        <f>EXP(Таблица1[[#This Row],[PD]])</f>
        <v>1.1735108709918103</v>
      </c>
      <c r="O1746">
        <f t="shared" si="54"/>
        <v>0.43419902226696983</v>
      </c>
      <c r="P1746" t="str">
        <f t="shared" si="55"/>
        <v/>
      </c>
      <c r="R1746" s="2">
        <f>IF(O1746&gt;=1, Таблица1[[#This Row],[BeginQ]]*Таблица1[[#This Row],[LGD]], Таблица1[[#This Row],[EndQ]])</f>
        <v>12055.71428571429</v>
      </c>
    </row>
    <row r="1747" spans="1:18" x14ac:dyDescent="0.25">
      <c r="A1747" s="1">
        <v>1745</v>
      </c>
      <c r="B1747" t="s">
        <v>10</v>
      </c>
      <c r="C1747">
        <v>3585</v>
      </c>
      <c r="D1747">
        <v>41</v>
      </c>
      <c r="E1747">
        <v>46</v>
      </c>
      <c r="F1747" s="2">
        <v>9900</v>
      </c>
      <c r="G1747" s="8">
        <v>11301.57303370786</v>
      </c>
      <c r="H1747">
        <v>0.11</v>
      </c>
      <c r="I1747">
        <v>0.6</v>
      </c>
      <c r="J1747" s="3">
        <v>0.1415730337078652</v>
      </c>
      <c r="K1747" t="s">
        <v>11</v>
      </c>
      <c r="M1747">
        <v>0.89</v>
      </c>
      <c r="N1747">
        <f>EXP(Таблица1[[#This Row],[PD]])</f>
        <v>1.1162780704588713</v>
      </c>
      <c r="O1747">
        <f t="shared" si="54"/>
        <v>0.99348748270839549</v>
      </c>
      <c r="P1747" t="str">
        <f t="shared" si="55"/>
        <v/>
      </c>
      <c r="R1747" s="2">
        <f>IF(O1747&gt;=1, Таблица1[[#This Row],[BeginQ]]*Таблица1[[#This Row],[LGD]], Таблица1[[#This Row],[EndQ]])</f>
        <v>11301.57303370786</v>
      </c>
    </row>
    <row r="1748" spans="1:18" x14ac:dyDescent="0.25">
      <c r="A1748" s="1">
        <v>1746</v>
      </c>
      <c r="B1748" t="s">
        <v>10</v>
      </c>
      <c r="C1748">
        <v>3586</v>
      </c>
      <c r="D1748">
        <v>41</v>
      </c>
      <c r="E1748">
        <v>46</v>
      </c>
      <c r="F1748" s="2">
        <v>9700</v>
      </c>
      <c r="G1748" s="8">
        <v>11528.505747126441</v>
      </c>
      <c r="H1748">
        <v>0.13</v>
      </c>
      <c r="I1748">
        <v>0.8</v>
      </c>
      <c r="J1748" s="3">
        <v>0.18850574712643681</v>
      </c>
      <c r="K1748" t="s">
        <v>11</v>
      </c>
      <c r="M1748">
        <v>0.3</v>
      </c>
      <c r="N1748">
        <f>EXP(Таблица1[[#This Row],[PD]])</f>
        <v>1.1388283833246218</v>
      </c>
      <c r="O1748">
        <f t="shared" si="54"/>
        <v>0.34164851499738652</v>
      </c>
      <c r="P1748" t="str">
        <f t="shared" si="55"/>
        <v/>
      </c>
      <c r="R1748" s="2">
        <f>IF(O1748&gt;=1, Таблица1[[#This Row],[BeginQ]]*Таблица1[[#This Row],[LGD]], Таблица1[[#This Row],[EndQ]])</f>
        <v>11528.505747126441</v>
      </c>
    </row>
    <row r="1749" spans="1:18" x14ac:dyDescent="0.25">
      <c r="A1749" s="1">
        <v>1747</v>
      </c>
      <c r="B1749" t="s">
        <v>10</v>
      </c>
      <c r="C1749">
        <v>3587</v>
      </c>
      <c r="D1749">
        <v>41</v>
      </c>
      <c r="E1749">
        <v>46</v>
      </c>
      <c r="F1749" s="2">
        <v>4300</v>
      </c>
      <c r="G1749" s="8">
        <v>4580.8163265306121</v>
      </c>
      <c r="H1749">
        <v>0.02</v>
      </c>
      <c r="I1749">
        <v>0.2</v>
      </c>
      <c r="J1749" s="3">
        <v>6.5306122448979598E-2</v>
      </c>
      <c r="K1749" t="s">
        <v>11</v>
      </c>
      <c r="M1749">
        <v>0.17</v>
      </c>
      <c r="N1749">
        <f>EXP(Таблица1[[#This Row],[PD]])</f>
        <v>1.0202013400267558</v>
      </c>
      <c r="O1749">
        <f t="shared" si="54"/>
        <v>0.17343422780454851</v>
      </c>
      <c r="P1749" t="str">
        <f t="shared" si="55"/>
        <v/>
      </c>
      <c r="R1749" s="2">
        <f>IF(O1749&gt;=1, Таблица1[[#This Row],[BeginQ]]*Таблица1[[#This Row],[LGD]], Таблица1[[#This Row],[EndQ]])</f>
        <v>4580.8163265306121</v>
      </c>
    </row>
    <row r="1750" spans="1:18" x14ac:dyDescent="0.25">
      <c r="A1750" s="1">
        <v>1748</v>
      </c>
      <c r="B1750" t="s">
        <v>10</v>
      </c>
      <c r="C1750">
        <v>3588</v>
      </c>
      <c r="D1750">
        <v>41</v>
      </c>
      <c r="E1750">
        <v>46</v>
      </c>
      <c r="F1750" s="2">
        <v>8300</v>
      </c>
      <c r="G1750" s="8">
        <v>9752.5</v>
      </c>
      <c r="H1750">
        <v>0.2</v>
      </c>
      <c r="I1750">
        <v>0.4</v>
      </c>
      <c r="J1750" s="3">
        <v>0.17499999999999999</v>
      </c>
      <c r="K1750" t="s">
        <v>11</v>
      </c>
      <c r="M1750">
        <v>0.94</v>
      </c>
      <c r="N1750">
        <f>EXP(Таблица1[[#This Row],[PD]])</f>
        <v>1.2214027581601699</v>
      </c>
      <c r="O1750">
        <f t="shared" si="54"/>
        <v>1.1481185926705595</v>
      </c>
      <c r="P1750" t="str">
        <f t="shared" si="55"/>
        <v>Дефолт!</v>
      </c>
      <c r="R1750" s="2">
        <f>IF(O1750&gt;=1, Таблица1[[#This Row],[BeginQ]]*Таблица1[[#This Row],[LGD]], Таблица1[[#This Row],[EndQ]])</f>
        <v>3320</v>
      </c>
    </row>
    <row r="1751" spans="1:18" x14ac:dyDescent="0.25">
      <c r="A1751" s="1">
        <v>1749</v>
      </c>
      <c r="B1751" t="s">
        <v>10</v>
      </c>
      <c r="C1751">
        <v>3589</v>
      </c>
      <c r="D1751">
        <v>41</v>
      </c>
      <c r="E1751">
        <v>46</v>
      </c>
      <c r="F1751" s="2">
        <v>2800</v>
      </c>
      <c r="G1751" s="8">
        <v>3033.81443298969</v>
      </c>
      <c r="H1751">
        <v>0.03</v>
      </c>
      <c r="I1751">
        <v>0.7</v>
      </c>
      <c r="J1751" s="3">
        <v>8.3505154639175252E-2</v>
      </c>
      <c r="K1751" t="s">
        <v>11</v>
      </c>
      <c r="M1751">
        <v>0.28000000000000003</v>
      </c>
      <c r="N1751">
        <f>EXP(Таблица1[[#This Row],[PD]])</f>
        <v>1.0304545339535169</v>
      </c>
      <c r="O1751">
        <f t="shared" si="54"/>
        <v>0.28852726950698476</v>
      </c>
      <c r="P1751" t="str">
        <f t="shared" si="55"/>
        <v/>
      </c>
      <c r="R1751" s="2">
        <f>IF(O1751&gt;=1, Таблица1[[#This Row],[BeginQ]]*Таблица1[[#This Row],[LGD]], Таблица1[[#This Row],[EndQ]])</f>
        <v>3033.81443298969</v>
      </c>
    </row>
    <row r="1752" spans="1:18" x14ac:dyDescent="0.25">
      <c r="A1752" s="1">
        <v>1750</v>
      </c>
      <c r="B1752" t="s">
        <v>10</v>
      </c>
      <c r="C1752">
        <v>3590</v>
      </c>
      <c r="D1752">
        <v>41</v>
      </c>
      <c r="E1752">
        <v>46</v>
      </c>
      <c r="F1752" s="2">
        <v>1600</v>
      </c>
      <c r="G1752" s="8">
        <v>1967.0588235294119</v>
      </c>
      <c r="H1752">
        <v>0.15</v>
      </c>
      <c r="I1752">
        <v>0.9</v>
      </c>
      <c r="J1752" s="3">
        <v>0.2294117647058824</v>
      </c>
      <c r="K1752" t="s">
        <v>11</v>
      </c>
      <c r="M1752">
        <v>0.28000000000000003</v>
      </c>
      <c r="N1752">
        <f>EXP(Таблица1[[#This Row],[PD]])</f>
        <v>1.1618342427282831</v>
      </c>
      <c r="O1752">
        <f t="shared" si="54"/>
        <v>0.32531358796391929</v>
      </c>
      <c r="P1752" t="str">
        <f t="shared" si="55"/>
        <v/>
      </c>
      <c r="R1752" s="2">
        <f>IF(O1752&gt;=1, Таблица1[[#This Row],[BeginQ]]*Таблица1[[#This Row],[LGD]], Таблица1[[#This Row],[EndQ]])</f>
        <v>1967.0588235294119</v>
      </c>
    </row>
    <row r="1753" spans="1:18" x14ac:dyDescent="0.25">
      <c r="A1753" s="1">
        <v>1751</v>
      </c>
      <c r="B1753" t="s">
        <v>10</v>
      </c>
      <c r="C1753">
        <v>3591</v>
      </c>
      <c r="D1753">
        <v>41</v>
      </c>
      <c r="E1753">
        <v>46</v>
      </c>
      <c r="F1753" s="2">
        <v>9000</v>
      </c>
      <c r="G1753" s="8">
        <v>9746.8085106382987</v>
      </c>
      <c r="H1753">
        <v>0.06</v>
      </c>
      <c r="I1753">
        <v>0.3</v>
      </c>
      <c r="J1753" s="3">
        <v>8.2978723404255328E-2</v>
      </c>
      <c r="K1753" t="s">
        <v>11</v>
      </c>
      <c r="M1753">
        <v>0.73</v>
      </c>
      <c r="N1753">
        <f>EXP(Таблица1[[#This Row],[PD]])</f>
        <v>1.0618365465453596</v>
      </c>
      <c r="O1753">
        <f t="shared" si="54"/>
        <v>0.77514067897811256</v>
      </c>
      <c r="P1753" t="str">
        <f t="shared" si="55"/>
        <v/>
      </c>
      <c r="R1753" s="2">
        <f>IF(O1753&gt;=1, Таблица1[[#This Row],[BeginQ]]*Таблица1[[#This Row],[LGD]], Таблица1[[#This Row],[EndQ]])</f>
        <v>9746.8085106382987</v>
      </c>
    </row>
    <row r="1754" spans="1:18" x14ac:dyDescent="0.25">
      <c r="A1754" s="1">
        <v>1752</v>
      </c>
      <c r="B1754" t="s">
        <v>10</v>
      </c>
      <c r="C1754">
        <v>3592</v>
      </c>
      <c r="D1754">
        <v>41</v>
      </c>
      <c r="E1754">
        <v>46</v>
      </c>
      <c r="F1754" s="2">
        <v>4600</v>
      </c>
      <c r="G1754" s="8">
        <v>5592.0481927710853</v>
      </c>
      <c r="H1754">
        <v>0.17</v>
      </c>
      <c r="I1754">
        <v>0.7</v>
      </c>
      <c r="J1754" s="3">
        <v>0.21566265060240961</v>
      </c>
      <c r="K1754" t="s">
        <v>11</v>
      </c>
      <c r="M1754">
        <v>0.11</v>
      </c>
      <c r="N1754">
        <f>EXP(Таблица1[[#This Row],[PD]])</f>
        <v>1.1853048513203654</v>
      </c>
      <c r="O1754">
        <f t="shared" si="54"/>
        <v>0.13038353364524019</v>
      </c>
      <c r="P1754" t="str">
        <f t="shared" si="55"/>
        <v/>
      </c>
      <c r="R1754" s="2">
        <f>IF(O1754&gt;=1, Таблица1[[#This Row],[BeginQ]]*Таблица1[[#This Row],[LGD]], Таблица1[[#This Row],[EndQ]])</f>
        <v>5592.0481927710853</v>
      </c>
    </row>
    <row r="1755" spans="1:18" x14ac:dyDescent="0.25">
      <c r="A1755" s="1">
        <v>1753</v>
      </c>
      <c r="B1755" t="s">
        <v>10</v>
      </c>
      <c r="C1755">
        <v>3593</v>
      </c>
      <c r="D1755">
        <v>41</v>
      </c>
      <c r="E1755">
        <v>46</v>
      </c>
      <c r="F1755" s="2">
        <v>2800</v>
      </c>
      <c r="G1755" s="8">
        <v>3496.585365853658</v>
      </c>
      <c r="H1755">
        <v>0.18</v>
      </c>
      <c r="I1755">
        <v>0.8</v>
      </c>
      <c r="J1755" s="3">
        <v>0.24878048780487799</v>
      </c>
      <c r="K1755" t="s">
        <v>11</v>
      </c>
      <c r="M1755">
        <v>0.39</v>
      </c>
      <c r="N1755">
        <f>EXP(Таблица1[[#This Row],[PD]])</f>
        <v>1.1972173631218102</v>
      </c>
      <c r="O1755">
        <f t="shared" si="54"/>
        <v>0.466914771617506</v>
      </c>
      <c r="P1755" t="str">
        <f t="shared" si="55"/>
        <v/>
      </c>
      <c r="R1755" s="2">
        <f>IF(O1755&gt;=1, Таблица1[[#This Row],[BeginQ]]*Таблица1[[#This Row],[LGD]], Таблица1[[#This Row],[EndQ]])</f>
        <v>3496.585365853658</v>
      </c>
    </row>
    <row r="1756" spans="1:18" x14ac:dyDescent="0.25">
      <c r="A1756" s="1">
        <v>1754</v>
      </c>
      <c r="B1756" t="s">
        <v>10</v>
      </c>
      <c r="C1756">
        <v>3594</v>
      </c>
      <c r="D1756">
        <v>41</v>
      </c>
      <c r="E1756">
        <v>46</v>
      </c>
      <c r="F1756" s="2">
        <v>3000</v>
      </c>
      <c r="G1756" s="8">
        <v>3524.0963855421692</v>
      </c>
      <c r="H1756">
        <v>0.17</v>
      </c>
      <c r="I1756">
        <v>0.5</v>
      </c>
      <c r="J1756" s="3">
        <v>0.1746987951807229</v>
      </c>
      <c r="K1756" t="s">
        <v>11</v>
      </c>
      <c r="M1756">
        <v>0.33</v>
      </c>
      <c r="N1756">
        <f>EXP(Таблица1[[#This Row],[PD]])</f>
        <v>1.1853048513203654</v>
      </c>
      <c r="O1756">
        <f t="shared" si="54"/>
        <v>0.39115060093572063</v>
      </c>
      <c r="P1756" t="str">
        <f t="shared" si="55"/>
        <v/>
      </c>
      <c r="R1756" s="2">
        <f>IF(O1756&gt;=1, Таблица1[[#This Row],[BeginQ]]*Таблица1[[#This Row],[LGD]], Таблица1[[#This Row],[EndQ]])</f>
        <v>3524.0963855421692</v>
      </c>
    </row>
    <row r="1757" spans="1:18" x14ac:dyDescent="0.25">
      <c r="A1757" s="1">
        <v>1755</v>
      </c>
      <c r="B1757" t="s">
        <v>10</v>
      </c>
      <c r="C1757">
        <v>3595</v>
      </c>
      <c r="D1757">
        <v>41</v>
      </c>
      <c r="E1757">
        <v>46</v>
      </c>
      <c r="F1757" s="2">
        <v>2700</v>
      </c>
      <c r="G1757" s="8">
        <v>3216.666666666667</v>
      </c>
      <c r="H1757">
        <v>0.19</v>
      </c>
      <c r="I1757">
        <v>0.5</v>
      </c>
      <c r="J1757" s="3">
        <v>0.19135802469135799</v>
      </c>
      <c r="K1757" t="s">
        <v>11</v>
      </c>
      <c r="M1757">
        <v>0.4</v>
      </c>
      <c r="N1757">
        <f>EXP(Таблица1[[#This Row],[PD]])</f>
        <v>1.2092495976572515</v>
      </c>
      <c r="O1757">
        <f t="shared" si="54"/>
        <v>0.48369983906290059</v>
      </c>
      <c r="P1757" t="str">
        <f t="shared" si="55"/>
        <v/>
      </c>
      <c r="R1757" s="2">
        <f>IF(O1757&gt;=1, Таблица1[[#This Row],[BeginQ]]*Таблица1[[#This Row],[LGD]], Таблица1[[#This Row],[EndQ]])</f>
        <v>3216.666666666667</v>
      </c>
    </row>
    <row r="1758" spans="1:18" x14ac:dyDescent="0.25">
      <c r="A1758" s="1">
        <v>1756</v>
      </c>
      <c r="B1758" t="s">
        <v>10</v>
      </c>
      <c r="C1758">
        <v>3596</v>
      </c>
      <c r="D1758">
        <v>41</v>
      </c>
      <c r="E1758">
        <v>46</v>
      </c>
      <c r="F1758" s="2">
        <v>3300</v>
      </c>
      <c r="G1758" s="8">
        <v>4020.6896551724139</v>
      </c>
      <c r="H1758">
        <v>0.13</v>
      </c>
      <c r="I1758">
        <v>1</v>
      </c>
      <c r="J1758" s="3">
        <v>0.21839080459770119</v>
      </c>
      <c r="K1758" t="s">
        <v>11</v>
      </c>
      <c r="M1758">
        <v>0.76</v>
      </c>
      <c r="N1758">
        <f>EXP(Таблица1[[#This Row],[PD]])</f>
        <v>1.1388283833246218</v>
      </c>
      <c r="O1758">
        <f t="shared" si="54"/>
        <v>0.86550957132671258</v>
      </c>
      <c r="P1758" t="str">
        <f t="shared" si="55"/>
        <v/>
      </c>
      <c r="R1758" s="2">
        <f>IF(O1758&gt;=1, Таблица1[[#This Row],[BeginQ]]*Таблица1[[#This Row],[LGD]], Таблица1[[#This Row],[EndQ]])</f>
        <v>4020.6896551724139</v>
      </c>
    </row>
    <row r="1759" spans="1:18" x14ac:dyDescent="0.25">
      <c r="A1759" s="1">
        <v>1757</v>
      </c>
      <c r="B1759" t="s">
        <v>10</v>
      </c>
      <c r="C1759">
        <v>3597</v>
      </c>
      <c r="D1759">
        <v>41</v>
      </c>
      <c r="E1759">
        <v>46</v>
      </c>
      <c r="F1759" s="2">
        <v>1300</v>
      </c>
      <c r="G1759" s="8">
        <v>1424.090909090909</v>
      </c>
      <c r="H1759">
        <v>0.12</v>
      </c>
      <c r="I1759">
        <v>0.2</v>
      </c>
      <c r="J1759" s="3">
        <v>9.5454545454545445E-2</v>
      </c>
      <c r="K1759" t="s">
        <v>11</v>
      </c>
      <c r="M1759">
        <v>0.18</v>
      </c>
      <c r="N1759">
        <f>EXP(Таблица1[[#This Row],[PD]])</f>
        <v>1.1274968515793757</v>
      </c>
      <c r="O1759">
        <f t="shared" si="54"/>
        <v>0.20294943328428763</v>
      </c>
      <c r="P1759" t="str">
        <f t="shared" si="55"/>
        <v/>
      </c>
      <c r="R1759" s="2">
        <f>IF(O1759&gt;=1, Таблица1[[#This Row],[BeginQ]]*Таблица1[[#This Row],[LGD]], Таблица1[[#This Row],[EndQ]])</f>
        <v>1424.090909090909</v>
      </c>
    </row>
    <row r="1760" spans="1:18" x14ac:dyDescent="0.25">
      <c r="A1760" s="1">
        <v>1758</v>
      </c>
      <c r="B1760" t="s">
        <v>10</v>
      </c>
      <c r="C1760">
        <v>3598</v>
      </c>
      <c r="D1760">
        <v>41</v>
      </c>
      <c r="E1760">
        <v>46</v>
      </c>
      <c r="F1760" s="2">
        <v>7300</v>
      </c>
      <c r="G1760" s="8">
        <v>8377.6190476190477</v>
      </c>
      <c r="H1760">
        <v>0.16</v>
      </c>
      <c r="I1760">
        <v>0.4</v>
      </c>
      <c r="J1760" s="3">
        <v>0.14761904761904759</v>
      </c>
      <c r="K1760" t="s">
        <v>11</v>
      </c>
      <c r="M1760">
        <v>0.37</v>
      </c>
      <c r="N1760">
        <f>EXP(Таблица1[[#This Row],[PD]])</f>
        <v>1.1735108709918103</v>
      </c>
      <c r="O1760">
        <f t="shared" si="54"/>
        <v>0.43419902226696983</v>
      </c>
      <c r="P1760" t="str">
        <f t="shared" si="55"/>
        <v/>
      </c>
      <c r="R1760" s="2">
        <f>IF(O1760&gt;=1, Таблица1[[#This Row],[BeginQ]]*Таблица1[[#This Row],[LGD]], Таблица1[[#This Row],[EndQ]])</f>
        <v>8377.6190476190477</v>
      </c>
    </row>
    <row r="1761" spans="1:18" x14ac:dyDescent="0.25">
      <c r="A1761" s="1">
        <v>1759</v>
      </c>
      <c r="B1761" t="s">
        <v>10</v>
      </c>
      <c r="C1761">
        <v>3599</v>
      </c>
      <c r="D1761">
        <v>41</v>
      </c>
      <c r="E1761">
        <v>46</v>
      </c>
      <c r="F1761" s="2">
        <v>5600</v>
      </c>
      <c r="G1761" s="8">
        <v>6132.6829268292686</v>
      </c>
      <c r="H1761">
        <v>0.18</v>
      </c>
      <c r="I1761">
        <v>0.1</v>
      </c>
      <c r="J1761" s="3">
        <v>9.5121951219512182E-2</v>
      </c>
      <c r="K1761" t="s">
        <v>11</v>
      </c>
      <c r="M1761">
        <v>0.76</v>
      </c>
      <c r="N1761">
        <f>EXP(Таблица1[[#This Row],[PD]])</f>
        <v>1.1972173631218102</v>
      </c>
      <c r="O1761">
        <f t="shared" si="54"/>
        <v>0.90988519597257578</v>
      </c>
      <c r="P1761" t="str">
        <f t="shared" si="55"/>
        <v/>
      </c>
      <c r="R1761" s="2">
        <f>IF(O1761&gt;=1, Таблица1[[#This Row],[BeginQ]]*Таблица1[[#This Row],[LGD]], Таблица1[[#This Row],[EndQ]])</f>
        <v>6132.6829268292686</v>
      </c>
    </row>
    <row r="1762" spans="1:18" x14ac:dyDescent="0.25">
      <c r="A1762" s="1">
        <v>1760</v>
      </c>
      <c r="B1762" t="s">
        <v>10</v>
      </c>
      <c r="C1762">
        <v>3600</v>
      </c>
      <c r="D1762">
        <v>41</v>
      </c>
      <c r="E1762">
        <v>46</v>
      </c>
      <c r="F1762" s="2">
        <v>5000</v>
      </c>
      <c r="G1762" s="8">
        <v>5545.454545454546</v>
      </c>
      <c r="H1762">
        <v>0.12</v>
      </c>
      <c r="I1762">
        <v>0.3</v>
      </c>
      <c r="J1762" s="3">
        <v>0.1090909090909091</v>
      </c>
      <c r="K1762" t="s">
        <v>11</v>
      </c>
      <c r="M1762">
        <v>0.99</v>
      </c>
      <c r="N1762">
        <f>EXP(Таблица1[[#This Row],[PD]])</f>
        <v>1.1274968515793757</v>
      </c>
      <c r="O1762">
        <f t="shared" si="54"/>
        <v>1.1162218830635819</v>
      </c>
      <c r="P1762" t="str">
        <f t="shared" si="55"/>
        <v>Дефолт!</v>
      </c>
      <c r="R1762" s="2">
        <f>IF(O1762&gt;=1, Таблица1[[#This Row],[BeginQ]]*Таблица1[[#This Row],[LGD]], Таблица1[[#This Row],[EndQ]])</f>
        <v>1500</v>
      </c>
    </row>
    <row r="1763" spans="1:18" x14ac:dyDescent="0.25">
      <c r="A1763" s="1">
        <v>1761</v>
      </c>
      <c r="B1763" t="s">
        <v>10</v>
      </c>
      <c r="C1763">
        <v>3601</v>
      </c>
      <c r="D1763">
        <v>41</v>
      </c>
      <c r="E1763">
        <v>46</v>
      </c>
      <c r="F1763" s="2">
        <v>6600</v>
      </c>
      <c r="G1763" s="8">
        <v>7298.8235294117649</v>
      </c>
      <c r="H1763">
        <v>0.15</v>
      </c>
      <c r="I1763">
        <v>0.2</v>
      </c>
      <c r="J1763" s="3">
        <v>0.1058823529411765</v>
      </c>
      <c r="K1763" t="s">
        <v>11</v>
      </c>
      <c r="M1763">
        <v>0.14000000000000001</v>
      </c>
      <c r="N1763">
        <f>EXP(Таблица1[[#This Row],[PD]])</f>
        <v>1.1618342427282831</v>
      </c>
      <c r="O1763">
        <f t="shared" si="54"/>
        <v>0.16265679398195965</v>
      </c>
      <c r="P1763" t="str">
        <f t="shared" si="55"/>
        <v/>
      </c>
      <c r="R1763" s="2">
        <f>IF(O1763&gt;=1, Таблица1[[#This Row],[BeginQ]]*Таблица1[[#This Row],[LGD]], Таблица1[[#This Row],[EndQ]])</f>
        <v>7298.8235294117649</v>
      </c>
    </row>
    <row r="1764" spans="1:18" x14ac:dyDescent="0.25">
      <c r="A1764" s="1">
        <v>1762</v>
      </c>
      <c r="B1764" t="s">
        <v>10</v>
      </c>
      <c r="C1764">
        <v>3602</v>
      </c>
      <c r="D1764">
        <v>41</v>
      </c>
      <c r="E1764">
        <v>46</v>
      </c>
      <c r="F1764" s="2">
        <v>800</v>
      </c>
      <c r="G1764" s="8">
        <v>881.72043010752679</v>
      </c>
      <c r="H1764">
        <v>7.0000000000000007E-2</v>
      </c>
      <c r="I1764">
        <v>0.5</v>
      </c>
      <c r="J1764" s="3">
        <v>0.10215053763440859</v>
      </c>
      <c r="K1764" t="s">
        <v>11</v>
      </c>
      <c r="M1764">
        <v>0.74</v>
      </c>
      <c r="N1764">
        <f>EXP(Таблица1[[#This Row],[PD]])</f>
        <v>1.0725081812542165</v>
      </c>
      <c r="O1764">
        <f t="shared" si="54"/>
        <v>0.79365605412812024</v>
      </c>
      <c r="P1764" t="str">
        <f t="shared" si="55"/>
        <v/>
      </c>
      <c r="R1764" s="2">
        <f>IF(O1764&gt;=1, Таблица1[[#This Row],[BeginQ]]*Таблица1[[#This Row],[LGD]], Таблица1[[#This Row],[EndQ]])</f>
        <v>881.72043010752679</v>
      </c>
    </row>
    <row r="1765" spans="1:18" x14ac:dyDescent="0.25">
      <c r="A1765" s="1">
        <v>1763</v>
      </c>
      <c r="B1765" t="s">
        <v>10</v>
      </c>
      <c r="C1765">
        <v>3603</v>
      </c>
      <c r="D1765">
        <v>41</v>
      </c>
      <c r="E1765">
        <v>46</v>
      </c>
      <c r="F1765" s="2">
        <v>8700</v>
      </c>
      <c r="G1765" s="8">
        <v>9785.1612903225814</v>
      </c>
      <c r="H1765">
        <v>7.0000000000000007E-2</v>
      </c>
      <c r="I1765">
        <v>0.8</v>
      </c>
      <c r="J1765" s="3">
        <v>0.12473118279569891</v>
      </c>
      <c r="K1765" t="s">
        <v>11</v>
      </c>
      <c r="M1765">
        <v>0.67</v>
      </c>
      <c r="N1765">
        <f>EXP(Таблица1[[#This Row],[PD]])</f>
        <v>1.0725081812542165</v>
      </c>
      <c r="O1765">
        <f t="shared" si="54"/>
        <v>0.71858048144032516</v>
      </c>
      <c r="P1765" t="str">
        <f t="shared" si="55"/>
        <v/>
      </c>
      <c r="R1765" s="2">
        <f>IF(O1765&gt;=1, Таблица1[[#This Row],[BeginQ]]*Таблица1[[#This Row],[LGD]], Таблица1[[#This Row],[EndQ]])</f>
        <v>9785.1612903225814</v>
      </c>
    </row>
    <row r="1766" spans="1:18" x14ac:dyDescent="0.25">
      <c r="A1766" s="1">
        <v>1764</v>
      </c>
      <c r="B1766" t="s">
        <v>10</v>
      </c>
      <c r="C1766">
        <v>3680</v>
      </c>
      <c r="D1766">
        <v>42</v>
      </c>
      <c r="E1766">
        <v>47</v>
      </c>
      <c r="F1766" s="2">
        <v>5900</v>
      </c>
      <c r="G1766" s="8">
        <v>6797.826086956522</v>
      </c>
      <c r="H1766">
        <v>0.08</v>
      </c>
      <c r="I1766">
        <v>1</v>
      </c>
      <c r="J1766" s="3">
        <v>0.1521739130434783</v>
      </c>
      <c r="K1766" t="s">
        <v>11</v>
      </c>
      <c r="M1766">
        <v>0.61</v>
      </c>
      <c r="N1766">
        <f>EXP(Таблица1[[#This Row],[PD]])</f>
        <v>1.0832870676749586</v>
      </c>
      <c r="O1766">
        <f t="shared" si="54"/>
        <v>0.6608051112817247</v>
      </c>
      <c r="P1766" t="str">
        <f t="shared" si="55"/>
        <v/>
      </c>
      <c r="R1766" s="2">
        <f>IF(O1766&gt;=1, Таблица1[[#This Row],[BeginQ]]*Таблица1[[#This Row],[LGD]], Таблица1[[#This Row],[EndQ]])</f>
        <v>6797.826086956522</v>
      </c>
    </row>
    <row r="1767" spans="1:18" x14ac:dyDescent="0.25">
      <c r="A1767" s="1">
        <v>1765</v>
      </c>
      <c r="B1767" t="s">
        <v>10</v>
      </c>
      <c r="C1767">
        <v>3681</v>
      </c>
      <c r="D1767">
        <v>42</v>
      </c>
      <c r="E1767">
        <v>47</v>
      </c>
      <c r="F1767" s="2">
        <v>300</v>
      </c>
      <c r="G1767" s="8">
        <v>349.09090909090912</v>
      </c>
      <c r="H1767">
        <v>0.12</v>
      </c>
      <c r="I1767">
        <v>0.7</v>
      </c>
      <c r="J1767" s="3">
        <v>0.16363636363636361</v>
      </c>
      <c r="K1767" t="s">
        <v>11</v>
      </c>
      <c r="M1767">
        <v>0.5</v>
      </c>
      <c r="N1767">
        <f>EXP(Таблица1[[#This Row],[PD]])</f>
        <v>1.1274968515793757</v>
      </c>
      <c r="O1767">
        <f t="shared" si="54"/>
        <v>0.56374842578968787</v>
      </c>
      <c r="P1767" t="str">
        <f t="shared" si="55"/>
        <v/>
      </c>
      <c r="R1767" s="2">
        <f>IF(O1767&gt;=1, Таблица1[[#This Row],[BeginQ]]*Таблица1[[#This Row],[LGD]], Таблица1[[#This Row],[EndQ]])</f>
        <v>349.09090909090912</v>
      </c>
    </row>
    <row r="1768" spans="1:18" x14ac:dyDescent="0.25">
      <c r="A1768" s="1">
        <v>1766</v>
      </c>
      <c r="B1768" t="s">
        <v>10</v>
      </c>
      <c r="C1768">
        <v>3682</v>
      </c>
      <c r="D1768">
        <v>42</v>
      </c>
      <c r="E1768">
        <v>47</v>
      </c>
      <c r="F1768" s="2">
        <v>6100</v>
      </c>
      <c r="G1768" s="8">
        <v>6823.4883720930238</v>
      </c>
      <c r="H1768">
        <v>0.14000000000000001</v>
      </c>
      <c r="I1768">
        <v>0.3</v>
      </c>
      <c r="J1768" s="3">
        <v>0.1186046511627907</v>
      </c>
      <c r="K1768" t="s">
        <v>11</v>
      </c>
      <c r="M1768">
        <v>0.89</v>
      </c>
      <c r="N1768">
        <f>EXP(Таблица1[[#This Row],[PD]])</f>
        <v>1.1502737988572274</v>
      </c>
      <c r="O1768">
        <f t="shared" si="54"/>
        <v>1.0237436809829323</v>
      </c>
      <c r="P1768" t="str">
        <f t="shared" si="55"/>
        <v>Дефолт!</v>
      </c>
      <c r="R1768" s="2">
        <f>IF(O1768&gt;=1, Таблица1[[#This Row],[BeginQ]]*Таблица1[[#This Row],[LGD]], Таблица1[[#This Row],[EndQ]])</f>
        <v>1830</v>
      </c>
    </row>
    <row r="1769" spans="1:18" x14ac:dyDescent="0.25">
      <c r="A1769" s="1">
        <v>1767</v>
      </c>
      <c r="B1769" t="s">
        <v>10</v>
      </c>
      <c r="C1769">
        <v>3683</v>
      </c>
      <c r="D1769">
        <v>42</v>
      </c>
      <c r="E1769">
        <v>47</v>
      </c>
      <c r="F1769" s="2">
        <v>300</v>
      </c>
      <c r="G1769" s="8">
        <v>333.33333333333343</v>
      </c>
      <c r="H1769">
        <v>0.1</v>
      </c>
      <c r="I1769">
        <v>0.4</v>
      </c>
      <c r="J1769" s="3">
        <v>0.1111111111111111</v>
      </c>
      <c r="K1769" t="s">
        <v>11</v>
      </c>
      <c r="M1769">
        <v>0.17</v>
      </c>
      <c r="N1769">
        <f>EXP(Таблица1[[#This Row],[PD]])</f>
        <v>1.1051709180756477</v>
      </c>
      <c r="O1769">
        <f t="shared" si="54"/>
        <v>0.18787905607286012</v>
      </c>
      <c r="P1769" t="str">
        <f t="shared" si="55"/>
        <v/>
      </c>
      <c r="R1769" s="2">
        <f>IF(O1769&gt;=1, Таблица1[[#This Row],[BeginQ]]*Таблица1[[#This Row],[LGD]], Таблица1[[#This Row],[EndQ]])</f>
        <v>333.33333333333343</v>
      </c>
    </row>
    <row r="1770" spans="1:18" x14ac:dyDescent="0.25">
      <c r="A1770" s="1">
        <v>1768</v>
      </c>
      <c r="B1770" t="s">
        <v>10</v>
      </c>
      <c r="C1770">
        <v>3684</v>
      </c>
      <c r="D1770">
        <v>42</v>
      </c>
      <c r="E1770">
        <v>47</v>
      </c>
      <c r="F1770" s="2">
        <v>7300</v>
      </c>
      <c r="G1770" s="8">
        <v>8694.3820224719111</v>
      </c>
      <c r="H1770">
        <v>0.11</v>
      </c>
      <c r="I1770">
        <v>1</v>
      </c>
      <c r="J1770" s="3">
        <v>0.19101123595505609</v>
      </c>
      <c r="K1770" t="s">
        <v>11</v>
      </c>
      <c r="M1770">
        <v>0.6</v>
      </c>
      <c r="N1770">
        <f>EXP(Таблица1[[#This Row],[PD]])</f>
        <v>1.1162780704588713</v>
      </c>
      <c r="O1770">
        <f t="shared" si="54"/>
        <v>0.66976684227532279</v>
      </c>
      <c r="P1770" t="str">
        <f t="shared" si="55"/>
        <v/>
      </c>
      <c r="R1770" s="2">
        <f>IF(O1770&gt;=1, Таблица1[[#This Row],[BeginQ]]*Таблица1[[#This Row],[LGD]], Таблица1[[#This Row],[EndQ]])</f>
        <v>8694.3820224719111</v>
      </c>
    </row>
    <row r="1771" spans="1:18" x14ac:dyDescent="0.25">
      <c r="A1771" s="1">
        <v>1769</v>
      </c>
      <c r="B1771" t="s">
        <v>10</v>
      </c>
      <c r="C1771">
        <v>3685</v>
      </c>
      <c r="D1771">
        <v>42</v>
      </c>
      <c r="E1771">
        <v>47</v>
      </c>
      <c r="F1771" s="2">
        <v>3100</v>
      </c>
      <c r="G1771" s="8">
        <v>3499.0804597701149</v>
      </c>
      <c r="H1771">
        <v>0.13</v>
      </c>
      <c r="I1771">
        <v>0.4</v>
      </c>
      <c r="J1771" s="3">
        <v>0.12873563218390799</v>
      </c>
      <c r="K1771" t="s">
        <v>11</v>
      </c>
      <c r="M1771">
        <v>0.31</v>
      </c>
      <c r="N1771">
        <f>EXP(Таблица1[[#This Row],[PD]])</f>
        <v>1.1388283833246218</v>
      </c>
      <c r="O1771">
        <f t="shared" si="54"/>
        <v>0.35303679883063277</v>
      </c>
      <c r="P1771" t="str">
        <f t="shared" si="55"/>
        <v/>
      </c>
      <c r="R1771" s="2">
        <f>IF(O1771&gt;=1, Таблица1[[#This Row],[BeginQ]]*Таблица1[[#This Row],[LGD]], Таблица1[[#This Row],[EndQ]])</f>
        <v>3499.0804597701149</v>
      </c>
    </row>
    <row r="1772" spans="1:18" x14ac:dyDescent="0.25">
      <c r="A1772" s="1">
        <v>1770</v>
      </c>
      <c r="B1772" t="s">
        <v>10</v>
      </c>
      <c r="C1772">
        <v>3686</v>
      </c>
      <c r="D1772">
        <v>42</v>
      </c>
      <c r="E1772">
        <v>47</v>
      </c>
      <c r="F1772" s="2">
        <v>1900</v>
      </c>
      <c r="G1772" s="8">
        <v>2108.3870967741941</v>
      </c>
      <c r="H1772">
        <v>7.0000000000000007E-2</v>
      </c>
      <c r="I1772">
        <v>0.6</v>
      </c>
      <c r="J1772" s="3">
        <v>0.1096774193548387</v>
      </c>
      <c r="K1772" t="s">
        <v>11</v>
      </c>
      <c r="M1772">
        <v>0.57999999999999996</v>
      </c>
      <c r="N1772">
        <f>EXP(Таблица1[[#This Row],[PD]])</f>
        <v>1.0725081812542165</v>
      </c>
      <c r="O1772">
        <f t="shared" si="54"/>
        <v>0.62205474512744552</v>
      </c>
      <c r="P1772" t="str">
        <f t="shared" si="55"/>
        <v/>
      </c>
      <c r="R1772" s="2">
        <f>IF(O1772&gt;=1, Таблица1[[#This Row],[BeginQ]]*Таблица1[[#This Row],[LGD]], Таблица1[[#This Row],[EndQ]])</f>
        <v>2108.3870967741941</v>
      </c>
    </row>
    <row r="1773" spans="1:18" x14ac:dyDescent="0.25">
      <c r="A1773" s="1">
        <v>1771</v>
      </c>
      <c r="B1773" t="s">
        <v>10</v>
      </c>
      <c r="C1773">
        <v>3687</v>
      </c>
      <c r="D1773">
        <v>42</v>
      </c>
      <c r="E1773">
        <v>47</v>
      </c>
      <c r="F1773" s="2">
        <v>2900</v>
      </c>
      <c r="G1773" s="8">
        <v>3239.5121951219521</v>
      </c>
      <c r="H1773">
        <v>0.18</v>
      </c>
      <c r="I1773">
        <v>0.2</v>
      </c>
      <c r="J1773" s="3">
        <v>0.1170731707317073</v>
      </c>
      <c r="K1773" t="s">
        <v>11</v>
      </c>
      <c r="M1773">
        <v>0.08</v>
      </c>
      <c r="N1773">
        <f>EXP(Таблица1[[#This Row],[PD]])</f>
        <v>1.1972173631218102</v>
      </c>
      <c r="O1773">
        <f t="shared" si="54"/>
        <v>9.577738904974481E-2</v>
      </c>
      <c r="P1773" t="str">
        <f t="shared" si="55"/>
        <v/>
      </c>
      <c r="R1773" s="2">
        <f>IF(O1773&gt;=1, Таблица1[[#This Row],[BeginQ]]*Таблица1[[#This Row],[LGD]], Таблица1[[#This Row],[EndQ]])</f>
        <v>3239.5121951219521</v>
      </c>
    </row>
    <row r="1774" spans="1:18" x14ac:dyDescent="0.25">
      <c r="A1774" s="1">
        <v>1772</v>
      </c>
      <c r="B1774" t="s">
        <v>10</v>
      </c>
      <c r="C1774">
        <v>3688</v>
      </c>
      <c r="D1774">
        <v>42</v>
      </c>
      <c r="E1774">
        <v>47</v>
      </c>
      <c r="F1774" s="2">
        <v>400</v>
      </c>
      <c r="G1774" s="8">
        <v>443.63636363636363</v>
      </c>
      <c r="H1774">
        <v>0.12</v>
      </c>
      <c r="I1774">
        <v>0.3</v>
      </c>
      <c r="J1774" s="3">
        <v>0.1090909090909091</v>
      </c>
      <c r="K1774" t="s">
        <v>11</v>
      </c>
      <c r="M1774">
        <v>0.59</v>
      </c>
      <c r="N1774">
        <f>EXP(Таблица1[[#This Row],[PD]])</f>
        <v>1.1274968515793757</v>
      </c>
      <c r="O1774">
        <f t="shared" si="54"/>
        <v>0.66522314243183167</v>
      </c>
      <c r="P1774" t="str">
        <f t="shared" si="55"/>
        <v/>
      </c>
      <c r="R1774" s="2">
        <f>IF(O1774&gt;=1, Таблица1[[#This Row],[BeginQ]]*Таблица1[[#This Row],[LGD]], Таблица1[[#This Row],[EndQ]])</f>
        <v>443.63636363636363</v>
      </c>
    </row>
    <row r="1775" spans="1:18" x14ac:dyDescent="0.25">
      <c r="A1775" s="1">
        <v>1773</v>
      </c>
      <c r="B1775" t="s">
        <v>10</v>
      </c>
      <c r="C1775">
        <v>3689</v>
      </c>
      <c r="D1775">
        <v>42</v>
      </c>
      <c r="E1775">
        <v>47</v>
      </c>
      <c r="F1775" s="2">
        <v>10000</v>
      </c>
      <c r="G1775" s="8">
        <v>11333.33333333333</v>
      </c>
      <c r="H1775">
        <v>0.1</v>
      </c>
      <c r="I1775">
        <v>0.6</v>
      </c>
      <c r="J1775" s="3">
        <v>0.1333333333333333</v>
      </c>
      <c r="K1775" t="s">
        <v>11</v>
      </c>
      <c r="M1775">
        <v>0.35</v>
      </c>
      <c r="N1775">
        <f>EXP(Таблица1[[#This Row],[PD]])</f>
        <v>1.1051709180756477</v>
      </c>
      <c r="O1775">
        <f t="shared" si="54"/>
        <v>0.38680982132647668</v>
      </c>
      <c r="P1775" t="str">
        <f t="shared" si="55"/>
        <v/>
      </c>
      <c r="R1775" s="2">
        <f>IF(O1775&gt;=1, Таблица1[[#This Row],[BeginQ]]*Таблица1[[#This Row],[LGD]], Таблица1[[#This Row],[EndQ]])</f>
        <v>11333.33333333333</v>
      </c>
    </row>
    <row r="1776" spans="1:18" x14ac:dyDescent="0.25">
      <c r="A1776" s="1">
        <v>1774</v>
      </c>
      <c r="B1776" t="s">
        <v>10</v>
      </c>
      <c r="C1776">
        <v>3690</v>
      </c>
      <c r="D1776">
        <v>42</v>
      </c>
      <c r="E1776">
        <v>47</v>
      </c>
      <c r="F1776" s="2">
        <v>9800</v>
      </c>
      <c r="G1776" s="8">
        <v>10492.92929292929</v>
      </c>
      <c r="H1776">
        <v>0.01</v>
      </c>
      <c r="I1776">
        <v>1</v>
      </c>
      <c r="J1776" s="3">
        <v>7.0707070707070704E-2</v>
      </c>
      <c r="K1776" t="s">
        <v>11</v>
      </c>
      <c r="M1776">
        <v>0.46</v>
      </c>
      <c r="N1776">
        <f>EXP(Таблица1[[#This Row],[PD]])</f>
        <v>1.0100501670841679</v>
      </c>
      <c r="O1776">
        <f t="shared" si="54"/>
        <v>0.46462307685871729</v>
      </c>
      <c r="P1776" t="str">
        <f t="shared" si="55"/>
        <v/>
      </c>
      <c r="R1776" s="2">
        <f>IF(O1776&gt;=1, Таблица1[[#This Row],[BeginQ]]*Таблица1[[#This Row],[LGD]], Таблица1[[#This Row],[EndQ]])</f>
        <v>10492.92929292929</v>
      </c>
    </row>
    <row r="1777" spans="1:18" x14ac:dyDescent="0.25">
      <c r="A1777" s="1">
        <v>1775</v>
      </c>
      <c r="B1777" t="s">
        <v>10</v>
      </c>
      <c r="C1777">
        <v>3691</v>
      </c>
      <c r="D1777">
        <v>42</v>
      </c>
      <c r="E1777">
        <v>47</v>
      </c>
      <c r="F1777" s="2">
        <v>6400</v>
      </c>
      <c r="G1777" s="8">
        <v>6972.6315789473683</v>
      </c>
      <c r="H1777">
        <v>0.05</v>
      </c>
      <c r="I1777">
        <v>0.5</v>
      </c>
      <c r="J1777" s="3">
        <v>8.9473684210526316E-2</v>
      </c>
      <c r="K1777" t="s">
        <v>11</v>
      </c>
      <c r="M1777">
        <v>0.24</v>
      </c>
      <c r="N1777">
        <f>EXP(Таблица1[[#This Row],[PD]])</f>
        <v>1.0512710963760241</v>
      </c>
      <c r="O1777">
        <f t="shared" si="54"/>
        <v>0.25230506313024575</v>
      </c>
      <c r="P1777" t="str">
        <f t="shared" si="55"/>
        <v/>
      </c>
      <c r="R1777" s="2">
        <f>IF(O1777&gt;=1, Таблица1[[#This Row],[BeginQ]]*Таблица1[[#This Row],[LGD]], Таблица1[[#This Row],[EndQ]])</f>
        <v>6972.6315789473683</v>
      </c>
    </row>
    <row r="1778" spans="1:18" x14ac:dyDescent="0.25">
      <c r="A1778" s="1">
        <v>1776</v>
      </c>
      <c r="B1778" t="s">
        <v>10</v>
      </c>
      <c r="C1778">
        <v>3692</v>
      </c>
      <c r="D1778">
        <v>42</v>
      </c>
      <c r="E1778">
        <v>47</v>
      </c>
      <c r="F1778" s="2">
        <v>3900</v>
      </c>
      <c r="G1778" s="8">
        <v>4213.6082474226814</v>
      </c>
      <c r="H1778">
        <v>0.03</v>
      </c>
      <c r="I1778">
        <v>0.6</v>
      </c>
      <c r="J1778" s="3">
        <v>8.0412371134020624E-2</v>
      </c>
      <c r="K1778" t="s">
        <v>11</v>
      </c>
      <c r="M1778">
        <v>0.87</v>
      </c>
      <c r="N1778">
        <f>EXP(Таблица1[[#This Row],[PD]])</f>
        <v>1.0304545339535169</v>
      </c>
      <c r="O1778">
        <f t="shared" si="54"/>
        <v>0.89649544453955976</v>
      </c>
      <c r="P1778" t="str">
        <f t="shared" si="55"/>
        <v/>
      </c>
      <c r="R1778" s="2">
        <f>IF(O1778&gt;=1, Таблица1[[#This Row],[BeginQ]]*Таблица1[[#This Row],[LGD]], Таблица1[[#This Row],[EndQ]])</f>
        <v>4213.6082474226814</v>
      </c>
    </row>
    <row r="1779" spans="1:18" x14ac:dyDescent="0.25">
      <c r="A1779" s="1">
        <v>1777</v>
      </c>
      <c r="B1779" t="s">
        <v>10</v>
      </c>
      <c r="C1779">
        <v>3693</v>
      </c>
      <c r="D1779">
        <v>42</v>
      </c>
      <c r="E1779">
        <v>47</v>
      </c>
      <c r="F1779" s="2">
        <v>8000</v>
      </c>
      <c r="G1779" s="8">
        <v>8936.5853658536598</v>
      </c>
      <c r="H1779">
        <v>0.18</v>
      </c>
      <c r="I1779">
        <v>0.2</v>
      </c>
      <c r="J1779" s="3">
        <v>0.1170731707317073</v>
      </c>
      <c r="K1779" t="s">
        <v>11</v>
      </c>
      <c r="M1779">
        <v>0.34</v>
      </c>
      <c r="N1779">
        <f>EXP(Таблица1[[#This Row],[PD]])</f>
        <v>1.1972173631218102</v>
      </c>
      <c r="O1779">
        <f t="shared" si="54"/>
        <v>0.40705390346141546</v>
      </c>
      <c r="P1779" t="str">
        <f t="shared" si="55"/>
        <v/>
      </c>
      <c r="R1779" s="2">
        <f>IF(O1779&gt;=1, Таблица1[[#This Row],[BeginQ]]*Таблица1[[#This Row],[LGD]], Таблица1[[#This Row],[EndQ]])</f>
        <v>8936.5853658536598</v>
      </c>
    </row>
    <row r="1780" spans="1:18" x14ac:dyDescent="0.25">
      <c r="A1780" s="1">
        <v>1778</v>
      </c>
      <c r="B1780" t="s">
        <v>10</v>
      </c>
      <c r="C1780">
        <v>3694</v>
      </c>
      <c r="D1780">
        <v>42</v>
      </c>
      <c r="E1780">
        <v>47</v>
      </c>
      <c r="F1780" s="2">
        <v>4700</v>
      </c>
      <c r="G1780" s="8">
        <v>5415.217391304348</v>
      </c>
      <c r="H1780">
        <v>0.08</v>
      </c>
      <c r="I1780">
        <v>1</v>
      </c>
      <c r="J1780" s="3">
        <v>0.1521739130434783</v>
      </c>
      <c r="K1780" t="s">
        <v>11</v>
      </c>
      <c r="M1780">
        <v>0.25</v>
      </c>
      <c r="N1780">
        <f>EXP(Таблица1[[#This Row],[PD]])</f>
        <v>1.0832870676749586</v>
      </c>
      <c r="O1780">
        <f t="shared" si="54"/>
        <v>0.27082176691873966</v>
      </c>
      <c r="P1780" t="str">
        <f t="shared" si="55"/>
        <v/>
      </c>
      <c r="R1780" s="2">
        <f>IF(O1780&gt;=1, Таблица1[[#This Row],[BeginQ]]*Таблица1[[#This Row],[LGD]], Таблица1[[#This Row],[EndQ]])</f>
        <v>5415.217391304348</v>
      </c>
    </row>
    <row r="1781" spans="1:18" x14ac:dyDescent="0.25">
      <c r="A1781" s="1">
        <v>1779</v>
      </c>
      <c r="B1781" t="s">
        <v>10</v>
      </c>
      <c r="C1781">
        <v>3695</v>
      </c>
      <c r="D1781">
        <v>42</v>
      </c>
      <c r="E1781">
        <v>47</v>
      </c>
      <c r="F1781" s="2">
        <v>5200</v>
      </c>
      <c r="G1781" s="8">
        <v>5565.1063829787226</v>
      </c>
      <c r="H1781">
        <v>0.06</v>
      </c>
      <c r="I1781">
        <v>0.1</v>
      </c>
      <c r="J1781" s="3">
        <v>7.0212765957446813E-2</v>
      </c>
      <c r="K1781" t="s">
        <v>11</v>
      </c>
      <c r="M1781">
        <v>0.17</v>
      </c>
      <c r="N1781">
        <f>EXP(Таблица1[[#This Row],[PD]])</f>
        <v>1.0618365465453596</v>
      </c>
      <c r="O1781">
        <f t="shared" si="54"/>
        <v>0.18051221291271116</v>
      </c>
      <c r="P1781" t="str">
        <f t="shared" si="55"/>
        <v/>
      </c>
      <c r="R1781" s="2">
        <f>IF(O1781&gt;=1, Таблица1[[#This Row],[BeginQ]]*Таблица1[[#This Row],[LGD]], Таблица1[[#This Row],[EndQ]])</f>
        <v>5565.1063829787226</v>
      </c>
    </row>
    <row r="1782" spans="1:18" x14ac:dyDescent="0.25">
      <c r="A1782" s="1">
        <v>1780</v>
      </c>
      <c r="B1782" t="s">
        <v>10</v>
      </c>
      <c r="C1782">
        <v>3696</v>
      </c>
      <c r="D1782">
        <v>42</v>
      </c>
      <c r="E1782">
        <v>47</v>
      </c>
      <c r="F1782" s="2">
        <v>1700</v>
      </c>
      <c r="G1782" s="8">
        <v>1841.063829787234</v>
      </c>
      <c r="H1782">
        <v>0.06</v>
      </c>
      <c r="I1782">
        <v>0.3</v>
      </c>
      <c r="J1782" s="3">
        <v>8.2978723404255328E-2</v>
      </c>
      <c r="K1782" t="s">
        <v>11</v>
      </c>
      <c r="M1782">
        <v>0.95</v>
      </c>
      <c r="N1782">
        <f>EXP(Таблица1[[#This Row],[PD]])</f>
        <v>1.0618365465453596</v>
      </c>
      <c r="O1782">
        <f t="shared" si="54"/>
        <v>1.0087447192180916</v>
      </c>
      <c r="P1782" t="str">
        <f t="shared" si="55"/>
        <v>Дефолт!</v>
      </c>
      <c r="R1782" s="2">
        <f>IF(O1782&gt;=1, Таблица1[[#This Row],[BeginQ]]*Таблица1[[#This Row],[LGD]], Таблица1[[#This Row],[EndQ]])</f>
        <v>510</v>
      </c>
    </row>
    <row r="1783" spans="1:18" x14ac:dyDescent="0.25">
      <c r="A1783" s="1">
        <v>1781</v>
      </c>
      <c r="B1783" t="s">
        <v>10</v>
      </c>
      <c r="C1783">
        <v>3697</v>
      </c>
      <c r="D1783">
        <v>42</v>
      </c>
      <c r="E1783">
        <v>47</v>
      </c>
      <c r="F1783" s="2">
        <v>500</v>
      </c>
      <c r="G1783" s="8">
        <v>535.56701030927832</v>
      </c>
      <c r="H1783">
        <v>0.03</v>
      </c>
      <c r="I1783">
        <v>0.3</v>
      </c>
      <c r="J1783" s="3">
        <v>7.1134020618556698E-2</v>
      </c>
      <c r="K1783" t="s">
        <v>11</v>
      </c>
      <c r="M1783">
        <v>0.5</v>
      </c>
      <c r="N1783">
        <f>EXP(Таблица1[[#This Row],[PD]])</f>
        <v>1.0304545339535169</v>
      </c>
      <c r="O1783">
        <f t="shared" si="54"/>
        <v>0.51522726697675847</v>
      </c>
      <c r="P1783" t="str">
        <f t="shared" si="55"/>
        <v/>
      </c>
      <c r="R1783" s="2">
        <f>IF(O1783&gt;=1, Таблица1[[#This Row],[BeginQ]]*Таблица1[[#This Row],[LGD]], Таблица1[[#This Row],[EndQ]])</f>
        <v>535.56701030927832</v>
      </c>
    </row>
    <row r="1784" spans="1:18" x14ac:dyDescent="0.25">
      <c r="A1784" s="1">
        <v>1782</v>
      </c>
      <c r="B1784" t="s">
        <v>10</v>
      </c>
      <c r="C1784">
        <v>3698</v>
      </c>
      <c r="D1784">
        <v>42</v>
      </c>
      <c r="E1784">
        <v>47</v>
      </c>
      <c r="F1784" s="2">
        <v>9700</v>
      </c>
      <c r="G1784" s="8">
        <v>12367.5</v>
      </c>
      <c r="H1784">
        <v>0.2</v>
      </c>
      <c r="I1784">
        <v>0.8</v>
      </c>
      <c r="J1784" s="3">
        <v>0.27500000000000002</v>
      </c>
      <c r="K1784" t="s">
        <v>11</v>
      </c>
      <c r="M1784">
        <v>0.55000000000000004</v>
      </c>
      <c r="N1784">
        <f>EXP(Таблица1[[#This Row],[PD]])</f>
        <v>1.2214027581601699</v>
      </c>
      <c r="O1784">
        <f t="shared" si="54"/>
        <v>0.67177151698809345</v>
      </c>
      <c r="P1784" t="str">
        <f t="shared" si="55"/>
        <v/>
      </c>
      <c r="R1784" s="2">
        <f>IF(O1784&gt;=1, Таблица1[[#This Row],[BeginQ]]*Таблица1[[#This Row],[LGD]], Таблица1[[#This Row],[EndQ]])</f>
        <v>12367.5</v>
      </c>
    </row>
    <row r="1785" spans="1:18" x14ac:dyDescent="0.25">
      <c r="A1785" s="1">
        <v>1783</v>
      </c>
      <c r="B1785" t="s">
        <v>10</v>
      </c>
      <c r="C1785">
        <v>3699</v>
      </c>
      <c r="D1785">
        <v>42</v>
      </c>
      <c r="E1785">
        <v>47</v>
      </c>
      <c r="F1785" s="2">
        <v>6000</v>
      </c>
      <c r="G1785" s="8">
        <v>6923.5955056179782</v>
      </c>
      <c r="H1785">
        <v>0.11</v>
      </c>
      <c r="I1785">
        <v>0.7</v>
      </c>
      <c r="J1785" s="3">
        <v>0.15393258426966289</v>
      </c>
      <c r="K1785" t="s">
        <v>11</v>
      </c>
      <c r="M1785">
        <v>0.88</v>
      </c>
      <c r="N1785">
        <f>EXP(Таблица1[[#This Row],[PD]])</f>
        <v>1.1162780704588713</v>
      </c>
      <c r="O1785">
        <f t="shared" si="54"/>
        <v>0.98232470200380673</v>
      </c>
      <c r="P1785" t="str">
        <f t="shared" si="55"/>
        <v/>
      </c>
      <c r="R1785" s="2">
        <f>IF(O1785&gt;=1, Таблица1[[#This Row],[BeginQ]]*Таблица1[[#This Row],[LGD]], Таблица1[[#This Row],[EndQ]])</f>
        <v>6923.5955056179782</v>
      </c>
    </row>
    <row r="1786" spans="1:18" x14ac:dyDescent="0.25">
      <c r="A1786" s="1">
        <v>1784</v>
      </c>
      <c r="B1786" t="s">
        <v>10</v>
      </c>
      <c r="C1786">
        <v>3700</v>
      </c>
      <c r="D1786">
        <v>42</v>
      </c>
      <c r="E1786">
        <v>47</v>
      </c>
      <c r="F1786" s="2">
        <v>3700</v>
      </c>
      <c r="G1786" s="8">
        <v>3957.878787878788</v>
      </c>
      <c r="H1786">
        <v>0.01</v>
      </c>
      <c r="I1786">
        <v>0.9</v>
      </c>
      <c r="J1786" s="3">
        <v>6.9696969696969702E-2</v>
      </c>
      <c r="K1786" t="s">
        <v>11</v>
      </c>
      <c r="M1786">
        <v>0.11</v>
      </c>
      <c r="N1786">
        <f>EXP(Таблица1[[#This Row],[PD]])</f>
        <v>1.0100501670841679</v>
      </c>
      <c r="O1786">
        <f t="shared" si="54"/>
        <v>0.11110551837925847</v>
      </c>
      <c r="P1786" t="str">
        <f t="shared" si="55"/>
        <v/>
      </c>
      <c r="R1786" s="2">
        <f>IF(O1786&gt;=1, Таблица1[[#This Row],[BeginQ]]*Таблица1[[#This Row],[LGD]], Таблица1[[#This Row],[EndQ]])</f>
        <v>3957.878787878788</v>
      </c>
    </row>
    <row r="1787" spans="1:18" x14ac:dyDescent="0.25">
      <c r="A1787" s="1">
        <v>1785</v>
      </c>
      <c r="B1787" t="s">
        <v>10</v>
      </c>
      <c r="C1787">
        <v>3701</v>
      </c>
      <c r="D1787">
        <v>42</v>
      </c>
      <c r="E1787">
        <v>47</v>
      </c>
      <c r="F1787" s="2">
        <v>2200</v>
      </c>
      <c r="G1787" s="8">
        <v>2358.494623655914</v>
      </c>
      <c r="H1787">
        <v>7.0000000000000007E-2</v>
      </c>
      <c r="I1787">
        <v>0.1</v>
      </c>
      <c r="J1787" s="3">
        <v>7.204301075268818E-2</v>
      </c>
      <c r="K1787" t="s">
        <v>11</v>
      </c>
      <c r="M1787">
        <v>0.93</v>
      </c>
      <c r="N1787">
        <f>EXP(Таблица1[[#This Row],[PD]])</f>
        <v>1.0725081812542165</v>
      </c>
      <c r="O1787">
        <f t="shared" si="54"/>
        <v>0.99743260856642146</v>
      </c>
      <c r="P1787" t="str">
        <f t="shared" si="55"/>
        <v/>
      </c>
      <c r="R1787" s="2">
        <f>IF(O1787&gt;=1, Таблица1[[#This Row],[BeginQ]]*Таблица1[[#This Row],[LGD]], Таблица1[[#This Row],[EndQ]])</f>
        <v>2358.494623655914</v>
      </c>
    </row>
    <row r="1788" spans="1:18" x14ac:dyDescent="0.25">
      <c r="A1788" s="1">
        <v>1786</v>
      </c>
      <c r="B1788" t="s">
        <v>10</v>
      </c>
      <c r="C1788">
        <v>3702</v>
      </c>
      <c r="D1788">
        <v>42</v>
      </c>
      <c r="E1788">
        <v>47</v>
      </c>
      <c r="F1788" s="2">
        <v>8400</v>
      </c>
      <c r="G1788" s="8">
        <v>9284.21052631579</v>
      </c>
      <c r="H1788">
        <v>0.05</v>
      </c>
      <c r="I1788">
        <v>0.8</v>
      </c>
      <c r="J1788" s="3">
        <v>0.10526315789473691</v>
      </c>
      <c r="K1788" t="s">
        <v>11</v>
      </c>
      <c r="M1788">
        <v>0.8</v>
      </c>
      <c r="N1788">
        <f>EXP(Таблица1[[#This Row],[PD]])</f>
        <v>1.0512710963760241</v>
      </c>
      <c r="O1788">
        <f t="shared" si="54"/>
        <v>0.84101687710081929</v>
      </c>
      <c r="P1788" t="str">
        <f t="shared" si="55"/>
        <v/>
      </c>
      <c r="R1788" s="2">
        <f>IF(O1788&gt;=1, Таблица1[[#This Row],[BeginQ]]*Таблица1[[#This Row],[LGD]], Таблица1[[#This Row],[EndQ]])</f>
        <v>9284.21052631579</v>
      </c>
    </row>
    <row r="1789" spans="1:18" x14ac:dyDescent="0.25">
      <c r="A1789" s="1">
        <v>1787</v>
      </c>
      <c r="B1789" t="s">
        <v>10</v>
      </c>
      <c r="C1789">
        <v>3703</v>
      </c>
      <c r="D1789">
        <v>42</v>
      </c>
      <c r="E1789">
        <v>47</v>
      </c>
      <c r="F1789" s="2">
        <v>2400</v>
      </c>
      <c r="G1789" s="8">
        <v>2660.4255319148938</v>
      </c>
      <c r="H1789">
        <v>0.06</v>
      </c>
      <c r="I1789">
        <v>0.7</v>
      </c>
      <c r="J1789" s="3">
        <v>0.1085106382978723</v>
      </c>
      <c r="K1789" t="s">
        <v>11</v>
      </c>
      <c r="M1789">
        <v>0.12</v>
      </c>
      <c r="N1789">
        <f>EXP(Таблица1[[#This Row],[PD]])</f>
        <v>1.0618365465453596</v>
      </c>
      <c r="O1789">
        <f t="shared" si="54"/>
        <v>0.12742038558544316</v>
      </c>
      <c r="P1789" t="str">
        <f t="shared" si="55"/>
        <v/>
      </c>
      <c r="R1789" s="2">
        <f>IF(O1789&gt;=1, Таблица1[[#This Row],[BeginQ]]*Таблица1[[#This Row],[LGD]], Таблица1[[#This Row],[EndQ]])</f>
        <v>2660.4255319148938</v>
      </c>
    </row>
    <row r="1790" spans="1:18" x14ac:dyDescent="0.25">
      <c r="A1790" s="1">
        <v>1788</v>
      </c>
      <c r="B1790" t="s">
        <v>10</v>
      </c>
      <c r="C1790">
        <v>3704</v>
      </c>
      <c r="D1790">
        <v>42</v>
      </c>
      <c r="E1790">
        <v>47</v>
      </c>
      <c r="F1790" s="2">
        <v>6500</v>
      </c>
      <c r="G1790" s="8">
        <v>7286.4197530864194</v>
      </c>
      <c r="H1790">
        <v>0.19</v>
      </c>
      <c r="I1790">
        <v>0.2</v>
      </c>
      <c r="J1790" s="3">
        <v>0.12098765432098769</v>
      </c>
      <c r="K1790" t="s">
        <v>11</v>
      </c>
      <c r="M1790">
        <v>0.06</v>
      </c>
      <c r="N1790">
        <f>EXP(Таблица1[[#This Row],[PD]])</f>
        <v>1.2092495976572515</v>
      </c>
      <c r="O1790">
        <f t="shared" si="54"/>
        <v>7.2554975859435086E-2</v>
      </c>
      <c r="P1790" t="str">
        <f t="shared" si="55"/>
        <v/>
      </c>
      <c r="R1790" s="2">
        <f>IF(O1790&gt;=1, Таблица1[[#This Row],[BeginQ]]*Таблица1[[#This Row],[LGD]], Таблица1[[#This Row],[EndQ]])</f>
        <v>7286.4197530864194</v>
      </c>
    </row>
    <row r="1791" spans="1:18" x14ac:dyDescent="0.25">
      <c r="A1791" s="1">
        <v>1789</v>
      </c>
      <c r="B1791" t="s">
        <v>10</v>
      </c>
      <c r="C1791">
        <v>3705</v>
      </c>
      <c r="D1791">
        <v>42</v>
      </c>
      <c r="E1791">
        <v>47</v>
      </c>
      <c r="F1791" s="2">
        <v>1000</v>
      </c>
      <c r="G1791" s="8">
        <v>1095.1219512195121</v>
      </c>
      <c r="H1791">
        <v>0.18</v>
      </c>
      <c r="I1791">
        <v>0.1</v>
      </c>
      <c r="J1791" s="3">
        <v>9.5121951219512182E-2</v>
      </c>
      <c r="K1791" t="s">
        <v>11</v>
      </c>
      <c r="M1791">
        <v>0.94</v>
      </c>
      <c r="N1791">
        <f>EXP(Таблица1[[#This Row],[PD]])</f>
        <v>1.1972173631218102</v>
      </c>
      <c r="O1791">
        <f t="shared" si="54"/>
        <v>1.1253843213345014</v>
      </c>
      <c r="P1791" t="str">
        <f t="shared" si="55"/>
        <v>Дефолт!</v>
      </c>
      <c r="R1791" s="2">
        <f>IF(O1791&gt;=1, Таблица1[[#This Row],[BeginQ]]*Таблица1[[#This Row],[LGD]], Таблица1[[#This Row],[EndQ]])</f>
        <v>100</v>
      </c>
    </row>
    <row r="1792" spans="1:18" x14ac:dyDescent="0.25">
      <c r="A1792" s="1">
        <v>1790</v>
      </c>
      <c r="B1792" t="s">
        <v>10</v>
      </c>
      <c r="C1792">
        <v>3706</v>
      </c>
      <c r="D1792">
        <v>42</v>
      </c>
      <c r="E1792">
        <v>47</v>
      </c>
      <c r="F1792" s="2">
        <v>3600</v>
      </c>
      <c r="G1792" s="8">
        <v>4108.2352941176468</v>
      </c>
      <c r="H1792">
        <v>0.15</v>
      </c>
      <c r="I1792">
        <v>0.4</v>
      </c>
      <c r="J1792" s="3">
        <v>0.14117647058823529</v>
      </c>
      <c r="K1792" t="s">
        <v>11</v>
      </c>
      <c r="M1792">
        <v>0.39</v>
      </c>
      <c r="N1792">
        <f>EXP(Таблица1[[#This Row],[PD]])</f>
        <v>1.1618342427282831</v>
      </c>
      <c r="O1792">
        <f t="shared" si="54"/>
        <v>0.45311535466403041</v>
      </c>
      <c r="P1792" t="str">
        <f t="shared" si="55"/>
        <v/>
      </c>
      <c r="R1792" s="2">
        <f>IF(O1792&gt;=1, Таблица1[[#This Row],[BeginQ]]*Таблица1[[#This Row],[LGD]], Таблица1[[#This Row],[EndQ]])</f>
        <v>4108.2352941176468</v>
      </c>
    </row>
    <row r="1793" spans="1:18" x14ac:dyDescent="0.25">
      <c r="A1793" s="1">
        <v>1791</v>
      </c>
      <c r="B1793" t="s">
        <v>10</v>
      </c>
      <c r="C1793">
        <v>3707</v>
      </c>
      <c r="D1793">
        <v>42</v>
      </c>
      <c r="E1793">
        <v>47</v>
      </c>
      <c r="F1793" s="2">
        <v>5800</v>
      </c>
      <c r="G1793" s="8">
        <v>6698.6813186813179</v>
      </c>
      <c r="H1793">
        <v>0.09</v>
      </c>
      <c r="I1793">
        <v>0.9</v>
      </c>
      <c r="J1793" s="3">
        <v>0.15494505494505489</v>
      </c>
      <c r="K1793" t="s">
        <v>11</v>
      </c>
      <c r="M1793">
        <v>1</v>
      </c>
      <c r="N1793">
        <f>EXP(Таблица1[[#This Row],[PD]])</f>
        <v>1.0941742837052104</v>
      </c>
      <c r="O1793">
        <f t="shared" si="54"/>
        <v>1.0941742837052104</v>
      </c>
      <c r="P1793" t="str">
        <f t="shared" si="55"/>
        <v>Дефолт!</v>
      </c>
      <c r="R1793" s="2">
        <f>IF(O1793&gt;=1, Таблица1[[#This Row],[BeginQ]]*Таблица1[[#This Row],[LGD]], Таблица1[[#This Row],[EndQ]])</f>
        <v>5220</v>
      </c>
    </row>
    <row r="1794" spans="1:18" x14ac:dyDescent="0.25">
      <c r="A1794" s="1">
        <v>1792</v>
      </c>
      <c r="B1794" t="s">
        <v>10</v>
      </c>
      <c r="C1794">
        <v>3708</v>
      </c>
      <c r="D1794">
        <v>42</v>
      </c>
      <c r="E1794">
        <v>47</v>
      </c>
      <c r="F1794" s="2">
        <v>800</v>
      </c>
      <c r="G1794" s="8">
        <v>913.25842696629206</v>
      </c>
      <c r="H1794">
        <v>0.11</v>
      </c>
      <c r="I1794">
        <v>0.6</v>
      </c>
      <c r="J1794" s="3">
        <v>0.1415730337078652</v>
      </c>
      <c r="K1794" t="s">
        <v>11</v>
      </c>
      <c r="M1794">
        <v>7.0000000000000007E-2</v>
      </c>
      <c r="N1794">
        <f>EXP(Таблица1[[#This Row],[PD]])</f>
        <v>1.1162780704588713</v>
      </c>
      <c r="O1794">
        <f t="shared" si="54"/>
        <v>7.8139464932120997E-2</v>
      </c>
      <c r="P1794" t="str">
        <f t="shared" si="55"/>
        <v/>
      </c>
      <c r="R1794" s="2">
        <f>IF(O1794&gt;=1, Таблица1[[#This Row],[BeginQ]]*Таблица1[[#This Row],[LGD]], Таблица1[[#This Row],[EndQ]])</f>
        <v>913.25842696629206</v>
      </c>
    </row>
    <row r="1795" spans="1:18" x14ac:dyDescent="0.25">
      <c r="A1795" s="1">
        <v>1793</v>
      </c>
      <c r="B1795" t="s">
        <v>10</v>
      </c>
      <c r="C1795">
        <v>3709</v>
      </c>
      <c r="D1795">
        <v>42</v>
      </c>
      <c r="E1795">
        <v>47</v>
      </c>
      <c r="F1795" s="2">
        <v>8100</v>
      </c>
      <c r="G1795" s="8">
        <v>8623.636363636364</v>
      </c>
      <c r="H1795">
        <v>0.01</v>
      </c>
      <c r="I1795">
        <v>0.4</v>
      </c>
      <c r="J1795" s="3">
        <v>6.4646464646464646E-2</v>
      </c>
      <c r="K1795" t="s">
        <v>11</v>
      </c>
      <c r="M1795">
        <v>0.79</v>
      </c>
      <c r="N1795">
        <f>EXP(Таблица1[[#This Row],[PD]])</f>
        <v>1.0100501670841679</v>
      </c>
      <c r="O1795">
        <f t="shared" ref="O1795:O1858" si="56">M1795*N1795</f>
        <v>0.79793963199649276</v>
      </c>
      <c r="P1795" t="str">
        <f t="shared" ref="P1795:P1858" si="57">IF(O1795&gt;=1, "Дефолт!", "")</f>
        <v/>
      </c>
      <c r="R1795" s="2">
        <f>IF(O1795&gt;=1, Таблица1[[#This Row],[BeginQ]]*Таблица1[[#This Row],[LGD]], Таблица1[[#This Row],[EndQ]])</f>
        <v>8623.636363636364</v>
      </c>
    </row>
    <row r="1796" spans="1:18" x14ac:dyDescent="0.25">
      <c r="A1796" s="1">
        <v>1794</v>
      </c>
      <c r="B1796" t="s">
        <v>10</v>
      </c>
      <c r="C1796">
        <v>3710</v>
      </c>
      <c r="D1796">
        <v>42</v>
      </c>
      <c r="E1796">
        <v>47</v>
      </c>
      <c r="F1796" s="2">
        <v>4500</v>
      </c>
      <c r="G1796" s="8">
        <v>4790.909090909091</v>
      </c>
      <c r="H1796">
        <v>0.01</v>
      </c>
      <c r="I1796">
        <v>0.4</v>
      </c>
      <c r="J1796" s="3">
        <v>6.4646464646464646E-2</v>
      </c>
      <c r="K1796" t="s">
        <v>11</v>
      </c>
      <c r="M1796">
        <v>0.15</v>
      </c>
      <c r="N1796">
        <f>EXP(Таблица1[[#This Row],[PD]])</f>
        <v>1.0100501670841679</v>
      </c>
      <c r="O1796">
        <f t="shared" si="56"/>
        <v>0.15150752506262519</v>
      </c>
      <c r="P1796" t="str">
        <f t="shared" si="57"/>
        <v/>
      </c>
      <c r="R1796" s="2">
        <f>IF(O1796&gt;=1, Таблица1[[#This Row],[BeginQ]]*Таблица1[[#This Row],[LGD]], Таблица1[[#This Row],[EndQ]])</f>
        <v>4790.909090909091</v>
      </c>
    </row>
    <row r="1797" spans="1:18" x14ac:dyDescent="0.25">
      <c r="A1797" s="1">
        <v>1795</v>
      </c>
      <c r="B1797" t="s">
        <v>10</v>
      </c>
      <c r="C1797">
        <v>3711</v>
      </c>
      <c r="D1797">
        <v>42</v>
      </c>
      <c r="E1797">
        <v>47</v>
      </c>
      <c r="F1797" s="2">
        <v>5700</v>
      </c>
      <c r="G1797" s="8">
        <v>6742.6829268292677</v>
      </c>
      <c r="H1797">
        <v>0.18</v>
      </c>
      <c r="I1797">
        <v>0.5</v>
      </c>
      <c r="J1797" s="3">
        <v>0.18292682926829271</v>
      </c>
      <c r="K1797" t="s">
        <v>11</v>
      </c>
      <c r="M1797">
        <v>0.57999999999999996</v>
      </c>
      <c r="N1797">
        <f>EXP(Таблица1[[#This Row],[PD]])</f>
        <v>1.1972173631218102</v>
      </c>
      <c r="O1797">
        <f t="shared" si="56"/>
        <v>0.69438607061064983</v>
      </c>
      <c r="P1797" t="str">
        <f t="shared" si="57"/>
        <v/>
      </c>
      <c r="R1797" s="2">
        <f>IF(O1797&gt;=1, Таблица1[[#This Row],[BeginQ]]*Таблица1[[#This Row],[LGD]], Таблица1[[#This Row],[EndQ]])</f>
        <v>6742.6829268292677</v>
      </c>
    </row>
    <row r="1798" spans="1:18" x14ac:dyDescent="0.25">
      <c r="A1798" s="1">
        <v>1796</v>
      </c>
      <c r="B1798" t="s">
        <v>10</v>
      </c>
      <c r="C1798">
        <v>3712</v>
      </c>
      <c r="D1798">
        <v>42</v>
      </c>
      <c r="E1798">
        <v>47</v>
      </c>
      <c r="F1798" s="2">
        <v>800</v>
      </c>
      <c r="G1798" s="8">
        <v>915.55555555555554</v>
      </c>
      <c r="H1798">
        <v>0.19</v>
      </c>
      <c r="I1798">
        <v>0.3</v>
      </c>
      <c r="J1798" s="3">
        <v>0.1444444444444444</v>
      </c>
      <c r="K1798" t="s">
        <v>11</v>
      </c>
      <c r="M1798">
        <v>0.61</v>
      </c>
      <c r="N1798">
        <f>EXP(Таблица1[[#This Row],[PD]])</f>
        <v>1.2092495976572515</v>
      </c>
      <c r="O1798">
        <f t="shared" si="56"/>
        <v>0.73764225457092336</v>
      </c>
      <c r="P1798" t="str">
        <f t="shared" si="57"/>
        <v/>
      </c>
      <c r="R1798" s="2">
        <f>IF(O1798&gt;=1, Таблица1[[#This Row],[BeginQ]]*Таблица1[[#This Row],[LGD]], Таблица1[[#This Row],[EndQ]])</f>
        <v>915.55555555555554</v>
      </c>
    </row>
    <row r="1799" spans="1:18" x14ac:dyDescent="0.25">
      <c r="A1799" s="1">
        <v>1797</v>
      </c>
      <c r="B1799" t="s">
        <v>10</v>
      </c>
      <c r="C1799">
        <v>3713</v>
      </c>
      <c r="D1799">
        <v>42</v>
      </c>
      <c r="E1799">
        <v>47</v>
      </c>
      <c r="F1799" s="2">
        <v>3900</v>
      </c>
      <c r="G1799" s="8">
        <v>4290</v>
      </c>
      <c r="H1799">
        <v>0.1</v>
      </c>
      <c r="I1799">
        <v>0.3</v>
      </c>
      <c r="J1799" s="3">
        <v>9.9999999999999992E-2</v>
      </c>
      <c r="K1799" t="s">
        <v>11</v>
      </c>
      <c r="M1799">
        <v>0.7</v>
      </c>
      <c r="N1799">
        <f>EXP(Таблица1[[#This Row],[PD]])</f>
        <v>1.1051709180756477</v>
      </c>
      <c r="O1799">
        <f t="shared" si="56"/>
        <v>0.77361964265295335</v>
      </c>
      <c r="P1799" t="str">
        <f t="shared" si="57"/>
        <v/>
      </c>
      <c r="R1799" s="2">
        <f>IF(O1799&gt;=1, Таблица1[[#This Row],[BeginQ]]*Таблица1[[#This Row],[LGD]], Таблица1[[#This Row],[EndQ]])</f>
        <v>4290</v>
      </c>
    </row>
    <row r="1800" spans="1:18" x14ac:dyDescent="0.25">
      <c r="A1800" s="1">
        <v>1798</v>
      </c>
      <c r="B1800" t="s">
        <v>10</v>
      </c>
      <c r="C1800">
        <v>3714</v>
      </c>
      <c r="D1800">
        <v>42</v>
      </c>
      <c r="E1800">
        <v>47</v>
      </c>
      <c r="F1800" s="2">
        <v>700</v>
      </c>
      <c r="G1800" s="8">
        <v>879.63855421686753</v>
      </c>
      <c r="H1800">
        <v>0.17</v>
      </c>
      <c r="I1800">
        <v>0.9</v>
      </c>
      <c r="J1800" s="3">
        <v>0.25662650602409642</v>
      </c>
      <c r="K1800" t="s">
        <v>11</v>
      </c>
      <c r="M1800">
        <v>0.06</v>
      </c>
      <c r="N1800">
        <f>EXP(Таблица1[[#This Row],[PD]])</f>
        <v>1.1853048513203654</v>
      </c>
      <c r="O1800">
        <f t="shared" si="56"/>
        <v>7.1118291079221921E-2</v>
      </c>
      <c r="P1800" t="str">
        <f t="shared" si="57"/>
        <v/>
      </c>
      <c r="R1800" s="2">
        <f>IF(O1800&gt;=1, Таблица1[[#This Row],[BeginQ]]*Таблица1[[#This Row],[LGD]], Таблица1[[#This Row],[EndQ]])</f>
        <v>879.63855421686753</v>
      </c>
    </row>
    <row r="1801" spans="1:18" x14ac:dyDescent="0.25">
      <c r="A1801" s="1">
        <v>1799</v>
      </c>
      <c r="B1801" t="s">
        <v>10</v>
      </c>
      <c r="C1801">
        <v>3715</v>
      </c>
      <c r="D1801">
        <v>42</v>
      </c>
      <c r="E1801">
        <v>47</v>
      </c>
      <c r="F1801" s="2">
        <v>4100</v>
      </c>
      <c r="G1801" s="8">
        <v>5040.588235294118</v>
      </c>
      <c r="H1801">
        <v>0.15</v>
      </c>
      <c r="I1801">
        <v>0.9</v>
      </c>
      <c r="J1801" s="3">
        <v>0.2294117647058824</v>
      </c>
      <c r="K1801" t="s">
        <v>11</v>
      </c>
      <c r="M1801">
        <v>0.1</v>
      </c>
      <c r="N1801">
        <f>EXP(Таблица1[[#This Row],[PD]])</f>
        <v>1.1618342427282831</v>
      </c>
      <c r="O1801">
        <f t="shared" si="56"/>
        <v>0.11618342427282831</v>
      </c>
      <c r="P1801" t="str">
        <f t="shared" si="57"/>
        <v/>
      </c>
      <c r="R1801" s="2">
        <f>IF(O1801&gt;=1, Таблица1[[#This Row],[BeginQ]]*Таблица1[[#This Row],[LGD]], Таблица1[[#This Row],[EndQ]])</f>
        <v>5040.588235294118</v>
      </c>
    </row>
    <row r="1802" spans="1:18" x14ac:dyDescent="0.25">
      <c r="A1802" s="1">
        <v>1800</v>
      </c>
      <c r="B1802" t="s">
        <v>10</v>
      </c>
      <c r="C1802">
        <v>3716</v>
      </c>
      <c r="D1802">
        <v>42</v>
      </c>
      <c r="E1802">
        <v>47</v>
      </c>
      <c r="F1802" s="2">
        <v>1600</v>
      </c>
      <c r="G1802" s="8">
        <v>1752.967032967033</v>
      </c>
      <c r="H1802">
        <v>0.09</v>
      </c>
      <c r="I1802">
        <v>0.3</v>
      </c>
      <c r="J1802" s="3">
        <v>9.5604395604395598E-2</v>
      </c>
      <c r="K1802" t="s">
        <v>11</v>
      </c>
      <c r="M1802">
        <v>0.27</v>
      </c>
      <c r="N1802">
        <f>EXP(Таблица1[[#This Row],[PD]])</f>
        <v>1.0941742837052104</v>
      </c>
      <c r="O1802">
        <f t="shared" si="56"/>
        <v>0.29542705660040686</v>
      </c>
      <c r="P1802" t="str">
        <f t="shared" si="57"/>
        <v/>
      </c>
      <c r="R1802" s="2">
        <f>IF(O1802&gt;=1, Таблица1[[#This Row],[BeginQ]]*Таблица1[[#This Row],[LGD]], Таблица1[[#This Row],[EndQ]])</f>
        <v>1752.967032967033</v>
      </c>
    </row>
    <row r="1803" spans="1:18" x14ac:dyDescent="0.25">
      <c r="A1803" s="1">
        <v>1801</v>
      </c>
      <c r="B1803" t="s">
        <v>10</v>
      </c>
      <c r="C1803">
        <v>3717</v>
      </c>
      <c r="D1803">
        <v>42</v>
      </c>
      <c r="E1803">
        <v>47</v>
      </c>
      <c r="F1803" s="2">
        <v>6000</v>
      </c>
      <c r="G1803" s="8">
        <v>6497.8723404255315</v>
      </c>
      <c r="H1803">
        <v>0.06</v>
      </c>
      <c r="I1803">
        <v>0.3</v>
      </c>
      <c r="J1803" s="3">
        <v>8.2978723404255328E-2</v>
      </c>
      <c r="K1803" t="s">
        <v>11</v>
      </c>
      <c r="M1803">
        <v>0.67</v>
      </c>
      <c r="N1803">
        <f>EXP(Таблица1[[#This Row],[PD]])</f>
        <v>1.0618365465453596</v>
      </c>
      <c r="O1803">
        <f t="shared" si="56"/>
        <v>0.71143048618539095</v>
      </c>
      <c r="P1803" t="str">
        <f t="shared" si="57"/>
        <v/>
      </c>
      <c r="R1803" s="2">
        <f>IF(O1803&gt;=1, Таблица1[[#This Row],[BeginQ]]*Таблица1[[#This Row],[LGD]], Таблица1[[#This Row],[EndQ]])</f>
        <v>6497.8723404255315</v>
      </c>
    </row>
    <row r="1804" spans="1:18" x14ac:dyDescent="0.25">
      <c r="A1804" s="1">
        <v>1802</v>
      </c>
      <c r="B1804" t="s">
        <v>10</v>
      </c>
      <c r="C1804">
        <v>3718</v>
      </c>
      <c r="D1804">
        <v>42</v>
      </c>
      <c r="E1804">
        <v>47</v>
      </c>
      <c r="F1804" s="2">
        <v>9200</v>
      </c>
      <c r="G1804" s="8">
        <v>10097.28395061728</v>
      </c>
      <c r="H1804">
        <v>0.19</v>
      </c>
      <c r="I1804">
        <v>0.1</v>
      </c>
      <c r="J1804" s="3">
        <v>9.7530864197530862E-2</v>
      </c>
      <c r="K1804" t="s">
        <v>11</v>
      </c>
      <c r="M1804">
        <v>0.39</v>
      </c>
      <c r="N1804">
        <f>EXP(Таблица1[[#This Row],[PD]])</f>
        <v>1.2092495976572515</v>
      </c>
      <c r="O1804">
        <f t="shared" si="56"/>
        <v>0.47160734308632807</v>
      </c>
      <c r="P1804" t="str">
        <f t="shared" si="57"/>
        <v/>
      </c>
      <c r="R1804" s="2">
        <f>IF(O1804&gt;=1, Таблица1[[#This Row],[BeginQ]]*Таблица1[[#This Row],[LGD]], Таблица1[[#This Row],[EndQ]])</f>
        <v>10097.28395061728</v>
      </c>
    </row>
    <row r="1805" spans="1:18" x14ac:dyDescent="0.25">
      <c r="A1805" s="1">
        <v>1803</v>
      </c>
      <c r="B1805" t="s">
        <v>10</v>
      </c>
      <c r="C1805">
        <v>3719</v>
      </c>
      <c r="D1805">
        <v>42</v>
      </c>
      <c r="E1805">
        <v>47</v>
      </c>
      <c r="F1805" s="2">
        <v>3400</v>
      </c>
      <c r="G1805" s="8">
        <v>4080</v>
      </c>
      <c r="H1805">
        <v>0.2</v>
      </c>
      <c r="I1805">
        <v>0.5</v>
      </c>
      <c r="J1805" s="3">
        <v>0.2</v>
      </c>
      <c r="K1805" t="s">
        <v>11</v>
      </c>
      <c r="M1805">
        <v>0.06</v>
      </c>
      <c r="N1805">
        <f>EXP(Таблица1[[#This Row],[PD]])</f>
        <v>1.2214027581601699</v>
      </c>
      <c r="O1805">
        <f t="shared" si="56"/>
        <v>7.3284165489610184E-2</v>
      </c>
      <c r="P1805" t="str">
        <f t="shared" si="57"/>
        <v/>
      </c>
      <c r="R1805" s="2">
        <f>IF(O1805&gt;=1, Таблица1[[#This Row],[BeginQ]]*Таблица1[[#This Row],[LGD]], Таблица1[[#This Row],[EndQ]])</f>
        <v>4080</v>
      </c>
    </row>
    <row r="1806" spans="1:18" x14ac:dyDescent="0.25">
      <c r="A1806" s="1">
        <v>1804</v>
      </c>
      <c r="B1806" t="s">
        <v>10</v>
      </c>
      <c r="C1806">
        <v>3720</v>
      </c>
      <c r="D1806">
        <v>42</v>
      </c>
      <c r="E1806">
        <v>47</v>
      </c>
      <c r="F1806" s="2">
        <v>3500</v>
      </c>
      <c r="G1806" s="8">
        <v>3762.5</v>
      </c>
      <c r="H1806">
        <v>0.04</v>
      </c>
      <c r="I1806">
        <v>0.3</v>
      </c>
      <c r="J1806" s="3">
        <v>7.4999999999999997E-2</v>
      </c>
      <c r="K1806" t="s">
        <v>11</v>
      </c>
      <c r="M1806">
        <v>0.34</v>
      </c>
      <c r="N1806">
        <f>EXP(Таблица1[[#This Row],[PD]])</f>
        <v>1.0408107741923882</v>
      </c>
      <c r="O1806">
        <f t="shared" si="56"/>
        <v>0.35387566322541203</v>
      </c>
      <c r="P1806" t="str">
        <f t="shared" si="57"/>
        <v/>
      </c>
      <c r="R1806" s="2">
        <f>IF(O1806&gt;=1, Таблица1[[#This Row],[BeginQ]]*Таблица1[[#This Row],[LGD]], Таблица1[[#This Row],[EndQ]])</f>
        <v>3762.5</v>
      </c>
    </row>
    <row r="1807" spans="1:18" x14ac:dyDescent="0.25">
      <c r="A1807" s="1">
        <v>1805</v>
      </c>
      <c r="B1807" t="s">
        <v>10</v>
      </c>
      <c r="C1807">
        <v>3721</v>
      </c>
      <c r="D1807">
        <v>42</v>
      </c>
      <c r="E1807">
        <v>47</v>
      </c>
      <c r="F1807" s="2">
        <v>5100</v>
      </c>
      <c r="G1807" s="8">
        <v>5494.3298969072166</v>
      </c>
      <c r="H1807">
        <v>0.03</v>
      </c>
      <c r="I1807">
        <v>0.5</v>
      </c>
      <c r="J1807" s="3">
        <v>7.7319587628865982E-2</v>
      </c>
      <c r="K1807" t="s">
        <v>11</v>
      </c>
      <c r="M1807">
        <v>0.88</v>
      </c>
      <c r="N1807">
        <f>EXP(Таблица1[[#This Row],[PD]])</f>
        <v>1.0304545339535169</v>
      </c>
      <c r="O1807">
        <f t="shared" si="56"/>
        <v>0.90679998987909494</v>
      </c>
      <c r="P1807" t="str">
        <f t="shared" si="57"/>
        <v/>
      </c>
      <c r="R1807" s="2">
        <f>IF(O1807&gt;=1, Таблица1[[#This Row],[BeginQ]]*Таблица1[[#This Row],[LGD]], Таблица1[[#This Row],[EndQ]])</f>
        <v>5494.3298969072166</v>
      </c>
    </row>
    <row r="1808" spans="1:18" x14ac:dyDescent="0.25">
      <c r="A1808" s="1">
        <v>1806</v>
      </c>
      <c r="B1808" t="s">
        <v>10</v>
      </c>
      <c r="C1808">
        <v>3722</v>
      </c>
      <c r="D1808">
        <v>42</v>
      </c>
      <c r="E1808">
        <v>47</v>
      </c>
      <c r="F1808" s="2">
        <v>1000</v>
      </c>
      <c r="G1808" s="8">
        <v>1325</v>
      </c>
      <c r="H1808">
        <v>0.2</v>
      </c>
      <c r="I1808">
        <v>1</v>
      </c>
      <c r="J1808" s="3">
        <v>0.32500000000000001</v>
      </c>
      <c r="K1808" t="s">
        <v>11</v>
      </c>
      <c r="M1808">
        <v>0.63</v>
      </c>
      <c r="N1808">
        <f>EXP(Таблица1[[#This Row],[PD]])</f>
        <v>1.2214027581601699</v>
      </c>
      <c r="O1808">
        <f t="shared" si="56"/>
        <v>0.76948373764090705</v>
      </c>
      <c r="P1808" t="str">
        <f t="shared" si="57"/>
        <v/>
      </c>
      <c r="R1808" s="2">
        <f>IF(O1808&gt;=1, Таблица1[[#This Row],[BeginQ]]*Таблица1[[#This Row],[LGD]], Таблица1[[#This Row],[EndQ]])</f>
        <v>1325</v>
      </c>
    </row>
    <row r="1809" spans="1:18" x14ac:dyDescent="0.25">
      <c r="A1809" s="1">
        <v>1807</v>
      </c>
      <c r="B1809" t="s">
        <v>10</v>
      </c>
      <c r="C1809">
        <v>3723</v>
      </c>
      <c r="D1809">
        <v>42</v>
      </c>
      <c r="E1809">
        <v>47</v>
      </c>
      <c r="F1809" s="2">
        <v>6600</v>
      </c>
      <c r="G1809" s="8">
        <v>7423.2258064516127</v>
      </c>
      <c r="H1809">
        <v>7.0000000000000007E-2</v>
      </c>
      <c r="I1809">
        <v>0.8</v>
      </c>
      <c r="J1809" s="3">
        <v>0.12473118279569891</v>
      </c>
      <c r="K1809" t="s">
        <v>11</v>
      </c>
      <c r="M1809">
        <v>0.36</v>
      </c>
      <c r="N1809">
        <f>EXP(Таблица1[[#This Row],[PD]])</f>
        <v>1.0725081812542165</v>
      </c>
      <c r="O1809">
        <f t="shared" si="56"/>
        <v>0.38610294525151795</v>
      </c>
      <c r="P1809" t="str">
        <f t="shared" si="57"/>
        <v/>
      </c>
      <c r="R1809" s="2">
        <f>IF(O1809&gt;=1, Таблица1[[#This Row],[BeginQ]]*Таблица1[[#This Row],[LGD]], Таблица1[[#This Row],[EndQ]])</f>
        <v>7423.2258064516127</v>
      </c>
    </row>
    <row r="1810" spans="1:18" x14ac:dyDescent="0.25">
      <c r="A1810" s="1">
        <v>1808</v>
      </c>
      <c r="B1810" t="s">
        <v>10</v>
      </c>
      <c r="C1810">
        <v>3724</v>
      </c>
      <c r="D1810">
        <v>42</v>
      </c>
      <c r="E1810">
        <v>47</v>
      </c>
      <c r="F1810" s="2">
        <v>100</v>
      </c>
      <c r="G1810" s="8">
        <v>109.4623655913979</v>
      </c>
      <c r="H1810">
        <v>7.0000000000000007E-2</v>
      </c>
      <c r="I1810">
        <v>0.4</v>
      </c>
      <c r="J1810" s="3">
        <v>9.4623655913978491E-2</v>
      </c>
      <c r="K1810" t="s">
        <v>11</v>
      </c>
      <c r="M1810">
        <v>1</v>
      </c>
      <c r="N1810">
        <f>EXP(Таблица1[[#This Row],[PD]])</f>
        <v>1.0725081812542165</v>
      </c>
      <c r="O1810">
        <f t="shared" si="56"/>
        <v>1.0725081812542165</v>
      </c>
      <c r="P1810" t="str">
        <f t="shared" si="57"/>
        <v>Дефолт!</v>
      </c>
      <c r="R1810" s="2">
        <f>IF(O1810&gt;=1, Таблица1[[#This Row],[BeginQ]]*Таблица1[[#This Row],[LGD]], Таблица1[[#This Row],[EndQ]])</f>
        <v>40</v>
      </c>
    </row>
    <row r="1811" spans="1:18" x14ac:dyDescent="0.25">
      <c r="A1811" s="1">
        <v>1809</v>
      </c>
      <c r="B1811" t="s">
        <v>10</v>
      </c>
      <c r="C1811">
        <v>3725</v>
      </c>
      <c r="D1811">
        <v>42</v>
      </c>
      <c r="E1811">
        <v>47</v>
      </c>
      <c r="F1811" s="2">
        <v>8400</v>
      </c>
      <c r="G1811" s="8">
        <v>9277.7528089887637</v>
      </c>
      <c r="H1811">
        <v>0.11</v>
      </c>
      <c r="I1811">
        <v>0.3</v>
      </c>
      <c r="J1811" s="3">
        <v>0.1044943820224719</v>
      </c>
      <c r="K1811" t="s">
        <v>11</v>
      </c>
      <c r="M1811">
        <v>0.39</v>
      </c>
      <c r="N1811">
        <f>EXP(Таблица1[[#This Row],[PD]])</f>
        <v>1.1162780704588713</v>
      </c>
      <c r="O1811">
        <f t="shared" si="56"/>
        <v>0.43534844747895984</v>
      </c>
      <c r="P1811" t="str">
        <f t="shared" si="57"/>
        <v/>
      </c>
      <c r="R1811" s="2">
        <f>IF(O1811&gt;=1, Таблица1[[#This Row],[BeginQ]]*Таблица1[[#This Row],[LGD]], Таблица1[[#This Row],[EndQ]])</f>
        <v>9277.7528089887637</v>
      </c>
    </row>
    <row r="1812" spans="1:18" x14ac:dyDescent="0.25">
      <c r="A1812" s="1">
        <v>1810</v>
      </c>
      <c r="B1812" t="s">
        <v>10</v>
      </c>
      <c r="C1812">
        <v>3726</v>
      </c>
      <c r="D1812">
        <v>42</v>
      </c>
      <c r="E1812">
        <v>47</v>
      </c>
      <c r="F1812" s="2">
        <v>9700</v>
      </c>
      <c r="G1812" s="8">
        <v>10540</v>
      </c>
      <c r="H1812">
        <v>0.03</v>
      </c>
      <c r="I1812">
        <v>0.8</v>
      </c>
      <c r="J1812" s="3">
        <v>8.6597938144329895E-2</v>
      </c>
      <c r="K1812" t="s">
        <v>11</v>
      </c>
      <c r="M1812">
        <v>0.09</v>
      </c>
      <c r="N1812">
        <f>EXP(Таблица1[[#This Row],[PD]])</f>
        <v>1.0304545339535169</v>
      </c>
      <c r="O1812">
        <f t="shared" si="56"/>
        <v>9.2740908055816515E-2</v>
      </c>
      <c r="P1812" t="str">
        <f t="shared" si="57"/>
        <v/>
      </c>
      <c r="R1812" s="2">
        <f>IF(O1812&gt;=1, Таблица1[[#This Row],[BeginQ]]*Таблица1[[#This Row],[LGD]], Таблица1[[#This Row],[EndQ]])</f>
        <v>10540</v>
      </c>
    </row>
    <row r="1813" spans="1:18" x14ac:dyDescent="0.25">
      <c r="A1813" s="1">
        <v>1811</v>
      </c>
      <c r="B1813" t="s">
        <v>10</v>
      </c>
      <c r="C1813">
        <v>3727</v>
      </c>
      <c r="D1813">
        <v>42</v>
      </c>
      <c r="E1813">
        <v>47</v>
      </c>
      <c r="F1813" s="2">
        <v>1300</v>
      </c>
      <c r="G1813" s="8">
        <v>1384.897959183673</v>
      </c>
      <c r="H1813">
        <v>0.02</v>
      </c>
      <c r="I1813">
        <v>0.2</v>
      </c>
      <c r="J1813" s="3">
        <v>6.5306122448979598E-2</v>
      </c>
      <c r="K1813" t="s">
        <v>11</v>
      </c>
      <c r="M1813">
        <v>0.4</v>
      </c>
      <c r="N1813">
        <f>EXP(Таблица1[[#This Row],[PD]])</f>
        <v>1.0202013400267558</v>
      </c>
      <c r="O1813">
        <f t="shared" si="56"/>
        <v>0.40808053601070232</v>
      </c>
      <c r="P1813" t="str">
        <f t="shared" si="57"/>
        <v/>
      </c>
      <c r="R1813" s="2">
        <f>IF(O1813&gt;=1, Таблица1[[#This Row],[BeginQ]]*Таблица1[[#This Row],[LGD]], Таблица1[[#This Row],[EndQ]])</f>
        <v>1384.897959183673</v>
      </c>
    </row>
    <row r="1814" spans="1:18" x14ac:dyDescent="0.25">
      <c r="A1814" s="1">
        <v>1812</v>
      </c>
      <c r="B1814" t="s">
        <v>10</v>
      </c>
      <c r="C1814">
        <v>3728</v>
      </c>
      <c r="D1814">
        <v>42</v>
      </c>
      <c r="E1814">
        <v>47</v>
      </c>
      <c r="F1814" s="2">
        <v>7700</v>
      </c>
      <c r="G1814" s="8">
        <v>9240</v>
      </c>
      <c r="H1814">
        <v>0.14000000000000001</v>
      </c>
      <c r="I1814">
        <v>0.8</v>
      </c>
      <c r="J1814" s="3">
        <v>0.2</v>
      </c>
      <c r="K1814" t="s">
        <v>11</v>
      </c>
      <c r="M1814">
        <v>0.24</v>
      </c>
      <c r="N1814">
        <f>EXP(Таблица1[[#This Row],[PD]])</f>
        <v>1.1502737988572274</v>
      </c>
      <c r="O1814">
        <f t="shared" si="56"/>
        <v>0.27606571172573457</v>
      </c>
      <c r="P1814" t="str">
        <f t="shared" si="57"/>
        <v/>
      </c>
      <c r="R1814" s="2">
        <f>IF(O1814&gt;=1, Таблица1[[#This Row],[BeginQ]]*Таблица1[[#This Row],[LGD]], Таблица1[[#This Row],[EndQ]])</f>
        <v>9240</v>
      </c>
    </row>
    <row r="1815" spans="1:18" x14ac:dyDescent="0.25">
      <c r="A1815" s="1">
        <v>1813</v>
      </c>
      <c r="B1815" t="s">
        <v>10</v>
      </c>
      <c r="C1815">
        <v>3729</v>
      </c>
      <c r="D1815">
        <v>42</v>
      </c>
      <c r="E1815">
        <v>47</v>
      </c>
      <c r="F1815" s="2">
        <v>5000</v>
      </c>
      <c r="G1815" s="8">
        <v>5355.6701030927834</v>
      </c>
      <c r="H1815">
        <v>0.03</v>
      </c>
      <c r="I1815">
        <v>0.3</v>
      </c>
      <c r="J1815" s="3">
        <v>7.1134020618556698E-2</v>
      </c>
      <c r="K1815" t="s">
        <v>11</v>
      </c>
      <c r="M1815">
        <v>0.78</v>
      </c>
      <c r="N1815">
        <f>EXP(Таблица1[[#This Row],[PD]])</f>
        <v>1.0304545339535169</v>
      </c>
      <c r="O1815">
        <f t="shared" si="56"/>
        <v>0.80375453648374329</v>
      </c>
      <c r="P1815" t="str">
        <f t="shared" si="57"/>
        <v/>
      </c>
      <c r="R1815" s="2">
        <f>IF(O1815&gt;=1, Таблица1[[#This Row],[BeginQ]]*Таблица1[[#This Row],[LGD]], Таблица1[[#This Row],[EndQ]])</f>
        <v>5355.6701030927834</v>
      </c>
    </row>
    <row r="1816" spans="1:18" x14ac:dyDescent="0.25">
      <c r="A1816" s="1">
        <v>1814</v>
      </c>
      <c r="B1816" t="s">
        <v>10</v>
      </c>
      <c r="C1816">
        <v>3730</v>
      </c>
      <c r="D1816">
        <v>42</v>
      </c>
      <c r="E1816">
        <v>47</v>
      </c>
      <c r="F1816" s="2">
        <v>9600</v>
      </c>
      <c r="G1816" s="8">
        <v>10513.17073170732</v>
      </c>
      <c r="H1816">
        <v>0.18</v>
      </c>
      <c r="I1816">
        <v>0.1</v>
      </c>
      <c r="J1816" s="3">
        <v>9.5121951219512182E-2</v>
      </c>
      <c r="K1816" t="s">
        <v>11</v>
      </c>
      <c r="M1816">
        <v>0.18</v>
      </c>
      <c r="N1816">
        <f>EXP(Таблица1[[#This Row],[PD]])</f>
        <v>1.1972173631218102</v>
      </c>
      <c r="O1816">
        <f t="shared" si="56"/>
        <v>0.21549912536192581</v>
      </c>
      <c r="P1816" t="str">
        <f t="shared" si="57"/>
        <v/>
      </c>
      <c r="R1816" s="2">
        <f>IF(O1816&gt;=1, Таблица1[[#This Row],[BeginQ]]*Таблица1[[#This Row],[LGD]], Таблица1[[#This Row],[EndQ]])</f>
        <v>10513.17073170732</v>
      </c>
    </row>
    <row r="1817" spans="1:18" x14ac:dyDescent="0.25">
      <c r="A1817" s="1">
        <v>1815</v>
      </c>
      <c r="B1817" t="s">
        <v>10</v>
      </c>
      <c r="C1817">
        <v>3731</v>
      </c>
      <c r="D1817">
        <v>42</v>
      </c>
      <c r="E1817">
        <v>47</v>
      </c>
      <c r="F1817" s="2">
        <v>8100</v>
      </c>
      <c r="G1817" s="8">
        <v>8683.5483870967746</v>
      </c>
      <c r="H1817">
        <v>7.0000000000000007E-2</v>
      </c>
      <c r="I1817">
        <v>0.1</v>
      </c>
      <c r="J1817" s="3">
        <v>7.204301075268818E-2</v>
      </c>
      <c r="K1817" t="s">
        <v>11</v>
      </c>
      <c r="M1817">
        <v>0.73</v>
      </c>
      <c r="N1817">
        <f>EXP(Таблица1[[#This Row],[PD]])</f>
        <v>1.0725081812542165</v>
      </c>
      <c r="O1817">
        <f t="shared" si="56"/>
        <v>0.78293097231557807</v>
      </c>
      <c r="P1817" t="str">
        <f t="shared" si="57"/>
        <v/>
      </c>
      <c r="R1817" s="2">
        <f>IF(O1817&gt;=1, Таблица1[[#This Row],[BeginQ]]*Таблица1[[#This Row],[LGD]], Таблица1[[#This Row],[EndQ]])</f>
        <v>8683.5483870967746</v>
      </c>
    </row>
    <row r="1818" spans="1:18" x14ac:dyDescent="0.25">
      <c r="A1818" s="1">
        <v>1816</v>
      </c>
      <c r="B1818" t="s">
        <v>10</v>
      </c>
      <c r="C1818">
        <v>3732</v>
      </c>
      <c r="D1818">
        <v>42</v>
      </c>
      <c r="E1818">
        <v>47</v>
      </c>
      <c r="F1818" s="2">
        <v>7700</v>
      </c>
      <c r="G1818" s="8">
        <v>8543.3333333333339</v>
      </c>
      <c r="H1818">
        <v>0.16</v>
      </c>
      <c r="I1818">
        <v>0.2</v>
      </c>
      <c r="J1818" s="3">
        <v>0.1095238095238095</v>
      </c>
      <c r="K1818" t="s">
        <v>11</v>
      </c>
      <c r="M1818">
        <v>0.34</v>
      </c>
      <c r="N1818">
        <f>EXP(Таблица1[[#This Row],[PD]])</f>
        <v>1.1735108709918103</v>
      </c>
      <c r="O1818">
        <f t="shared" si="56"/>
        <v>0.39899369613721553</v>
      </c>
      <c r="P1818" t="str">
        <f t="shared" si="57"/>
        <v/>
      </c>
      <c r="R1818" s="2">
        <f>IF(O1818&gt;=1, Таблица1[[#This Row],[BeginQ]]*Таблица1[[#This Row],[LGD]], Таблица1[[#This Row],[EndQ]])</f>
        <v>8543.3333333333339</v>
      </c>
    </row>
    <row r="1819" spans="1:18" x14ac:dyDescent="0.25">
      <c r="A1819" s="1">
        <v>1817</v>
      </c>
      <c r="B1819" t="s">
        <v>10</v>
      </c>
      <c r="C1819">
        <v>3733</v>
      </c>
      <c r="D1819">
        <v>42</v>
      </c>
      <c r="E1819">
        <v>47</v>
      </c>
      <c r="F1819" s="2">
        <v>2200</v>
      </c>
      <c r="G1819" s="8">
        <v>2375.0537634408602</v>
      </c>
      <c r="H1819">
        <v>7.0000000000000007E-2</v>
      </c>
      <c r="I1819">
        <v>0.2</v>
      </c>
      <c r="J1819" s="3">
        <v>7.9569892473118284E-2</v>
      </c>
      <c r="K1819" t="s">
        <v>11</v>
      </c>
      <c r="M1819">
        <v>0.67</v>
      </c>
      <c r="N1819">
        <f>EXP(Таблица1[[#This Row],[PD]])</f>
        <v>1.0725081812542165</v>
      </c>
      <c r="O1819">
        <f t="shared" si="56"/>
        <v>0.71858048144032516</v>
      </c>
      <c r="P1819" t="str">
        <f t="shared" si="57"/>
        <v/>
      </c>
      <c r="R1819" s="2">
        <f>IF(O1819&gt;=1, Таблица1[[#This Row],[BeginQ]]*Таблица1[[#This Row],[LGD]], Таблица1[[#This Row],[EndQ]])</f>
        <v>2375.0537634408602</v>
      </c>
    </row>
    <row r="1820" spans="1:18" x14ac:dyDescent="0.25">
      <c r="A1820" s="1">
        <v>1818</v>
      </c>
      <c r="B1820" t="s">
        <v>10</v>
      </c>
      <c r="C1820">
        <v>3734</v>
      </c>
      <c r="D1820">
        <v>42</v>
      </c>
      <c r="E1820">
        <v>47</v>
      </c>
      <c r="F1820" s="2">
        <v>1600</v>
      </c>
      <c r="G1820" s="8">
        <v>1720.8163265306121</v>
      </c>
      <c r="H1820">
        <v>0.02</v>
      </c>
      <c r="I1820">
        <v>0.7</v>
      </c>
      <c r="J1820" s="3">
        <v>7.5510204081632656E-2</v>
      </c>
      <c r="K1820" t="s">
        <v>11</v>
      </c>
      <c r="M1820">
        <v>0.96</v>
      </c>
      <c r="N1820">
        <f>EXP(Таблица1[[#This Row],[PD]])</f>
        <v>1.0202013400267558</v>
      </c>
      <c r="O1820">
        <f t="shared" si="56"/>
        <v>0.97939328642568546</v>
      </c>
      <c r="P1820" t="str">
        <f t="shared" si="57"/>
        <v/>
      </c>
      <c r="R1820" s="2">
        <f>IF(O1820&gt;=1, Таблица1[[#This Row],[BeginQ]]*Таблица1[[#This Row],[LGD]], Таблица1[[#This Row],[EndQ]])</f>
        <v>1720.8163265306121</v>
      </c>
    </row>
    <row r="1821" spans="1:18" x14ac:dyDescent="0.25">
      <c r="A1821" s="1">
        <v>1819</v>
      </c>
      <c r="B1821" t="s">
        <v>10</v>
      </c>
      <c r="C1821">
        <v>3735</v>
      </c>
      <c r="D1821">
        <v>42</v>
      </c>
      <c r="E1821">
        <v>47</v>
      </c>
      <c r="F1821" s="2">
        <v>7000</v>
      </c>
      <c r="G1821" s="8">
        <v>7542.8571428571431</v>
      </c>
      <c r="H1821">
        <v>0.02</v>
      </c>
      <c r="I1821">
        <v>0.8</v>
      </c>
      <c r="J1821" s="3">
        <v>7.7551020408163265E-2</v>
      </c>
      <c r="K1821" t="s">
        <v>11</v>
      </c>
      <c r="M1821">
        <v>7.0000000000000007E-2</v>
      </c>
      <c r="N1821">
        <f>EXP(Таблица1[[#This Row],[PD]])</f>
        <v>1.0202013400267558</v>
      </c>
      <c r="O1821">
        <f t="shared" si="56"/>
        <v>7.1414093801872913E-2</v>
      </c>
      <c r="P1821" t="str">
        <f t="shared" si="57"/>
        <v/>
      </c>
      <c r="R1821" s="2">
        <f>IF(O1821&gt;=1, Таблица1[[#This Row],[BeginQ]]*Таблица1[[#This Row],[LGD]], Таблица1[[#This Row],[EndQ]])</f>
        <v>7542.8571428571431</v>
      </c>
    </row>
    <row r="1822" spans="1:18" x14ac:dyDescent="0.25">
      <c r="A1822" s="1">
        <v>1820</v>
      </c>
      <c r="B1822" t="s">
        <v>10</v>
      </c>
      <c r="C1822">
        <v>3736</v>
      </c>
      <c r="D1822">
        <v>42</v>
      </c>
      <c r="E1822">
        <v>47</v>
      </c>
      <c r="F1822" s="2">
        <v>9000</v>
      </c>
      <c r="G1822" s="8">
        <v>10588.23529411765</v>
      </c>
      <c r="H1822">
        <v>0.15</v>
      </c>
      <c r="I1822">
        <v>0.6</v>
      </c>
      <c r="J1822" s="3">
        <v>0.1764705882352941</v>
      </c>
      <c r="K1822" t="s">
        <v>11</v>
      </c>
      <c r="M1822">
        <v>0.91</v>
      </c>
      <c r="N1822">
        <f>EXP(Таблица1[[#This Row],[PD]])</f>
        <v>1.1618342427282831</v>
      </c>
      <c r="O1822">
        <f t="shared" si="56"/>
        <v>1.0572691608827376</v>
      </c>
      <c r="P1822" t="str">
        <f t="shared" si="57"/>
        <v>Дефолт!</v>
      </c>
      <c r="R1822" s="2">
        <f>IF(O1822&gt;=1, Таблица1[[#This Row],[BeginQ]]*Таблица1[[#This Row],[LGD]], Таблица1[[#This Row],[EndQ]])</f>
        <v>5400</v>
      </c>
    </row>
    <row r="1823" spans="1:18" x14ac:dyDescent="0.25">
      <c r="A1823" s="1">
        <v>1821</v>
      </c>
      <c r="B1823" t="s">
        <v>10</v>
      </c>
      <c r="C1823">
        <v>3737</v>
      </c>
      <c r="D1823">
        <v>42</v>
      </c>
      <c r="E1823">
        <v>47</v>
      </c>
      <c r="F1823" s="2">
        <v>400</v>
      </c>
      <c r="G1823" s="8">
        <v>453.49397590361451</v>
      </c>
      <c r="H1823">
        <v>0.17</v>
      </c>
      <c r="I1823">
        <v>0.3</v>
      </c>
      <c r="J1823" s="3">
        <v>0.13373493975903619</v>
      </c>
      <c r="K1823" t="s">
        <v>11</v>
      </c>
      <c r="M1823">
        <v>0.05</v>
      </c>
      <c r="N1823">
        <f>EXP(Таблица1[[#This Row],[PD]])</f>
        <v>1.1853048513203654</v>
      </c>
      <c r="O1823">
        <f t="shared" si="56"/>
        <v>5.9265242566018277E-2</v>
      </c>
      <c r="P1823" t="str">
        <f t="shared" si="57"/>
        <v/>
      </c>
      <c r="R1823" s="2">
        <f>IF(O1823&gt;=1, Таблица1[[#This Row],[BeginQ]]*Таблица1[[#This Row],[LGD]], Таблица1[[#This Row],[EndQ]])</f>
        <v>453.49397590361451</v>
      </c>
    </row>
    <row r="1824" spans="1:18" x14ac:dyDescent="0.25">
      <c r="A1824" s="1">
        <v>1822</v>
      </c>
      <c r="B1824" t="s">
        <v>10</v>
      </c>
      <c r="C1824">
        <v>3738</v>
      </c>
      <c r="D1824">
        <v>42</v>
      </c>
      <c r="E1824">
        <v>47</v>
      </c>
      <c r="F1824" s="2">
        <v>1700</v>
      </c>
      <c r="G1824" s="8">
        <v>1927.3493975903609</v>
      </c>
      <c r="H1824">
        <v>0.17</v>
      </c>
      <c r="I1824">
        <v>0.3</v>
      </c>
      <c r="J1824" s="3">
        <v>0.13373493975903619</v>
      </c>
      <c r="K1824" t="s">
        <v>11</v>
      </c>
      <c r="M1824">
        <v>0.17</v>
      </c>
      <c r="N1824">
        <f>EXP(Таблица1[[#This Row],[PD]])</f>
        <v>1.1853048513203654</v>
      </c>
      <c r="O1824">
        <f t="shared" si="56"/>
        <v>0.20150182472446215</v>
      </c>
      <c r="P1824" t="str">
        <f t="shared" si="57"/>
        <v/>
      </c>
      <c r="R1824" s="2">
        <f>IF(O1824&gt;=1, Таблица1[[#This Row],[BeginQ]]*Таблица1[[#This Row],[LGD]], Таблица1[[#This Row],[EndQ]])</f>
        <v>1927.3493975903609</v>
      </c>
    </row>
    <row r="1825" spans="1:18" x14ac:dyDescent="0.25">
      <c r="A1825" s="1">
        <v>1823</v>
      </c>
      <c r="B1825" t="s">
        <v>10</v>
      </c>
      <c r="C1825">
        <v>3739</v>
      </c>
      <c r="D1825">
        <v>42</v>
      </c>
      <c r="E1825">
        <v>47</v>
      </c>
      <c r="F1825" s="2">
        <v>6800</v>
      </c>
      <c r="G1825" s="8">
        <v>7420.869565217391</v>
      </c>
      <c r="H1825">
        <v>0.08</v>
      </c>
      <c r="I1825">
        <v>0.3</v>
      </c>
      <c r="J1825" s="3">
        <v>9.1304347826086943E-2</v>
      </c>
      <c r="K1825" t="s">
        <v>11</v>
      </c>
      <c r="M1825">
        <v>0.52</v>
      </c>
      <c r="N1825">
        <f>EXP(Таблица1[[#This Row],[PD]])</f>
        <v>1.0832870676749586</v>
      </c>
      <c r="O1825">
        <f t="shared" si="56"/>
        <v>0.56330927519097851</v>
      </c>
      <c r="P1825" t="str">
        <f t="shared" si="57"/>
        <v/>
      </c>
      <c r="R1825" s="2">
        <f>IF(O1825&gt;=1, Таблица1[[#This Row],[BeginQ]]*Таблица1[[#This Row],[LGD]], Таблица1[[#This Row],[EndQ]])</f>
        <v>7420.869565217391</v>
      </c>
    </row>
    <row r="1826" spans="1:18" x14ac:dyDescent="0.25">
      <c r="A1826" s="1">
        <v>1824</v>
      </c>
      <c r="B1826" t="s">
        <v>10</v>
      </c>
      <c r="C1826">
        <v>3740</v>
      </c>
      <c r="D1826">
        <v>42</v>
      </c>
      <c r="E1826">
        <v>47</v>
      </c>
      <c r="F1826" s="2">
        <v>4700</v>
      </c>
      <c r="G1826" s="8">
        <v>5875</v>
      </c>
      <c r="H1826">
        <v>0.2</v>
      </c>
      <c r="I1826">
        <v>0.7</v>
      </c>
      <c r="J1826" s="3">
        <v>0.25</v>
      </c>
      <c r="K1826" t="s">
        <v>11</v>
      </c>
      <c r="M1826">
        <v>0.97</v>
      </c>
      <c r="N1826">
        <f>EXP(Таблица1[[#This Row],[PD]])</f>
        <v>1.2214027581601699</v>
      </c>
      <c r="O1826">
        <f t="shared" si="56"/>
        <v>1.1847606754153648</v>
      </c>
      <c r="P1826" t="str">
        <f t="shared" si="57"/>
        <v>Дефолт!</v>
      </c>
      <c r="R1826" s="2">
        <f>IF(O1826&gt;=1, Таблица1[[#This Row],[BeginQ]]*Таблица1[[#This Row],[LGD]], Таблица1[[#This Row],[EndQ]])</f>
        <v>3290</v>
      </c>
    </row>
    <row r="1827" spans="1:18" x14ac:dyDescent="0.25">
      <c r="A1827" s="1">
        <v>1825</v>
      </c>
      <c r="B1827" t="s">
        <v>10</v>
      </c>
      <c r="C1827">
        <v>3741</v>
      </c>
      <c r="D1827">
        <v>42</v>
      </c>
      <c r="E1827">
        <v>47</v>
      </c>
      <c r="F1827" s="2">
        <v>3000</v>
      </c>
      <c r="G1827" s="8">
        <v>3363.8297872340431</v>
      </c>
      <c r="H1827">
        <v>0.06</v>
      </c>
      <c r="I1827">
        <v>0.9</v>
      </c>
      <c r="J1827" s="3">
        <v>0.1212765957446808</v>
      </c>
      <c r="K1827" t="s">
        <v>11</v>
      </c>
      <c r="M1827">
        <v>0.3</v>
      </c>
      <c r="N1827">
        <f>EXP(Таблица1[[#This Row],[PD]])</f>
        <v>1.0618365465453596</v>
      </c>
      <c r="O1827">
        <f t="shared" si="56"/>
        <v>0.31855096396360788</v>
      </c>
      <c r="P1827" t="str">
        <f t="shared" si="57"/>
        <v/>
      </c>
      <c r="R1827" s="2">
        <f>IF(O1827&gt;=1, Таблица1[[#This Row],[BeginQ]]*Таблица1[[#This Row],[LGD]], Таблица1[[#This Row],[EndQ]])</f>
        <v>3363.8297872340431</v>
      </c>
    </row>
    <row r="1828" spans="1:18" x14ac:dyDescent="0.25">
      <c r="A1828" s="1">
        <v>1826</v>
      </c>
      <c r="B1828" t="s">
        <v>10</v>
      </c>
      <c r="C1828">
        <v>3742</v>
      </c>
      <c r="D1828">
        <v>42</v>
      </c>
      <c r="E1828">
        <v>47</v>
      </c>
      <c r="F1828" s="2">
        <v>6900</v>
      </c>
      <c r="G1828" s="8">
        <v>7518.8659793814422</v>
      </c>
      <c r="H1828">
        <v>0.03</v>
      </c>
      <c r="I1828">
        <v>0.9</v>
      </c>
      <c r="J1828" s="3">
        <v>8.9690721649484537E-2</v>
      </c>
      <c r="K1828" t="s">
        <v>11</v>
      </c>
      <c r="M1828">
        <v>0.03</v>
      </c>
      <c r="N1828">
        <f>EXP(Таблица1[[#This Row],[PD]])</f>
        <v>1.0304545339535169</v>
      </c>
      <c r="O1828">
        <f t="shared" si="56"/>
        <v>3.0913636018605507E-2</v>
      </c>
      <c r="P1828" t="str">
        <f t="shared" si="57"/>
        <v/>
      </c>
      <c r="R1828" s="2">
        <f>IF(O1828&gt;=1, Таблица1[[#This Row],[BeginQ]]*Таблица1[[#This Row],[LGD]], Таблица1[[#This Row],[EndQ]])</f>
        <v>7518.8659793814422</v>
      </c>
    </row>
    <row r="1829" spans="1:18" x14ac:dyDescent="0.25">
      <c r="A1829" s="1">
        <v>1827</v>
      </c>
      <c r="B1829" t="s">
        <v>10</v>
      </c>
      <c r="C1829">
        <v>3743</v>
      </c>
      <c r="D1829">
        <v>42</v>
      </c>
      <c r="E1829">
        <v>47</v>
      </c>
      <c r="F1829" s="2">
        <v>2700</v>
      </c>
      <c r="G1829" s="8">
        <v>2915.393258426966</v>
      </c>
      <c r="H1829">
        <v>0.11</v>
      </c>
      <c r="I1829">
        <v>0.1</v>
      </c>
      <c r="J1829" s="3">
        <v>7.9775280898876394E-2</v>
      </c>
      <c r="K1829" t="s">
        <v>11</v>
      </c>
      <c r="M1829">
        <v>0.67</v>
      </c>
      <c r="N1829">
        <f>EXP(Таблица1[[#This Row],[PD]])</f>
        <v>1.1162780704588713</v>
      </c>
      <c r="O1829">
        <f t="shared" si="56"/>
        <v>0.74790630720744378</v>
      </c>
      <c r="P1829" t="str">
        <f t="shared" si="57"/>
        <v/>
      </c>
      <c r="R1829" s="2">
        <f>IF(O1829&gt;=1, Таблица1[[#This Row],[BeginQ]]*Таблица1[[#This Row],[LGD]], Таблица1[[#This Row],[EndQ]])</f>
        <v>2915.393258426966</v>
      </c>
    </row>
    <row r="1830" spans="1:18" x14ac:dyDescent="0.25">
      <c r="A1830" s="1">
        <v>1828</v>
      </c>
      <c r="B1830" t="s">
        <v>10</v>
      </c>
      <c r="C1830">
        <v>3744</v>
      </c>
      <c r="D1830">
        <v>42</v>
      </c>
      <c r="E1830">
        <v>47</v>
      </c>
      <c r="F1830" s="2">
        <v>3000</v>
      </c>
      <c r="G1830" s="8">
        <v>3210.63829787234</v>
      </c>
      <c r="H1830">
        <v>0.06</v>
      </c>
      <c r="I1830">
        <v>0.1</v>
      </c>
      <c r="J1830" s="3">
        <v>7.0212765957446813E-2</v>
      </c>
      <c r="K1830" t="s">
        <v>11</v>
      </c>
      <c r="M1830">
        <v>0.71</v>
      </c>
      <c r="N1830">
        <f>EXP(Таблица1[[#This Row],[PD]])</f>
        <v>1.0618365465453596</v>
      </c>
      <c r="O1830">
        <f t="shared" si="56"/>
        <v>0.75390394804720529</v>
      </c>
      <c r="P1830" t="str">
        <f t="shared" si="57"/>
        <v/>
      </c>
      <c r="R1830" s="2">
        <f>IF(O1830&gt;=1, Таблица1[[#This Row],[BeginQ]]*Таблица1[[#This Row],[LGD]], Таблица1[[#This Row],[EndQ]])</f>
        <v>3210.63829787234</v>
      </c>
    </row>
    <row r="1831" spans="1:18" x14ac:dyDescent="0.25">
      <c r="A1831" s="1">
        <v>1829</v>
      </c>
      <c r="B1831" t="s">
        <v>10</v>
      </c>
      <c r="C1831">
        <v>3745</v>
      </c>
      <c r="D1831">
        <v>42</v>
      </c>
      <c r="E1831">
        <v>47</v>
      </c>
      <c r="F1831" s="2">
        <v>800</v>
      </c>
      <c r="G1831" s="8">
        <v>900.2197802197802</v>
      </c>
      <c r="H1831">
        <v>0.09</v>
      </c>
      <c r="I1831">
        <v>0.6</v>
      </c>
      <c r="J1831" s="3">
        <v>0.12527472527472519</v>
      </c>
      <c r="K1831" t="s">
        <v>11</v>
      </c>
      <c r="M1831">
        <v>0.98</v>
      </c>
      <c r="N1831">
        <f>EXP(Таблица1[[#This Row],[PD]])</f>
        <v>1.0941742837052104</v>
      </c>
      <c r="O1831">
        <f t="shared" si="56"/>
        <v>1.0722907980311063</v>
      </c>
      <c r="P1831" t="str">
        <f t="shared" si="57"/>
        <v>Дефолт!</v>
      </c>
      <c r="R1831" s="2">
        <f>IF(O1831&gt;=1, Таблица1[[#This Row],[BeginQ]]*Таблица1[[#This Row],[LGD]], Таблица1[[#This Row],[EndQ]])</f>
        <v>480</v>
      </c>
    </row>
    <row r="1832" spans="1:18" x14ac:dyDescent="0.25">
      <c r="A1832" s="1">
        <v>1830</v>
      </c>
      <c r="B1832" t="s">
        <v>10</v>
      </c>
      <c r="C1832">
        <v>3746</v>
      </c>
      <c r="D1832">
        <v>42</v>
      </c>
      <c r="E1832">
        <v>47</v>
      </c>
      <c r="F1832" s="2">
        <v>2400</v>
      </c>
      <c r="G1832" s="8">
        <v>2760</v>
      </c>
      <c r="H1832">
        <v>0.2</v>
      </c>
      <c r="I1832">
        <v>0.3</v>
      </c>
      <c r="J1832" s="3">
        <v>0.15</v>
      </c>
      <c r="K1832" t="s">
        <v>11</v>
      </c>
      <c r="M1832">
        <v>0.74</v>
      </c>
      <c r="N1832">
        <f>EXP(Таблица1[[#This Row],[PD]])</f>
        <v>1.2214027581601699</v>
      </c>
      <c r="O1832">
        <f t="shared" si="56"/>
        <v>0.90383804103852572</v>
      </c>
      <c r="P1832" t="str">
        <f t="shared" si="57"/>
        <v/>
      </c>
      <c r="R1832" s="2">
        <f>IF(O1832&gt;=1, Таблица1[[#This Row],[BeginQ]]*Таблица1[[#This Row],[LGD]], Таблица1[[#This Row],[EndQ]])</f>
        <v>2760</v>
      </c>
    </row>
    <row r="1833" spans="1:18" x14ac:dyDescent="0.25">
      <c r="A1833" s="1">
        <v>1831</v>
      </c>
      <c r="B1833" t="s">
        <v>10</v>
      </c>
      <c r="C1833">
        <v>3747</v>
      </c>
      <c r="D1833">
        <v>42</v>
      </c>
      <c r="E1833">
        <v>47</v>
      </c>
      <c r="F1833" s="2">
        <v>5200</v>
      </c>
      <c r="G1833" s="8">
        <v>5868.5714285714284</v>
      </c>
      <c r="H1833">
        <v>0.16</v>
      </c>
      <c r="I1833">
        <v>0.3</v>
      </c>
      <c r="J1833" s="3">
        <v>0.12857142857142859</v>
      </c>
      <c r="K1833" t="s">
        <v>11</v>
      </c>
      <c r="M1833">
        <v>0.33</v>
      </c>
      <c r="N1833">
        <f>EXP(Таблица1[[#This Row],[PD]])</f>
        <v>1.1735108709918103</v>
      </c>
      <c r="O1833">
        <f t="shared" si="56"/>
        <v>0.38725858742729741</v>
      </c>
      <c r="P1833" t="str">
        <f t="shared" si="57"/>
        <v/>
      </c>
      <c r="R1833" s="2">
        <f>IF(O1833&gt;=1, Таблица1[[#This Row],[BeginQ]]*Таблица1[[#This Row],[LGD]], Таблица1[[#This Row],[EndQ]])</f>
        <v>5868.5714285714284</v>
      </c>
    </row>
    <row r="1834" spans="1:18" x14ac:dyDescent="0.25">
      <c r="A1834" s="1">
        <v>1832</v>
      </c>
      <c r="B1834" t="s">
        <v>10</v>
      </c>
      <c r="C1834">
        <v>3748</v>
      </c>
      <c r="D1834">
        <v>42</v>
      </c>
      <c r="E1834">
        <v>47</v>
      </c>
      <c r="F1834" s="2">
        <v>7100</v>
      </c>
      <c r="G1834" s="8">
        <v>8520</v>
      </c>
      <c r="H1834">
        <v>0.2</v>
      </c>
      <c r="I1834">
        <v>0.5</v>
      </c>
      <c r="J1834" s="3">
        <v>0.2</v>
      </c>
      <c r="K1834" t="s">
        <v>11</v>
      </c>
      <c r="M1834">
        <v>0.95</v>
      </c>
      <c r="N1834">
        <f>EXP(Таблица1[[#This Row],[PD]])</f>
        <v>1.2214027581601699</v>
      </c>
      <c r="O1834">
        <f t="shared" si="56"/>
        <v>1.1603326202521613</v>
      </c>
      <c r="P1834" t="str">
        <f t="shared" si="57"/>
        <v>Дефолт!</v>
      </c>
      <c r="R1834" s="2">
        <f>IF(O1834&gt;=1, Таблица1[[#This Row],[BeginQ]]*Таблица1[[#This Row],[LGD]], Таблица1[[#This Row],[EndQ]])</f>
        <v>3550</v>
      </c>
    </row>
    <row r="1835" spans="1:18" x14ac:dyDescent="0.25">
      <c r="A1835" s="1">
        <v>1833</v>
      </c>
      <c r="B1835" t="s">
        <v>10</v>
      </c>
      <c r="C1835">
        <v>3749</v>
      </c>
      <c r="D1835">
        <v>42</v>
      </c>
      <c r="E1835">
        <v>47</v>
      </c>
      <c r="F1835" s="2">
        <v>5500</v>
      </c>
      <c r="G1835" s="8">
        <v>6125.8620689655181</v>
      </c>
      <c r="H1835">
        <v>0.13</v>
      </c>
      <c r="I1835">
        <v>0.3</v>
      </c>
      <c r="J1835" s="3">
        <v>0.1137931034482759</v>
      </c>
      <c r="K1835" t="s">
        <v>11</v>
      </c>
      <c r="M1835">
        <v>0.81</v>
      </c>
      <c r="N1835">
        <f>EXP(Таблица1[[#This Row],[PD]])</f>
        <v>1.1388283833246218</v>
      </c>
      <c r="O1835">
        <f t="shared" si="56"/>
        <v>0.92245099049294366</v>
      </c>
      <c r="P1835" t="str">
        <f t="shared" si="57"/>
        <v/>
      </c>
      <c r="R1835" s="2">
        <f>IF(O1835&gt;=1, Таблица1[[#This Row],[BeginQ]]*Таблица1[[#This Row],[LGD]], Таблица1[[#This Row],[EndQ]])</f>
        <v>6125.8620689655181</v>
      </c>
    </row>
    <row r="1836" spans="1:18" x14ac:dyDescent="0.25">
      <c r="A1836" s="1">
        <v>1834</v>
      </c>
      <c r="B1836" t="s">
        <v>10</v>
      </c>
      <c r="C1836">
        <v>3750</v>
      </c>
      <c r="D1836">
        <v>42</v>
      </c>
      <c r="E1836">
        <v>47</v>
      </c>
      <c r="F1836" s="2">
        <v>8800</v>
      </c>
      <c r="G1836" s="8">
        <v>10120</v>
      </c>
      <c r="H1836">
        <v>0.2</v>
      </c>
      <c r="I1836">
        <v>0.3</v>
      </c>
      <c r="J1836" s="3">
        <v>0.15</v>
      </c>
      <c r="K1836" t="s">
        <v>11</v>
      </c>
      <c r="M1836">
        <v>0.49</v>
      </c>
      <c r="N1836">
        <f>EXP(Таблица1[[#This Row],[PD]])</f>
        <v>1.2214027581601699</v>
      </c>
      <c r="O1836">
        <f t="shared" si="56"/>
        <v>0.5984873514984832</v>
      </c>
      <c r="P1836" t="str">
        <f t="shared" si="57"/>
        <v/>
      </c>
      <c r="R1836" s="2">
        <f>IF(O1836&gt;=1, Таблица1[[#This Row],[BeginQ]]*Таблица1[[#This Row],[LGD]], Таблица1[[#This Row],[EndQ]])</f>
        <v>10120</v>
      </c>
    </row>
    <row r="1837" spans="1:18" x14ac:dyDescent="0.25">
      <c r="A1837" s="1">
        <v>1835</v>
      </c>
      <c r="B1837" t="s">
        <v>10</v>
      </c>
      <c r="C1837">
        <v>3751</v>
      </c>
      <c r="D1837">
        <v>42</v>
      </c>
      <c r="E1837">
        <v>47</v>
      </c>
      <c r="F1837" s="2">
        <v>6300</v>
      </c>
      <c r="G1837" s="8">
        <v>6863.6842105263158</v>
      </c>
      <c r="H1837">
        <v>0.05</v>
      </c>
      <c r="I1837">
        <v>0.5</v>
      </c>
      <c r="J1837" s="3">
        <v>8.9473684210526316E-2</v>
      </c>
      <c r="K1837" t="s">
        <v>11</v>
      </c>
      <c r="M1837">
        <v>0.73</v>
      </c>
      <c r="N1837">
        <f>EXP(Таблица1[[#This Row],[PD]])</f>
        <v>1.0512710963760241</v>
      </c>
      <c r="O1837">
        <f t="shared" si="56"/>
        <v>0.76742790035449759</v>
      </c>
      <c r="P1837" t="str">
        <f t="shared" si="57"/>
        <v/>
      </c>
      <c r="R1837" s="2">
        <f>IF(O1837&gt;=1, Таблица1[[#This Row],[BeginQ]]*Таблица1[[#This Row],[LGD]], Таблица1[[#This Row],[EndQ]])</f>
        <v>6863.6842105263158</v>
      </c>
    </row>
    <row r="1838" spans="1:18" x14ac:dyDescent="0.25">
      <c r="A1838" s="1">
        <v>1836</v>
      </c>
      <c r="B1838" t="s">
        <v>10</v>
      </c>
      <c r="C1838">
        <v>3752</v>
      </c>
      <c r="D1838">
        <v>42</v>
      </c>
      <c r="E1838">
        <v>47</v>
      </c>
      <c r="F1838" s="2">
        <v>2200</v>
      </c>
      <c r="G1838" s="8">
        <v>2383.711340206185</v>
      </c>
      <c r="H1838">
        <v>0.03</v>
      </c>
      <c r="I1838">
        <v>0.7</v>
      </c>
      <c r="J1838" s="3">
        <v>8.3505154639175252E-2</v>
      </c>
      <c r="K1838" t="s">
        <v>11</v>
      </c>
      <c r="M1838">
        <v>0.99</v>
      </c>
      <c r="N1838">
        <f>EXP(Таблица1[[#This Row],[PD]])</f>
        <v>1.0304545339535169</v>
      </c>
      <c r="O1838">
        <f t="shared" si="56"/>
        <v>1.0201499886139818</v>
      </c>
      <c r="P1838" t="str">
        <f t="shared" si="57"/>
        <v>Дефолт!</v>
      </c>
      <c r="R1838" s="2">
        <f>IF(O1838&gt;=1, Таблица1[[#This Row],[BeginQ]]*Таблица1[[#This Row],[LGD]], Таблица1[[#This Row],[EndQ]])</f>
        <v>1540</v>
      </c>
    </row>
    <row r="1839" spans="1:18" x14ac:dyDescent="0.25">
      <c r="A1839" s="1">
        <v>1837</v>
      </c>
      <c r="B1839" t="s">
        <v>10</v>
      </c>
      <c r="C1839">
        <v>3753</v>
      </c>
      <c r="D1839">
        <v>42</v>
      </c>
      <c r="E1839">
        <v>47</v>
      </c>
      <c r="F1839" s="2">
        <v>7500</v>
      </c>
      <c r="G1839" s="8">
        <v>8103.0927835051543</v>
      </c>
      <c r="H1839">
        <v>0.03</v>
      </c>
      <c r="I1839">
        <v>0.6</v>
      </c>
      <c r="J1839" s="3">
        <v>8.0412371134020624E-2</v>
      </c>
      <c r="K1839" t="s">
        <v>11</v>
      </c>
      <c r="M1839">
        <v>0.73</v>
      </c>
      <c r="N1839">
        <f>EXP(Таблица1[[#This Row],[PD]])</f>
        <v>1.0304545339535169</v>
      </c>
      <c r="O1839">
        <f t="shared" si="56"/>
        <v>0.7522318097860673</v>
      </c>
      <c r="P1839" t="str">
        <f t="shared" si="57"/>
        <v/>
      </c>
      <c r="R1839" s="2">
        <f>IF(O1839&gt;=1, Таблица1[[#This Row],[BeginQ]]*Таблица1[[#This Row],[LGD]], Таблица1[[#This Row],[EndQ]])</f>
        <v>8103.0927835051543</v>
      </c>
    </row>
    <row r="1840" spans="1:18" x14ac:dyDescent="0.25">
      <c r="A1840" s="1">
        <v>1838</v>
      </c>
      <c r="B1840" t="s">
        <v>10</v>
      </c>
      <c r="C1840">
        <v>3754</v>
      </c>
      <c r="D1840">
        <v>42</v>
      </c>
      <c r="E1840">
        <v>47</v>
      </c>
      <c r="F1840" s="2">
        <v>7200</v>
      </c>
      <c r="G1840" s="8">
        <v>8400</v>
      </c>
      <c r="H1840">
        <v>0.16</v>
      </c>
      <c r="I1840">
        <v>0.5</v>
      </c>
      <c r="J1840" s="3">
        <v>0.16666666666666671</v>
      </c>
      <c r="K1840" t="s">
        <v>11</v>
      </c>
      <c r="M1840">
        <v>0.13</v>
      </c>
      <c r="N1840">
        <f>EXP(Таблица1[[#This Row],[PD]])</f>
        <v>1.1735108709918103</v>
      </c>
      <c r="O1840">
        <f t="shared" si="56"/>
        <v>0.15255641322893534</v>
      </c>
      <c r="P1840" t="str">
        <f t="shared" si="57"/>
        <v/>
      </c>
      <c r="R1840" s="2">
        <f>IF(O1840&gt;=1, Таблица1[[#This Row],[BeginQ]]*Таблица1[[#This Row],[LGD]], Таблица1[[#This Row],[EndQ]])</f>
        <v>8400</v>
      </c>
    </row>
    <row r="1841" spans="1:18" x14ac:dyDescent="0.25">
      <c r="A1841" s="1">
        <v>1839</v>
      </c>
      <c r="B1841" t="s">
        <v>10</v>
      </c>
      <c r="C1841">
        <v>3805</v>
      </c>
      <c r="D1841">
        <v>43</v>
      </c>
      <c r="E1841">
        <v>48</v>
      </c>
      <c r="F1841" s="2">
        <v>7600</v>
      </c>
      <c r="G1841" s="8">
        <v>9120</v>
      </c>
      <c r="H1841">
        <v>0.2</v>
      </c>
      <c r="I1841">
        <v>0.5</v>
      </c>
      <c r="J1841" s="3">
        <v>0.2</v>
      </c>
      <c r="K1841" t="s">
        <v>11</v>
      </c>
      <c r="M1841">
        <v>0.03</v>
      </c>
      <c r="N1841">
        <f>EXP(Таблица1[[#This Row],[PD]])</f>
        <v>1.2214027581601699</v>
      </c>
      <c r="O1841">
        <f t="shared" si="56"/>
        <v>3.6642082744805092E-2</v>
      </c>
      <c r="P1841" t="str">
        <f t="shared" si="57"/>
        <v/>
      </c>
      <c r="R1841" s="2">
        <f>IF(O1841&gt;=1, Таблица1[[#This Row],[BeginQ]]*Таблица1[[#This Row],[LGD]], Таблица1[[#This Row],[EndQ]])</f>
        <v>9120</v>
      </c>
    </row>
    <row r="1842" spans="1:18" x14ac:dyDescent="0.25">
      <c r="A1842" s="1">
        <v>1840</v>
      </c>
      <c r="B1842" t="s">
        <v>10</v>
      </c>
      <c r="C1842">
        <v>3806</v>
      </c>
      <c r="D1842">
        <v>43</v>
      </c>
      <c r="E1842">
        <v>48</v>
      </c>
      <c r="F1842" s="2">
        <v>9800</v>
      </c>
      <c r="G1842" s="8">
        <v>11702.35294117647</v>
      </c>
      <c r="H1842">
        <v>0.15</v>
      </c>
      <c r="I1842">
        <v>0.7</v>
      </c>
      <c r="J1842" s="3">
        <v>0.19411764705882351</v>
      </c>
      <c r="K1842" t="s">
        <v>11</v>
      </c>
      <c r="M1842">
        <v>0.84</v>
      </c>
      <c r="N1842">
        <f>EXP(Таблица1[[#This Row],[PD]])</f>
        <v>1.1618342427282831</v>
      </c>
      <c r="O1842">
        <f t="shared" si="56"/>
        <v>0.97594076389175777</v>
      </c>
      <c r="P1842" t="str">
        <f t="shared" si="57"/>
        <v/>
      </c>
      <c r="R1842" s="2">
        <f>IF(O1842&gt;=1, Таблица1[[#This Row],[BeginQ]]*Таблица1[[#This Row],[LGD]], Таблица1[[#This Row],[EndQ]])</f>
        <v>11702.35294117647</v>
      </c>
    </row>
    <row r="1843" spans="1:18" x14ac:dyDescent="0.25">
      <c r="A1843" s="1">
        <v>1841</v>
      </c>
      <c r="B1843" t="s">
        <v>10</v>
      </c>
      <c r="C1843">
        <v>3807</v>
      </c>
      <c r="D1843">
        <v>43</v>
      </c>
      <c r="E1843">
        <v>48</v>
      </c>
      <c r="F1843" s="2">
        <v>6800</v>
      </c>
      <c r="G1843" s="8">
        <v>7325.7731958762879</v>
      </c>
      <c r="H1843">
        <v>0.03</v>
      </c>
      <c r="I1843">
        <v>0.5</v>
      </c>
      <c r="J1843" s="3">
        <v>7.7319587628865982E-2</v>
      </c>
      <c r="K1843" t="s">
        <v>11</v>
      </c>
      <c r="M1843">
        <v>0.91</v>
      </c>
      <c r="N1843">
        <f>EXP(Таблица1[[#This Row],[PD]])</f>
        <v>1.0304545339535169</v>
      </c>
      <c r="O1843">
        <f t="shared" si="56"/>
        <v>0.93771362589770046</v>
      </c>
      <c r="P1843" t="str">
        <f t="shared" si="57"/>
        <v/>
      </c>
      <c r="R1843" s="2">
        <f>IF(O1843&gt;=1, Таблица1[[#This Row],[BeginQ]]*Таблица1[[#This Row],[LGD]], Таблица1[[#This Row],[EndQ]])</f>
        <v>7325.7731958762879</v>
      </c>
    </row>
    <row r="1844" spans="1:18" x14ac:dyDescent="0.25">
      <c r="A1844" s="1">
        <v>1842</v>
      </c>
      <c r="B1844" t="s">
        <v>10</v>
      </c>
      <c r="C1844">
        <v>3808</v>
      </c>
      <c r="D1844">
        <v>43</v>
      </c>
      <c r="E1844">
        <v>48</v>
      </c>
      <c r="F1844" s="2">
        <v>9100</v>
      </c>
      <c r="G1844" s="8">
        <v>10340.90909090909</v>
      </c>
      <c r="H1844">
        <v>0.12</v>
      </c>
      <c r="I1844">
        <v>0.5</v>
      </c>
      <c r="J1844" s="3">
        <v>0.13636363636363641</v>
      </c>
      <c r="K1844" t="s">
        <v>11</v>
      </c>
      <c r="M1844">
        <v>0.98</v>
      </c>
      <c r="N1844">
        <f>EXP(Таблица1[[#This Row],[PD]])</f>
        <v>1.1274968515793757</v>
      </c>
      <c r="O1844">
        <f t="shared" si="56"/>
        <v>1.1049469145477882</v>
      </c>
      <c r="P1844" t="str">
        <f t="shared" si="57"/>
        <v>Дефолт!</v>
      </c>
      <c r="R1844" s="2">
        <f>IF(O1844&gt;=1, Таблица1[[#This Row],[BeginQ]]*Таблица1[[#This Row],[LGD]], Таблица1[[#This Row],[EndQ]])</f>
        <v>4550</v>
      </c>
    </row>
    <row r="1845" spans="1:18" x14ac:dyDescent="0.25">
      <c r="A1845" s="1">
        <v>1843</v>
      </c>
      <c r="B1845" t="s">
        <v>10</v>
      </c>
      <c r="C1845">
        <v>3809</v>
      </c>
      <c r="D1845">
        <v>43</v>
      </c>
      <c r="E1845">
        <v>48</v>
      </c>
      <c r="F1845" s="2">
        <v>6900</v>
      </c>
      <c r="G1845" s="8">
        <v>7964.0963855421696</v>
      </c>
      <c r="H1845">
        <v>0.17</v>
      </c>
      <c r="I1845">
        <v>0.4</v>
      </c>
      <c r="J1845" s="3">
        <v>0.1542168674698795</v>
      </c>
      <c r="K1845" t="s">
        <v>11</v>
      </c>
      <c r="M1845">
        <v>0.47</v>
      </c>
      <c r="N1845">
        <f>EXP(Таблица1[[#This Row],[PD]])</f>
        <v>1.1853048513203654</v>
      </c>
      <c r="O1845">
        <f t="shared" si="56"/>
        <v>0.55709328012057169</v>
      </c>
      <c r="P1845" t="str">
        <f t="shared" si="57"/>
        <v/>
      </c>
      <c r="R1845" s="2">
        <f>IF(O1845&gt;=1, Таблица1[[#This Row],[BeginQ]]*Таблица1[[#This Row],[LGD]], Таблица1[[#This Row],[EndQ]])</f>
        <v>7964.0963855421696</v>
      </c>
    </row>
    <row r="1846" spans="1:18" x14ac:dyDescent="0.25">
      <c r="A1846" s="1">
        <v>1844</v>
      </c>
      <c r="B1846" t="s">
        <v>10</v>
      </c>
      <c r="C1846">
        <v>3810</v>
      </c>
      <c r="D1846">
        <v>43</v>
      </c>
      <c r="E1846">
        <v>48</v>
      </c>
      <c r="F1846" s="2">
        <v>3600</v>
      </c>
      <c r="G1846" s="8">
        <v>4224.8275862068967</v>
      </c>
      <c r="H1846">
        <v>0.13</v>
      </c>
      <c r="I1846">
        <v>0.7</v>
      </c>
      <c r="J1846" s="3">
        <v>0.1735632183908046</v>
      </c>
      <c r="K1846" t="s">
        <v>11</v>
      </c>
      <c r="M1846">
        <v>0.79</v>
      </c>
      <c r="N1846">
        <f>EXP(Таблица1[[#This Row],[PD]])</f>
        <v>1.1388283833246218</v>
      </c>
      <c r="O1846">
        <f t="shared" si="56"/>
        <v>0.89967442282645127</v>
      </c>
      <c r="P1846" t="str">
        <f t="shared" si="57"/>
        <v/>
      </c>
      <c r="R1846" s="2">
        <f>IF(O1846&gt;=1, Таблица1[[#This Row],[BeginQ]]*Таблица1[[#This Row],[LGD]], Таблица1[[#This Row],[EndQ]])</f>
        <v>4224.8275862068967</v>
      </c>
    </row>
    <row r="1847" spans="1:18" x14ac:dyDescent="0.25">
      <c r="A1847" s="1">
        <v>1845</v>
      </c>
      <c r="B1847" t="s">
        <v>10</v>
      </c>
      <c r="C1847">
        <v>3811</v>
      </c>
      <c r="D1847">
        <v>43</v>
      </c>
      <c r="E1847">
        <v>48</v>
      </c>
      <c r="F1847" s="2">
        <v>1900</v>
      </c>
      <c r="G1847" s="8">
        <v>2165.5913978494632</v>
      </c>
      <c r="H1847">
        <v>7.0000000000000007E-2</v>
      </c>
      <c r="I1847">
        <v>1</v>
      </c>
      <c r="J1847" s="3">
        <v>0.13978494623655921</v>
      </c>
      <c r="K1847" t="s">
        <v>11</v>
      </c>
      <c r="M1847">
        <v>0.55000000000000004</v>
      </c>
      <c r="N1847">
        <f>EXP(Таблица1[[#This Row],[PD]])</f>
        <v>1.0725081812542165</v>
      </c>
      <c r="O1847">
        <f t="shared" si="56"/>
        <v>0.58987949968981912</v>
      </c>
      <c r="P1847" t="str">
        <f t="shared" si="57"/>
        <v/>
      </c>
      <c r="R1847" s="2">
        <f>IF(O1847&gt;=1, Таблица1[[#This Row],[BeginQ]]*Таблица1[[#This Row],[LGD]], Таблица1[[#This Row],[EndQ]])</f>
        <v>2165.5913978494632</v>
      </c>
    </row>
    <row r="1848" spans="1:18" x14ac:dyDescent="0.25">
      <c r="A1848" s="1">
        <v>1846</v>
      </c>
      <c r="B1848" t="s">
        <v>10</v>
      </c>
      <c r="C1848">
        <v>3812</v>
      </c>
      <c r="D1848">
        <v>43</v>
      </c>
      <c r="E1848">
        <v>48</v>
      </c>
      <c r="F1848" s="2">
        <v>9700</v>
      </c>
      <c r="G1848" s="8">
        <v>10982.903225806451</v>
      </c>
      <c r="H1848">
        <v>7.0000000000000007E-2</v>
      </c>
      <c r="I1848">
        <v>0.9</v>
      </c>
      <c r="J1848" s="3">
        <v>0.13225806451612909</v>
      </c>
      <c r="K1848" t="s">
        <v>11</v>
      </c>
      <c r="M1848">
        <v>0.81</v>
      </c>
      <c r="N1848">
        <f>EXP(Таблица1[[#This Row],[PD]])</f>
        <v>1.0725081812542165</v>
      </c>
      <c r="O1848">
        <f t="shared" si="56"/>
        <v>0.86873162681591543</v>
      </c>
      <c r="P1848" t="str">
        <f t="shared" si="57"/>
        <v/>
      </c>
      <c r="R1848" s="2">
        <f>IF(O1848&gt;=1, Таблица1[[#This Row],[BeginQ]]*Таблица1[[#This Row],[LGD]], Таблица1[[#This Row],[EndQ]])</f>
        <v>10982.903225806451</v>
      </c>
    </row>
    <row r="1849" spans="1:18" x14ac:dyDescent="0.25">
      <c r="A1849" s="1">
        <v>1847</v>
      </c>
      <c r="B1849" t="s">
        <v>10</v>
      </c>
      <c r="C1849">
        <v>3813</v>
      </c>
      <c r="D1849">
        <v>43</v>
      </c>
      <c r="E1849">
        <v>48</v>
      </c>
      <c r="F1849" s="2">
        <v>8500</v>
      </c>
      <c r="G1849" s="8">
        <v>9283.1460674157315</v>
      </c>
      <c r="H1849">
        <v>0.11</v>
      </c>
      <c r="I1849">
        <v>0.2</v>
      </c>
      <c r="J1849" s="3">
        <v>9.2134831460674166E-2</v>
      </c>
      <c r="K1849" t="s">
        <v>11</v>
      </c>
      <c r="M1849">
        <v>0.75</v>
      </c>
      <c r="N1849">
        <f>EXP(Таблица1[[#This Row],[PD]])</f>
        <v>1.1162780704588713</v>
      </c>
      <c r="O1849">
        <f t="shared" si="56"/>
        <v>0.83720855284415352</v>
      </c>
      <c r="P1849" t="str">
        <f t="shared" si="57"/>
        <v/>
      </c>
      <c r="R1849" s="2">
        <f>IF(O1849&gt;=1, Таблица1[[#This Row],[BeginQ]]*Таблица1[[#This Row],[LGD]], Таблица1[[#This Row],[EndQ]])</f>
        <v>9283.1460674157315</v>
      </c>
    </row>
    <row r="1850" spans="1:18" x14ac:dyDescent="0.25">
      <c r="A1850" s="1">
        <v>1848</v>
      </c>
      <c r="B1850" t="s">
        <v>10</v>
      </c>
      <c r="C1850">
        <v>3814</v>
      </c>
      <c r="D1850">
        <v>43</v>
      </c>
      <c r="E1850">
        <v>48</v>
      </c>
      <c r="F1850" s="2">
        <v>9900</v>
      </c>
      <c r="G1850" s="8">
        <v>10948.23529411765</v>
      </c>
      <c r="H1850">
        <v>0.15</v>
      </c>
      <c r="I1850">
        <v>0.2</v>
      </c>
      <c r="J1850" s="3">
        <v>0.1058823529411765</v>
      </c>
      <c r="K1850" t="s">
        <v>11</v>
      </c>
      <c r="M1850">
        <v>0.63</v>
      </c>
      <c r="N1850">
        <f>EXP(Таблица1[[#This Row],[PD]])</f>
        <v>1.1618342427282831</v>
      </c>
      <c r="O1850">
        <f t="shared" si="56"/>
        <v>0.7319555729188183</v>
      </c>
      <c r="P1850" t="str">
        <f t="shared" si="57"/>
        <v/>
      </c>
      <c r="R1850" s="2">
        <f>IF(O1850&gt;=1, Таблица1[[#This Row],[BeginQ]]*Таблица1[[#This Row],[LGD]], Таблица1[[#This Row],[EndQ]])</f>
        <v>10948.23529411765</v>
      </c>
    </row>
    <row r="1851" spans="1:18" x14ac:dyDescent="0.25">
      <c r="A1851" s="1">
        <v>1849</v>
      </c>
      <c r="B1851" t="s">
        <v>10</v>
      </c>
      <c r="C1851">
        <v>3815</v>
      </c>
      <c r="D1851">
        <v>43</v>
      </c>
      <c r="E1851">
        <v>48</v>
      </c>
      <c r="F1851" s="2">
        <v>2600</v>
      </c>
      <c r="G1851" s="8">
        <v>2882.127659574468</v>
      </c>
      <c r="H1851">
        <v>0.06</v>
      </c>
      <c r="I1851">
        <v>0.7</v>
      </c>
      <c r="J1851" s="3">
        <v>0.1085106382978723</v>
      </c>
      <c r="K1851" t="s">
        <v>11</v>
      </c>
      <c r="M1851">
        <v>0.28000000000000003</v>
      </c>
      <c r="N1851">
        <f>EXP(Таблица1[[#This Row],[PD]])</f>
        <v>1.0618365465453596</v>
      </c>
      <c r="O1851">
        <f t="shared" si="56"/>
        <v>0.29731423303270071</v>
      </c>
      <c r="P1851" t="str">
        <f t="shared" si="57"/>
        <v/>
      </c>
      <c r="R1851" s="2">
        <f>IF(O1851&gt;=1, Таблица1[[#This Row],[BeginQ]]*Таблица1[[#This Row],[LGD]], Таблица1[[#This Row],[EndQ]])</f>
        <v>2882.127659574468</v>
      </c>
    </row>
    <row r="1852" spans="1:18" x14ac:dyDescent="0.25">
      <c r="A1852" s="1">
        <v>1850</v>
      </c>
      <c r="B1852" t="s">
        <v>10</v>
      </c>
      <c r="C1852">
        <v>3816</v>
      </c>
      <c r="D1852">
        <v>43</v>
      </c>
      <c r="E1852">
        <v>48</v>
      </c>
      <c r="F1852" s="2">
        <v>3700</v>
      </c>
      <c r="G1852" s="8">
        <v>4175.7142857142853</v>
      </c>
      <c r="H1852">
        <v>0.16</v>
      </c>
      <c r="I1852">
        <v>0.3</v>
      </c>
      <c r="J1852" s="3">
        <v>0.12857142857142859</v>
      </c>
      <c r="K1852" t="s">
        <v>11</v>
      </c>
      <c r="M1852">
        <v>0.88</v>
      </c>
      <c r="N1852">
        <f>EXP(Таблица1[[#This Row],[PD]])</f>
        <v>1.1735108709918103</v>
      </c>
      <c r="O1852">
        <f t="shared" si="56"/>
        <v>1.0326895664727931</v>
      </c>
      <c r="P1852" t="str">
        <f t="shared" si="57"/>
        <v>Дефолт!</v>
      </c>
      <c r="R1852" s="2">
        <f>IF(O1852&gt;=1, Таблица1[[#This Row],[BeginQ]]*Таблица1[[#This Row],[LGD]], Таблица1[[#This Row],[EndQ]])</f>
        <v>1110</v>
      </c>
    </row>
    <row r="1853" spans="1:18" x14ac:dyDescent="0.25">
      <c r="A1853" s="1">
        <v>1851</v>
      </c>
      <c r="B1853" t="s">
        <v>10</v>
      </c>
      <c r="C1853">
        <v>3817</v>
      </c>
      <c r="D1853">
        <v>43</v>
      </c>
      <c r="E1853">
        <v>48</v>
      </c>
      <c r="F1853" s="2">
        <v>2400</v>
      </c>
      <c r="G1853" s="8">
        <v>2653.1868131868132</v>
      </c>
      <c r="H1853">
        <v>0.09</v>
      </c>
      <c r="I1853">
        <v>0.4</v>
      </c>
      <c r="J1853" s="3">
        <v>0.10549450549450549</v>
      </c>
      <c r="K1853" t="s">
        <v>11</v>
      </c>
      <c r="M1853">
        <v>0.32</v>
      </c>
      <c r="N1853">
        <f>EXP(Таблица1[[#This Row],[PD]])</f>
        <v>1.0941742837052104</v>
      </c>
      <c r="O1853">
        <f t="shared" si="56"/>
        <v>0.35013577078566732</v>
      </c>
      <c r="P1853" t="str">
        <f t="shared" si="57"/>
        <v/>
      </c>
      <c r="R1853" s="2">
        <f>IF(O1853&gt;=1, Таблица1[[#This Row],[BeginQ]]*Таблица1[[#This Row],[LGD]], Таблица1[[#This Row],[EndQ]])</f>
        <v>2653.1868131868132</v>
      </c>
    </row>
    <row r="1854" spans="1:18" x14ac:dyDescent="0.25">
      <c r="A1854" s="1">
        <v>1852</v>
      </c>
      <c r="B1854" t="s">
        <v>10</v>
      </c>
      <c r="C1854">
        <v>3818</v>
      </c>
      <c r="D1854">
        <v>43</v>
      </c>
      <c r="E1854">
        <v>48</v>
      </c>
      <c r="F1854" s="2">
        <v>8100</v>
      </c>
      <c r="G1854" s="8">
        <v>9332.608695652174</v>
      </c>
      <c r="H1854">
        <v>0.08</v>
      </c>
      <c r="I1854">
        <v>1</v>
      </c>
      <c r="J1854" s="3">
        <v>0.1521739130434783</v>
      </c>
      <c r="K1854" t="s">
        <v>11</v>
      </c>
      <c r="M1854">
        <v>0.09</v>
      </c>
      <c r="N1854">
        <f>EXP(Таблица1[[#This Row],[PD]])</f>
        <v>1.0832870676749586</v>
      </c>
      <c r="O1854">
        <f t="shared" si="56"/>
        <v>9.7495836090746274E-2</v>
      </c>
      <c r="P1854" t="str">
        <f t="shared" si="57"/>
        <v/>
      </c>
      <c r="R1854" s="2">
        <f>IF(O1854&gt;=1, Таблица1[[#This Row],[BeginQ]]*Таблица1[[#This Row],[LGD]], Таблица1[[#This Row],[EndQ]])</f>
        <v>9332.608695652174</v>
      </c>
    </row>
    <row r="1855" spans="1:18" x14ac:dyDescent="0.25">
      <c r="A1855" s="1">
        <v>1853</v>
      </c>
      <c r="B1855" t="s">
        <v>10</v>
      </c>
      <c r="C1855">
        <v>3819</v>
      </c>
      <c r="D1855">
        <v>43</v>
      </c>
      <c r="E1855">
        <v>48</v>
      </c>
      <c r="F1855" s="2">
        <v>5800</v>
      </c>
      <c r="G1855" s="8">
        <v>6353.636363636364</v>
      </c>
      <c r="H1855">
        <v>0.12</v>
      </c>
      <c r="I1855">
        <v>0.2</v>
      </c>
      <c r="J1855" s="3">
        <v>9.5454545454545445E-2</v>
      </c>
      <c r="K1855" t="s">
        <v>11</v>
      </c>
      <c r="M1855">
        <v>0.23</v>
      </c>
      <c r="N1855">
        <f>EXP(Таблица1[[#This Row],[PD]])</f>
        <v>1.1274968515793757</v>
      </c>
      <c r="O1855">
        <f t="shared" si="56"/>
        <v>0.2593242758632564</v>
      </c>
      <c r="P1855" t="str">
        <f t="shared" si="57"/>
        <v/>
      </c>
      <c r="R1855" s="2">
        <f>IF(O1855&gt;=1, Таблица1[[#This Row],[BeginQ]]*Таблица1[[#This Row],[LGD]], Таблица1[[#This Row],[EndQ]])</f>
        <v>6353.636363636364</v>
      </c>
    </row>
    <row r="1856" spans="1:18" x14ac:dyDescent="0.25">
      <c r="A1856" s="1">
        <v>1854</v>
      </c>
      <c r="B1856" t="s">
        <v>10</v>
      </c>
      <c r="C1856">
        <v>3844</v>
      </c>
      <c r="D1856">
        <v>44</v>
      </c>
      <c r="E1856">
        <v>49</v>
      </c>
      <c r="F1856" s="2">
        <v>1100</v>
      </c>
      <c r="G1856" s="8">
        <v>1274.48275862069</v>
      </c>
      <c r="H1856">
        <v>0.13</v>
      </c>
      <c r="I1856">
        <v>0.6</v>
      </c>
      <c r="J1856" s="3">
        <v>0.1586206896551724</v>
      </c>
      <c r="K1856" t="s">
        <v>11</v>
      </c>
      <c r="M1856">
        <v>0.99</v>
      </c>
      <c r="N1856">
        <f>EXP(Таблица1[[#This Row],[PD]])</f>
        <v>1.1388283833246218</v>
      </c>
      <c r="O1856">
        <f t="shared" si="56"/>
        <v>1.1274400994913756</v>
      </c>
      <c r="P1856" t="str">
        <f t="shared" si="57"/>
        <v>Дефолт!</v>
      </c>
      <c r="R1856" s="2">
        <f>IF(O1856&gt;=1, Таблица1[[#This Row],[BeginQ]]*Таблица1[[#This Row],[LGD]], Таблица1[[#This Row],[EndQ]])</f>
        <v>660</v>
      </c>
    </row>
    <row r="1857" spans="1:18" x14ac:dyDescent="0.25">
      <c r="A1857" s="1">
        <v>1855</v>
      </c>
      <c r="B1857" t="s">
        <v>10</v>
      </c>
      <c r="C1857">
        <v>3845</v>
      </c>
      <c r="D1857">
        <v>44</v>
      </c>
      <c r="E1857">
        <v>49</v>
      </c>
      <c r="F1857" s="2">
        <v>9900</v>
      </c>
      <c r="G1857" s="8">
        <v>11440</v>
      </c>
      <c r="H1857">
        <v>0.1</v>
      </c>
      <c r="I1857">
        <v>0.8</v>
      </c>
      <c r="J1857" s="3">
        <v>0.15555555555555561</v>
      </c>
      <c r="K1857" t="s">
        <v>11</v>
      </c>
      <c r="M1857">
        <v>0.05</v>
      </c>
      <c r="N1857">
        <f>EXP(Таблица1[[#This Row],[PD]])</f>
        <v>1.1051709180756477</v>
      </c>
      <c r="O1857">
        <f t="shared" si="56"/>
        <v>5.5258545903782388E-2</v>
      </c>
      <c r="P1857" t="str">
        <f t="shared" si="57"/>
        <v/>
      </c>
      <c r="R1857" s="2">
        <f>IF(O1857&gt;=1, Таблица1[[#This Row],[BeginQ]]*Таблица1[[#This Row],[LGD]], Таблица1[[#This Row],[EndQ]])</f>
        <v>11440</v>
      </c>
    </row>
    <row r="1858" spans="1:18" x14ac:dyDescent="0.25">
      <c r="A1858" s="1">
        <v>1856</v>
      </c>
      <c r="B1858" t="s">
        <v>10</v>
      </c>
      <c r="C1858">
        <v>3846</v>
      </c>
      <c r="D1858">
        <v>44</v>
      </c>
      <c r="E1858">
        <v>49</v>
      </c>
      <c r="F1858" s="2">
        <v>6400</v>
      </c>
      <c r="G1858" s="8">
        <v>6880</v>
      </c>
      <c r="H1858">
        <v>0.04</v>
      </c>
      <c r="I1858">
        <v>0.3</v>
      </c>
      <c r="J1858" s="3">
        <v>7.4999999999999997E-2</v>
      </c>
      <c r="K1858" t="s">
        <v>11</v>
      </c>
      <c r="M1858">
        <v>0.69</v>
      </c>
      <c r="N1858">
        <f>EXP(Таблица1[[#This Row],[PD]])</f>
        <v>1.0408107741923882</v>
      </c>
      <c r="O1858">
        <f t="shared" si="56"/>
        <v>0.71815943419274786</v>
      </c>
      <c r="P1858" t="str">
        <f t="shared" si="57"/>
        <v/>
      </c>
      <c r="R1858" s="2">
        <f>IF(O1858&gt;=1, Таблица1[[#This Row],[BeginQ]]*Таблица1[[#This Row],[LGD]], Таблица1[[#This Row],[EndQ]])</f>
        <v>6880</v>
      </c>
    </row>
    <row r="1859" spans="1:18" x14ac:dyDescent="0.25">
      <c r="A1859" s="1">
        <v>1857</v>
      </c>
      <c r="B1859" t="s">
        <v>10</v>
      </c>
      <c r="C1859">
        <v>3847</v>
      </c>
      <c r="D1859">
        <v>44</v>
      </c>
      <c r="E1859">
        <v>49</v>
      </c>
      <c r="F1859" s="2">
        <v>800</v>
      </c>
      <c r="G1859" s="8">
        <v>902.98850574712651</v>
      </c>
      <c r="H1859">
        <v>0.13</v>
      </c>
      <c r="I1859">
        <v>0.4</v>
      </c>
      <c r="J1859" s="3">
        <v>0.12873563218390799</v>
      </c>
      <c r="K1859" t="s">
        <v>11</v>
      </c>
      <c r="M1859">
        <v>0.4</v>
      </c>
      <c r="N1859">
        <f>EXP(Таблица1[[#This Row],[PD]])</f>
        <v>1.1388283833246218</v>
      </c>
      <c r="O1859">
        <f t="shared" ref="O1859:O1922" si="58">M1859*N1859</f>
        <v>0.45553135332984873</v>
      </c>
      <c r="P1859" t="str">
        <f t="shared" ref="P1859:P1922" si="59">IF(O1859&gt;=1, "Дефолт!", "")</f>
        <v/>
      </c>
      <c r="R1859" s="2">
        <f>IF(O1859&gt;=1, Таблица1[[#This Row],[BeginQ]]*Таблица1[[#This Row],[LGD]], Таблица1[[#This Row],[EndQ]])</f>
        <v>902.98850574712651</v>
      </c>
    </row>
    <row r="1860" spans="1:18" x14ac:dyDescent="0.25">
      <c r="A1860" s="1">
        <v>1858</v>
      </c>
      <c r="B1860" t="s">
        <v>10</v>
      </c>
      <c r="C1860">
        <v>3848</v>
      </c>
      <c r="D1860">
        <v>44</v>
      </c>
      <c r="E1860">
        <v>49</v>
      </c>
      <c r="F1860" s="2">
        <v>9600</v>
      </c>
      <c r="G1860" s="8">
        <v>11196.404494382021</v>
      </c>
      <c r="H1860">
        <v>0.11</v>
      </c>
      <c r="I1860">
        <v>0.8</v>
      </c>
      <c r="J1860" s="3">
        <v>0.16629213483146069</v>
      </c>
      <c r="K1860" t="s">
        <v>11</v>
      </c>
      <c r="M1860">
        <v>0.56000000000000005</v>
      </c>
      <c r="N1860">
        <f>EXP(Таблица1[[#This Row],[PD]])</f>
        <v>1.1162780704588713</v>
      </c>
      <c r="O1860">
        <f t="shared" si="58"/>
        <v>0.62511571945696798</v>
      </c>
      <c r="P1860" t="str">
        <f t="shared" si="59"/>
        <v/>
      </c>
      <c r="R1860" s="2">
        <f>IF(O1860&gt;=1, Таблица1[[#This Row],[BeginQ]]*Таблица1[[#This Row],[LGD]], Таблица1[[#This Row],[EndQ]])</f>
        <v>11196.404494382021</v>
      </c>
    </row>
    <row r="1861" spans="1:18" x14ac:dyDescent="0.25">
      <c r="A1861" s="1">
        <v>1859</v>
      </c>
      <c r="B1861" t="s">
        <v>10</v>
      </c>
      <c r="C1861">
        <v>3849</v>
      </c>
      <c r="D1861">
        <v>44</v>
      </c>
      <c r="E1861">
        <v>49</v>
      </c>
      <c r="F1861" s="2">
        <v>9800</v>
      </c>
      <c r="G1861" s="8">
        <v>10560</v>
      </c>
      <c r="H1861">
        <v>0.02</v>
      </c>
      <c r="I1861">
        <v>0.8</v>
      </c>
      <c r="J1861" s="3">
        <v>7.7551020408163265E-2</v>
      </c>
      <c r="K1861" t="s">
        <v>11</v>
      </c>
      <c r="M1861">
        <v>0.32</v>
      </c>
      <c r="N1861">
        <f>EXP(Таблица1[[#This Row],[PD]])</f>
        <v>1.0202013400267558</v>
      </c>
      <c r="O1861">
        <f t="shared" si="58"/>
        <v>0.32646442880856186</v>
      </c>
      <c r="P1861" t="str">
        <f t="shared" si="59"/>
        <v/>
      </c>
      <c r="R1861" s="2">
        <f>IF(O1861&gt;=1, Таблица1[[#This Row],[BeginQ]]*Таблица1[[#This Row],[LGD]], Таблица1[[#This Row],[EndQ]])</f>
        <v>10560</v>
      </c>
    </row>
    <row r="1862" spans="1:18" x14ac:dyDescent="0.25">
      <c r="A1862" s="1">
        <v>1860</v>
      </c>
      <c r="B1862" t="s">
        <v>10</v>
      </c>
      <c r="C1862">
        <v>3850</v>
      </c>
      <c r="D1862">
        <v>44</v>
      </c>
      <c r="E1862">
        <v>49</v>
      </c>
      <c r="F1862" s="2">
        <v>10000</v>
      </c>
      <c r="G1862" s="8">
        <v>10797.75280898876</v>
      </c>
      <c r="H1862">
        <v>0.11</v>
      </c>
      <c r="I1862">
        <v>0.1</v>
      </c>
      <c r="J1862" s="3">
        <v>7.9775280898876394E-2</v>
      </c>
      <c r="K1862" t="s">
        <v>11</v>
      </c>
      <c r="M1862">
        <v>0.54</v>
      </c>
      <c r="N1862">
        <f>EXP(Таблица1[[#This Row],[PD]])</f>
        <v>1.1162780704588713</v>
      </c>
      <c r="O1862">
        <f t="shared" si="58"/>
        <v>0.60279015804779057</v>
      </c>
      <c r="P1862" t="str">
        <f t="shared" si="59"/>
        <v/>
      </c>
      <c r="R1862" s="2">
        <f>IF(O1862&gt;=1, Таблица1[[#This Row],[BeginQ]]*Таблица1[[#This Row],[LGD]], Таблица1[[#This Row],[EndQ]])</f>
        <v>10797.75280898876</v>
      </c>
    </row>
    <row r="1863" spans="1:18" x14ac:dyDescent="0.25">
      <c r="A1863" s="1">
        <v>1861</v>
      </c>
      <c r="B1863" t="s">
        <v>10</v>
      </c>
      <c r="C1863">
        <v>3851</v>
      </c>
      <c r="D1863">
        <v>44</v>
      </c>
      <c r="E1863">
        <v>49</v>
      </c>
      <c r="F1863" s="2">
        <v>2900</v>
      </c>
      <c r="G1863" s="8">
        <v>3177.6595744680849</v>
      </c>
      <c r="H1863">
        <v>0.06</v>
      </c>
      <c r="I1863">
        <v>0.5</v>
      </c>
      <c r="J1863" s="3">
        <v>9.5744680851063829E-2</v>
      </c>
      <c r="K1863" t="s">
        <v>11</v>
      </c>
      <c r="M1863">
        <v>0.69</v>
      </c>
      <c r="N1863">
        <f>EXP(Таблица1[[#This Row],[PD]])</f>
        <v>1.0618365465453596</v>
      </c>
      <c r="O1863">
        <f t="shared" si="58"/>
        <v>0.73266721711629812</v>
      </c>
      <c r="P1863" t="str">
        <f t="shared" si="59"/>
        <v/>
      </c>
      <c r="R1863" s="2">
        <f>IF(O1863&gt;=1, Таблица1[[#This Row],[BeginQ]]*Таблица1[[#This Row],[LGD]], Таблица1[[#This Row],[EndQ]])</f>
        <v>3177.6595744680849</v>
      </c>
    </row>
    <row r="1864" spans="1:18" x14ac:dyDescent="0.25">
      <c r="A1864" s="1">
        <v>1862</v>
      </c>
      <c r="B1864" t="s">
        <v>10</v>
      </c>
      <c r="C1864">
        <v>3852</v>
      </c>
      <c r="D1864">
        <v>44</v>
      </c>
      <c r="E1864">
        <v>49</v>
      </c>
      <c r="F1864" s="2">
        <v>8600</v>
      </c>
      <c r="G1864" s="8">
        <v>10242.69662921348</v>
      </c>
      <c r="H1864">
        <v>0.11</v>
      </c>
      <c r="I1864">
        <v>1</v>
      </c>
      <c r="J1864" s="3">
        <v>0.19101123595505609</v>
      </c>
      <c r="K1864" t="s">
        <v>11</v>
      </c>
      <c r="M1864">
        <v>0.53</v>
      </c>
      <c r="N1864">
        <f>EXP(Таблица1[[#This Row],[PD]])</f>
        <v>1.1162780704588713</v>
      </c>
      <c r="O1864">
        <f t="shared" si="58"/>
        <v>0.59162737734320181</v>
      </c>
      <c r="P1864" t="str">
        <f t="shared" si="59"/>
        <v/>
      </c>
      <c r="R1864" s="2">
        <f>IF(O1864&gt;=1, Таблица1[[#This Row],[BeginQ]]*Таблица1[[#This Row],[LGD]], Таблица1[[#This Row],[EndQ]])</f>
        <v>10242.69662921348</v>
      </c>
    </row>
    <row r="1865" spans="1:18" x14ac:dyDescent="0.25">
      <c r="A1865" s="1">
        <v>1863</v>
      </c>
      <c r="B1865" t="s">
        <v>10</v>
      </c>
      <c r="C1865">
        <v>3853</v>
      </c>
      <c r="D1865">
        <v>44</v>
      </c>
      <c r="E1865">
        <v>49</v>
      </c>
      <c r="F1865" s="2">
        <v>3200</v>
      </c>
      <c r="G1865" s="8">
        <v>3494.8314606741578</v>
      </c>
      <c r="H1865">
        <v>0.11</v>
      </c>
      <c r="I1865">
        <v>0.2</v>
      </c>
      <c r="J1865" s="3">
        <v>9.2134831460674166E-2</v>
      </c>
      <c r="K1865" t="s">
        <v>11</v>
      </c>
      <c r="M1865">
        <v>0.49</v>
      </c>
      <c r="N1865">
        <f>EXP(Таблица1[[#This Row],[PD]])</f>
        <v>1.1162780704588713</v>
      </c>
      <c r="O1865">
        <f t="shared" si="58"/>
        <v>0.54697625452484688</v>
      </c>
      <c r="P1865" t="str">
        <f t="shared" si="59"/>
        <v/>
      </c>
      <c r="R1865" s="2">
        <f>IF(O1865&gt;=1, Таблица1[[#This Row],[BeginQ]]*Таблица1[[#This Row],[LGD]], Таблица1[[#This Row],[EndQ]])</f>
        <v>3494.8314606741578</v>
      </c>
    </row>
    <row r="1866" spans="1:18" x14ac:dyDescent="0.25">
      <c r="A1866" s="1">
        <v>1864</v>
      </c>
      <c r="B1866" t="s">
        <v>10</v>
      </c>
      <c r="C1866">
        <v>3854</v>
      </c>
      <c r="D1866">
        <v>44</v>
      </c>
      <c r="E1866">
        <v>49</v>
      </c>
      <c r="F1866" s="2">
        <v>2300</v>
      </c>
      <c r="G1866" s="8">
        <v>2530</v>
      </c>
      <c r="H1866">
        <v>0.2</v>
      </c>
      <c r="I1866">
        <v>0.1</v>
      </c>
      <c r="J1866" s="3">
        <v>9.9999999999999992E-2</v>
      </c>
      <c r="K1866" t="s">
        <v>11</v>
      </c>
      <c r="M1866">
        <v>0.17</v>
      </c>
      <c r="N1866">
        <f>EXP(Таблица1[[#This Row],[PD]])</f>
        <v>1.2214027581601699</v>
      </c>
      <c r="O1866">
        <f t="shared" si="58"/>
        <v>0.20763846888722889</v>
      </c>
      <c r="P1866" t="str">
        <f t="shared" si="59"/>
        <v/>
      </c>
      <c r="R1866" s="2">
        <f>IF(O1866&gt;=1, Таблица1[[#This Row],[BeginQ]]*Таблица1[[#This Row],[LGD]], Таблица1[[#This Row],[EndQ]])</f>
        <v>2530</v>
      </c>
    </row>
    <row r="1867" spans="1:18" x14ac:dyDescent="0.25">
      <c r="A1867" s="1">
        <v>1865</v>
      </c>
      <c r="B1867" t="s">
        <v>10</v>
      </c>
      <c r="C1867">
        <v>3855</v>
      </c>
      <c r="D1867">
        <v>44</v>
      </c>
      <c r="E1867">
        <v>49</v>
      </c>
      <c r="F1867" s="2">
        <v>7900</v>
      </c>
      <c r="G1867" s="8">
        <v>8559.6907216494837</v>
      </c>
      <c r="H1867">
        <v>0.03</v>
      </c>
      <c r="I1867">
        <v>0.7</v>
      </c>
      <c r="J1867" s="3">
        <v>8.3505154639175252E-2</v>
      </c>
      <c r="K1867" t="s">
        <v>11</v>
      </c>
      <c r="M1867">
        <v>0.67</v>
      </c>
      <c r="N1867">
        <f>EXP(Таблица1[[#This Row],[PD]])</f>
        <v>1.0304545339535169</v>
      </c>
      <c r="O1867">
        <f t="shared" si="58"/>
        <v>0.69040453774885635</v>
      </c>
      <c r="P1867" t="str">
        <f t="shared" si="59"/>
        <v/>
      </c>
      <c r="R1867" s="2">
        <f>IF(O1867&gt;=1, Таблица1[[#This Row],[BeginQ]]*Таблица1[[#This Row],[LGD]], Таблица1[[#This Row],[EndQ]])</f>
        <v>8559.6907216494837</v>
      </c>
    </row>
    <row r="1868" spans="1:18" x14ac:dyDescent="0.25">
      <c r="A1868" s="1">
        <v>1866</v>
      </c>
      <c r="B1868" t="s">
        <v>10</v>
      </c>
      <c r="C1868">
        <v>3856</v>
      </c>
      <c r="D1868">
        <v>44</v>
      </c>
      <c r="E1868">
        <v>49</v>
      </c>
      <c r="F1868" s="2">
        <v>2000</v>
      </c>
      <c r="G1868" s="8">
        <v>2406.8965517241381</v>
      </c>
      <c r="H1868">
        <v>0.13</v>
      </c>
      <c r="I1868">
        <v>0.9</v>
      </c>
      <c r="J1868" s="3">
        <v>0.20344827586206901</v>
      </c>
      <c r="K1868" t="s">
        <v>11</v>
      </c>
      <c r="M1868">
        <v>0.91</v>
      </c>
      <c r="N1868">
        <f>EXP(Таблица1[[#This Row],[PD]])</f>
        <v>1.1388283833246218</v>
      </c>
      <c r="O1868">
        <f t="shared" si="58"/>
        <v>1.0363338288254058</v>
      </c>
      <c r="P1868" t="str">
        <f t="shared" si="59"/>
        <v>Дефолт!</v>
      </c>
      <c r="R1868" s="2">
        <f>IF(O1868&gt;=1, Таблица1[[#This Row],[BeginQ]]*Таблица1[[#This Row],[LGD]], Таблица1[[#This Row],[EndQ]])</f>
        <v>1800</v>
      </c>
    </row>
    <row r="1869" spans="1:18" x14ac:dyDescent="0.25">
      <c r="A1869" s="1">
        <v>1867</v>
      </c>
      <c r="B1869" t="s">
        <v>10</v>
      </c>
      <c r="C1869">
        <v>3857</v>
      </c>
      <c r="D1869">
        <v>44</v>
      </c>
      <c r="E1869">
        <v>49</v>
      </c>
      <c r="F1869" s="2">
        <v>2500</v>
      </c>
      <c r="G1869" s="8">
        <v>2853.932584269663</v>
      </c>
      <c r="H1869">
        <v>0.11</v>
      </c>
      <c r="I1869">
        <v>0.6</v>
      </c>
      <c r="J1869" s="3">
        <v>0.1415730337078652</v>
      </c>
      <c r="K1869" t="s">
        <v>11</v>
      </c>
      <c r="M1869">
        <v>0.21</v>
      </c>
      <c r="N1869">
        <f>EXP(Таблица1[[#This Row],[PD]])</f>
        <v>1.1162780704588713</v>
      </c>
      <c r="O1869">
        <f t="shared" si="58"/>
        <v>0.23441839479636295</v>
      </c>
      <c r="P1869" t="str">
        <f t="shared" si="59"/>
        <v/>
      </c>
      <c r="R1869" s="2">
        <f>IF(O1869&gt;=1, Таблица1[[#This Row],[BeginQ]]*Таблица1[[#This Row],[LGD]], Таблица1[[#This Row],[EndQ]])</f>
        <v>2853.932584269663</v>
      </c>
    </row>
    <row r="1870" spans="1:18" x14ac:dyDescent="0.25">
      <c r="A1870" s="1">
        <v>1868</v>
      </c>
      <c r="B1870" t="s">
        <v>10</v>
      </c>
      <c r="C1870">
        <v>3858</v>
      </c>
      <c r="D1870">
        <v>44</v>
      </c>
      <c r="E1870">
        <v>49</v>
      </c>
      <c r="F1870" s="2">
        <v>1700</v>
      </c>
      <c r="G1870" s="8">
        <v>1870</v>
      </c>
      <c r="H1870">
        <v>0.2</v>
      </c>
      <c r="I1870">
        <v>0.1</v>
      </c>
      <c r="J1870" s="3">
        <v>9.9999999999999992E-2</v>
      </c>
      <c r="K1870" t="s">
        <v>11</v>
      </c>
      <c r="M1870">
        <v>0.73</v>
      </c>
      <c r="N1870">
        <f>EXP(Таблица1[[#This Row],[PD]])</f>
        <v>1.2214027581601699</v>
      </c>
      <c r="O1870">
        <f t="shared" si="58"/>
        <v>0.89162401345692399</v>
      </c>
      <c r="P1870" t="str">
        <f t="shared" si="59"/>
        <v/>
      </c>
      <c r="R1870" s="2">
        <f>IF(O1870&gt;=1, Таблица1[[#This Row],[BeginQ]]*Таблица1[[#This Row],[LGD]], Таблица1[[#This Row],[EndQ]])</f>
        <v>1870</v>
      </c>
    </row>
    <row r="1871" spans="1:18" x14ac:dyDescent="0.25">
      <c r="A1871" s="1">
        <v>1869</v>
      </c>
      <c r="B1871" t="s">
        <v>10</v>
      </c>
      <c r="C1871">
        <v>3859</v>
      </c>
      <c r="D1871">
        <v>44</v>
      </c>
      <c r="E1871">
        <v>49</v>
      </c>
      <c r="F1871" s="2">
        <v>1200</v>
      </c>
      <c r="G1871" s="8">
        <v>1351.304347826087</v>
      </c>
      <c r="H1871">
        <v>0.08</v>
      </c>
      <c r="I1871">
        <v>0.7</v>
      </c>
      <c r="J1871" s="3">
        <v>0.1260869565217391</v>
      </c>
      <c r="K1871" t="s">
        <v>11</v>
      </c>
      <c r="M1871">
        <v>0.49</v>
      </c>
      <c r="N1871">
        <f>EXP(Таблица1[[#This Row],[PD]])</f>
        <v>1.0832870676749586</v>
      </c>
      <c r="O1871">
        <f t="shared" si="58"/>
        <v>0.53081066316072967</v>
      </c>
      <c r="P1871" t="str">
        <f t="shared" si="59"/>
        <v/>
      </c>
      <c r="R1871" s="2">
        <f>IF(O1871&gt;=1, Таблица1[[#This Row],[BeginQ]]*Таблица1[[#This Row],[LGD]], Таблица1[[#This Row],[EndQ]])</f>
        <v>1351.304347826087</v>
      </c>
    </row>
    <row r="1872" spans="1:18" x14ac:dyDescent="0.25">
      <c r="A1872" s="1">
        <v>1870</v>
      </c>
      <c r="B1872" t="s">
        <v>10</v>
      </c>
      <c r="C1872">
        <v>3860</v>
      </c>
      <c r="D1872">
        <v>44</v>
      </c>
      <c r="E1872">
        <v>49</v>
      </c>
      <c r="F1872" s="2">
        <v>4600</v>
      </c>
      <c r="G1872" s="8">
        <v>4994.2857142857138</v>
      </c>
      <c r="H1872">
        <v>0.09</v>
      </c>
      <c r="I1872">
        <v>0.2</v>
      </c>
      <c r="J1872" s="3">
        <v>8.5714285714285715E-2</v>
      </c>
      <c r="K1872" t="s">
        <v>11</v>
      </c>
      <c r="M1872">
        <v>0.64</v>
      </c>
      <c r="N1872">
        <f>EXP(Таблица1[[#This Row],[PD]])</f>
        <v>1.0941742837052104</v>
      </c>
      <c r="O1872">
        <f t="shared" si="58"/>
        <v>0.70027154157133464</v>
      </c>
      <c r="P1872" t="str">
        <f t="shared" si="59"/>
        <v/>
      </c>
      <c r="R1872" s="2">
        <f>IF(O1872&gt;=1, Таблица1[[#This Row],[BeginQ]]*Таблица1[[#This Row],[LGD]], Таблица1[[#This Row],[EndQ]])</f>
        <v>4994.2857142857138</v>
      </c>
    </row>
    <row r="1873" spans="1:18" x14ac:dyDescent="0.25">
      <c r="A1873" s="1">
        <v>1871</v>
      </c>
      <c r="B1873" t="s">
        <v>10</v>
      </c>
      <c r="C1873">
        <v>3861</v>
      </c>
      <c r="D1873">
        <v>44</v>
      </c>
      <c r="E1873">
        <v>49</v>
      </c>
      <c r="F1873" s="2">
        <v>5700</v>
      </c>
      <c r="G1873" s="8">
        <v>7243.1707317073169</v>
      </c>
      <c r="H1873">
        <v>0.18</v>
      </c>
      <c r="I1873">
        <v>0.9</v>
      </c>
      <c r="J1873" s="3">
        <v>0.27073170731707308</v>
      </c>
      <c r="K1873" t="s">
        <v>11</v>
      </c>
      <c r="M1873">
        <v>0.14000000000000001</v>
      </c>
      <c r="N1873">
        <f>EXP(Таблица1[[#This Row],[PD]])</f>
        <v>1.1972173631218102</v>
      </c>
      <c r="O1873">
        <f t="shared" si="58"/>
        <v>0.16761043083705343</v>
      </c>
      <c r="P1873" t="str">
        <f t="shared" si="59"/>
        <v/>
      </c>
      <c r="R1873" s="2">
        <f>IF(O1873&gt;=1, Таблица1[[#This Row],[BeginQ]]*Таблица1[[#This Row],[LGD]], Таблица1[[#This Row],[EndQ]])</f>
        <v>7243.1707317073169</v>
      </c>
    </row>
    <row r="1874" spans="1:18" x14ac:dyDescent="0.25">
      <c r="A1874" s="1">
        <v>1872</v>
      </c>
      <c r="B1874" t="s">
        <v>10</v>
      </c>
      <c r="C1874">
        <v>3862</v>
      </c>
      <c r="D1874">
        <v>44</v>
      </c>
      <c r="E1874">
        <v>49</v>
      </c>
      <c r="F1874" s="2">
        <v>1900</v>
      </c>
      <c r="G1874" s="8">
        <v>2156.8131868131868</v>
      </c>
      <c r="H1874">
        <v>0.09</v>
      </c>
      <c r="I1874">
        <v>0.7</v>
      </c>
      <c r="J1874" s="3">
        <v>0.13516483516483521</v>
      </c>
      <c r="K1874" t="s">
        <v>11</v>
      </c>
      <c r="M1874">
        <v>0.05</v>
      </c>
      <c r="N1874">
        <f>EXP(Таблица1[[#This Row],[PD]])</f>
        <v>1.0941742837052104</v>
      </c>
      <c r="O1874">
        <f t="shared" si="58"/>
        <v>5.4708714185260521E-2</v>
      </c>
      <c r="P1874" t="str">
        <f t="shared" si="59"/>
        <v/>
      </c>
      <c r="R1874" s="2">
        <f>IF(O1874&gt;=1, Таблица1[[#This Row],[BeginQ]]*Таблица1[[#This Row],[LGD]], Таблица1[[#This Row],[EndQ]])</f>
        <v>2156.8131868131868</v>
      </c>
    </row>
    <row r="1875" spans="1:18" x14ac:dyDescent="0.25">
      <c r="A1875" s="1">
        <v>1873</v>
      </c>
      <c r="B1875" t="s">
        <v>10</v>
      </c>
      <c r="C1875">
        <v>3863</v>
      </c>
      <c r="D1875">
        <v>44</v>
      </c>
      <c r="E1875">
        <v>49</v>
      </c>
      <c r="F1875" s="2">
        <v>5500</v>
      </c>
      <c r="G1875" s="8">
        <v>5905.2631578947367</v>
      </c>
      <c r="H1875">
        <v>0.05</v>
      </c>
      <c r="I1875">
        <v>0.2</v>
      </c>
      <c r="J1875" s="3">
        <v>7.3684210526315796E-2</v>
      </c>
      <c r="K1875" t="s">
        <v>11</v>
      </c>
      <c r="M1875">
        <v>7.0000000000000007E-2</v>
      </c>
      <c r="N1875">
        <f>EXP(Таблица1[[#This Row],[PD]])</f>
        <v>1.0512710963760241</v>
      </c>
      <c r="O1875">
        <f t="shared" si="58"/>
        <v>7.3588976746321699E-2</v>
      </c>
      <c r="P1875" t="str">
        <f t="shared" si="59"/>
        <v/>
      </c>
      <c r="R1875" s="2">
        <f>IF(O1875&gt;=1, Таблица1[[#This Row],[BeginQ]]*Таблица1[[#This Row],[LGD]], Таблица1[[#This Row],[EndQ]])</f>
        <v>5905.2631578947367</v>
      </c>
    </row>
    <row r="1876" spans="1:18" x14ac:dyDescent="0.25">
      <c r="A1876" s="1">
        <v>1874</v>
      </c>
      <c r="B1876" t="s">
        <v>10</v>
      </c>
      <c r="C1876">
        <v>3864</v>
      </c>
      <c r="D1876">
        <v>44</v>
      </c>
      <c r="E1876">
        <v>49</v>
      </c>
      <c r="F1876" s="2">
        <v>7000</v>
      </c>
      <c r="G1876" s="8">
        <v>8166.666666666667</v>
      </c>
      <c r="H1876">
        <v>0.1</v>
      </c>
      <c r="I1876">
        <v>0.9</v>
      </c>
      <c r="J1876" s="3">
        <v>0.16666666666666671</v>
      </c>
      <c r="K1876" t="s">
        <v>11</v>
      </c>
      <c r="M1876">
        <v>0.28999999999999998</v>
      </c>
      <c r="N1876">
        <f>EXP(Таблица1[[#This Row],[PD]])</f>
        <v>1.1051709180756477</v>
      </c>
      <c r="O1876">
        <f t="shared" si="58"/>
        <v>0.32049956624193782</v>
      </c>
      <c r="P1876" t="str">
        <f t="shared" si="59"/>
        <v/>
      </c>
      <c r="R1876" s="2">
        <f>IF(O1876&gt;=1, Таблица1[[#This Row],[BeginQ]]*Таблица1[[#This Row],[LGD]], Таблица1[[#This Row],[EndQ]])</f>
        <v>8166.666666666667</v>
      </c>
    </row>
    <row r="1877" spans="1:18" x14ac:dyDescent="0.25">
      <c r="A1877" s="1">
        <v>1875</v>
      </c>
      <c r="B1877" t="s">
        <v>10</v>
      </c>
      <c r="C1877">
        <v>3865</v>
      </c>
      <c r="D1877">
        <v>44</v>
      </c>
      <c r="E1877">
        <v>49</v>
      </c>
      <c r="F1877" s="2">
        <v>8900</v>
      </c>
      <c r="G1877" s="8">
        <v>10185.555555555549</v>
      </c>
      <c r="H1877">
        <v>0.19</v>
      </c>
      <c r="I1877">
        <v>0.3</v>
      </c>
      <c r="J1877" s="3">
        <v>0.1444444444444444</v>
      </c>
      <c r="K1877" t="s">
        <v>11</v>
      </c>
      <c r="M1877">
        <v>0.68</v>
      </c>
      <c r="N1877">
        <f>EXP(Таблица1[[#This Row],[PD]])</f>
        <v>1.2092495976572515</v>
      </c>
      <c r="O1877">
        <f t="shared" si="58"/>
        <v>0.8222897264069311</v>
      </c>
      <c r="P1877" t="str">
        <f t="shared" si="59"/>
        <v/>
      </c>
      <c r="R1877" s="2">
        <f>IF(O1877&gt;=1, Таблица1[[#This Row],[BeginQ]]*Таблица1[[#This Row],[LGD]], Таблица1[[#This Row],[EndQ]])</f>
        <v>10185.555555555549</v>
      </c>
    </row>
    <row r="1878" spans="1:18" x14ac:dyDescent="0.25">
      <c r="A1878" s="1">
        <v>1876</v>
      </c>
      <c r="B1878" t="s">
        <v>10</v>
      </c>
      <c r="C1878">
        <v>3866</v>
      </c>
      <c r="D1878">
        <v>44</v>
      </c>
      <c r="E1878">
        <v>49</v>
      </c>
      <c r="F1878" s="2">
        <v>9400</v>
      </c>
      <c r="G1878" s="8">
        <v>11280</v>
      </c>
      <c r="H1878">
        <v>0.2</v>
      </c>
      <c r="I1878">
        <v>0.5</v>
      </c>
      <c r="J1878" s="3">
        <v>0.2</v>
      </c>
      <c r="K1878" t="s">
        <v>11</v>
      </c>
      <c r="M1878">
        <v>0.23</v>
      </c>
      <c r="N1878">
        <f>EXP(Таблица1[[#This Row],[PD]])</f>
        <v>1.2214027581601699</v>
      </c>
      <c r="O1878">
        <f t="shared" si="58"/>
        <v>0.28092263437683906</v>
      </c>
      <c r="P1878" t="str">
        <f t="shared" si="59"/>
        <v/>
      </c>
      <c r="R1878" s="2">
        <f>IF(O1878&gt;=1, Таблица1[[#This Row],[BeginQ]]*Таблица1[[#This Row],[LGD]], Таблица1[[#This Row],[EndQ]])</f>
        <v>11280</v>
      </c>
    </row>
    <row r="1879" spans="1:18" x14ac:dyDescent="0.25">
      <c r="A1879" s="1">
        <v>1877</v>
      </c>
      <c r="B1879" t="s">
        <v>10</v>
      </c>
      <c r="C1879">
        <v>3867</v>
      </c>
      <c r="D1879">
        <v>44</v>
      </c>
      <c r="E1879">
        <v>49</v>
      </c>
      <c r="F1879" s="2">
        <v>8300</v>
      </c>
      <c r="G1879" s="8">
        <v>9120.4597701149414</v>
      </c>
      <c r="H1879">
        <v>0.13</v>
      </c>
      <c r="I1879">
        <v>0.2</v>
      </c>
      <c r="J1879" s="3">
        <v>9.8850574712643677E-2</v>
      </c>
      <c r="K1879" t="s">
        <v>11</v>
      </c>
      <c r="M1879">
        <v>0.68</v>
      </c>
      <c r="N1879">
        <f>EXP(Таблица1[[#This Row],[PD]])</f>
        <v>1.1388283833246218</v>
      </c>
      <c r="O1879">
        <f t="shared" si="58"/>
        <v>0.77440330066074281</v>
      </c>
      <c r="P1879" t="str">
        <f t="shared" si="59"/>
        <v/>
      </c>
      <c r="R1879" s="2">
        <f>IF(O1879&gt;=1, Таблица1[[#This Row],[BeginQ]]*Таблица1[[#This Row],[LGD]], Таблица1[[#This Row],[EndQ]])</f>
        <v>9120.4597701149414</v>
      </c>
    </row>
    <row r="1880" spans="1:18" x14ac:dyDescent="0.25">
      <c r="A1880" s="1">
        <v>1878</v>
      </c>
      <c r="B1880" t="s">
        <v>10</v>
      </c>
      <c r="C1880">
        <v>3868</v>
      </c>
      <c r="D1880">
        <v>44</v>
      </c>
      <c r="E1880">
        <v>49</v>
      </c>
      <c r="F1880" s="2">
        <v>6100</v>
      </c>
      <c r="G1880" s="8">
        <v>7607.0588235294117</v>
      </c>
      <c r="H1880">
        <v>0.15</v>
      </c>
      <c r="I1880">
        <v>1</v>
      </c>
      <c r="J1880" s="3">
        <v>0.2470588235294118</v>
      </c>
      <c r="K1880" t="s">
        <v>11</v>
      </c>
      <c r="M1880">
        <v>0.83</v>
      </c>
      <c r="N1880">
        <f>EXP(Таблица1[[#This Row],[PD]])</f>
        <v>1.1618342427282831</v>
      </c>
      <c r="O1880">
        <f t="shared" si="58"/>
        <v>0.96432242146447489</v>
      </c>
      <c r="P1880" t="str">
        <f t="shared" si="59"/>
        <v/>
      </c>
      <c r="R1880" s="2">
        <f>IF(O1880&gt;=1, Таблица1[[#This Row],[BeginQ]]*Таблица1[[#This Row],[LGD]], Таблица1[[#This Row],[EndQ]])</f>
        <v>7607.0588235294117</v>
      </c>
    </row>
    <row r="1881" spans="1:18" x14ac:dyDescent="0.25">
      <c r="A1881" s="1">
        <v>1879</v>
      </c>
      <c r="B1881" t="s">
        <v>10</v>
      </c>
      <c r="C1881">
        <v>3869</v>
      </c>
      <c r="D1881">
        <v>44</v>
      </c>
      <c r="E1881">
        <v>49</v>
      </c>
      <c r="F1881" s="2">
        <v>1500</v>
      </c>
      <c r="G1881" s="8">
        <v>1822.2222222222219</v>
      </c>
      <c r="H1881">
        <v>0.19</v>
      </c>
      <c r="I1881">
        <v>0.6</v>
      </c>
      <c r="J1881" s="3">
        <v>0.21481481481481479</v>
      </c>
      <c r="K1881" t="s">
        <v>11</v>
      </c>
      <c r="M1881">
        <v>0.48</v>
      </c>
      <c r="N1881">
        <f>EXP(Таблица1[[#This Row],[PD]])</f>
        <v>1.2092495976572515</v>
      </c>
      <c r="O1881">
        <f t="shared" si="58"/>
        <v>0.58043980687548069</v>
      </c>
      <c r="P1881" t="str">
        <f t="shared" si="59"/>
        <v/>
      </c>
      <c r="R1881" s="2">
        <f>IF(O1881&gt;=1, Таблица1[[#This Row],[BeginQ]]*Таблица1[[#This Row],[LGD]], Таблица1[[#This Row],[EndQ]])</f>
        <v>1822.2222222222219</v>
      </c>
    </row>
    <row r="1882" spans="1:18" x14ac:dyDescent="0.25">
      <c r="A1882" s="1">
        <v>1880</v>
      </c>
      <c r="B1882" t="s">
        <v>10</v>
      </c>
      <c r="C1882">
        <v>3870</v>
      </c>
      <c r="D1882">
        <v>44</v>
      </c>
      <c r="E1882">
        <v>49</v>
      </c>
      <c r="F1882" s="2">
        <v>4200</v>
      </c>
      <c r="G1882" s="8">
        <v>4573.333333333333</v>
      </c>
      <c r="H1882">
        <v>0.1</v>
      </c>
      <c r="I1882">
        <v>0.2</v>
      </c>
      <c r="J1882" s="3">
        <v>8.8888888888888892E-2</v>
      </c>
      <c r="K1882" t="s">
        <v>11</v>
      </c>
      <c r="M1882">
        <v>0.75</v>
      </c>
      <c r="N1882">
        <f>EXP(Таблица1[[#This Row],[PD]])</f>
        <v>1.1051709180756477</v>
      </c>
      <c r="O1882">
        <f t="shared" si="58"/>
        <v>0.82887818855673578</v>
      </c>
      <c r="P1882" t="str">
        <f t="shared" si="59"/>
        <v/>
      </c>
      <c r="R1882" s="2">
        <f>IF(O1882&gt;=1, Таблица1[[#This Row],[BeginQ]]*Таблица1[[#This Row],[LGD]], Таблица1[[#This Row],[EndQ]])</f>
        <v>4573.333333333333</v>
      </c>
    </row>
    <row r="1883" spans="1:18" x14ac:dyDescent="0.25">
      <c r="A1883" s="1">
        <v>1881</v>
      </c>
      <c r="B1883" t="s">
        <v>10</v>
      </c>
      <c r="C1883">
        <v>3871</v>
      </c>
      <c r="D1883">
        <v>44</v>
      </c>
      <c r="E1883">
        <v>49</v>
      </c>
      <c r="F1883" s="2">
        <v>4300</v>
      </c>
      <c r="G1883" s="8">
        <v>4802.4719101123592</v>
      </c>
      <c r="H1883">
        <v>0.11</v>
      </c>
      <c r="I1883">
        <v>0.4</v>
      </c>
      <c r="J1883" s="3">
        <v>0.1168539325842697</v>
      </c>
      <c r="K1883" t="s">
        <v>11</v>
      </c>
      <c r="M1883">
        <v>0.66</v>
      </c>
      <c r="N1883">
        <f>EXP(Таблица1[[#This Row],[PD]])</f>
        <v>1.1162780704588713</v>
      </c>
      <c r="O1883">
        <f t="shared" si="58"/>
        <v>0.73674352650285513</v>
      </c>
      <c r="P1883" t="str">
        <f t="shared" si="59"/>
        <v/>
      </c>
      <c r="R1883" s="2">
        <f>IF(O1883&gt;=1, Таблица1[[#This Row],[BeginQ]]*Таблица1[[#This Row],[LGD]], Таблица1[[#This Row],[EndQ]])</f>
        <v>4802.4719101123592</v>
      </c>
    </row>
    <row r="1884" spans="1:18" x14ac:dyDescent="0.25">
      <c r="A1884" s="1">
        <v>1882</v>
      </c>
      <c r="B1884" t="s">
        <v>10</v>
      </c>
      <c r="C1884">
        <v>3872</v>
      </c>
      <c r="D1884">
        <v>44</v>
      </c>
      <c r="E1884">
        <v>49</v>
      </c>
      <c r="F1884" s="2">
        <v>100</v>
      </c>
      <c r="G1884" s="8">
        <v>110.5263157894737</v>
      </c>
      <c r="H1884">
        <v>0.05</v>
      </c>
      <c r="I1884">
        <v>0.8</v>
      </c>
      <c r="J1884" s="3">
        <v>0.10526315789473691</v>
      </c>
      <c r="K1884" t="s">
        <v>11</v>
      </c>
      <c r="M1884">
        <v>0.57999999999999996</v>
      </c>
      <c r="N1884">
        <f>EXP(Таблица1[[#This Row],[PD]])</f>
        <v>1.0512710963760241</v>
      </c>
      <c r="O1884">
        <f t="shared" si="58"/>
        <v>0.60973723589809392</v>
      </c>
      <c r="P1884" t="str">
        <f t="shared" si="59"/>
        <v/>
      </c>
      <c r="R1884" s="2">
        <f>IF(O1884&gt;=1, Таблица1[[#This Row],[BeginQ]]*Таблица1[[#This Row],[LGD]], Таблица1[[#This Row],[EndQ]])</f>
        <v>110.5263157894737</v>
      </c>
    </row>
    <row r="1885" spans="1:18" x14ac:dyDescent="0.25">
      <c r="A1885" s="1">
        <v>1883</v>
      </c>
      <c r="B1885" t="s">
        <v>10</v>
      </c>
      <c r="C1885">
        <v>3873</v>
      </c>
      <c r="D1885">
        <v>44</v>
      </c>
      <c r="E1885">
        <v>49</v>
      </c>
      <c r="F1885" s="2">
        <v>5900</v>
      </c>
      <c r="G1885" s="8">
        <v>6983.9534883720926</v>
      </c>
      <c r="H1885">
        <v>0.14000000000000001</v>
      </c>
      <c r="I1885">
        <v>0.7</v>
      </c>
      <c r="J1885" s="3">
        <v>0.18372093023255809</v>
      </c>
      <c r="K1885" t="s">
        <v>11</v>
      </c>
      <c r="M1885">
        <v>0.21</v>
      </c>
      <c r="N1885">
        <f>EXP(Таблица1[[#This Row],[PD]])</f>
        <v>1.1502737988572274</v>
      </c>
      <c r="O1885">
        <f t="shared" si="58"/>
        <v>0.24155749776001773</v>
      </c>
      <c r="P1885" t="str">
        <f t="shared" si="59"/>
        <v/>
      </c>
      <c r="R1885" s="2">
        <f>IF(O1885&gt;=1, Таблица1[[#This Row],[BeginQ]]*Таблица1[[#This Row],[LGD]], Таблица1[[#This Row],[EndQ]])</f>
        <v>6983.9534883720926</v>
      </c>
    </row>
    <row r="1886" spans="1:18" x14ac:dyDescent="0.25">
      <c r="A1886" s="1">
        <v>1884</v>
      </c>
      <c r="B1886" t="s">
        <v>10</v>
      </c>
      <c r="C1886">
        <v>3874</v>
      </c>
      <c r="D1886">
        <v>44</v>
      </c>
      <c r="E1886">
        <v>49</v>
      </c>
      <c r="F1886" s="2">
        <v>3000</v>
      </c>
      <c r="G1886" s="8">
        <v>3261.2903225806449</v>
      </c>
      <c r="H1886">
        <v>7.0000000000000007E-2</v>
      </c>
      <c r="I1886">
        <v>0.3</v>
      </c>
      <c r="J1886" s="3">
        <v>8.7096774193548401E-2</v>
      </c>
      <c r="K1886" t="s">
        <v>11</v>
      </c>
      <c r="M1886">
        <v>0.02</v>
      </c>
      <c r="N1886">
        <f>EXP(Таблица1[[#This Row],[PD]])</f>
        <v>1.0725081812542165</v>
      </c>
      <c r="O1886">
        <f t="shared" si="58"/>
        <v>2.1450163625084333E-2</v>
      </c>
      <c r="P1886" t="str">
        <f t="shared" si="59"/>
        <v/>
      </c>
      <c r="R1886" s="2">
        <f>IF(O1886&gt;=1, Таблица1[[#This Row],[BeginQ]]*Таблица1[[#This Row],[LGD]], Таблица1[[#This Row],[EndQ]])</f>
        <v>3261.2903225806449</v>
      </c>
    </row>
    <row r="1887" spans="1:18" x14ac:dyDescent="0.25">
      <c r="A1887" s="1">
        <v>1885</v>
      </c>
      <c r="B1887" t="s">
        <v>10</v>
      </c>
      <c r="C1887">
        <v>3875</v>
      </c>
      <c r="D1887">
        <v>44</v>
      </c>
      <c r="E1887">
        <v>49</v>
      </c>
      <c r="F1887" s="2">
        <v>2400</v>
      </c>
      <c r="G1887" s="8">
        <v>2958.1395348837209</v>
      </c>
      <c r="H1887">
        <v>0.14000000000000001</v>
      </c>
      <c r="I1887">
        <v>1</v>
      </c>
      <c r="J1887" s="3">
        <v>0.23255813953488369</v>
      </c>
      <c r="K1887" t="s">
        <v>11</v>
      </c>
      <c r="M1887">
        <v>0.24</v>
      </c>
      <c r="N1887">
        <f>EXP(Таблица1[[#This Row],[PD]])</f>
        <v>1.1502737988572274</v>
      </c>
      <c r="O1887">
        <f t="shared" si="58"/>
        <v>0.27606571172573457</v>
      </c>
      <c r="P1887" t="str">
        <f t="shared" si="59"/>
        <v/>
      </c>
      <c r="R1887" s="2">
        <f>IF(O1887&gt;=1, Таблица1[[#This Row],[BeginQ]]*Таблица1[[#This Row],[LGD]], Таблица1[[#This Row],[EndQ]])</f>
        <v>2958.1395348837209</v>
      </c>
    </row>
    <row r="1888" spans="1:18" x14ac:dyDescent="0.25">
      <c r="A1888" s="1">
        <v>1886</v>
      </c>
      <c r="B1888" t="s">
        <v>10</v>
      </c>
      <c r="C1888">
        <v>3876</v>
      </c>
      <c r="D1888">
        <v>44</v>
      </c>
      <c r="E1888">
        <v>49</v>
      </c>
      <c r="F1888" s="2">
        <v>1400</v>
      </c>
      <c r="G1888" s="8">
        <v>1820</v>
      </c>
      <c r="H1888">
        <v>0.2</v>
      </c>
      <c r="I1888">
        <v>0.9</v>
      </c>
      <c r="J1888" s="3">
        <v>0.3</v>
      </c>
      <c r="K1888" t="s">
        <v>11</v>
      </c>
      <c r="M1888">
        <v>0.39</v>
      </c>
      <c r="N1888">
        <f>EXP(Таблица1[[#This Row],[PD]])</f>
        <v>1.2214027581601699</v>
      </c>
      <c r="O1888">
        <f t="shared" si="58"/>
        <v>0.47634707568246626</v>
      </c>
      <c r="P1888" t="str">
        <f t="shared" si="59"/>
        <v/>
      </c>
      <c r="R1888" s="2">
        <f>IF(O1888&gt;=1, Таблица1[[#This Row],[BeginQ]]*Таблица1[[#This Row],[LGD]], Таблица1[[#This Row],[EndQ]])</f>
        <v>1820</v>
      </c>
    </row>
    <row r="1889" spans="1:18" x14ac:dyDescent="0.25">
      <c r="A1889" s="1">
        <v>1887</v>
      </c>
      <c r="B1889" t="s">
        <v>10</v>
      </c>
      <c r="C1889">
        <v>3877</v>
      </c>
      <c r="D1889">
        <v>44</v>
      </c>
      <c r="E1889">
        <v>49</v>
      </c>
      <c r="F1889" s="2">
        <v>9100</v>
      </c>
      <c r="G1889" s="8">
        <v>9770.5263157894733</v>
      </c>
      <c r="H1889">
        <v>0.05</v>
      </c>
      <c r="I1889">
        <v>0.2</v>
      </c>
      <c r="J1889" s="3">
        <v>7.3684210526315796E-2</v>
      </c>
      <c r="K1889" t="s">
        <v>11</v>
      </c>
      <c r="M1889">
        <v>0.43</v>
      </c>
      <c r="N1889">
        <f>EXP(Таблица1[[#This Row],[PD]])</f>
        <v>1.0512710963760241</v>
      </c>
      <c r="O1889">
        <f t="shared" si="58"/>
        <v>0.45204657144169036</v>
      </c>
      <c r="P1889" t="str">
        <f t="shared" si="59"/>
        <v/>
      </c>
      <c r="R1889" s="2">
        <f>IF(O1889&gt;=1, Таблица1[[#This Row],[BeginQ]]*Таблица1[[#This Row],[LGD]], Таблица1[[#This Row],[EndQ]])</f>
        <v>9770.5263157894733</v>
      </c>
    </row>
    <row r="1890" spans="1:18" x14ac:dyDescent="0.25">
      <c r="A1890" s="1">
        <v>1888</v>
      </c>
      <c r="B1890" t="s">
        <v>10</v>
      </c>
      <c r="C1890">
        <v>3878</v>
      </c>
      <c r="D1890">
        <v>44</v>
      </c>
      <c r="E1890">
        <v>49</v>
      </c>
      <c r="F1890" s="2">
        <v>1200</v>
      </c>
      <c r="G1890" s="8">
        <v>1333.333333333333</v>
      </c>
      <c r="H1890">
        <v>0.1</v>
      </c>
      <c r="I1890">
        <v>0.4</v>
      </c>
      <c r="J1890" s="3">
        <v>0.1111111111111111</v>
      </c>
      <c r="K1890" t="s">
        <v>11</v>
      </c>
      <c r="M1890">
        <v>0.94</v>
      </c>
      <c r="N1890">
        <f>EXP(Таблица1[[#This Row],[PD]])</f>
        <v>1.1051709180756477</v>
      </c>
      <c r="O1890">
        <f t="shared" si="58"/>
        <v>1.0388606629911088</v>
      </c>
      <c r="P1890" t="str">
        <f t="shared" si="59"/>
        <v>Дефолт!</v>
      </c>
      <c r="R1890" s="2">
        <f>IF(O1890&gt;=1, Таблица1[[#This Row],[BeginQ]]*Таблица1[[#This Row],[LGD]], Таблица1[[#This Row],[EndQ]])</f>
        <v>480</v>
      </c>
    </row>
    <row r="1891" spans="1:18" x14ac:dyDescent="0.25">
      <c r="A1891" s="1">
        <v>1889</v>
      </c>
      <c r="B1891" t="s">
        <v>10</v>
      </c>
      <c r="C1891">
        <v>3879</v>
      </c>
      <c r="D1891">
        <v>44</v>
      </c>
      <c r="E1891">
        <v>49</v>
      </c>
      <c r="F1891" s="2">
        <v>6200</v>
      </c>
      <c r="G1891" s="8">
        <v>6733.4883720930238</v>
      </c>
      <c r="H1891">
        <v>0.14000000000000001</v>
      </c>
      <c r="I1891">
        <v>0.1</v>
      </c>
      <c r="J1891" s="3">
        <v>8.6046511627906969E-2</v>
      </c>
      <c r="K1891" t="s">
        <v>11</v>
      </c>
      <c r="M1891">
        <v>0.01</v>
      </c>
      <c r="N1891">
        <f>EXP(Таблица1[[#This Row],[PD]])</f>
        <v>1.1502737988572274</v>
      </c>
      <c r="O1891">
        <f t="shared" si="58"/>
        <v>1.1502737988572273E-2</v>
      </c>
      <c r="P1891" t="str">
        <f t="shared" si="59"/>
        <v/>
      </c>
      <c r="R1891" s="2">
        <f>IF(O1891&gt;=1, Таблица1[[#This Row],[BeginQ]]*Таблица1[[#This Row],[LGD]], Таблица1[[#This Row],[EndQ]])</f>
        <v>6733.4883720930238</v>
      </c>
    </row>
    <row r="1892" spans="1:18" x14ac:dyDescent="0.25">
      <c r="A1892" s="1">
        <v>1890</v>
      </c>
      <c r="B1892" t="s">
        <v>10</v>
      </c>
      <c r="C1892">
        <v>3880</v>
      </c>
      <c r="D1892">
        <v>44</v>
      </c>
      <c r="E1892">
        <v>49</v>
      </c>
      <c r="F1892" s="2">
        <v>3200</v>
      </c>
      <c r="G1892" s="8">
        <v>3417.7319587628872</v>
      </c>
      <c r="H1892">
        <v>0.03</v>
      </c>
      <c r="I1892">
        <v>0.2</v>
      </c>
      <c r="J1892" s="3">
        <v>6.804123711340207E-2</v>
      </c>
      <c r="K1892" t="s">
        <v>11</v>
      </c>
      <c r="M1892">
        <v>0.83</v>
      </c>
      <c r="N1892">
        <f>EXP(Таблица1[[#This Row],[PD]])</f>
        <v>1.0304545339535169</v>
      </c>
      <c r="O1892">
        <f t="shared" si="58"/>
        <v>0.85527726318141906</v>
      </c>
      <c r="P1892" t="str">
        <f t="shared" si="59"/>
        <v/>
      </c>
      <c r="R1892" s="2">
        <f>IF(O1892&gt;=1, Таблица1[[#This Row],[BeginQ]]*Таблица1[[#This Row],[LGD]], Таблица1[[#This Row],[EndQ]])</f>
        <v>3417.7319587628872</v>
      </c>
    </row>
    <row r="1893" spans="1:18" x14ac:dyDescent="0.25">
      <c r="A1893" s="1">
        <v>1891</v>
      </c>
      <c r="B1893" t="s">
        <v>10</v>
      </c>
      <c r="C1893">
        <v>3881</v>
      </c>
      <c r="D1893">
        <v>44</v>
      </c>
      <c r="E1893">
        <v>49</v>
      </c>
      <c r="F1893" s="2">
        <v>5600</v>
      </c>
      <c r="G1893" s="8">
        <v>6046.741573033707</v>
      </c>
      <c r="H1893">
        <v>0.11</v>
      </c>
      <c r="I1893">
        <v>0.1</v>
      </c>
      <c r="J1893" s="3">
        <v>7.9775280898876394E-2</v>
      </c>
      <c r="K1893" t="s">
        <v>11</v>
      </c>
      <c r="M1893">
        <v>0.85</v>
      </c>
      <c r="N1893">
        <f>EXP(Таблица1[[#This Row],[PD]])</f>
        <v>1.1162780704588713</v>
      </c>
      <c r="O1893">
        <f t="shared" si="58"/>
        <v>0.94883635989004056</v>
      </c>
      <c r="P1893" t="str">
        <f t="shared" si="59"/>
        <v/>
      </c>
      <c r="R1893" s="2">
        <f>IF(O1893&gt;=1, Таблица1[[#This Row],[BeginQ]]*Таблица1[[#This Row],[LGD]], Таблица1[[#This Row],[EndQ]])</f>
        <v>6046.741573033707</v>
      </c>
    </row>
    <row r="1894" spans="1:18" x14ac:dyDescent="0.25">
      <c r="A1894" s="1">
        <v>1892</v>
      </c>
      <c r="B1894" t="s">
        <v>10</v>
      </c>
      <c r="C1894">
        <v>3882</v>
      </c>
      <c r="D1894">
        <v>44</v>
      </c>
      <c r="E1894">
        <v>49</v>
      </c>
      <c r="F1894" s="2">
        <v>9900</v>
      </c>
      <c r="G1894" s="8">
        <v>12035.06024096386</v>
      </c>
      <c r="H1894">
        <v>0.17</v>
      </c>
      <c r="I1894">
        <v>0.7</v>
      </c>
      <c r="J1894" s="3">
        <v>0.21566265060240961</v>
      </c>
      <c r="K1894" t="s">
        <v>11</v>
      </c>
      <c r="M1894">
        <v>0.15</v>
      </c>
      <c r="N1894">
        <f>EXP(Таблица1[[#This Row],[PD]])</f>
        <v>1.1853048513203654</v>
      </c>
      <c r="O1894">
        <f t="shared" si="58"/>
        <v>0.17779572769805482</v>
      </c>
      <c r="P1894" t="str">
        <f t="shared" si="59"/>
        <v/>
      </c>
      <c r="R1894" s="2">
        <f>IF(O1894&gt;=1, Таблица1[[#This Row],[BeginQ]]*Таблица1[[#This Row],[LGD]], Таблица1[[#This Row],[EndQ]])</f>
        <v>12035.06024096386</v>
      </c>
    </row>
    <row r="1895" spans="1:18" x14ac:dyDescent="0.25">
      <c r="A1895" s="1">
        <v>1893</v>
      </c>
      <c r="B1895" t="s">
        <v>10</v>
      </c>
      <c r="C1895">
        <v>3883</v>
      </c>
      <c r="D1895">
        <v>44</v>
      </c>
      <c r="E1895">
        <v>49</v>
      </c>
      <c r="F1895" s="2">
        <v>3800</v>
      </c>
      <c r="G1895" s="8">
        <v>4150.1123595505624</v>
      </c>
      <c r="H1895">
        <v>0.11</v>
      </c>
      <c r="I1895">
        <v>0.2</v>
      </c>
      <c r="J1895" s="3">
        <v>9.2134831460674166E-2</v>
      </c>
      <c r="K1895" t="s">
        <v>11</v>
      </c>
      <c r="M1895">
        <v>0.68</v>
      </c>
      <c r="N1895">
        <f>EXP(Таблица1[[#This Row],[PD]])</f>
        <v>1.1162780704588713</v>
      </c>
      <c r="O1895">
        <f t="shared" si="58"/>
        <v>0.75906908791203254</v>
      </c>
      <c r="P1895" t="str">
        <f t="shared" si="59"/>
        <v/>
      </c>
      <c r="R1895" s="2">
        <f>IF(O1895&gt;=1, Таблица1[[#This Row],[BeginQ]]*Таблица1[[#This Row],[LGD]], Таблица1[[#This Row],[EndQ]])</f>
        <v>4150.1123595505624</v>
      </c>
    </row>
    <row r="1896" spans="1:18" x14ac:dyDescent="0.25">
      <c r="A1896" s="1">
        <v>1894</v>
      </c>
      <c r="B1896" t="s">
        <v>10</v>
      </c>
      <c r="C1896">
        <v>3884</v>
      </c>
      <c r="D1896">
        <v>44</v>
      </c>
      <c r="E1896">
        <v>49</v>
      </c>
      <c r="F1896" s="2">
        <v>3000</v>
      </c>
      <c r="G1896" s="8">
        <v>3216.1290322580639</v>
      </c>
      <c r="H1896">
        <v>7.0000000000000007E-2</v>
      </c>
      <c r="I1896">
        <v>0.1</v>
      </c>
      <c r="J1896" s="3">
        <v>7.204301075268818E-2</v>
      </c>
      <c r="K1896" t="s">
        <v>11</v>
      </c>
      <c r="M1896">
        <v>7.0000000000000007E-2</v>
      </c>
      <c r="N1896">
        <f>EXP(Таблица1[[#This Row],[PD]])</f>
        <v>1.0725081812542165</v>
      </c>
      <c r="O1896">
        <f t="shared" si="58"/>
        <v>7.5075572687795161E-2</v>
      </c>
      <c r="P1896" t="str">
        <f t="shared" si="59"/>
        <v/>
      </c>
      <c r="R1896" s="2">
        <f>IF(O1896&gt;=1, Таблица1[[#This Row],[BeginQ]]*Таблица1[[#This Row],[LGD]], Таблица1[[#This Row],[EndQ]])</f>
        <v>3216.1290322580639</v>
      </c>
    </row>
    <row r="1897" spans="1:18" x14ac:dyDescent="0.25">
      <c r="A1897" s="1">
        <v>1895</v>
      </c>
      <c r="B1897" t="s">
        <v>10</v>
      </c>
      <c r="C1897">
        <v>3885</v>
      </c>
      <c r="D1897">
        <v>44</v>
      </c>
      <c r="E1897">
        <v>49</v>
      </c>
      <c r="F1897" s="2">
        <v>2400</v>
      </c>
      <c r="G1897" s="8">
        <v>2634.0740740740739</v>
      </c>
      <c r="H1897">
        <v>0.19</v>
      </c>
      <c r="I1897">
        <v>0.1</v>
      </c>
      <c r="J1897" s="3">
        <v>9.7530864197530862E-2</v>
      </c>
      <c r="K1897" t="s">
        <v>11</v>
      </c>
      <c r="M1897">
        <v>0.08</v>
      </c>
      <c r="N1897">
        <f>EXP(Таблица1[[#This Row],[PD]])</f>
        <v>1.2092495976572515</v>
      </c>
      <c r="O1897">
        <f t="shared" si="58"/>
        <v>9.6739967812580124E-2</v>
      </c>
      <c r="P1897" t="str">
        <f t="shared" si="59"/>
        <v/>
      </c>
      <c r="R1897" s="2">
        <f>IF(O1897&gt;=1, Таблица1[[#This Row],[BeginQ]]*Таблица1[[#This Row],[LGD]], Таблица1[[#This Row],[EndQ]])</f>
        <v>2634.0740740740739</v>
      </c>
    </row>
    <row r="1898" spans="1:18" x14ac:dyDescent="0.25">
      <c r="A1898" s="1">
        <v>1896</v>
      </c>
      <c r="B1898" t="s">
        <v>10</v>
      </c>
      <c r="C1898">
        <v>3886</v>
      </c>
      <c r="D1898">
        <v>44</v>
      </c>
      <c r="E1898">
        <v>49</v>
      </c>
      <c r="F1898" s="2">
        <v>8000</v>
      </c>
      <c r="G1898" s="8">
        <v>8544.3298969072166</v>
      </c>
      <c r="H1898">
        <v>0.03</v>
      </c>
      <c r="I1898">
        <v>0.2</v>
      </c>
      <c r="J1898" s="3">
        <v>6.804123711340207E-2</v>
      </c>
      <c r="K1898" t="s">
        <v>11</v>
      </c>
      <c r="M1898">
        <v>0.42</v>
      </c>
      <c r="N1898">
        <f>EXP(Таблица1[[#This Row],[PD]])</f>
        <v>1.0304545339535169</v>
      </c>
      <c r="O1898">
        <f t="shared" si="58"/>
        <v>0.43279090426047712</v>
      </c>
      <c r="P1898" t="str">
        <f t="shared" si="59"/>
        <v/>
      </c>
      <c r="R1898" s="2">
        <f>IF(O1898&gt;=1, Таблица1[[#This Row],[BeginQ]]*Таблица1[[#This Row],[LGD]], Таблица1[[#This Row],[EndQ]])</f>
        <v>8544.3298969072166</v>
      </c>
    </row>
    <row r="1899" spans="1:18" x14ac:dyDescent="0.25">
      <c r="A1899" s="1">
        <v>1897</v>
      </c>
      <c r="B1899" t="s">
        <v>10</v>
      </c>
      <c r="C1899">
        <v>3887</v>
      </c>
      <c r="D1899">
        <v>44</v>
      </c>
      <c r="E1899">
        <v>49</v>
      </c>
      <c r="F1899" s="2">
        <v>2100</v>
      </c>
      <c r="G1899" s="8">
        <v>2470.588235294118</v>
      </c>
      <c r="H1899">
        <v>0.15</v>
      </c>
      <c r="I1899">
        <v>0.6</v>
      </c>
      <c r="J1899" s="3">
        <v>0.1764705882352941</v>
      </c>
      <c r="K1899" t="s">
        <v>11</v>
      </c>
      <c r="M1899">
        <v>0.57999999999999996</v>
      </c>
      <c r="N1899">
        <f>EXP(Таблица1[[#This Row],[PD]])</f>
        <v>1.1618342427282831</v>
      </c>
      <c r="O1899">
        <f t="shared" si="58"/>
        <v>0.67386386078240412</v>
      </c>
      <c r="P1899" t="str">
        <f t="shared" si="59"/>
        <v/>
      </c>
      <c r="R1899" s="2">
        <f>IF(O1899&gt;=1, Таблица1[[#This Row],[BeginQ]]*Таблица1[[#This Row],[LGD]], Таблица1[[#This Row],[EndQ]])</f>
        <v>2470.588235294118</v>
      </c>
    </row>
    <row r="1900" spans="1:18" x14ac:dyDescent="0.25">
      <c r="A1900" s="1">
        <v>1898</v>
      </c>
      <c r="B1900" t="s">
        <v>10</v>
      </c>
      <c r="C1900">
        <v>3888</v>
      </c>
      <c r="D1900">
        <v>44</v>
      </c>
      <c r="E1900">
        <v>49</v>
      </c>
      <c r="F1900" s="2">
        <v>3500</v>
      </c>
      <c r="G1900" s="8">
        <v>3750</v>
      </c>
      <c r="H1900">
        <v>0.02</v>
      </c>
      <c r="I1900">
        <v>0.5</v>
      </c>
      <c r="J1900" s="3">
        <v>7.1428571428571425E-2</v>
      </c>
      <c r="K1900" t="s">
        <v>11</v>
      </c>
      <c r="M1900">
        <v>0.8</v>
      </c>
      <c r="N1900">
        <f>EXP(Таблица1[[#This Row],[PD]])</f>
        <v>1.0202013400267558</v>
      </c>
      <c r="O1900">
        <f t="shared" si="58"/>
        <v>0.81616107202140464</v>
      </c>
      <c r="P1900" t="str">
        <f t="shared" si="59"/>
        <v/>
      </c>
      <c r="R1900" s="2">
        <f>IF(O1900&gt;=1, Таблица1[[#This Row],[BeginQ]]*Таблица1[[#This Row],[LGD]], Таблица1[[#This Row],[EndQ]])</f>
        <v>3750</v>
      </c>
    </row>
    <row r="1901" spans="1:18" x14ac:dyDescent="0.25">
      <c r="A1901" s="1">
        <v>1899</v>
      </c>
      <c r="B1901" t="s">
        <v>10</v>
      </c>
      <c r="C1901">
        <v>3889</v>
      </c>
      <c r="D1901">
        <v>44</v>
      </c>
      <c r="E1901">
        <v>49</v>
      </c>
      <c r="F1901" s="2">
        <v>1400</v>
      </c>
      <c r="G1901" s="8">
        <v>1494.285714285714</v>
      </c>
      <c r="H1901">
        <v>0.02</v>
      </c>
      <c r="I1901">
        <v>0.3</v>
      </c>
      <c r="J1901" s="3">
        <v>6.7346938775510207E-2</v>
      </c>
      <c r="K1901" t="s">
        <v>11</v>
      </c>
      <c r="M1901">
        <v>0.39</v>
      </c>
      <c r="N1901">
        <f>EXP(Таблица1[[#This Row],[PD]])</f>
        <v>1.0202013400267558</v>
      </c>
      <c r="O1901">
        <f t="shared" si="58"/>
        <v>0.39787852261043477</v>
      </c>
      <c r="P1901" t="str">
        <f t="shared" si="59"/>
        <v/>
      </c>
      <c r="R1901" s="2">
        <f>IF(O1901&gt;=1, Таблица1[[#This Row],[BeginQ]]*Таблица1[[#This Row],[LGD]], Таблица1[[#This Row],[EndQ]])</f>
        <v>1494.285714285714</v>
      </c>
    </row>
    <row r="1902" spans="1:18" x14ac:dyDescent="0.25">
      <c r="A1902" s="1">
        <v>1900</v>
      </c>
      <c r="B1902" t="s">
        <v>10</v>
      </c>
      <c r="C1902">
        <v>3890</v>
      </c>
      <c r="D1902">
        <v>44</v>
      </c>
      <c r="E1902">
        <v>49</v>
      </c>
      <c r="F1902" s="2">
        <v>4700</v>
      </c>
      <c r="G1902" s="8">
        <v>5251.739130434783</v>
      </c>
      <c r="H1902">
        <v>0.08</v>
      </c>
      <c r="I1902">
        <v>0.6</v>
      </c>
      <c r="J1902" s="3">
        <v>0.1173913043478261</v>
      </c>
      <c r="K1902" t="s">
        <v>11</v>
      </c>
      <c r="M1902">
        <v>0.75</v>
      </c>
      <c r="N1902">
        <f>EXP(Таблица1[[#This Row],[PD]])</f>
        <v>1.0832870676749586</v>
      </c>
      <c r="O1902">
        <f t="shared" si="58"/>
        <v>0.81246530075621903</v>
      </c>
      <c r="P1902" t="str">
        <f t="shared" si="59"/>
        <v/>
      </c>
      <c r="R1902" s="2">
        <f>IF(O1902&gt;=1, Таблица1[[#This Row],[BeginQ]]*Таблица1[[#This Row],[LGD]], Таблица1[[#This Row],[EndQ]])</f>
        <v>5251.739130434783</v>
      </c>
    </row>
    <row r="1903" spans="1:18" x14ac:dyDescent="0.25">
      <c r="A1903" s="1">
        <v>1901</v>
      </c>
      <c r="B1903" t="s">
        <v>10</v>
      </c>
      <c r="C1903">
        <v>3891</v>
      </c>
      <c r="D1903">
        <v>44</v>
      </c>
      <c r="E1903">
        <v>49</v>
      </c>
      <c r="F1903" s="2">
        <v>9600</v>
      </c>
      <c r="G1903" s="8">
        <v>12409.756097560979</v>
      </c>
      <c r="H1903">
        <v>0.18</v>
      </c>
      <c r="I1903">
        <v>1</v>
      </c>
      <c r="J1903" s="3">
        <v>0.29268292682926828</v>
      </c>
      <c r="K1903" t="s">
        <v>11</v>
      </c>
      <c r="M1903">
        <v>0.14000000000000001</v>
      </c>
      <c r="N1903">
        <f>EXP(Таблица1[[#This Row],[PD]])</f>
        <v>1.1972173631218102</v>
      </c>
      <c r="O1903">
        <f t="shared" si="58"/>
        <v>0.16761043083705343</v>
      </c>
      <c r="P1903" t="str">
        <f t="shared" si="59"/>
        <v/>
      </c>
      <c r="R1903" s="2">
        <f>IF(O1903&gt;=1, Таблица1[[#This Row],[BeginQ]]*Таблица1[[#This Row],[LGD]], Таблица1[[#This Row],[EndQ]])</f>
        <v>12409.756097560979</v>
      </c>
    </row>
    <row r="1904" spans="1:18" x14ac:dyDescent="0.25">
      <c r="A1904" s="1">
        <v>1902</v>
      </c>
      <c r="B1904" t="s">
        <v>10</v>
      </c>
      <c r="C1904">
        <v>3892</v>
      </c>
      <c r="D1904">
        <v>44</v>
      </c>
      <c r="E1904">
        <v>49</v>
      </c>
      <c r="F1904" s="2">
        <v>8200</v>
      </c>
      <c r="G1904" s="8">
        <v>9566.6666666666679</v>
      </c>
      <c r="H1904">
        <v>0.1</v>
      </c>
      <c r="I1904">
        <v>0.9</v>
      </c>
      <c r="J1904" s="3">
        <v>0.16666666666666671</v>
      </c>
      <c r="K1904" t="s">
        <v>11</v>
      </c>
      <c r="M1904">
        <v>0.74</v>
      </c>
      <c r="N1904">
        <f>EXP(Таблица1[[#This Row],[PD]])</f>
        <v>1.1051709180756477</v>
      </c>
      <c r="O1904">
        <f t="shared" si="58"/>
        <v>0.8178264793759793</v>
      </c>
      <c r="P1904" t="str">
        <f t="shared" si="59"/>
        <v/>
      </c>
      <c r="R1904" s="2">
        <f>IF(O1904&gt;=1, Таблица1[[#This Row],[BeginQ]]*Таблица1[[#This Row],[LGD]], Таблица1[[#This Row],[EndQ]])</f>
        <v>9566.6666666666679</v>
      </c>
    </row>
    <row r="1905" spans="1:18" x14ac:dyDescent="0.25">
      <c r="A1905" s="1">
        <v>1903</v>
      </c>
      <c r="B1905" t="s">
        <v>10</v>
      </c>
      <c r="C1905">
        <v>3893</v>
      </c>
      <c r="D1905">
        <v>44</v>
      </c>
      <c r="E1905">
        <v>49</v>
      </c>
      <c r="F1905" s="2">
        <v>8400</v>
      </c>
      <c r="G1905" s="8">
        <v>9523.3734939759033</v>
      </c>
      <c r="H1905">
        <v>0.17</v>
      </c>
      <c r="I1905">
        <v>0.3</v>
      </c>
      <c r="J1905" s="3">
        <v>0.13373493975903619</v>
      </c>
      <c r="K1905" t="s">
        <v>11</v>
      </c>
      <c r="M1905">
        <v>0.44</v>
      </c>
      <c r="N1905">
        <f>EXP(Таблица1[[#This Row],[PD]])</f>
        <v>1.1853048513203654</v>
      </c>
      <c r="O1905">
        <f t="shared" si="58"/>
        <v>0.52153413458096076</v>
      </c>
      <c r="P1905" t="str">
        <f t="shared" si="59"/>
        <v/>
      </c>
      <c r="R1905" s="2">
        <f>IF(O1905&gt;=1, Таблица1[[#This Row],[BeginQ]]*Таблица1[[#This Row],[LGD]], Таблица1[[#This Row],[EndQ]])</f>
        <v>9523.3734939759033</v>
      </c>
    </row>
    <row r="1906" spans="1:18" x14ac:dyDescent="0.25">
      <c r="A1906" s="1">
        <v>1904</v>
      </c>
      <c r="B1906" t="s">
        <v>10</v>
      </c>
      <c r="C1906">
        <v>3894</v>
      </c>
      <c r="D1906">
        <v>44</v>
      </c>
      <c r="E1906">
        <v>49</v>
      </c>
      <c r="F1906" s="2">
        <v>3600</v>
      </c>
      <c r="G1906" s="8">
        <v>4193.4065934065939</v>
      </c>
      <c r="H1906">
        <v>0.09</v>
      </c>
      <c r="I1906">
        <v>1</v>
      </c>
      <c r="J1906" s="3">
        <v>0.1648351648351648</v>
      </c>
      <c r="K1906" t="s">
        <v>11</v>
      </c>
      <c r="M1906">
        <v>0.19</v>
      </c>
      <c r="N1906">
        <f>EXP(Таблица1[[#This Row],[PD]])</f>
        <v>1.0941742837052104</v>
      </c>
      <c r="O1906">
        <f t="shared" si="58"/>
        <v>0.20789311390398998</v>
      </c>
      <c r="P1906" t="str">
        <f t="shared" si="59"/>
        <v/>
      </c>
      <c r="R1906" s="2">
        <f>IF(O1906&gt;=1, Таблица1[[#This Row],[BeginQ]]*Таблица1[[#This Row],[LGD]], Таблица1[[#This Row],[EndQ]])</f>
        <v>4193.4065934065939</v>
      </c>
    </row>
    <row r="1907" spans="1:18" x14ac:dyDescent="0.25">
      <c r="A1907" s="1">
        <v>1905</v>
      </c>
      <c r="B1907" t="s">
        <v>10</v>
      </c>
      <c r="C1907">
        <v>3895</v>
      </c>
      <c r="D1907">
        <v>44</v>
      </c>
      <c r="E1907">
        <v>49</v>
      </c>
      <c r="F1907" s="2">
        <v>5500</v>
      </c>
      <c r="G1907" s="8">
        <v>6475</v>
      </c>
      <c r="H1907">
        <v>0.12</v>
      </c>
      <c r="I1907">
        <v>0.8</v>
      </c>
      <c r="J1907" s="3">
        <v>0.1772727272727273</v>
      </c>
      <c r="K1907" t="s">
        <v>11</v>
      </c>
      <c r="M1907">
        <v>0.54</v>
      </c>
      <c r="N1907">
        <f>EXP(Таблица1[[#This Row],[PD]])</f>
        <v>1.1274968515793757</v>
      </c>
      <c r="O1907">
        <f t="shared" si="58"/>
        <v>0.60884829985286293</v>
      </c>
      <c r="P1907" t="str">
        <f t="shared" si="59"/>
        <v/>
      </c>
      <c r="R1907" s="2">
        <f>IF(O1907&gt;=1, Таблица1[[#This Row],[BeginQ]]*Таблица1[[#This Row],[LGD]], Таблица1[[#This Row],[EndQ]])</f>
        <v>6475</v>
      </c>
    </row>
    <row r="1908" spans="1:18" x14ac:dyDescent="0.25">
      <c r="A1908" s="1">
        <v>1906</v>
      </c>
      <c r="B1908" t="s">
        <v>10</v>
      </c>
      <c r="C1908">
        <v>3896</v>
      </c>
      <c r="D1908">
        <v>44</v>
      </c>
      <c r="E1908">
        <v>49</v>
      </c>
      <c r="F1908" s="2">
        <v>1200</v>
      </c>
      <c r="G1908" s="8">
        <v>1498.5365853658541</v>
      </c>
      <c r="H1908">
        <v>0.18</v>
      </c>
      <c r="I1908">
        <v>0.8</v>
      </c>
      <c r="J1908" s="3">
        <v>0.24878048780487799</v>
      </c>
      <c r="K1908" t="s">
        <v>11</v>
      </c>
      <c r="M1908">
        <v>0.53</v>
      </c>
      <c r="N1908">
        <f>EXP(Таблица1[[#This Row],[PD]])</f>
        <v>1.1972173631218102</v>
      </c>
      <c r="O1908">
        <f t="shared" si="58"/>
        <v>0.63452520245455946</v>
      </c>
      <c r="P1908" t="str">
        <f t="shared" si="59"/>
        <v/>
      </c>
      <c r="R1908" s="2">
        <f>IF(O1908&gt;=1, Таблица1[[#This Row],[BeginQ]]*Таблица1[[#This Row],[LGD]], Таблица1[[#This Row],[EndQ]])</f>
        <v>1498.5365853658541</v>
      </c>
    </row>
    <row r="1909" spans="1:18" x14ac:dyDescent="0.25">
      <c r="A1909" s="1">
        <v>1907</v>
      </c>
      <c r="B1909" t="s">
        <v>10</v>
      </c>
      <c r="C1909">
        <v>3897</v>
      </c>
      <c r="D1909">
        <v>44</v>
      </c>
      <c r="E1909">
        <v>49</v>
      </c>
      <c r="F1909" s="2">
        <v>3800</v>
      </c>
      <c r="G1909" s="8">
        <v>4360.9523809523807</v>
      </c>
      <c r="H1909">
        <v>0.16</v>
      </c>
      <c r="I1909">
        <v>0.4</v>
      </c>
      <c r="J1909" s="3">
        <v>0.14761904761904759</v>
      </c>
      <c r="K1909" t="s">
        <v>11</v>
      </c>
      <c r="M1909">
        <v>0</v>
      </c>
      <c r="N1909">
        <f>EXP(Таблица1[[#This Row],[PD]])</f>
        <v>1.1735108709918103</v>
      </c>
      <c r="O1909">
        <f t="shared" si="58"/>
        <v>0</v>
      </c>
      <c r="P1909" t="str">
        <f t="shared" si="59"/>
        <v/>
      </c>
      <c r="R1909" s="2">
        <f>IF(O1909&gt;=1, Таблица1[[#This Row],[BeginQ]]*Таблица1[[#This Row],[LGD]], Таблица1[[#This Row],[EndQ]])</f>
        <v>4360.9523809523807</v>
      </c>
    </row>
    <row r="1910" spans="1:18" x14ac:dyDescent="0.25">
      <c r="A1910" s="1">
        <v>1908</v>
      </c>
      <c r="B1910" t="s">
        <v>10</v>
      </c>
      <c r="C1910">
        <v>3898</v>
      </c>
      <c r="D1910">
        <v>44</v>
      </c>
      <c r="E1910">
        <v>49</v>
      </c>
      <c r="F1910" s="2">
        <v>5100</v>
      </c>
      <c r="G1910" s="8">
        <v>5610</v>
      </c>
      <c r="H1910">
        <v>0.2</v>
      </c>
      <c r="I1910">
        <v>0.1</v>
      </c>
      <c r="J1910" s="3">
        <v>9.9999999999999992E-2</v>
      </c>
      <c r="K1910" t="s">
        <v>11</v>
      </c>
      <c r="M1910">
        <v>0.64</v>
      </c>
      <c r="N1910">
        <f>EXP(Таблица1[[#This Row],[PD]])</f>
        <v>1.2214027581601699</v>
      </c>
      <c r="O1910">
        <f t="shared" si="58"/>
        <v>0.78169776522250878</v>
      </c>
      <c r="P1910" t="str">
        <f t="shared" si="59"/>
        <v/>
      </c>
      <c r="R1910" s="2">
        <f>IF(O1910&gt;=1, Таблица1[[#This Row],[BeginQ]]*Таблица1[[#This Row],[LGD]], Таблица1[[#This Row],[EndQ]])</f>
        <v>5610</v>
      </c>
    </row>
    <row r="1911" spans="1:18" x14ac:dyDescent="0.25">
      <c r="A1911" s="1">
        <v>1909</v>
      </c>
      <c r="B1911" t="s">
        <v>10</v>
      </c>
      <c r="C1911">
        <v>3899</v>
      </c>
      <c r="D1911">
        <v>44</v>
      </c>
      <c r="E1911">
        <v>49</v>
      </c>
      <c r="F1911" s="2">
        <v>2600</v>
      </c>
      <c r="G1911" s="8">
        <v>2801.632653061225</v>
      </c>
      <c r="H1911">
        <v>0.02</v>
      </c>
      <c r="I1911">
        <v>0.8</v>
      </c>
      <c r="J1911" s="3">
        <v>7.7551020408163265E-2</v>
      </c>
      <c r="K1911" t="s">
        <v>11</v>
      </c>
      <c r="M1911">
        <v>0.75</v>
      </c>
      <c r="N1911">
        <f>EXP(Таблица1[[#This Row],[PD]])</f>
        <v>1.0202013400267558</v>
      </c>
      <c r="O1911">
        <f t="shared" si="58"/>
        <v>0.76515100502006683</v>
      </c>
      <c r="P1911" t="str">
        <f t="shared" si="59"/>
        <v/>
      </c>
      <c r="R1911" s="2">
        <f>IF(O1911&gt;=1, Таблица1[[#This Row],[BeginQ]]*Таблица1[[#This Row],[LGD]], Таблица1[[#This Row],[EndQ]])</f>
        <v>2801.632653061225</v>
      </c>
    </row>
    <row r="1912" spans="1:18" x14ac:dyDescent="0.25">
      <c r="A1912" s="1">
        <v>1910</v>
      </c>
      <c r="B1912" t="s">
        <v>10</v>
      </c>
      <c r="C1912">
        <v>3900</v>
      </c>
      <c r="D1912">
        <v>44</v>
      </c>
      <c r="E1912">
        <v>49</v>
      </c>
      <c r="F1912" s="2">
        <v>6400</v>
      </c>
      <c r="G1912" s="8">
        <v>7328.3516483516478</v>
      </c>
      <c r="H1912">
        <v>0.09</v>
      </c>
      <c r="I1912">
        <v>0.8</v>
      </c>
      <c r="J1912" s="3">
        <v>0.14505494505494509</v>
      </c>
      <c r="K1912" t="s">
        <v>11</v>
      </c>
      <c r="M1912">
        <v>0.56000000000000005</v>
      </c>
      <c r="N1912">
        <f>EXP(Таблица1[[#This Row],[PD]])</f>
        <v>1.0941742837052104</v>
      </c>
      <c r="O1912">
        <f t="shared" si="58"/>
        <v>0.61273759887491785</v>
      </c>
      <c r="P1912" t="str">
        <f t="shared" si="59"/>
        <v/>
      </c>
      <c r="R1912" s="2">
        <f>IF(O1912&gt;=1, Таблица1[[#This Row],[BeginQ]]*Таблица1[[#This Row],[LGD]], Таблица1[[#This Row],[EndQ]])</f>
        <v>7328.3516483516478</v>
      </c>
    </row>
    <row r="1913" spans="1:18" x14ac:dyDescent="0.25">
      <c r="A1913" s="1">
        <v>1911</v>
      </c>
      <c r="B1913" t="s">
        <v>10</v>
      </c>
      <c r="C1913">
        <v>3901</v>
      </c>
      <c r="D1913">
        <v>44</v>
      </c>
      <c r="E1913">
        <v>49</v>
      </c>
      <c r="F1913" s="2">
        <v>4500</v>
      </c>
      <c r="G1913" s="8">
        <v>4821.4285714285716</v>
      </c>
      <c r="H1913">
        <v>0.02</v>
      </c>
      <c r="I1913">
        <v>0.5</v>
      </c>
      <c r="J1913" s="3">
        <v>7.1428571428571425E-2</v>
      </c>
      <c r="K1913" t="s">
        <v>11</v>
      </c>
      <c r="M1913">
        <v>0.56000000000000005</v>
      </c>
      <c r="N1913">
        <f>EXP(Таблица1[[#This Row],[PD]])</f>
        <v>1.0202013400267558</v>
      </c>
      <c r="O1913">
        <f t="shared" si="58"/>
        <v>0.57131275041498331</v>
      </c>
      <c r="P1913" t="str">
        <f t="shared" si="59"/>
        <v/>
      </c>
      <c r="R1913" s="2">
        <f>IF(O1913&gt;=1, Таблица1[[#This Row],[BeginQ]]*Таблица1[[#This Row],[LGD]], Таблица1[[#This Row],[EndQ]])</f>
        <v>4821.4285714285716</v>
      </c>
    </row>
    <row r="1914" spans="1:18" x14ac:dyDescent="0.25">
      <c r="A1914" s="1">
        <v>1912</v>
      </c>
      <c r="B1914" t="s">
        <v>10</v>
      </c>
      <c r="C1914">
        <v>3902</v>
      </c>
      <c r="D1914">
        <v>44</v>
      </c>
      <c r="E1914">
        <v>49</v>
      </c>
      <c r="F1914" s="2">
        <v>8600</v>
      </c>
      <c r="G1914" s="8">
        <v>9965.8823529411766</v>
      </c>
      <c r="H1914">
        <v>0.15</v>
      </c>
      <c r="I1914">
        <v>0.5</v>
      </c>
      <c r="J1914" s="3">
        <v>0.1588235294117647</v>
      </c>
      <c r="K1914" t="s">
        <v>11</v>
      </c>
      <c r="M1914">
        <v>0.56999999999999995</v>
      </c>
      <c r="N1914">
        <f>EXP(Таблица1[[#This Row],[PD]])</f>
        <v>1.1618342427282831</v>
      </c>
      <c r="O1914">
        <f t="shared" si="58"/>
        <v>0.66224551835512124</v>
      </c>
      <c r="P1914" t="str">
        <f t="shared" si="59"/>
        <v/>
      </c>
      <c r="R1914" s="2">
        <f>IF(O1914&gt;=1, Таблица1[[#This Row],[BeginQ]]*Таблица1[[#This Row],[LGD]], Таблица1[[#This Row],[EndQ]])</f>
        <v>9965.8823529411766</v>
      </c>
    </row>
    <row r="1915" spans="1:18" x14ac:dyDescent="0.25">
      <c r="A1915" s="1">
        <v>1913</v>
      </c>
      <c r="B1915" t="s">
        <v>10</v>
      </c>
      <c r="C1915">
        <v>3903</v>
      </c>
      <c r="D1915">
        <v>44</v>
      </c>
      <c r="E1915">
        <v>49</v>
      </c>
      <c r="F1915" s="2">
        <v>9800</v>
      </c>
      <c r="G1915" s="8">
        <v>11308.539325842699</v>
      </c>
      <c r="H1915">
        <v>0.11</v>
      </c>
      <c r="I1915">
        <v>0.7</v>
      </c>
      <c r="J1915" s="3">
        <v>0.15393258426966289</v>
      </c>
      <c r="K1915" t="s">
        <v>11</v>
      </c>
      <c r="M1915">
        <v>0.86</v>
      </c>
      <c r="N1915">
        <f>EXP(Таблица1[[#This Row],[PD]])</f>
        <v>1.1162780704588713</v>
      </c>
      <c r="O1915">
        <f t="shared" si="58"/>
        <v>0.95999914059462932</v>
      </c>
      <c r="P1915" t="str">
        <f t="shared" si="59"/>
        <v/>
      </c>
      <c r="R1915" s="2">
        <f>IF(O1915&gt;=1, Таблица1[[#This Row],[BeginQ]]*Таблица1[[#This Row],[LGD]], Таблица1[[#This Row],[EndQ]])</f>
        <v>11308.539325842699</v>
      </c>
    </row>
    <row r="1916" spans="1:18" x14ac:dyDescent="0.25">
      <c r="A1916" s="1">
        <v>1914</v>
      </c>
      <c r="B1916" t="s">
        <v>10</v>
      </c>
      <c r="C1916">
        <v>3904</v>
      </c>
      <c r="D1916">
        <v>44</v>
      </c>
      <c r="E1916">
        <v>49</v>
      </c>
      <c r="F1916" s="2">
        <v>7400</v>
      </c>
      <c r="G1916" s="8">
        <v>8040.8247422680406</v>
      </c>
      <c r="H1916">
        <v>0.03</v>
      </c>
      <c r="I1916">
        <v>0.8</v>
      </c>
      <c r="J1916" s="3">
        <v>8.6597938144329895E-2</v>
      </c>
      <c r="K1916" t="s">
        <v>11</v>
      </c>
      <c r="M1916">
        <v>0.38</v>
      </c>
      <c r="N1916">
        <f>EXP(Таблица1[[#This Row],[PD]])</f>
        <v>1.0304545339535169</v>
      </c>
      <c r="O1916">
        <f t="shared" si="58"/>
        <v>0.39157272290233647</v>
      </c>
      <c r="P1916" t="str">
        <f t="shared" si="59"/>
        <v/>
      </c>
      <c r="R1916" s="2">
        <f>IF(O1916&gt;=1, Таблица1[[#This Row],[BeginQ]]*Таблица1[[#This Row],[LGD]], Таблица1[[#This Row],[EndQ]])</f>
        <v>8040.8247422680406</v>
      </c>
    </row>
    <row r="1917" spans="1:18" x14ac:dyDescent="0.25">
      <c r="A1917" s="1">
        <v>1915</v>
      </c>
      <c r="B1917" t="s">
        <v>10</v>
      </c>
      <c r="C1917">
        <v>3905</v>
      </c>
      <c r="D1917">
        <v>44</v>
      </c>
      <c r="E1917">
        <v>49</v>
      </c>
      <c r="F1917" s="2">
        <v>5500</v>
      </c>
      <c r="G1917" s="8">
        <v>6289.130434782609</v>
      </c>
      <c r="H1917">
        <v>0.08</v>
      </c>
      <c r="I1917">
        <v>0.9</v>
      </c>
      <c r="J1917" s="3">
        <v>0.14347826086956519</v>
      </c>
      <c r="K1917" t="s">
        <v>11</v>
      </c>
      <c r="M1917">
        <v>0.67</v>
      </c>
      <c r="N1917">
        <f>EXP(Таблица1[[#This Row],[PD]])</f>
        <v>1.0832870676749586</v>
      </c>
      <c r="O1917">
        <f t="shared" si="58"/>
        <v>0.72580233534222238</v>
      </c>
      <c r="P1917" t="str">
        <f t="shared" si="59"/>
        <v/>
      </c>
      <c r="R1917" s="2">
        <f>IF(O1917&gt;=1, Таблица1[[#This Row],[BeginQ]]*Таблица1[[#This Row],[LGD]], Таблица1[[#This Row],[EndQ]])</f>
        <v>6289.130434782609</v>
      </c>
    </row>
    <row r="1918" spans="1:18" x14ac:dyDescent="0.25">
      <c r="A1918" s="1">
        <v>1916</v>
      </c>
      <c r="B1918" t="s">
        <v>10</v>
      </c>
      <c r="C1918">
        <v>3906</v>
      </c>
      <c r="D1918">
        <v>44</v>
      </c>
      <c r="E1918">
        <v>49</v>
      </c>
      <c r="F1918" s="2">
        <v>5300</v>
      </c>
      <c r="G1918" s="8">
        <v>6225.9036144578313</v>
      </c>
      <c r="H1918">
        <v>0.17</v>
      </c>
      <c r="I1918">
        <v>0.5</v>
      </c>
      <c r="J1918" s="3">
        <v>0.1746987951807229</v>
      </c>
      <c r="K1918" t="s">
        <v>11</v>
      </c>
      <c r="M1918">
        <v>0.11</v>
      </c>
      <c r="N1918">
        <f>EXP(Таблица1[[#This Row],[PD]])</f>
        <v>1.1853048513203654</v>
      </c>
      <c r="O1918">
        <f t="shared" si="58"/>
        <v>0.13038353364524019</v>
      </c>
      <c r="P1918" t="str">
        <f t="shared" si="59"/>
        <v/>
      </c>
      <c r="R1918" s="2">
        <f>IF(O1918&gt;=1, Таблица1[[#This Row],[BeginQ]]*Таблица1[[#This Row],[LGD]], Таблица1[[#This Row],[EndQ]])</f>
        <v>6225.9036144578313</v>
      </c>
    </row>
    <row r="1919" spans="1:18" x14ac:dyDescent="0.25">
      <c r="A1919" s="1">
        <v>1917</v>
      </c>
      <c r="B1919" t="s">
        <v>10</v>
      </c>
      <c r="C1919">
        <v>3907</v>
      </c>
      <c r="D1919">
        <v>44</v>
      </c>
      <c r="E1919">
        <v>49</v>
      </c>
      <c r="F1919" s="2">
        <v>800</v>
      </c>
      <c r="G1919" s="8">
        <v>883.59550561797755</v>
      </c>
      <c r="H1919">
        <v>0.11</v>
      </c>
      <c r="I1919">
        <v>0.3</v>
      </c>
      <c r="J1919" s="3">
        <v>0.1044943820224719</v>
      </c>
      <c r="K1919" t="s">
        <v>11</v>
      </c>
      <c r="M1919">
        <v>0.65</v>
      </c>
      <c r="N1919">
        <f>EXP(Таблица1[[#This Row],[PD]])</f>
        <v>1.1162780704588713</v>
      </c>
      <c r="O1919">
        <f t="shared" si="58"/>
        <v>0.72558074579826637</v>
      </c>
      <c r="P1919" t="str">
        <f t="shared" si="59"/>
        <v/>
      </c>
      <c r="R1919" s="2">
        <f>IF(O1919&gt;=1, Таблица1[[#This Row],[BeginQ]]*Таблица1[[#This Row],[LGD]], Таблица1[[#This Row],[EndQ]])</f>
        <v>883.59550561797755</v>
      </c>
    </row>
    <row r="1920" spans="1:18" x14ac:dyDescent="0.25">
      <c r="A1920" s="1">
        <v>1918</v>
      </c>
      <c r="B1920" t="s">
        <v>10</v>
      </c>
      <c r="C1920">
        <v>3908</v>
      </c>
      <c r="D1920">
        <v>44</v>
      </c>
      <c r="E1920">
        <v>49</v>
      </c>
      <c r="F1920" s="2">
        <v>3700</v>
      </c>
      <c r="G1920" s="8">
        <v>4422.1686746987953</v>
      </c>
      <c r="H1920">
        <v>0.17</v>
      </c>
      <c r="I1920">
        <v>0.6</v>
      </c>
      <c r="J1920" s="3">
        <v>0.19518072289156629</v>
      </c>
      <c r="K1920" t="s">
        <v>11</v>
      </c>
      <c r="M1920">
        <v>0.33</v>
      </c>
      <c r="N1920">
        <f>EXP(Таблица1[[#This Row],[PD]])</f>
        <v>1.1853048513203654</v>
      </c>
      <c r="O1920">
        <f t="shared" si="58"/>
        <v>0.39115060093572063</v>
      </c>
      <c r="P1920" t="str">
        <f t="shared" si="59"/>
        <v/>
      </c>
      <c r="R1920" s="2">
        <f>IF(O1920&gt;=1, Таблица1[[#This Row],[BeginQ]]*Таблица1[[#This Row],[LGD]], Таблица1[[#This Row],[EndQ]])</f>
        <v>4422.1686746987953</v>
      </c>
    </row>
    <row r="1921" spans="1:18" x14ac:dyDescent="0.25">
      <c r="A1921" s="1">
        <v>1919</v>
      </c>
      <c r="B1921" t="s">
        <v>10</v>
      </c>
      <c r="C1921">
        <v>3909</v>
      </c>
      <c r="D1921">
        <v>44</v>
      </c>
      <c r="E1921">
        <v>49</v>
      </c>
      <c r="F1921" s="2">
        <v>1400</v>
      </c>
      <c r="G1921" s="8">
        <v>1617.7777777777781</v>
      </c>
      <c r="H1921">
        <v>0.1</v>
      </c>
      <c r="I1921">
        <v>0.8</v>
      </c>
      <c r="J1921" s="3">
        <v>0.15555555555555561</v>
      </c>
      <c r="K1921" t="s">
        <v>11</v>
      </c>
      <c r="M1921">
        <v>0.12</v>
      </c>
      <c r="N1921">
        <f>EXP(Таблица1[[#This Row],[PD]])</f>
        <v>1.1051709180756477</v>
      </c>
      <c r="O1921">
        <f t="shared" si="58"/>
        <v>0.13262051016907772</v>
      </c>
      <c r="P1921" t="str">
        <f t="shared" si="59"/>
        <v/>
      </c>
      <c r="R1921" s="2">
        <f>IF(O1921&gt;=1, Таблица1[[#This Row],[BeginQ]]*Таблица1[[#This Row],[LGD]], Таблица1[[#This Row],[EndQ]])</f>
        <v>1617.7777777777781</v>
      </c>
    </row>
    <row r="1922" spans="1:18" x14ac:dyDescent="0.25">
      <c r="A1922" s="1">
        <v>1920</v>
      </c>
      <c r="B1922" t="s">
        <v>10</v>
      </c>
      <c r="C1922">
        <v>3910</v>
      </c>
      <c r="D1922">
        <v>44</v>
      </c>
      <c r="E1922">
        <v>49</v>
      </c>
      <c r="F1922" s="2">
        <v>8200</v>
      </c>
      <c r="G1922" s="8">
        <v>9146.1538461538457</v>
      </c>
      <c r="H1922">
        <v>0.09</v>
      </c>
      <c r="I1922">
        <v>0.5</v>
      </c>
      <c r="J1922" s="3">
        <v>0.1153846153846154</v>
      </c>
      <c r="K1922" t="s">
        <v>11</v>
      </c>
      <c r="M1922">
        <v>0.46</v>
      </c>
      <c r="N1922">
        <f>EXP(Таблица1[[#This Row],[PD]])</f>
        <v>1.0941742837052104</v>
      </c>
      <c r="O1922">
        <f t="shared" si="58"/>
        <v>0.50332017050439681</v>
      </c>
      <c r="P1922" t="str">
        <f t="shared" si="59"/>
        <v/>
      </c>
      <c r="R1922" s="2">
        <f>IF(O1922&gt;=1, Таблица1[[#This Row],[BeginQ]]*Таблица1[[#This Row],[LGD]], Таблица1[[#This Row],[EndQ]])</f>
        <v>9146.1538461538457</v>
      </c>
    </row>
    <row r="1923" spans="1:18" x14ac:dyDescent="0.25">
      <c r="A1923" s="1">
        <v>1921</v>
      </c>
      <c r="B1923" t="s">
        <v>10</v>
      </c>
      <c r="C1923">
        <v>3911</v>
      </c>
      <c r="D1923">
        <v>44</v>
      </c>
      <c r="E1923">
        <v>49</v>
      </c>
      <c r="F1923" s="2">
        <v>10000</v>
      </c>
      <c r="G1923" s="8">
        <v>12707.317073170731</v>
      </c>
      <c r="H1923">
        <v>0.18</v>
      </c>
      <c r="I1923">
        <v>0.9</v>
      </c>
      <c r="J1923" s="3">
        <v>0.27073170731707308</v>
      </c>
      <c r="K1923" t="s">
        <v>11</v>
      </c>
      <c r="M1923">
        <v>0.89</v>
      </c>
      <c r="N1923">
        <f>EXP(Таблица1[[#This Row],[PD]])</f>
        <v>1.1972173631218102</v>
      </c>
      <c r="O1923">
        <f t="shared" ref="O1923:O1967" si="60">M1923*N1923</f>
        <v>1.065523453178411</v>
      </c>
      <c r="P1923" t="str">
        <f t="shared" ref="P1923:P1967" si="61">IF(O1923&gt;=1, "Дефолт!", "")</f>
        <v>Дефолт!</v>
      </c>
      <c r="R1923" s="2">
        <f>IF(O1923&gt;=1, Таблица1[[#This Row],[BeginQ]]*Таблица1[[#This Row],[LGD]], Таблица1[[#This Row],[EndQ]])</f>
        <v>9000</v>
      </c>
    </row>
    <row r="1924" spans="1:18" x14ac:dyDescent="0.25">
      <c r="A1924" s="1">
        <v>1922</v>
      </c>
      <c r="B1924" t="s">
        <v>10</v>
      </c>
      <c r="C1924">
        <v>3912</v>
      </c>
      <c r="D1924">
        <v>44</v>
      </c>
      <c r="E1924">
        <v>49</v>
      </c>
      <c r="F1924" s="2">
        <v>4500</v>
      </c>
      <c r="G1924" s="8">
        <v>5052.2727272727279</v>
      </c>
      <c r="H1924">
        <v>0.12</v>
      </c>
      <c r="I1924">
        <v>0.4</v>
      </c>
      <c r="J1924" s="3">
        <v>0.1227272727272727</v>
      </c>
      <c r="K1924" t="s">
        <v>11</v>
      </c>
      <c r="M1924">
        <v>0.44</v>
      </c>
      <c r="N1924">
        <f>EXP(Таблица1[[#This Row],[PD]])</f>
        <v>1.1274968515793757</v>
      </c>
      <c r="O1924">
        <f t="shared" si="60"/>
        <v>0.49609861469492533</v>
      </c>
      <c r="P1924" t="str">
        <f t="shared" si="61"/>
        <v/>
      </c>
      <c r="R1924" s="2">
        <f>IF(O1924&gt;=1, Таблица1[[#This Row],[BeginQ]]*Таблица1[[#This Row],[LGD]], Таблица1[[#This Row],[EndQ]])</f>
        <v>5052.2727272727279</v>
      </c>
    </row>
    <row r="1925" spans="1:18" x14ac:dyDescent="0.25">
      <c r="A1925" s="1">
        <v>1923</v>
      </c>
      <c r="B1925" t="s">
        <v>10</v>
      </c>
      <c r="C1925">
        <v>3913</v>
      </c>
      <c r="D1925">
        <v>44</v>
      </c>
      <c r="E1925">
        <v>49</v>
      </c>
      <c r="F1925" s="2">
        <v>2800</v>
      </c>
      <c r="G1925" s="8">
        <v>3121.7021276595751</v>
      </c>
      <c r="H1925">
        <v>0.06</v>
      </c>
      <c r="I1925">
        <v>0.8</v>
      </c>
      <c r="J1925" s="3">
        <v>0.1148936170212766</v>
      </c>
      <c r="K1925" t="s">
        <v>11</v>
      </c>
      <c r="M1925">
        <v>0.88</v>
      </c>
      <c r="N1925">
        <f>EXP(Таблица1[[#This Row],[PD]])</f>
        <v>1.0618365465453596</v>
      </c>
      <c r="O1925">
        <f t="shared" si="60"/>
        <v>0.93441616095991653</v>
      </c>
      <c r="P1925" t="str">
        <f t="shared" si="61"/>
        <v/>
      </c>
      <c r="R1925" s="2">
        <f>IF(O1925&gt;=1, Таблица1[[#This Row],[BeginQ]]*Таблица1[[#This Row],[LGD]], Таблица1[[#This Row],[EndQ]])</f>
        <v>3121.7021276595751</v>
      </c>
    </row>
    <row r="1926" spans="1:18" x14ac:dyDescent="0.25">
      <c r="A1926" s="1">
        <v>1924</v>
      </c>
      <c r="B1926" t="s">
        <v>10</v>
      </c>
      <c r="C1926">
        <v>3914</v>
      </c>
      <c r="D1926">
        <v>44</v>
      </c>
      <c r="E1926">
        <v>49</v>
      </c>
      <c r="F1926" s="2">
        <v>8100</v>
      </c>
      <c r="G1926" s="8">
        <v>8714.1758241758234</v>
      </c>
      <c r="H1926">
        <v>0.09</v>
      </c>
      <c r="I1926">
        <v>0.1</v>
      </c>
      <c r="J1926" s="3">
        <v>7.5824175824175818E-2</v>
      </c>
      <c r="K1926" t="s">
        <v>11</v>
      </c>
      <c r="M1926">
        <v>0.66</v>
      </c>
      <c r="N1926">
        <f>EXP(Таблица1[[#This Row],[PD]])</f>
        <v>1.0941742837052104</v>
      </c>
      <c r="O1926">
        <f t="shared" si="60"/>
        <v>0.7221550272454389</v>
      </c>
      <c r="P1926" t="str">
        <f t="shared" si="61"/>
        <v/>
      </c>
      <c r="R1926" s="2">
        <f>IF(O1926&gt;=1, Таблица1[[#This Row],[BeginQ]]*Таблица1[[#This Row],[LGD]], Таблица1[[#This Row],[EndQ]])</f>
        <v>8714.1758241758234</v>
      </c>
    </row>
    <row r="1927" spans="1:18" x14ac:dyDescent="0.25">
      <c r="A1927" s="1">
        <v>1925</v>
      </c>
      <c r="B1927" t="s">
        <v>10</v>
      </c>
      <c r="C1927">
        <v>3915</v>
      </c>
      <c r="D1927">
        <v>44</v>
      </c>
      <c r="E1927">
        <v>49</v>
      </c>
      <c r="F1927" s="2">
        <v>4500</v>
      </c>
      <c r="G1927" s="8">
        <v>4968.75</v>
      </c>
      <c r="H1927">
        <v>0.04</v>
      </c>
      <c r="I1927">
        <v>1</v>
      </c>
      <c r="J1927" s="3">
        <v>0.1041666666666667</v>
      </c>
      <c r="K1927" t="s">
        <v>11</v>
      </c>
      <c r="M1927">
        <v>0.76</v>
      </c>
      <c r="N1927">
        <f>EXP(Таблица1[[#This Row],[PD]])</f>
        <v>1.0408107741923882</v>
      </c>
      <c r="O1927">
        <f t="shared" si="60"/>
        <v>0.79101618838621501</v>
      </c>
      <c r="P1927" t="str">
        <f t="shared" si="61"/>
        <v/>
      </c>
      <c r="R1927" s="2">
        <f>IF(O1927&gt;=1, Таблица1[[#This Row],[BeginQ]]*Таблица1[[#This Row],[LGD]], Таблица1[[#This Row],[EndQ]])</f>
        <v>4968.75</v>
      </c>
    </row>
    <row r="1928" spans="1:18" x14ac:dyDescent="0.25">
      <c r="A1928" s="1">
        <v>1926</v>
      </c>
      <c r="B1928" t="s">
        <v>10</v>
      </c>
      <c r="C1928">
        <v>3916</v>
      </c>
      <c r="D1928">
        <v>44</v>
      </c>
      <c r="E1928">
        <v>49</v>
      </c>
      <c r="F1928" s="2">
        <v>7200</v>
      </c>
      <c r="G1928" s="8">
        <v>7789.090909090909</v>
      </c>
      <c r="H1928">
        <v>0.12</v>
      </c>
      <c r="I1928">
        <v>0.1</v>
      </c>
      <c r="J1928" s="3">
        <v>8.1818181818181818E-2</v>
      </c>
      <c r="K1928" t="s">
        <v>11</v>
      </c>
      <c r="M1928">
        <v>0.39</v>
      </c>
      <c r="N1928">
        <f>EXP(Таблица1[[#This Row],[PD]])</f>
        <v>1.1274968515793757</v>
      </c>
      <c r="O1928">
        <f t="shared" si="60"/>
        <v>0.43972377211595653</v>
      </c>
      <c r="P1928" t="str">
        <f t="shared" si="61"/>
        <v/>
      </c>
      <c r="R1928" s="2">
        <f>IF(O1928&gt;=1, Таблица1[[#This Row],[BeginQ]]*Таблица1[[#This Row],[LGD]], Таблица1[[#This Row],[EndQ]])</f>
        <v>7789.090909090909</v>
      </c>
    </row>
    <row r="1929" spans="1:18" x14ac:dyDescent="0.25">
      <c r="A1929" s="1">
        <v>1927</v>
      </c>
      <c r="B1929" t="s">
        <v>10</v>
      </c>
      <c r="C1929">
        <v>3917</v>
      </c>
      <c r="D1929">
        <v>44</v>
      </c>
      <c r="E1929">
        <v>49</v>
      </c>
      <c r="F1929" s="2">
        <v>800</v>
      </c>
      <c r="G1929" s="8">
        <v>974.71264367816093</v>
      </c>
      <c r="H1929">
        <v>0.13</v>
      </c>
      <c r="I1929">
        <v>1</v>
      </c>
      <c r="J1929" s="3">
        <v>0.21839080459770119</v>
      </c>
      <c r="K1929" t="s">
        <v>11</v>
      </c>
      <c r="M1929">
        <v>0.56999999999999995</v>
      </c>
      <c r="N1929">
        <f>EXP(Таблица1[[#This Row],[PD]])</f>
        <v>1.1388283833246218</v>
      </c>
      <c r="O1929">
        <f t="shared" si="60"/>
        <v>0.64913217849503435</v>
      </c>
      <c r="P1929" t="str">
        <f t="shared" si="61"/>
        <v/>
      </c>
      <c r="R1929" s="2">
        <f>IF(O1929&gt;=1, Таблица1[[#This Row],[BeginQ]]*Таблица1[[#This Row],[LGD]], Таблица1[[#This Row],[EndQ]])</f>
        <v>974.71264367816093</v>
      </c>
    </row>
    <row r="1930" spans="1:18" x14ac:dyDescent="0.25">
      <c r="A1930" s="1">
        <v>1928</v>
      </c>
      <c r="B1930" t="s">
        <v>10</v>
      </c>
      <c r="C1930">
        <v>3918</v>
      </c>
      <c r="D1930">
        <v>44</v>
      </c>
      <c r="E1930">
        <v>49</v>
      </c>
      <c r="F1930" s="2">
        <v>6700</v>
      </c>
      <c r="G1930" s="8">
        <v>7384.4086021505373</v>
      </c>
      <c r="H1930">
        <v>7.0000000000000007E-2</v>
      </c>
      <c r="I1930">
        <v>0.5</v>
      </c>
      <c r="J1930" s="3">
        <v>0.10215053763440859</v>
      </c>
      <c r="K1930" t="s">
        <v>11</v>
      </c>
      <c r="M1930">
        <v>0.73</v>
      </c>
      <c r="N1930">
        <f>EXP(Таблица1[[#This Row],[PD]])</f>
        <v>1.0725081812542165</v>
      </c>
      <c r="O1930">
        <f t="shared" si="60"/>
        <v>0.78293097231557807</v>
      </c>
      <c r="P1930" t="str">
        <f t="shared" si="61"/>
        <v/>
      </c>
      <c r="R1930" s="2">
        <f>IF(O1930&gt;=1, Таблица1[[#This Row],[BeginQ]]*Таблица1[[#This Row],[LGD]], Таблица1[[#This Row],[EndQ]])</f>
        <v>7384.4086021505373</v>
      </c>
    </row>
    <row r="1931" spans="1:18" x14ac:dyDescent="0.25">
      <c r="A1931" s="1">
        <v>1929</v>
      </c>
      <c r="B1931" t="s">
        <v>10</v>
      </c>
      <c r="C1931">
        <v>3919</v>
      </c>
      <c r="D1931">
        <v>44</v>
      </c>
      <c r="E1931">
        <v>49</v>
      </c>
      <c r="F1931" s="2">
        <v>4500</v>
      </c>
      <c r="G1931" s="8">
        <v>5287.5</v>
      </c>
      <c r="H1931">
        <v>0.2</v>
      </c>
      <c r="I1931">
        <v>0.4</v>
      </c>
      <c r="J1931" s="3">
        <v>0.17499999999999999</v>
      </c>
      <c r="K1931" t="s">
        <v>11</v>
      </c>
      <c r="M1931">
        <v>0.09</v>
      </c>
      <c r="N1931">
        <f>EXP(Таблица1[[#This Row],[PD]])</f>
        <v>1.2214027581601699</v>
      </c>
      <c r="O1931">
        <f t="shared" si="60"/>
        <v>0.10992624823441528</v>
      </c>
      <c r="P1931" t="str">
        <f t="shared" si="61"/>
        <v/>
      </c>
      <c r="R1931" s="2">
        <f>IF(O1931&gt;=1, Таблица1[[#This Row],[BeginQ]]*Таблица1[[#This Row],[LGD]], Таблица1[[#This Row],[EndQ]])</f>
        <v>5287.5</v>
      </c>
    </row>
    <row r="1932" spans="1:18" x14ac:dyDescent="0.25">
      <c r="A1932" s="1">
        <v>1930</v>
      </c>
      <c r="B1932" t="s">
        <v>10</v>
      </c>
      <c r="C1932">
        <v>3920</v>
      </c>
      <c r="D1932">
        <v>44</v>
      </c>
      <c r="E1932">
        <v>49</v>
      </c>
      <c r="F1932" s="2">
        <v>2600</v>
      </c>
      <c r="G1932" s="8">
        <v>2768.8659793814431</v>
      </c>
      <c r="H1932">
        <v>0.03</v>
      </c>
      <c r="I1932">
        <v>0.1</v>
      </c>
      <c r="J1932" s="3">
        <v>6.4948453608247428E-2</v>
      </c>
      <c r="K1932" t="s">
        <v>11</v>
      </c>
      <c r="M1932">
        <v>0.55000000000000004</v>
      </c>
      <c r="N1932">
        <f>EXP(Таблица1[[#This Row],[PD]])</f>
        <v>1.0304545339535169</v>
      </c>
      <c r="O1932">
        <f t="shared" si="60"/>
        <v>0.56674999367443435</v>
      </c>
      <c r="P1932" t="str">
        <f t="shared" si="61"/>
        <v/>
      </c>
      <c r="R1932" s="2">
        <f>IF(O1932&gt;=1, Таблица1[[#This Row],[BeginQ]]*Таблица1[[#This Row],[LGD]], Таблица1[[#This Row],[EndQ]])</f>
        <v>2768.8659793814431</v>
      </c>
    </row>
    <row r="1933" spans="1:18" x14ac:dyDescent="0.25">
      <c r="A1933" s="1">
        <v>1931</v>
      </c>
      <c r="B1933" t="s">
        <v>10</v>
      </c>
      <c r="C1933">
        <v>3921</v>
      </c>
      <c r="D1933">
        <v>44</v>
      </c>
      <c r="E1933">
        <v>49</v>
      </c>
      <c r="F1933" s="2">
        <v>1100</v>
      </c>
      <c r="G1933" s="8">
        <v>1171.443298969072</v>
      </c>
      <c r="H1933">
        <v>0.03</v>
      </c>
      <c r="I1933">
        <v>0.1</v>
      </c>
      <c r="J1933" s="3">
        <v>6.4948453608247428E-2</v>
      </c>
      <c r="K1933" t="s">
        <v>11</v>
      </c>
      <c r="M1933">
        <v>1</v>
      </c>
      <c r="N1933">
        <f>EXP(Таблица1[[#This Row],[PD]])</f>
        <v>1.0304545339535169</v>
      </c>
      <c r="O1933">
        <f t="shared" si="60"/>
        <v>1.0304545339535169</v>
      </c>
      <c r="P1933" t="str">
        <f t="shared" si="61"/>
        <v>Дефолт!</v>
      </c>
      <c r="R1933" s="2">
        <f>IF(O1933&gt;=1, Таблица1[[#This Row],[BeginQ]]*Таблица1[[#This Row],[LGD]], Таблица1[[#This Row],[EndQ]])</f>
        <v>110</v>
      </c>
    </row>
    <row r="1934" spans="1:18" x14ac:dyDescent="0.25">
      <c r="A1934" s="1">
        <v>1932</v>
      </c>
      <c r="B1934" t="s">
        <v>10</v>
      </c>
      <c r="C1934">
        <v>3922</v>
      </c>
      <c r="D1934">
        <v>44</v>
      </c>
      <c r="E1934">
        <v>49</v>
      </c>
      <c r="F1934" s="2">
        <v>5100</v>
      </c>
      <c r="G1934" s="8">
        <v>5751.0638297872338</v>
      </c>
      <c r="H1934">
        <v>0.06</v>
      </c>
      <c r="I1934">
        <v>1</v>
      </c>
      <c r="J1934" s="3">
        <v>0.1276595744680851</v>
      </c>
      <c r="K1934" t="s">
        <v>11</v>
      </c>
      <c r="M1934">
        <v>0.8</v>
      </c>
      <c r="N1934">
        <f>EXP(Таблица1[[#This Row],[PD]])</f>
        <v>1.0618365465453596</v>
      </c>
      <c r="O1934">
        <f t="shared" si="60"/>
        <v>0.84946923723628776</v>
      </c>
      <c r="P1934" t="str">
        <f t="shared" si="61"/>
        <v/>
      </c>
      <c r="R1934" s="2">
        <f>IF(O1934&gt;=1, Таблица1[[#This Row],[BeginQ]]*Таблица1[[#This Row],[LGD]], Таблица1[[#This Row],[EndQ]])</f>
        <v>5751.0638297872338</v>
      </c>
    </row>
    <row r="1935" spans="1:18" x14ac:dyDescent="0.25">
      <c r="A1935" s="1">
        <v>1933</v>
      </c>
      <c r="B1935" t="s">
        <v>10</v>
      </c>
      <c r="C1935">
        <v>3923</v>
      </c>
      <c r="D1935">
        <v>44</v>
      </c>
      <c r="E1935">
        <v>49</v>
      </c>
      <c r="F1935" s="2">
        <v>2900</v>
      </c>
      <c r="G1935" s="8">
        <v>3228.4337349397588</v>
      </c>
      <c r="H1935">
        <v>0.17</v>
      </c>
      <c r="I1935">
        <v>0.2</v>
      </c>
      <c r="J1935" s="3">
        <v>0.1132530120481928</v>
      </c>
      <c r="K1935" t="s">
        <v>11</v>
      </c>
      <c r="M1935">
        <v>0.56999999999999995</v>
      </c>
      <c r="N1935">
        <f>EXP(Таблица1[[#This Row],[PD]])</f>
        <v>1.1853048513203654</v>
      </c>
      <c r="O1935">
        <f t="shared" si="60"/>
        <v>0.67562376525260825</v>
      </c>
      <c r="P1935" t="str">
        <f t="shared" si="61"/>
        <v/>
      </c>
      <c r="R1935" s="2">
        <f>IF(O1935&gt;=1, Таблица1[[#This Row],[BeginQ]]*Таблица1[[#This Row],[LGD]], Таблица1[[#This Row],[EndQ]])</f>
        <v>3228.4337349397588</v>
      </c>
    </row>
    <row r="1936" spans="1:18" x14ac:dyDescent="0.25">
      <c r="A1936" s="1">
        <v>1934</v>
      </c>
      <c r="B1936" t="s">
        <v>10</v>
      </c>
      <c r="C1936">
        <v>3924</v>
      </c>
      <c r="D1936">
        <v>44</v>
      </c>
      <c r="E1936">
        <v>49</v>
      </c>
      <c r="F1936" s="2">
        <v>9500</v>
      </c>
      <c r="G1936" s="8">
        <v>10600</v>
      </c>
      <c r="H1936">
        <v>0.05</v>
      </c>
      <c r="I1936">
        <v>1</v>
      </c>
      <c r="J1936" s="3">
        <v>0.1157894736842105</v>
      </c>
      <c r="K1936" t="s">
        <v>11</v>
      </c>
      <c r="M1936">
        <v>0.28000000000000003</v>
      </c>
      <c r="N1936">
        <f>EXP(Таблица1[[#This Row],[PD]])</f>
        <v>1.0512710963760241</v>
      </c>
      <c r="O1936">
        <f t="shared" si="60"/>
        <v>0.2943559069852868</v>
      </c>
      <c r="P1936" t="str">
        <f t="shared" si="61"/>
        <v/>
      </c>
      <c r="R1936" s="2">
        <f>IF(O1936&gt;=1, Таблица1[[#This Row],[BeginQ]]*Таблица1[[#This Row],[LGD]], Таблица1[[#This Row],[EndQ]])</f>
        <v>10600</v>
      </c>
    </row>
    <row r="1937" spans="1:18" x14ac:dyDescent="0.25">
      <c r="A1937" s="1">
        <v>1935</v>
      </c>
      <c r="B1937" t="s">
        <v>10</v>
      </c>
      <c r="C1937">
        <v>3925</v>
      </c>
      <c r="D1937">
        <v>44</v>
      </c>
      <c r="E1937">
        <v>49</v>
      </c>
      <c r="F1937" s="2">
        <v>7500</v>
      </c>
      <c r="G1937" s="8">
        <v>8187.4999999999991</v>
      </c>
      <c r="H1937">
        <v>0.04</v>
      </c>
      <c r="I1937">
        <v>0.7</v>
      </c>
      <c r="J1937" s="3">
        <v>9.166666666666666E-2</v>
      </c>
      <c r="K1937" t="s">
        <v>11</v>
      </c>
      <c r="M1937">
        <v>0.01</v>
      </c>
      <c r="N1937">
        <f>EXP(Таблица1[[#This Row],[PD]])</f>
        <v>1.0408107741923882</v>
      </c>
      <c r="O1937">
        <f t="shared" si="60"/>
        <v>1.0408107741923881E-2</v>
      </c>
      <c r="P1937" t="str">
        <f t="shared" si="61"/>
        <v/>
      </c>
      <c r="R1937" s="2">
        <f>IF(O1937&gt;=1, Таблица1[[#This Row],[BeginQ]]*Таблица1[[#This Row],[LGD]], Таблица1[[#This Row],[EndQ]])</f>
        <v>8187.4999999999991</v>
      </c>
    </row>
    <row r="1938" spans="1:18" x14ac:dyDescent="0.25">
      <c r="A1938" s="1">
        <v>1936</v>
      </c>
      <c r="B1938" t="s">
        <v>10</v>
      </c>
      <c r="C1938">
        <v>3926</v>
      </c>
      <c r="D1938">
        <v>44</v>
      </c>
      <c r="E1938">
        <v>49</v>
      </c>
      <c r="F1938" s="2">
        <v>4300</v>
      </c>
      <c r="G1938" s="8">
        <v>5526.2962962962974</v>
      </c>
      <c r="H1938">
        <v>0.19</v>
      </c>
      <c r="I1938">
        <v>0.9</v>
      </c>
      <c r="J1938" s="3">
        <v>0.28518518518518521</v>
      </c>
      <c r="K1938" t="s">
        <v>11</v>
      </c>
      <c r="M1938">
        <v>0.57999999999999996</v>
      </c>
      <c r="N1938">
        <f>EXP(Таблица1[[#This Row],[PD]])</f>
        <v>1.2092495976572515</v>
      </c>
      <c r="O1938">
        <f t="shared" si="60"/>
        <v>0.70136476664120584</v>
      </c>
      <c r="P1938" t="str">
        <f t="shared" si="61"/>
        <v/>
      </c>
      <c r="R1938" s="2">
        <f>IF(O1938&gt;=1, Таблица1[[#This Row],[BeginQ]]*Таблица1[[#This Row],[LGD]], Таблица1[[#This Row],[EndQ]])</f>
        <v>5526.2962962962974</v>
      </c>
    </row>
    <row r="1939" spans="1:18" x14ac:dyDescent="0.25">
      <c r="A1939" s="1">
        <v>1937</v>
      </c>
      <c r="B1939" t="s">
        <v>10</v>
      </c>
      <c r="C1939">
        <v>3927</v>
      </c>
      <c r="D1939">
        <v>44</v>
      </c>
      <c r="E1939">
        <v>49</v>
      </c>
      <c r="F1939" s="2">
        <v>9400</v>
      </c>
      <c r="G1939" s="8">
        <v>10913.17073170732</v>
      </c>
      <c r="H1939">
        <v>0.18</v>
      </c>
      <c r="I1939">
        <v>0.4</v>
      </c>
      <c r="J1939" s="3">
        <v>0.16097560975609759</v>
      </c>
      <c r="K1939" t="s">
        <v>11</v>
      </c>
      <c r="M1939">
        <v>0.98</v>
      </c>
      <c r="N1939">
        <f>EXP(Таблица1[[#This Row],[PD]])</f>
        <v>1.1972173631218102</v>
      </c>
      <c r="O1939">
        <f t="shared" si="60"/>
        <v>1.1732730158593738</v>
      </c>
      <c r="P1939" t="str">
        <f t="shared" si="61"/>
        <v>Дефолт!</v>
      </c>
      <c r="R1939" s="2">
        <f>IF(O1939&gt;=1, Таблица1[[#This Row],[BeginQ]]*Таблица1[[#This Row],[LGD]], Таблица1[[#This Row],[EndQ]])</f>
        <v>3760</v>
      </c>
    </row>
    <row r="1940" spans="1:18" x14ac:dyDescent="0.25">
      <c r="A1940" s="1">
        <v>1938</v>
      </c>
      <c r="B1940" t="s">
        <v>10</v>
      </c>
      <c r="C1940">
        <v>3976</v>
      </c>
      <c r="D1940">
        <v>45</v>
      </c>
      <c r="E1940">
        <v>50</v>
      </c>
      <c r="F1940" s="2">
        <v>2400</v>
      </c>
      <c r="G1940" s="8">
        <v>2676.9230769230771</v>
      </c>
      <c r="H1940">
        <v>0.09</v>
      </c>
      <c r="I1940">
        <v>0.5</v>
      </c>
      <c r="J1940" s="3">
        <v>0.1153846153846154</v>
      </c>
      <c r="K1940" t="s">
        <v>11</v>
      </c>
      <c r="M1940">
        <v>0.98</v>
      </c>
      <c r="N1940">
        <f>EXP(Таблица1[[#This Row],[PD]])</f>
        <v>1.0941742837052104</v>
      </c>
      <c r="O1940">
        <f t="shared" si="60"/>
        <v>1.0722907980311063</v>
      </c>
      <c r="P1940" t="str">
        <f t="shared" si="61"/>
        <v>Дефолт!</v>
      </c>
      <c r="R1940" s="2">
        <f>IF(O1940&gt;=1, Таблица1[[#This Row],[BeginQ]]*Таблица1[[#This Row],[LGD]], Таблица1[[#This Row],[EndQ]])</f>
        <v>1200</v>
      </c>
    </row>
    <row r="1941" spans="1:18" x14ac:dyDescent="0.25">
      <c r="A1941" s="1">
        <v>1939</v>
      </c>
      <c r="B1941" t="s">
        <v>10</v>
      </c>
      <c r="C1941">
        <v>3977</v>
      </c>
      <c r="D1941">
        <v>45</v>
      </c>
      <c r="E1941">
        <v>50</v>
      </c>
      <c r="F1941" s="2">
        <v>2100</v>
      </c>
      <c r="G1941" s="8">
        <v>2255.8762886597942</v>
      </c>
      <c r="H1941">
        <v>0.03</v>
      </c>
      <c r="I1941">
        <v>0.4</v>
      </c>
      <c r="J1941" s="3">
        <v>7.422680412371134E-2</v>
      </c>
      <c r="K1941" t="s">
        <v>11</v>
      </c>
      <c r="M1941">
        <v>0.9</v>
      </c>
      <c r="N1941">
        <f>EXP(Таблица1[[#This Row],[PD]])</f>
        <v>1.0304545339535169</v>
      </c>
      <c r="O1941">
        <f t="shared" si="60"/>
        <v>0.92740908055816529</v>
      </c>
      <c r="P1941" t="str">
        <f t="shared" si="61"/>
        <v/>
      </c>
      <c r="R1941" s="2">
        <f>IF(O1941&gt;=1, Таблица1[[#This Row],[BeginQ]]*Таблица1[[#This Row],[LGD]], Таблица1[[#This Row],[EndQ]])</f>
        <v>2255.8762886597942</v>
      </c>
    </row>
    <row r="1942" spans="1:18" x14ac:dyDescent="0.25">
      <c r="A1942" s="1">
        <v>1940</v>
      </c>
      <c r="B1942" t="s">
        <v>10</v>
      </c>
      <c r="C1942">
        <v>3978</v>
      </c>
      <c r="D1942">
        <v>45</v>
      </c>
      <c r="E1942">
        <v>50</v>
      </c>
      <c r="F1942" s="2">
        <v>2900</v>
      </c>
      <c r="G1942" s="8">
        <v>3659.012345679012</v>
      </c>
      <c r="H1942">
        <v>0.19</v>
      </c>
      <c r="I1942">
        <v>0.8</v>
      </c>
      <c r="J1942" s="3">
        <v>0.2617283950617284</v>
      </c>
      <c r="K1942" t="s">
        <v>11</v>
      </c>
      <c r="M1942">
        <v>0.23</v>
      </c>
      <c r="N1942">
        <f>EXP(Таблица1[[#This Row],[PD]])</f>
        <v>1.2092495976572515</v>
      </c>
      <c r="O1942">
        <f t="shared" si="60"/>
        <v>0.27812740746116787</v>
      </c>
      <c r="P1942" t="str">
        <f t="shared" si="61"/>
        <v/>
      </c>
      <c r="R1942" s="2">
        <f>IF(O1942&gt;=1, Таблица1[[#This Row],[BeginQ]]*Таблица1[[#This Row],[LGD]], Таблица1[[#This Row],[EndQ]])</f>
        <v>3659.012345679012</v>
      </c>
    </row>
    <row r="1943" spans="1:18" x14ac:dyDescent="0.25">
      <c r="A1943" s="1">
        <v>1941</v>
      </c>
      <c r="B1943" t="s">
        <v>10</v>
      </c>
      <c r="C1943">
        <v>3979</v>
      </c>
      <c r="D1943">
        <v>45</v>
      </c>
      <c r="E1943">
        <v>50</v>
      </c>
      <c r="F1943" s="2">
        <v>4100</v>
      </c>
      <c r="G1943" s="8">
        <v>4653.0232558139533</v>
      </c>
      <c r="H1943">
        <v>0.14000000000000001</v>
      </c>
      <c r="I1943">
        <v>0.4</v>
      </c>
      <c r="J1943" s="3">
        <v>0.1348837209302326</v>
      </c>
      <c r="K1943" t="s">
        <v>11</v>
      </c>
      <c r="M1943">
        <v>0.13</v>
      </c>
      <c r="N1943">
        <f>EXP(Таблица1[[#This Row],[PD]])</f>
        <v>1.1502737988572274</v>
      </c>
      <c r="O1943">
        <f t="shared" si="60"/>
        <v>0.14953559385143955</v>
      </c>
      <c r="P1943" t="str">
        <f t="shared" si="61"/>
        <v/>
      </c>
      <c r="R1943" s="2">
        <f>IF(O1943&gt;=1, Таблица1[[#This Row],[BeginQ]]*Таблица1[[#This Row],[LGD]], Таблица1[[#This Row],[EndQ]])</f>
        <v>4653.0232558139533</v>
      </c>
    </row>
    <row r="1944" spans="1:18" x14ac:dyDescent="0.25">
      <c r="A1944" s="1">
        <v>1942</v>
      </c>
      <c r="B1944" t="s">
        <v>10</v>
      </c>
      <c r="C1944">
        <v>3980</v>
      </c>
      <c r="D1944">
        <v>45</v>
      </c>
      <c r="E1944">
        <v>50</v>
      </c>
      <c r="F1944" s="2">
        <v>8900</v>
      </c>
      <c r="G1944" s="8">
        <v>11366.265060240959</v>
      </c>
      <c r="H1944">
        <v>0.17</v>
      </c>
      <c r="I1944">
        <v>1</v>
      </c>
      <c r="J1944" s="3">
        <v>0.27710843373493982</v>
      </c>
      <c r="K1944" t="s">
        <v>11</v>
      </c>
      <c r="M1944">
        <v>0.43</v>
      </c>
      <c r="N1944">
        <f>EXP(Таблица1[[#This Row],[PD]])</f>
        <v>1.1853048513203654</v>
      </c>
      <c r="O1944">
        <f t="shared" si="60"/>
        <v>0.50968108606775708</v>
      </c>
      <c r="P1944" t="str">
        <f t="shared" si="61"/>
        <v/>
      </c>
      <c r="R1944" s="2">
        <f>IF(O1944&gt;=1, Таблица1[[#This Row],[BeginQ]]*Таблица1[[#This Row],[LGD]], Таблица1[[#This Row],[EndQ]])</f>
        <v>11366.265060240959</v>
      </c>
    </row>
    <row r="1945" spans="1:18" x14ac:dyDescent="0.25">
      <c r="A1945" s="1">
        <v>1943</v>
      </c>
      <c r="B1945" t="s">
        <v>10</v>
      </c>
      <c r="C1945">
        <v>3981</v>
      </c>
      <c r="D1945">
        <v>45</v>
      </c>
      <c r="E1945">
        <v>50</v>
      </c>
      <c r="F1945" s="2">
        <v>9700</v>
      </c>
      <c r="G1945" s="8">
        <v>11195.903614457829</v>
      </c>
      <c r="H1945">
        <v>0.17</v>
      </c>
      <c r="I1945">
        <v>0.4</v>
      </c>
      <c r="J1945" s="3">
        <v>0.1542168674698795</v>
      </c>
      <c r="K1945" t="s">
        <v>11</v>
      </c>
      <c r="M1945">
        <v>0.12</v>
      </c>
      <c r="N1945">
        <f>EXP(Таблица1[[#This Row],[PD]])</f>
        <v>1.1853048513203654</v>
      </c>
      <c r="O1945">
        <f t="shared" si="60"/>
        <v>0.14223658215844384</v>
      </c>
      <c r="P1945" t="str">
        <f t="shared" si="61"/>
        <v/>
      </c>
      <c r="R1945" s="2">
        <f>IF(O1945&gt;=1, Таблица1[[#This Row],[BeginQ]]*Таблица1[[#This Row],[LGD]], Таблица1[[#This Row],[EndQ]])</f>
        <v>11195.903614457829</v>
      </c>
    </row>
    <row r="1946" spans="1:18" x14ac:dyDescent="0.25">
      <c r="A1946" s="1">
        <v>1944</v>
      </c>
      <c r="B1946" t="s">
        <v>10</v>
      </c>
      <c r="C1946">
        <v>3982</v>
      </c>
      <c r="D1946">
        <v>45</v>
      </c>
      <c r="E1946">
        <v>50</v>
      </c>
      <c r="F1946" s="2">
        <v>7600</v>
      </c>
      <c r="G1946" s="8">
        <v>9146.2068965517246</v>
      </c>
      <c r="H1946">
        <v>0.13</v>
      </c>
      <c r="I1946">
        <v>0.9</v>
      </c>
      <c r="J1946" s="3">
        <v>0.20344827586206901</v>
      </c>
      <c r="K1946" t="s">
        <v>11</v>
      </c>
      <c r="M1946">
        <v>0.9</v>
      </c>
      <c r="N1946">
        <f>EXP(Таблица1[[#This Row],[PD]])</f>
        <v>1.1388283833246218</v>
      </c>
      <c r="O1946">
        <f t="shared" si="60"/>
        <v>1.0249455449921596</v>
      </c>
      <c r="P1946" t="str">
        <f t="shared" si="61"/>
        <v>Дефолт!</v>
      </c>
      <c r="R1946" s="2">
        <f>IF(O1946&gt;=1, Таблица1[[#This Row],[BeginQ]]*Таблица1[[#This Row],[LGD]], Таблица1[[#This Row],[EndQ]])</f>
        <v>6840</v>
      </c>
    </row>
    <row r="1947" spans="1:18" x14ac:dyDescent="0.25">
      <c r="A1947" s="1">
        <v>1945</v>
      </c>
      <c r="B1947" t="s">
        <v>10</v>
      </c>
      <c r="C1947">
        <v>3983</v>
      </c>
      <c r="D1947">
        <v>45</v>
      </c>
      <c r="E1947">
        <v>50</v>
      </c>
      <c r="F1947" s="2">
        <v>8000</v>
      </c>
      <c r="G1947" s="8">
        <v>8666.6666666666661</v>
      </c>
      <c r="H1947">
        <v>0.04</v>
      </c>
      <c r="I1947">
        <v>0.5</v>
      </c>
      <c r="J1947" s="3">
        <v>8.3333333333333343E-2</v>
      </c>
      <c r="K1947" t="s">
        <v>11</v>
      </c>
      <c r="M1947">
        <v>0.56000000000000005</v>
      </c>
      <c r="N1947">
        <f>EXP(Таблица1[[#This Row],[PD]])</f>
        <v>1.0408107741923882</v>
      </c>
      <c r="O1947">
        <f t="shared" si="60"/>
        <v>0.58285403354773746</v>
      </c>
      <c r="P1947" t="str">
        <f t="shared" si="61"/>
        <v/>
      </c>
      <c r="R1947" s="2">
        <f>IF(O1947&gt;=1, Таблица1[[#This Row],[BeginQ]]*Таблица1[[#This Row],[LGD]], Таблица1[[#This Row],[EndQ]])</f>
        <v>8666.6666666666661</v>
      </c>
    </row>
    <row r="1948" spans="1:18" x14ac:dyDescent="0.25">
      <c r="A1948" s="1">
        <v>1946</v>
      </c>
      <c r="B1948" t="s">
        <v>10</v>
      </c>
      <c r="C1948">
        <v>3984</v>
      </c>
      <c r="D1948">
        <v>45</v>
      </c>
      <c r="E1948">
        <v>50</v>
      </c>
      <c r="F1948" s="2">
        <v>8400</v>
      </c>
      <c r="G1948" s="8">
        <v>9701.538461538461</v>
      </c>
      <c r="H1948">
        <v>0.09</v>
      </c>
      <c r="I1948">
        <v>0.9</v>
      </c>
      <c r="J1948" s="3">
        <v>0.15494505494505489</v>
      </c>
      <c r="K1948" t="s">
        <v>11</v>
      </c>
      <c r="M1948">
        <v>0.55000000000000004</v>
      </c>
      <c r="N1948">
        <f>EXP(Таблица1[[#This Row],[PD]])</f>
        <v>1.0941742837052104</v>
      </c>
      <c r="O1948">
        <f t="shared" si="60"/>
        <v>0.60179585603786578</v>
      </c>
      <c r="P1948" t="str">
        <f t="shared" si="61"/>
        <v/>
      </c>
      <c r="R1948" s="2">
        <f>IF(O1948&gt;=1, Таблица1[[#This Row],[BeginQ]]*Таблица1[[#This Row],[LGD]], Таблица1[[#This Row],[EndQ]])</f>
        <v>9701.538461538461</v>
      </c>
    </row>
    <row r="1949" spans="1:18" x14ac:dyDescent="0.25">
      <c r="A1949" s="1">
        <v>1947</v>
      </c>
      <c r="B1949" t="s">
        <v>10</v>
      </c>
      <c r="C1949">
        <v>3985</v>
      </c>
      <c r="D1949">
        <v>45</v>
      </c>
      <c r="E1949">
        <v>50</v>
      </c>
      <c r="F1949" s="2">
        <v>4100</v>
      </c>
      <c r="G1949" s="8">
        <v>4580</v>
      </c>
      <c r="H1949">
        <v>0.18</v>
      </c>
      <c r="I1949">
        <v>0.2</v>
      </c>
      <c r="J1949" s="3">
        <v>0.1170731707317073</v>
      </c>
      <c r="K1949" t="s">
        <v>11</v>
      </c>
      <c r="M1949">
        <v>0.35</v>
      </c>
      <c r="N1949">
        <f>EXP(Таблица1[[#This Row],[PD]])</f>
        <v>1.1972173631218102</v>
      </c>
      <c r="O1949">
        <f t="shared" si="60"/>
        <v>0.41902607709263351</v>
      </c>
      <c r="P1949" t="str">
        <f t="shared" si="61"/>
        <v/>
      </c>
      <c r="R1949" s="2">
        <f>IF(O1949&gt;=1, Таблица1[[#This Row],[BeginQ]]*Таблица1[[#This Row],[LGD]], Таблица1[[#This Row],[EndQ]])</f>
        <v>4580</v>
      </c>
    </row>
    <row r="1950" spans="1:18" x14ac:dyDescent="0.25">
      <c r="A1950" s="1">
        <v>1948</v>
      </c>
      <c r="B1950" t="s">
        <v>10</v>
      </c>
      <c r="C1950">
        <v>3986</v>
      </c>
      <c r="D1950">
        <v>45</v>
      </c>
      <c r="E1950">
        <v>50</v>
      </c>
      <c r="F1950" s="2">
        <v>7900</v>
      </c>
      <c r="G1950" s="8">
        <v>8461.9587628865975</v>
      </c>
      <c r="H1950">
        <v>0.03</v>
      </c>
      <c r="I1950">
        <v>0.3</v>
      </c>
      <c r="J1950" s="3">
        <v>7.1134020618556698E-2</v>
      </c>
      <c r="K1950" t="s">
        <v>11</v>
      </c>
      <c r="M1950">
        <v>0.97</v>
      </c>
      <c r="N1950">
        <f>EXP(Таблица1[[#This Row],[PD]])</f>
        <v>1.0304545339535169</v>
      </c>
      <c r="O1950">
        <f t="shared" si="60"/>
        <v>0.99954089793491141</v>
      </c>
      <c r="P1950" t="str">
        <f t="shared" si="61"/>
        <v/>
      </c>
      <c r="R1950" s="2">
        <f>IF(O1950&gt;=1, Таблица1[[#This Row],[BeginQ]]*Таблица1[[#This Row],[LGD]], Таблица1[[#This Row],[EndQ]])</f>
        <v>8461.9587628865975</v>
      </c>
    </row>
    <row r="1951" spans="1:18" x14ac:dyDescent="0.25">
      <c r="A1951" s="1">
        <v>1949</v>
      </c>
      <c r="B1951" t="s">
        <v>10</v>
      </c>
      <c r="C1951">
        <v>3987</v>
      </c>
      <c r="D1951">
        <v>45</v>
      </c>
      <c r="E1951">
        <v>50</v>
      </c>
      <c r="F1951" s="2">
        <v>9600</v>
      </c>
      <c r="G1951" s="8">
        <v>12409.756097560979</v>
      </c>
      <c r="H1951">
        <v>0.18</v>
      </c>
      <c r="I1951">
        <v>1</v>
      </c>
      <c r="J1951" s="3">
        <v>0.29268292682926828</v>
      </c>
      <c r="K1951" t="s">
        <v>11</v>
      </c>
      <c r="M1951">
        <v>0</v>
      </c>
      <c r="N1951">
        <f>EXP(Таблица1[[#This Row],[PD]])</f>
        <v>1.1972173631218102</v>
      </c>
      <c r="O1951">
        <f t="shared" si="60"/>
        <v>0</v>
      </c>
      <c r="P1951" t="str">
        <f t="shared" si="61"/>
        <v/>
      </c>
      <c r="R1951" s="2">
        <f>IF(O1951&gt;=1, Таблица1[[#This Row],[BeginQ]]*Таблица1[[#This Row],[LGD]], Таблица1[[#This Row],[EndQ]])</f>
        <v>12409.756097560979</v>
      </c>
    </row>
    <row r="1952" spans="1:18" x14ac:dyDescent="0.25">
      <c r="A1952" s="1">
        <v>1950</v>
      </c>
      <c r="B1952" t="s">
        <v>10</v>
      </c>
      <c r="C1952">
        <v>3988</v>
      </c>
      <c r="D1952">
        <v>45</v>
      </c>
      <c r="E1952">
        <v>50</v>
      </c>
      <c r="F1952" s="2">
        <v>5600</v>
      </c>
      <c r="G1952" s="8">
        <v>7000</v>
      </c>
      <c r="H1952">
        <v>0.2</v>
      </c>
      <c r="I1952">
        <v>0.7</v>
      </c>
      <c r="J1952" s="3">
        <v>0.25</v>
      </c>
      <c r="K1952" t="s">
        <v>11</v>
      </c>
      <c r="M1952">
        <v>0.74</v>
      </c>
      <c r="N1952">
        <f>EXP(Таблица1[[#This Row],[PD]])</f>
        <v>1.2214027581601699</v>
      </c>
      <c r="O1952">
        <f t="shared" si="60"/>
        <v>0.90383804103852572</v>
      </c>
      <c r="P1952" t="str">
        <f t="shared" si="61"/>
        <v/>
      </c>
      <c r="R1952" s="2">
        <f>IF(O1952&gt;=1, Таблица1[[#This Row],[BeginQ]]*Таблица1[[#This Row],[LGD]], Таблица1[[#This Row],[EndQ]])</f>
        <v>7000</v>
      </c>
    </row>
    <row r="1953" spans="1:18" x14ac:dyDescent="0.25">
      <c r="A1953" s="1">
        <v>1951</v>
      </c>
      <c r="B1953" t="s">
        <v>10</v>
      </c>
      <c r="C1953">
        <v>3989</v>
      </c>
      <c r="D1953">
        <v>45</v>
      </c>
      <c r="E1953">
        <v>50</v>
      </c>
      <c r="F1953" s="2">
        <v>8800</v>
      </c>
      <c r="G1953" s="8">
        <v>10364.444444444451</v>
      </c>
      <c r="H1953">
        <v>0.1</v>
      </c>
      <c r="I1953">
        <v>1</v>
      </c>
      <c r="J1953" s="3">
        <v>0.17777777777777781</v>
      </c>
      <c r="K1953" t="s">
        <v>11</v>
      </c>
      <c r="M1953">
        <v>0.84</v>
      </c>
      <c r="N1953">
        <f>EXP(Таблица1[[#This Row],[PD]])</f>
        <v>1.1051709180756477</v>
      </c>
      <c r="O1953">
        <f t="shared" si="60"/>
        <v>0.92834357118354405</v>
      </c>
      <c r="P1953" t="str">
        <f t="shared" si="61"/>
        <v/>
      </c>
      <c r="R1953" s="2">
        <f>IF(O1953&gt;=1, Таблица1[[#This Row],[BeginQ]]*Таблица1[[#This Row],[LGD]], Таблица1[[#This Row],[EndQ]])</f>
        <v>10364.444444444451</v>
      </c>
    </row>
    <row r="1954" spans="1:18" x14ac:dyDescent="0.25">
      <c r="A1954" s="1">
        <v>1952</v>
      </c>
      <c r="B1954" t="s">
        <v>10</v>
      </c>
      <c r="C1954">
        <v>3990</v>
      </c>
      <c r="D1954">
        <v>45</v>
      </c>
      <c r="E1954">
        <v>50</v>
      </c>
      <c r="F1954" s="2">
        <v>7600</v>
      </c>
      <c r="G1954" s="8">
        <v>8490.7526881720423</v>
      </c>
      <c r="H1954">
        <v>7.0000000000000007E-2</v>
      </c>
      <c r="I1954">
        <v>0.7</v>
      </c>
      <c r="J1954" s="3">
        <v>0.1172043010752688</v>
      </c>
      <c r="K1954" t="s">
        <v>11</v>
      </c>
      <c r="M1954">
        <v>0.27</v>
      </c>
      <c r="N1954">
        <f>EXP(Таблица1[[#This Row],[PD]])</f>
        <v>1.0725081812542165</v>
      </c>
      <c r="O1954">
        <f t="shared" si="60"/>
        <v>0.28957720893863848</v>
      </c>
      <c r="P1954" t="str">
        <f t="shared" si="61"/>
        <v/>
      </c>
      <c r="R1954" s="2">
        <f>IF(O1954&gt;=1, Таблица1[[#This Row],[BeginQ]]*Таблица1[[#This Row],[LGD]], Таблица1[[#This Row],[EndQ]])</f>
        <v>8490.7526881720423</v>
      </c>
    </row>
    <row r="1955" spans="1:18" x14ac:dyDescent="0.25">
      <c r="A1955" s="1">
        <v>1953</v>
      </c>
      <c r="B1955" t="s">
        <v>10</v>
      </c>
      <c r="C1955">
        <v>3991</v>
      </c>
      <c r="D1955">
        <v>45</v>
      </c>
      <c r="E1955">
        <v>50</v>
      </c>
      <c r="F1955" s="2">
        <v>6900</v>
      </c>
      <c r="G1955" s="8">
        <v>7900.8791208791208</v>
      </c>
      <c r="H1955">
        <v>0.09</v>
      </c>
      <c r="I1955">
        <v>0.8</v>
      </c>
      <c r="J1955" s="3">
        <v>0.14505494505494509</v>
      </c>
      <c r="K1955" t="s">
        <v>11</v>
      </c>
      <c r="M1955">
        <v>0.76</v>
      </c>
      <c r="N1955">
        <f>EXP(Таблица1[[#This Row],[PD]])</f>
        <v>1.0941742837052104</v>
      </c>
      <c r="O1955">
        <f t="shared" si="60"/>
        <v>0.83157245561595994</v>
      </c>
      <c r="P1955" t="str">
        <f t="shared" si="61"/>
        <v/>
      </c>
      <c r="R1955" s="2">
        <f>IF(O1955&gt;=1, Таблица1[[#This Row],[BeginQ]]*Таблица1[[#This Row],[LGD]], Таблица1[[#This Row],[EndQ]])</f>
        <v>7900.8791208791208</v>
      </c>
    </row>
    <row r="1956" spans="1:18" x14ac:dyDescent="0.25">
      <c r="A1956" s="1">
        <v>1954</v>
      </c>
      <c r="B1956" t="s">
        <v>10</v>
      </c>
      <c r="C1956">
        <v>3992</v>
      </c>
      <c r="D1956">
        <v>45</v>
      </c>
      <c r="E1956">
        <v>50</v>
      </c>
      <c r="F1956" s="2">
        <v>5000</v>
      </c>
      <c r="G1956" s="8">
        <v>5354.166666666667</v>
      </c>
      <c r="H1956">
        <v>0.04</v>
      </c>
      <c r="I1956">
        <v>0.2</v>
      </c>
      <c r="J1956" s="3">
        <v>7.0833333333333345E-2</v>
      </c>
      <c r="K1956" t="s">
        <v>11</v>
      </c>
      <c r="M1956">
        <v>0.76</v>
      </c>
      <c r="N1956">
        <f>EXP(Таблица1[[#This Row],[PD]])</f>
        <v>1.0408107741923882</v>
      </c>
      <c r="O1956">
        <f t="shared" si="60"/>
        <v>0.79101618838621501</v>
      </c>
      <c r="P1956" t="str">
        <f t="shared" si="61"/>
        <v/>
      </c>
      <c r="R1956" s="2">
        <f>IF(O1956&gt;=1, Таблица1[[#This Row],[BeginQ]]*Таблица1[[#This Row],[LGD]], Таблица1[[#This Row],[EndQ]])</f>
        <v>5354.166666666667</v>
      </c>
    </row>
    <row r="1957" spans="1:18" x14ac:dyDescent="0.25">
      <c r="A1957" s="1">
        <v>1955</v>
      </c>
      <c r="B1957" t="s">
        <v>10</v>
      </c>
      <c r="C1957">
        <v>3993</v>
      </c>
      <c r="D1957">
        <v>45</v>
      </c>
      <c r="E1957">
        <v>50</v>
      </c>
      <c r="F1957" s="2">
        <v>1700</v>
      </c>
      <c r="G1957" s="8">
        <v>1886.4516129032261</v>
      </c>
      <c r="H1957">
        <v>7.0000000000000007E-2</v>
      </c>
      <c r="I1957">
        <v>0.6</v>
      </c>
      <c r="J1957" s="3">
        <v>0.1096774193548387</v>
      </c>
      <c r="K1957" t="s">
        <v>11</v>
      </c>
      <c r="M1957">
        <v>0.57999999999999996</v>
      </c>
      <c r="N1957">
        <f>EXP(Таблица1[[#This Row],[PD]])</f>
        <v>1.0725081812542165</v>
      </c>
      <c r="O1957">
        <f t="shared" si="60"/>
        <v>0.62205474512744552</v>
      </c>
      <c r="P1957" t="str">
        <f t="shared" si="61"/>
        <v/>
      </c>
      <c r="R1957" s="2">
        <f>IF(O1957&gt;=1, Таблица1[[#This Row],[BeginQ]]*Таблица1[[#This Row],[LGD]], Таблица1[[#This Row],[EndQ]])</f>
        <v>1886.4516129032261</v>
      </c>
    </row>
    <row r="1958" spans="1:18" x14ac:dyDescent="0.25">
      <c r="A1958" s="1">
        <v>1956</v>
      </c>
      <c r="B1958" t="s">
        <v>10</v>
      </c>
      <c r="C1958">
        <v>3994</v>
      </c>
      <c r="D1958">
        <v>45</v>
      </c>
      <c r="E1958">
        <v>50</v>
      </c>
      <c r="F1958" s="2">
        <v>700</v>
      </c>
      <c r="G1958" s="8">
        <v>780.76923076923083</v>
      </c>
      <c r="H1958">
        <v>0.09</v>
      </c>
      <c r="I1958">
        <v>0.5</v>
      </c>
      <c r="J1958" s="3">
        <v>0.1153846153846154</v>
      </c>
      <c r="K1958" t="s">
        <v>11</v>
      </c>
      <c r="M1958">
        <v>0.21</v>
      </c>
      <c r="N1958">
        <f>EXP(Таблица1[[#This Row],[PD]])</f>
        <v>1.0941742837052104</v>
      </c>
      <c r="O1958">
        <f t="shared" si="60"/>
        <v>0.22977659957809418</v>
      </c>
      <c r="P1958" t="str">
        <f t="shared" si="61"/>
        <v/>
      </c>
      <c r="R1958" s="2">
        <f>IF(O1958&gt;=1, Таблица1[[#This Row],[BeginQ]]*Таблица1[[#This Row],[LGD]], Таблица1[[#This Row],[EndQ]])</f>
        <v>780.76923076923083</v>
      </c>
    </row>
    <row r="1959" spans="1:18" x14ac:dyDescent="0.25">
      <c r="A1959" s="1">
        <v>1957</v>
      </c>
      <c r="B1959" t="s">
        <v>10</v>
      </c>
      <c r="C1959">
        <v>3995</v>
      </c>
      <c r="D1959">
        <v>45</v>
      </c>
      <c r="E1959">
        <v>50</v>
      </c>
      <c r="F1959" s="2">
        <v>9000</v>
      </c>
      <c r="G1959" s="8">
        <v>10019.277108433729</v>
      </c>
      <c r="H1959">
        <v>0.17</v>
      </c>
      <c r="I1959">
        <v>0.2</v>
      </c>
      <c r="J1959" s="3">
        <v>0.1132530120481928</v>
      </c>
      <c r="K1959" t="s">
        <v>11</v>
      </c>
      <c r="M1959">
        <v>0.89</v>
      </c>
      <c r="N1959">
        <f>EXP(Таблица1[[#This Row],[PD]])</f>
        <v>1.1853048513203654</v>
      </c>
      <c r="O1959">
        <f t="shared" si="60"/>
        <v>1.0549213176751253</v>
      </c>
      <c r="P1959" t="str">
        <f t="shared" si="61"/>
        <v>Дефолт!</v>
      </c>
      <c r="R1959" s="2">
        <f>IF(O1959&gt;=1, Таблица1[[#This Row],[BeginQ]]*Таблица1[[#This Row],[LGD]], Таблица1[[#This Row],[EndQ]])</f>
        <v>1800</v>
      </c>
    </row>
    <row r="1960" spans="1:18" x14ac:dyDescent="0.25">
      <c r="A1960" s="1">
        <v>1958</v>
      </c>
      <c r="B1960" t="s">
        <v>10</v>
      </c>
      <c r="C1960">
        <v>3996</v>
      </c>
      <c r="D1960">
        <v>45</v>
      </c>
      <c r="E1960">
        <v>50</v>
      </c>
      <c r="F1960" s="2">
        <v>7800</v>
      </c>
      <c r="G1960" s="8">
        <v>9186.6666666666661</v>
      </c>
      <c r="H1960">
        <v>0.1</v>
      </c>
      <c r="I1960">
        <v>1</v>
      </c>
      <c r="J1960" s="3">
        <v>0.17777777777777781</v>
      </c>
      <c r="K1960" t="s">
        <v>11</v>
      </c>
      <c r="M1960">
        <v>0.96</v>
      </c>
      <c r="N1960">
        <f>EXP(Таблица1[[#This Row],[PD]])</f>
        <v>1.1051709180756477</v>
      </c>
      <c r="O1960">
        <f t="shared" si="60"/>
        <v>1.0609640813526218</v>
      </c>
      <c r="P1960" t="str">
        <f t="shared" si="61"/>
        <v>Дефолт!</v>
      </c>
      <c r="R1960" s="2">
        <f>IF(O1960&gt;=1, Таблица1[[#This Row],[BeginQ]]*Таблица1[[#This Row],[LGD]], Таблица1[[#This Row],[EndQ]])</f>
        <v>7800</v>
      </c>
    </row>
    <row r="1961" spans="1:18" x14ac:dyDescent="0.25">
      <c r="A1961" s="1">
        <v>1959</v>
      </c>
      <c r="B1961" t="s">
        <v>10</v>
      </c>
      <c r="C1961">
        <v>3997</v>
      </c>
      <c r="D1961">
        <v>45</v>
      </c>
      <c r="E1961">
        <v>50</v>
      </c>
      <c r="F1961" s="2">
        <v>2200</v>
      </c>
      <c r="G1961" s="8">
        <v>2401.666666666667</v>
      </c>
      <c r="H1961">
        <v>0.04</v>
      </c>
      <c r="I1961">
        <v>0.7</v>
      </c>
      <c r="J1961" s="3">
        <v>9.166666666666666E-2</v>
      </c>
      <c r="K1961" t="s">
        <v>11</v>
      </c>
      <c r="M1961">
        <v>0.7</v>
      </c>
      <c r="N1961">
        <f>EXP(Таблица1[[#This Row],[PD]])</f>
        <v>1.0408107741923882</v>
      </c>
      <c r="O1961">
        <f t="shared" si="60"/>
        <v>0.72856754193467166</v>
      </c>
      <c r="P1961" t="str">
        <f t="shared" si="61"/>
        <v/>
      </c>
      <c r="R1961" s="2">
        <f>IF(O1961&gt;=1, Таблица1[[#This Row],[BeginQ]]*Таблица1[[#This Row],[LGD]], Таблица1[[#This Row],[EndQ]])</f>
        <v>2401.666666666667</v>
      </c>
    </row>
    <row r="1962" spans="1:18" x14ac:dyDescent="0.25">
      <c r="A1962" s="1">
        <v>1960</v>
      </c>
      <c r="B1962" t="s">
        <v>10</v>
      </c>
      <c r="C1962">
        <v>3998</v>
      </c>
      <c r="D1962">
        <v>45</v>
      </c>
      <c r="E1962">
        <v>50</v>
      </c>
      <c r="F1962" s="2">
        <v>6400</v>
      </c>
      <c r="G1962" s="8">
        <v>7176.1702127659573</v>
      </c>
      <c r="H1962">
        <v>0.06</v>
      </c>
      <c r="I1962">
        <v>0.9</v>
      </c>
      <c r="J1962" s="3">
        <v>0.1212765957446808</v>
      </c>
      <c r="K1962" t="s">
        <v>11</v>
      </c>
      <c r="M1962">
        <v>0.32</v>
      </c>
      <c r="N1962">
        <f>EXP(Таблица1[[#This Row],[PD]])</f>
        <v>1.0618365465453596</v>
      </c>
      <c r="O1962">
        <f t="shared" si="60"/>
        <v>0.3397876948945151</v>
      </c>
      <c r="P1962" t="str">
        <f t="shared" si="61"/>
        <v/>
      </c>
      <c r="R1962" s="2">
        <f>IF(O1962&gt;=1, Таблица1[[#This Row],[BeginQ]]*Таблица1[[#This Row],[LGD]], Таблица1[[#This Row],[EndQ]])</f>
        <v>7176.1702127659573</v>
      </c>
    </row>
    <row r="1963" spans="1:18" x14ac:dyDescent="0.25">
      <c r="A1963" s="1">
        <v>1961</v>
      </c>
      <c r="B1963" t="s">
        <v>10</v>
      </c>
      <c r="C1963">
        <v>3999</v>
      </c>
      <c r="D1963">
        <v>45</v>
      </c>
      <c r="E1963">
        <v>50</v>
      </c>
      <c r="F1963" s="2">
        <v>2400</v>
      </c>
      <c r="G1963" s="8">
        <v>2600.4123711340198</v>
      </c>
      <c r="H1963">
        <v>0.03</v>
      </c>
      <c r="I1963">
        <v>0.7</v>
      </c>
      <c r="J1963" s="3">
        <v>8.3505154639175252E-2</v>
      </c>
      <c r="K1963" t="s">
        <v>11</v>
      </c>
      <c r="M1963">
        <v>0.68</v>
      </c>
      <c r="N1963">
        <f>EXP(Таблица1[[#This Row],[PD]])</f>
        <v>1.0304545339535169</v>
      </c>
      <c r="O1963">
        <f t="shared" si="60"/>
        <v>0.70070908308839153</v>
      </c>
      <c r="P1963" t="str">
        <f t="shared" si="61"/>
        <v/>
      </c>
      <c r="R1963" s="2">
        <f>IF(O1963&gt;=1, Таблица1[[#This Row],[BeginQ]]*Таблица1[[#This Row],[LGD]], Таблица1[[#This Row],[EndQ]])</f>
        <v>2600.4123711340198</v>
      </c>
    </row>
    <row r="1964" spans="1:18" x14ac:dyDescent="0.25">
      <c r="A1964" s="1">
        <v>1962</v>
      </c>
      <c r="B1964" t="s">
        <v>10</v>
      </c>
      <c r="C1964">
        <v>4000</v>
      </c>
      <c r="D1964">
        <v>45</v>
      </c>
      <c r="E1964">
        <v>50</v>
      </c>
      <c r="F1964" s="2">
        <v>7400</v>
      </c>
      <c r="G1964" s="8">
        <v>8047.4999999999991</v>
      </c>
      <c r="H1964">
        <v>0.04</v>
      </c>
      <c r="I1964">
        <v>0.6</v>
      </c>
      <c r="J1964" s="3">
        <v>8.7499999999999994E-2</v>
      </c>
      <c r="K1964" t="s">
        <v>11</v>
      </c>
      <c r="M1964">
        <v>0.66</v>
      </c>
      <c r="N1964">
        <f>EXP(Таблица1[[#This Row],[PD]])</f>
        <v>1.0408107741923882</v>
      </c>
      <c r="O1964">
        <f t="shared" si="60"/>
        <v>0.68693511096697624</v>
      </c>
      <c r="P1964" t="str">
        <f t="shared" si="61"/>
        <v/>
      </c>
      <c r="R1964" s="2">
        <f>IF(O1964&gt;=1, Таблица1[[#This Row],[BeginQ]]*Таблица1[[#This Row],[LGD]], Таблица1[[#This Row],[EndQ]])</f>
        <v>8047.4999999999991</v>
      </c>
    </row>
    <row r="1965" spans="1:18" x14ac:dyDescent="0.25">
      <c r="A1965" s="1">
        <v>1963</v>
      </c>
      <c r="B1965" t="s">
        <v>10</v>
      </c>
      <c r="C1965">
        <v>4001</v>
      </c>
      <c r="D1965">
        <v>45</v>
      </c>
      <c r="E1965">
        <v>50</v>
      </c>
      <c r="F1965" s="2">
        <v>4700</v>
      </c>
      <c r="G1965" s="8">
        <v>5709.6296296296296</v>
      </c>
      <c r="H1965">
        <v>0.19</v>
      </c>
      <c r="I1965">
        <v>0.6</v>
      </c>
      <c r="J1965" s="3">
        <v>0.21481481481481479</v>
      </c>
      <c r="K1965" t="s">
        <v>11</v>
      </c>
      <c r="M1965">
        <v>0.02</v>
      </c>
      <c r="N1965">
        <f>EXP(Таблица1[[#This Row],[PD]])</f>
        <v>1.2092495976572515</v>
      </c>
      <c r="O1965">
        <f t="shared" si="60"/>
        <v>2.4184991953145031E-2</v>
      </c>
      <c r="P1965" t="str">
        <f t="shared" si="61"/>
        <v/>
      </c>
      <c r="R1965" s="2">
        <f>IF(O1965&gt;=1, Таблица1[[#This Row],[BeginQ]]*Таблица1[[#This Row],[LGD]], Таблица1[[#This Row],[EndQ]])</f>
        <v>5709.6296296296296</v>
      </c>
    </row>
    <row r="1966" spans="1:18" x14ac:dyDescent="0.25">
      <c r="A1966" s="1">
        <v>1964</v>
      </c>
      <c r="B1966" t="s">
        <v>10</v>
      </c>
      <c r="C1966">
        <v>4002</v>
      </c>
      <c r="D1966">
        <v>45</v>
      </c>
      <c r="E1966">
        <v>50</v>
      </c>
      <c r="F1966" s="2">
        <v>7700</v>
      </c>
      <c r="G1966" s="8">
        <v>9518.3132530120474</v>
      </c>
      <c r="H1966">
        <v>0.17</v>
      </c>
      <c r="I1966">
        <v>0.8</v>
      </c>
      <c r="J1966" s="3">
        <v>0.236144578313253</v>
      </c>
      <c r="K1966" t="s">
        <v>11</v>
      </c>
      <c r="M1966">
        <v>0.87</v>
      </c>
      <c r="N1966">
        <f>EXP(Таблица1[[#This Row],[PD]])</f>
        <v>1.1853048513203654</v>
      </c>
      <c r="O1966">
        <f t="shared" si="60"/>
        <v>1.031215220648718</v>
      </c>
      <c r="P1966" t="str">
        <f t="shared" si="61"/>
        <v>Дефолт!</v>
      </c>
      <c r="R1966" s="2">
        <f>IF(O1966&gt;=1, Таблица1[[#This Row],[BeginQ]]*Таблица1[[#This Row],[LGD]], Таблица1[[#This Row],[EndQ]])</f>
        <v>6160</v>
      </c>
    </row>
    <row r="1967" spans="1:18" x14ac:dyDescent="0.25">
      <c r="A1967" s="1">
        <v>1965</v>
      </c>
      <c r="B1967" t="s">
        <v>10</v>
      </c>
      <c r="C1967">
        <v>4003</v>
      </c>
      <c r="D1967">
        <v>45</v>
      </c>
      <c r="E1967">
        <v>50</v>
      </c>
      <c r="F1967" s="2">
        <v>3700</v>
      </c>
      <c r="G1967" s="8">
        <v>4050.1075268817208</v>
      </c>
      <c r="H1967">
        <v>7.0000000000000007E-2</v>
      </c>
      <c r="I1967">
        <v>0.4</v>
      </c>
      <c r="J1967" s="3">
        <v>9.4623655913978491E-2</v>
      </c>
      <c r="K1967" t="s">
        <v>11</v>
      </c>
      <c r="M1967">
        <v>0.83</v>
      </c>
      <c r="N1967">
        <f>EXP(Таблица1[[#This Row],[PD]])</f>
        <v>1.0725081812542165</v>
      </c>
      <c r="O1967">
        <f t="shared" si="60"/>
        <v>0.89018179044099965</v>
      </c>
      <c r="P1967" t="str">
        <f t="shared" si="61"/>
        <v/>
      </c>
      <c r="R1967" s="2">
        <f>IF(O1967&gt;=1, Таблица1[[#This Row],[BeginQ]]*Таблица1[[#This Row],[LGD]], Таблица1[[#This Row],[EndQ]])</f>
        <v>4050.1075268817208</v>
      </c>
    </row>
    <row r="1968" spans="1:18" x14ac:dyDescent="0.25">
      <c r="A1968" s="4"/>
      <c r="B1968" s="5"/>
      <c r="C1968" s="5"/>
      <c r="D1968" s="5"/>
      <c r="E1968" s="5"/>
      <c r="F1968" s="9">
        <f>SUBTOTAL(109,Таблица1[BeginQ])</f>
        <v>9841900</v>
      </c>
      <c r="G1968" s="9">
        <f>SUBTOTAL(109,Таблица1[EndQ])</f>
        <v>11176726.295190498</v>
      </c>
      <c r="H1968" s="5"/>
      <c r="I1968" s="5"/>
      <c r="J1968" s="6">
        <f>SUBTOTAL(101,Таблица1[Interest rate])</f>
        <v>0.13531908668020107</v>
      </c>
      <c r="K1968" s="5"/>
      <c r="R1968" s="2">
        <f>SUM(R2:R1967)</f>
        <v>10541361.412122002</v>
      </c>
    </row>
    <row r="1969" spans="18:18" x14ac:dyDescent="0.25">
      <c r="R1969" s="2">
        <f>R1968-Таблица1[[#Totals],[BeginQ]]</f>
        <v>699461.41212200187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Kaurov Alexandr</dc:creator>
  <cp:lastModifiedBy>Kaurov Alexandr</cp:lastModifiedBy>
  <dcterms:created xsi:type="dcterms:W3CDTF">2019-01-14T09:59:52Z</dcterms:created>
  <dcterms:modified xsi:type="dcterms:W3CDTF">2019-01-14T10:23:37Z</dcterms:modified>
</cp:coreProperties>
</file>