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/TTU/PaperRelated/PaperMaterials/ChartsAndData/TransimissionDetail/"/>
    </mc:Choice>
  </mc:AlternateContent>
  <xr:revisionPtr revIDLastSave="0" documentId="13_ncr:1_{9A8F492B-CE59-AE40-9122-27CA4FB68DCE}" xr6:coauthVersionLast="45" xr6:coauthVersionMax="45" xr10:uidLastSave="{00000000-0000-0000-0000-000000000000}"/>
  <bookViews>
    <workbookView xWindow="40060" yWindow="460" windowWidth="28040" windowHeight="17440" activeTab="1" xr2:uid="{C575A8E6-3942-764C-9C23-FD1B594ED5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2" i="2"/>
  <c r="O7" i="2"/>
  <c r="O6" i="2"/>
  <c r="O5" i="2"/>
  <c r="O4" i="2"/>
  <c r="O8" i="2"/>
  <c r="O9" i="2"/>
  <c r="O10" i="2"/>
  <c r="O11" i="2"/>
  <c r="O12" i="2"/>
  <c r="O13" i="2"/>
  <c r="O14" i="2"/>
  <c r="O15" i="2"/>
  <c r="O3" i="2"/>
  <c r="O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</calcChain>
</file>

<file path=xl/sharedStrings.xml><?xml version="1.0" encoding="utf-8"?>
<sst xmlns="http://schemas.openxmlformats.org/spreadsheetml/2006/main" count="84" uniqueCount="71">
  <si>
    <t>supermarket,0</t>
  </si>
  <si>
    <t>shopping mall,0</t>
  </si>
  <si>
    <t>nursing home,0</t>
  </si>
  <si>
    <t>residential,0</t>
  </si>
  <si>
    <t>hotel,0</t>
  </si>
  <si>
    <t>residential,2</t>
  </si>
  <si>
    <t>unknown,2</t>
  </si>
  <si>
    <t>hostipal,13</t>
  </si>
  <si>
    <t>supermarket,1</t>
  </si>
  <si>
    <t>shopping mall,2</t>
  </si>
  <si>
    <t>residential,3</t>
  </si>
  <si>
    <t>supermarket,2</t>
  </si>
  <si>
    <t>shopping mall,1</t>
  </si>
  <si>
    <t>hotel,3</t>
  </si>
  <si>
    <t>unknown,25</t>
  </si>
  <si>
    <t>hostipal,7</t>
  </si>
  <si>
    <t>nursing home,3</t>
  </si>
  <si>
    <t>airport,0</t>
  </si>
  <si>
    <t>18,25</t>
  </si>
  <si>
    <t>public transit,38</t>
  </si>
  <si>
    <t>restaurant,55</t>
  </si>
  <si>
    <t>family,20</t>
  </si>
  <si>
    <t>airport,5</t>
  </si>
  <si>
    <t>travel,163</t>
  </si>
  <si>
    <t>unknown,1</t>
  </si>
  <si>
    <t>25,32</t>
  </si>
  <si>
    <t>public transit,82</t>
  </si>
  <si>
    <t>restaurant,59</t>
  </si>
  <si>
    <t>family,81</t>
  </si>
  <si>
    <t>hotel,1</t>
  </si>
  <si>
    <t>airport,10</t>
  </si>
  <si>
    <t>travel,261</t>
  </si>
  <si>
    <t>unknown,11</t>
  </si>
  <si>
    <t>0,8</t>
  </si>
  <si>
    <t>hostipal,63</t>
  </si>
  <si>
    <t>public transit,342</t>
  </si>
  <si>
    <t>restaurant,179</t>
  </si>
  <si>
    <t>family,471</t>
  </si>
  <si>
    <t>airport,32</t>
  </si>
  <si>
    <t>travel,590</t>
  </si>
  <si>
    <t>unknown,45</t>
  </si>
  <si>
    <t>8,15</t>
  </si>
  <si>
    <t>hostipal,37</t>
  </si>
  <si>
    <t>public transit,153</t>
  </si>
  <si>
    <t>restaurant,85</t>
  </si>
  <si>
    <t>family,273</t>
  </si>
  <si>
    <t>travel,118</t>
  </si>
  <si>
    <t>15,22</t>
  </si>
  <si>
    <t>public transit,34</t>
  </si>
  <si>
    <t>restaurant,17</t>
  </si>
  <si>
    <t>family,82</t>
  </si>
  <si>
    <t>travel,23</t>
  </si>
  <si>
    <t>bus</t>
  </si>
  <si>
    <t>airport</t>
  </si>
  <si>
    <t>train</t>
  </si>
  <si>
    <t>vehicle</t>
  </si>
  <si>
    <t>travel hubei</t>
  </si>
  <si>
    <t>supermarket</t>
  </si>
  <si>
    <t>restarant</t>
  </si>
  <si>
    <t>hotel</t>
  </si>
  <si>
    <t>shooping</t>
  </si>
  <si>
    <t>hospital</t>
  </si>
  <si>
    <t>residential</t>
  </si>
  <si>
    <t>nursing</t>
  </si>
  <si>
    <t>relative</t>
  </si>
  <si>
    <t>unknown</t>
  </si>
  <si>
    <t>week1</t>
  </si>
  <si>
    <t>week2</t>
  </si>
  <si>
    <t>week3</t>
  </si>
  <si>
    <t>week4</t>
  </si>
  <si>
    <t>week5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</si>
</sst>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2" borderId="0" xfId="0" applyFon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A129-E097-BA49-B93D-63E4272B82C3}">
  <dimension ref="A1:H13"/>
  <sheetViews>
    <sheetView workbookViewId="0">
      <selection activeCell="B11" sqref="B11"/>
    </sheetView>
  </sheetViews>
  <sheetFormatPr baseColWidth="10" defaultRowHeight="16" x14ac:dyDescent="0.2"/>
  <cols>
    <col min="1" max="1" width="15.6640625" bestFit="1" customWidth="1"/>
    <col min="2" max="5" width="16.83203125" bestFit="1" customWidth="1"/>
    <col min="6" max="8" width="15.6640625" bestFit="1" customWidth="1"/>
  </cols>
  <sheetData>
    <row r="1" spans="1:8" x14ac:dyDescent="0.2">
      <c r="A1" s="2"/>
      <c r="B1" s="1" t="s">
        <v>18</v>
      </c>
      <c r="C1" s="1" t="s">
        <v>25</v>
      </c>
      <c r="D1" s="1" t="s">
        <v>33</v>
      </c>
      <c r="E1" s="1" t="s">
        <v>41</v>
      </c>
      <c r="F1" s="1" t="s">
        <v>47</v>
      </c>
      <c r="G1" s="1"/>
      <c r="H1" s="1"/>
    </row>
    <row r="2" spans="1:8" x14ac:dyDescent="0.2">
      <c r="A2" s="1"/>
      <c r="B2" s="1" t="s">
        <v>15</v>
      </c>
      <c r="C2" s="1" t="s">
        <v>7</v>
      </c>
      <c r="D2" s="1" t="s">
        <v>34</v>
      </c>
      <c r="E2" s="1" t="s">
        <v>42</v>
      </c>
      <c r="F2" s="1" t="s">
        <v>15</v>
      </c>
      <c r="G2" s="1"/>
      <c r="H2" s="1"/>
    </row>
    <row r="3" spans="1:8" x14ac:dyDescent="0.2">
      <c r="A3" s="1"/>
      <c r="B3" s="1" t="s">
        <v>19</v>
      </c>
      <c r="C3" s="1" t="s">
        <v>26</v>
      </c>
      <c r="D3" s="1" t="s">
        <v>35</v>
      </c>
      <c r="E3" s="1" t="s">
        <v>43</v>
      </c>
      <c r="F3" s="1" t="s">
        <v>48</v>
      </c>
      <c r="G3" s="1"/>
      <c r="H3" s="1"/>
    </row>
    <row r="4" spans="1:8" x14ac:dyDescent="0.2">
      <c r="A4" s="1"/>
      <c r="B4" s="1" t="s">
        <v>0</v>
      </c>
      <c r="C4" s="1" t="s">
        <v>8</v>
      </c>
      <c r="D4" s="1" t="s">
        <v>11</v>
      </c>
      <c r="E4" s="1" t="s">
        <v>0</v>
      </c>
      <c r="F4" s="1" t="s">
        <v>0</v>
      </c>
      <c r="G4" s="1"/>
      <c r="H4" s="1"/>
    </row>
    <row r="5" spans="1:8" x14ac:dyDescent="0.2">
      <c r="A5" s="1"/>
      <c r="B5" s="1" t="s">
        <v>20</v>
      </c>
      <c r="C5" s="1" t="s">
        <v>27</v>
      </c>
      <c r="D5" s="1" t="s">
        <v>36</v>
      </c>
      <c r="E5" s="1" t="s">
        <v>44</v>
      </c>
      <c r="F5" s="1" t="s">
        <v>49</v>
      </c>
      <c r="G5" s="1"/>
      <c r="H5" s="1"/>
    </row>
    <row r="6" spans="1:8" x14ac:dyDescent="0.2">
      <c r="A6" s="1"/>
      <c r="B6" s="1" t="s">
        <v>1</v>
      </c>
      <c r="C6" s="1" t="s">
        <v>9</v>
      </c>
      <c r="D6" s="1" t="s">
        <v>12</v>
      </c>
      <c r="E6" s="1" t="s">
        <v>1</v>
      </c>
      <c r="F6" s="1" t="s">
        <v>1</v>
      </c>
      <c r="G6" s="1"/>
      <c r="H6" s="1"/>
    </row>
    <row r="7" spans="1:8" x14ac:dyDescent="0.2">
      <c r="A7" s="1"/>
      <c r="B7" s="1" t="s">
        <v>2</v>
      </c>
      <c r="C7" s="1" t="s">
        <v>2</v>
      </c>
      <c r="D7" s="1" t="s">
        <v>2</v>
      </c>
      <c r="E7" s="1" t="s">
        <v>2</v>
      </c>
      <c r="F7" s="1" t="s">
        <v>16</v>
      </c>
      <c r="G7" s="1"/>
      <c r="H7" s="1"/>
    </row>
    <row r="8" spans="1:8" x14ac:dyDescent="0.2">
      <c r="A8" s="1"/>
      <c r="B8" s="1" t="s">
        <v>5</v>
      </c>
      <c r="C8" s="1" t="s">
        <v>10</v>
      </c>
      <c r="D8" s="1" t="s">
        <v>3</v>
      </c>
      <c r="E8" s="1" t="s">
        <v>3</v>
      </c>
      <c r="F8" s="1" t="s">
        <v>3</v>
      </c>
      <c r="G8" s="1"/>
      <c r="H8" s="1"/>
    </row>
    <row r="9" spans="1:8" x14ac:dyDescent="0.2">
      <c r="A9" s="1"/>
      <c r="B9" s="1" t="s">
        <v>21</v>
      </c>
      <c r="C9" s="1" t="s">
        <v>28</v>
      </c>
      <c r="D9" s="1" t="s">
        <v>37</v>
      </c>
      <c r="E9" s="1" t="s">
        <v>45</v>
      </c>
      <c r="F9" s="1" t="s">
        <v>50</v>
      </c>
      <c r="G9" s="1"/>
      <c r="H9" s="1"/>
    </row>
    <row r="10" spans="1:8" x14ac:dyDescent="0.2">
      <c r="A10" s="1"/>
      <c r="B10" s="1" t="s">
        <v>4</v>
      </c>
      <c r="C10" s="1" t="s">
        <v>29</v>
      </c>
      <c r="D10" s="1" t="s">
        <v>29</v>
      </c>
      <c r="E10" s="1" t="s">
        <v>13</v>
      </c>
      <c r="F10" s="1" t="s">
        <v>4</v>
      </c>
      <c r="G10" s="1"/>
      <c r="H10" s="1"/>
    </row>
    <row r="11" spans="1:8" x14ac:dyDescent="0.2">
      <c r="A11" s="1"/>
      <c r="B11" s="1" t="s">
        <v>22</v>
      </c>
      <c r="C11" s="1" t="s">
        <v>30</v>
      </c>
      <c r="D11" s="1" t="s">
        <v>38</v>
      </c>
      <c r="E11" s="1" t="s">
        <v>30</v>
      </c>
      <c r="F11" s="1" t="s">
        <v>17</v>
      </c>
      <c r="G11" s="1"/>
      <c r="H11" s="1"/>
    </row>
    <row r="12" spans="1:8" x14ac:dyDescent="0.2">
      <c r="A12" s="1"/>
      <c r="B12" s="3" t="s">
        <v>23</v>
      </c>
      <c r="C12" s="3" t="s">
        <v>31</v>
      </c>
      <c r="D12" s="3" t="s">
        <v>39</v>
      </c>
      <c r="E12" s="3" t="s">
        <v>46</v>
      </c>
      <c r="F12" s="3" t="s">
        <v>51</v>
      </c>
      <c r="G12" s="1"/>
    </row>
    <row r="13" spans="1:8" x14ac:dyDescent="0.2">
      <c r="A13" s="1"/>
      <c r="B13" s="1" t="s">
        <v>24</v>
      </c>
      <c r="C13" s="1" t="s">
        <v>32</v>
      </c>
      <c r="D13" s="1" t="s">
        <v>40</v>
      </c>
      <c r="E13" s="1" t="s">
        <v>14</v>
      </c>
      <c r="F13" s="1" t="s">
        <v>6</v>
      </c>
      <c r="G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E7A7-B72B-4C43-9D1B-D88C44E8A153}">
  <dimension ref="A1:R30"/>
  <sheetViews>
    <sheetView tabSelected="1" workbookViewId="0">
      <selection activeCell="L1" sqref="L1:L1048576"/>
    </sheetView>
  </sheetViews>
  <sheetFormatPr baseColWidth="10" defaultRowHeight="16" x14ac:dyDescent="0.2"/>
  <sheetData>
    <row r="1" spans="1:18" x14ac:dyDescent="0.2">
      <c r="B1" t="s">
        <v>66</v>
      </c>
      <c r="C1" t="s">
        <v>67</v>
      </c>
      <c r="D1" t="s">
        <v>68</v>
      </c>
      <c r="E1" t="s">
        <v>69</v>
      </c>
      <c r="F1" t="s">
        <v>70</v>
      </c>
    </row>
    <row r="2" spans="1:18" x14ac:dyDescent="0.2">
      <c r="A2" t="s">
        <v>52</v>
      </c>
      <c r="B2">
        <v>2</v>
      </c>
      <c r="C2">
        <v>5</v>
      </c>
      <c r="D2">
        <v>45</v>
      </c>
      <c r="E2">
        <v>25</v>
      </c>
      <c r="F2">
        <v>3</v>
      </c>
      <c r="I2">
        <f>B2+C2</f>
        <v>7</v>
      </c>
      <c r="J2">
        <f>B2+C2+D2</f>
        <v>52</v>
      </c>
      <c r="K2">
        <f>B2+C2+D2+E2</f>
        <v>77</v>
      </c>
      <c r="L2">
        <f>B2+C2+D2+E2+F2</f>
        <v>80</v>
      </c>
      <c r="N2" s="4">
        <f>B2/B17</f>
        <v>6.8728522336769758E-3</v>
      </c>
      <c r="O2" s="4">
        <f>I2/I17</f>
        <v>8.5889570552147246E-3</v>
      </c>
      <c r="P2" s="4">
        <f>J2/J17</f>
        <v>2.072538860103627E-2</v>
      </c>
      <c r="Q2" s="4">
        <f>K2/K17</f>
        <v>2.3965141612200435E-2</v>
      </c>
      <c r="R2" s="4">
        <f>L2/L17</f>
        <v>2.3640661938534278E-2</v>
      </c>
    </row>
    <row r="3" spans="1:18" x14ac:dyDescent="0.2">
      <c r="A3" t="s">
        <v>53</v>
      </c>
      <c r="B3">
        <v>5</v>
      </c>
      <c r="C3">
        <v>10</v>
      </c>
      <c r="D3">
        <v>32</v>
      </c>
      <c r="E3">
        <v>10</v>
      </c>
      <c r="F3">
        <v>0</v>
      </c>
      <c r="I3">
        <f t="shared" ref="I3:I15" si="0">B3+C3</f>
        <v>15</v>
      </c>
      <c r="J3">
        <f t="shared" ref="J3:J15" si="1">B3+C3+D3</f>
        <v>47</v>
      </c>
      <c r="K3">
        <f t="shared" ref="K3:K15" si="2">B3+C3+D3+E3</f>
        <v>57</v>
      </c>
      <c r="L3">
        <f t="shared" ref="L3:L15" si="3">B3+C3+D3+E3+F3</f>
        <v>57</v>
      </c>
      <c r="N3" s="4">
        <f t="shared" ref="N3:N15" si="4">B3/B18</f>
        <v>1.7182130584192441E-2</v>
      </c>
      <c r="O3" s="4">
        <f>I3/I17</f>
        <v>1.8404907975460124E-2</v>
      </c>
      <c r="P3" s="4">
        <f t="shared" ref="P3:P15" si="5">J3/J18</f>
        <v>1.8732562774013552E-2</v>
      </c>
      <c r="Q3" s="4">
        <f t="shared" ref="Q3:Q15" si="6">K3/K18</f>
        <v>1.7740429505135387E-2</v>
      </c>
      <c r="R3" s="4">
        <f t="shared" ref="R3:R15" si="7">L3/L18</f>
        <v>1.6843971631205674E-2</v>
      </c>
    </row>
    <row r="4" spans="1:18" x14ac:dyDescent="0.2">
      <c r="A4" t="s">
        <v>54</v>
      </c>
      <c r="B4">
        <v>8</v>
      </c>
      <c r="C4">
        <v>14</v>
      </c>
      <c r="D4">
        <v>34</v>
      </c>
      <c r="E4">
        <v>14</v>
      </c>
      <c r="F4">
        <v>4</v>
      </c>
      <c r="I4">
        <f t="shared" si="0"/>
        <v>22</v>
      </c>
      <c r="J4">
        <f t="shared" si="1"/>
        <v>56</v>
      </c>
      <c r="K4">
        <f t="shared" si="2"/>
        <v>70</v>
      </c>
      <c r="L4">
        <f t="shared" si="3"/>
        <v>74</v>
      </c>
      <c r="N4" s="4">
        <f t="shared" si="4"/>
        <v>2.7491408934707903E-2</v>
      </c>
      <c r="O4" s="4">
        <f>I4/I17</f>
        <v>2.6993865030674847E-2</v>
      </c>
      <c r="P4" s="4">
        <f t="shared" si="5"/>
        <v>2.2319649262654444E-2</v>
      </c>
      <c r="Q4" s="4">
        <f t="shared" si="6"/>
        <v>2.178649237472767E-2</v>
      </c>
      <c r="R4" s="4">
        <f t="shared" si="7"/>
        <v>2.1867612293144208E-2</v>
      </c>
    </row>
    <row r="5" spans="1:18" x14ac:dyDescent="0.2">
      <c r="A5" t="s">
        <v>55</v>
      </c>
      <c r="B5">
        <v>28</v>
      </c>
      <c r="C5">
        <v>63</v>
      </c>
      <c r="D5">
        <v>231</v>
      </c>
      <c r="E5">
        <v>114</v>
      </c>
      <c r="F5">
        <v>27</v>
      </c>
      <c r="I5">
        <f t="shared" si="0"/>
        <v>91</v>
      </c>
      <c r="J5">
        <f t="shared" si="1"/>
        <v>322</v>
      </c>
      <c r="K5">
        <f t="shared" si="2"/>
        <v>436</v>
      </c>
      <c r="L5">
        <f t="shared" si="3"/>
        <v>463</v>
      </c>
      <c r="N5" s="4">
        <f t="shared" si="4"/>
        <v>9.6219931271477668E-2</v>
      </c>
      <c r="O5" s="4">
        <f>I5/I17</f>
        <v>0.1116564417177914</v>
      </c>
      <c r="P5" s="4">
        <f t="shared" si="5"/>
        <v>0.12833798326026305</v>
      </c>
      <c r="Q5" s="4">
        <f t="shared" si="6"/>
        <v>0.13569872393401805</v>
      </c>
      <c r="R5" s="4">
        <f t="shared" si="7"/>
        <v>0.13682033096926713</v>
      </c>
    </row>
    <row r="6" spans="1:18" x14ac:dyDescent="0.2">
      <c r="A6" t="s">
        <v>56</v>
      </c>
      <c r="B6">
        <v>163</v>
      </c>
      <c r="C6">
        <v>261</v>
      </c>
      <c r="D6">
        <v>590</v>
      </c>
      <c r="E6">
        <v>118</v>
      </c>
      <c r="F6">
        <v>23</v>
      </c>
      <c r="I6">
        <f t="shared" si="0"/>
        <v>424</v>
      </c>
      <c r="J6">
        <f t="shared" si="1"/>
        <v>1014</v>
      </c>
      <c r="K6">
        <f t="shared" si="2"/>
        <v>1132</v>
      </c>
      <c r="L6">
        <f t="shared" si="3"/>
        <v>1155</v>
      </c>
      <c r="N6" s="4">
        <f t="shared" si="4"/>
        <v>0.56013745704467355</v>
      </c>
      <c r="O6" s="4">
        <f>I6/I17</f>
        <v>0.52024539877300613</v>
      </c>
      <c r="P6" s="4">
        <f t="shared" si="5"/>
        <v>0.40414507772020725</v>
      </c>
      <c r="Q6" s="4">
        <f t="shared" si="6"/>
        <v>0.35231870525988174</v>
      </c>
      <c r="R6" s="4">
        <f t="shared" si="7"/>
        <v>0.34131205673758863</v>
      </c>
    </row>
    <row r="7" spans="1:18" x14ac:dyDescent="0.2">
      <c r="A7" t="s">
        <v>57</v>
      </c>
      <c r="B7">
        <v>0</v>
      </c>
      <c r="C7">
        <v>1</v>
      </c>
      <c r="D7">
        <v>2</v>
      </c>
      <c r="E7">
        <v>0</v>
      </c>
      <c r="F7">
        <v>0</v>
      </c>
      <c r="I7">
        <f t="shared" si="0"/>
        <v>1</v>
      </c>
      <c r="J7">
        <f t="shared" si="1"/>
        <v>3</v>
      </c>
      <c r="K7">
        <f t="shared" si="2"/>
        <v>3</v>
      </c>
      <c r="L7">
        <f t="shared" si="3"/>
        <v>3</v>
      </c>
      <c r="N7" s="4">
        <f t="shared" si="4"/>
        <v>0</v>
      </c>
      <c r="O7" s="4">
        <f>I7/I17</f>
        <v>1.2269938650306749E-3</v>
      </c>
      <c r="P7" s="4">
        <f t="shared" si="5"/>
        <v>1.1956954962136308E-3</v>
      </c>
      <c r="Q7" s="4">
        <f t="shared" si="6"/>
        <v>9.3370681605975728E-4</v>
      </c>
      <c r="R7" s="4">
        <f t="shared" si="7"/>
        <v>8.8652482269503544E-4</v>
      </c>
    </row>
    <row r="8" spans="1:18" x14ac:dyDescent="0.2">
      <c r="A8" t="s">
        <v>58</v>
      </c>
      <c r="B8">
        <v>55</v>
      </c>
      <c r="C8">
        <v>59</v>
      </c>
      <c r="D8">
        <v>179</v>
      </c>
      <c r="E8">
        <v>85</v>
      </c>
      <c r="F8">
        <v>17</v>
      </c>
      <c r="I8">
        <f t="shared" si="0"/>
        <v>114</v>
      </c>
      <c r="J8">
        <f t="shared" si="1"/>
        <v>293</v>
      </c>
      <c r="K8">
        <f t="shared" si="2"/>
        <v>378</v>
      </c>
      <c r="L8">
        <f t="shared" si="3"/>
        <v>395</v>
      </c>
      <c r="N8" s="4">
        <f t="shared" si="4"/>
        <v>0.18900343642611683</v>
      </c>
      <c r="O8" s="4">
        <f t="shared" ref="O8" si="8">I8/I23</f>
        <v>0.13987730061349693</v>
      </c>
      <c r="P8" s="4">
        <f t="shared" si="5"/>
        <v>0.11677959346353128</v>
      </c>
      <c r="Q8" s="4">
        <f t="shared" si="6"/>
        <v>0.11764705882352941</v>
      </c>
      <c r="R8" s="4">
        <f t="shared" si="7"/>
        <v>0.116725768321513</v>
      </c>
    </row>
    <row r="9" spans="1:18" x14ac:dyDescent="0.2">
      <c r="A9" t="s">
        <v>59</v>
      </c>
      <c r="B9">
        <v>0</v>
      </c>
      <c r="C9">
        <v>1</v>
      </c>
      <c r="D9">
        <v>1</v>
      </c>
      <c r="E9">
        <v>3</v>
      </c>
      <c r="F9">
        <v>3</v>
      </c>
      <c r="I9">
        <f t="shared" si="0"/>
        <v>1</v>
      </c>
      <c r="J9">
        <f t="shared" si="1"/>
        <v>2</v>
      </c>
      <c r="K9">
        <f t="shared" si="2"/>
        <v>5</v>
      </c>
      <c r="L9">
        <f t="shared" si="3"/>
        <v>8</v>
      </c>
      <c r="N9" s="4">
        <f t="shared" si="4"/>
        <v>0</v>
      </c>
      <c r="O9" s="4">
        <f t="shared" ref="O9" si="9">I9/I23</f>
        <v>1.2269938650306749E-3</v>
      </c>
      <c r="P9" s="4">
        <f t="shared" si="5"/>
        <v>7.9713033080908732E-4</v>
      </c>
      <c r="Q9" s="4">
        <f t="shared" si="6"/>
        <v>1.556178026766262E-3</v>
      </c>
      <c r="R9" s="4">
        <f t="shared" si="7"/>
        <v>2.3640661938534278E-3</v>
      </c>
    </row>
    <row r="10" spans="1:18" x14ac:dyDescent="0.2">
      <c r="A10" t="s">
        <v>60</v>
      </c>
      <c r="B10">
        <v>0</v>
      </c>
      <c r="C10">
        <v>2</v>
      </c>
      <c r="D10">
        <v>1</v>
      </c>
      <c r="E10">
        <v>0</v>
      </c>
      <c r="F10">
        <v>0</v>
      </c>
      <c r="I10">
        <f t="shared" si="0"/>
        <v>2</v>
      </c>
      <c r="J10">
        <f t="shared" si="1"/>
        <v>3</v>
      </c>
      <c r="K10">
        <f t="shared" si="2"/>
        <v>3</v>
      </c>
      <c r="L10">
        <f t="shared" si="3"/>
        <v>3</v>
      </c>
      <c r="N10" s="4">
        <f t="shared" si="4"/>
        <v>0</v>
      </c>
      <c r="O10" s="4">
        <f t="shared" ref="O10" si="10">I10/I25</f>
        <v>2.4539877300613498E-3</v>
      </c>
      <c r="P10" s="4">
        <f t="shared" si="5"/>
        <v>1.1956954962136308E-3</v>
      </c>
      <c r="Q10" s="4">
        <f t="shared" si="6"/>
        <v>9.3370681605975728E-4</v>
      </c>
      <c r="R10" s="4">
        <f t="shared" si="7"/>
        <v>8.8652482269503544E-4</v>
      </c>
    </row>
    <row r="11" spans="1:18" x14ac:dyDescent="0.2">
      <c r="A11" t="s">
        <v>61</v>
      </c>
      <c r="B11">
        <v>7</v>
      </c>
      <c r="C11">
        <v>13</v>
      </c>
      <c r="D11">
        <v>63</v>
      </c>
      <c r="E11">
        <v>37</v>
      </c>
      <c r="F11">
        <v>7</v>
      </c>
      <c r="I11">
        <f t="shared" si="0"/>
        <v>20</v>
      </c>
      <c r="J11">
        <f t="shared" si="1"/>
        <v>83</v>
      </c>
      <c r="K11">
        <f t="shared" si="2"/>
        <v>120</v>
      </c>
      <c r="L11">
        <f t="shared" si="3"/>
        <v>127</v>
      </c>
      <c r="N11" s="4">
        <f t="shared" si="4"/>
        <v>2.4054982817869417E-2</v>
      </c>
      <c r="O11" s="4">
        <f t="shared" ref="O11" si="11">I11/I25</f>
        <v>2.4539877300613498E-2</v>
      </c>
      <c r="P11" s="4">
        <f t="shared" si="5"/>
        <v>3.3080908728577121E-2</v>
      </c>
      <c r="Q11" s="4">
        <f t="shared" si="6"/>
        <v>3.7348272642390289E-2</v>
      </c>
      <c r="R11" s="4">
        <f t="shared" si="7"/>
        <v>3.7529550827423167E-2</v>
      </c>
    </row>
    <row r="12" spans="1:18" x14ac:dyDescent="0.2">
      <c r="A12" t="s">
        <v>62</v>
      </c>
      <c r="B12">
        <v>2</v>
      </c>
      <c r="C12">
        <v>3</v>
      </c>
      <c r="D12">
        <v>0</v>
      </c>
      <c r="E12">
        <v>0</v>
      </c>
      <c r="F12">
        <v>0</v>
      </c>
      <c r="I12">
        <f t="shared" si="0"/>
        <v>5</v>
      </c>
      <c r="J12">
        <f t="shared" si="1"/>
        <v>5</v>
      </c>
      <c r="K12">
        <f t="shared" si="2"/>
        <v>5</v>
      </c>
      <c r="L12">
        <f t="shared" si="3"/>
        <v>5</v>
      </c>
      <c r="N12" s="4">
        <f t="shared" si="4"/>
        <v>6.8728522336769758E-3</v>
      </c>
      <c r="O12" s="4">
        <f t="shared" ref="O12" si="12">I12/I27</f>
        <v>6.1349693251533744E-3</v>
      </c>
      <c r="P12" s="4">
        <f t="shared" si="5"/>
        <v>1.9928258270227183E-3</v>
      </c>
      <c r="Q12" s="4">
        <f t="shared" si="6"/>
        <v>1.556178026766262E-3</v>
      </c>
      <c r="R12" s="4">
        <f t="shared" si="7"/>
        <v>1.4775413711583924E-3</v>
      </c>
    </row>
    <row r="13" spans="1:18" x14ac:dyDescent="0.2">
      <c r="A13" t="s">
        <v>63</v>
      </c>
      <c r="B13">
        <v>0</v>
      </c>
      <c r="C13">
        <v>0</v>
      </c>
      <c r="D13">
        <v>0</v>
      </c>
      <c r="E13">
        <v>0</v>
      </c>
      <c r="F13">
        <v>3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3</v>
      </c>
      <c r="N13" s="4">
        <f t="shared" si="4"/>
        <v>0</v>
      </c>
      <c r="O13" s="4">
        <f t="shared" ref="O13" si="13">I13/I27</f>
        <v>0</v>
      </c>
      <c r="P13" s="4">
        <f t="shared" si="5"/>
        <v>0</v>
      </c>
      <c r="Q13" s="4">
        <f t="shared" si="6"/>
        <v>0</v>
      </c>
      <c r="R13" s="4">
        <f t="shared" si="7"/>
        <v>8.8652482269503544E-4</v>
      </c>
    </row>
    <row r="14" spans="1:18" x14ac:dyDescent="0.2">
      <c r="A14" t="s">
        <v>64</v>
      </c>
      <c r="B14">
        <v>20</v>
      </c>
      <c r="C14">
        <v>81</v>
      </c>
      <c r="D14">
        <v>471</v>
      </c>
      <c r="E14">
        <v>273</v>
      </c>
      <c r="F14">
        <v>82</v>
      </c>
      <c r="I14">
        <f t="shared" si="0"/>
        <v>101</v>
      </c>
      <c r="J14">
        <f t="shared" si="1"/>
        <v>572</v>
      </c>
      <c r="K14">
        <f t="shared" si="2"/>
        <v>845</v>
      </c>
      <c r="L14">
        <f t="shared" si="3"/>
        <v>927</v>
      </c>
      <c r="N14" s="4">
        <f t="shared" si="4"/>
        <v>6.8728522336769765E-2</v>
      </c>
      <c r="O14" s="4">
        <f t="shared" ref="O14" si="14">I14/I29</f>
        <v>0.12392638036809817</v>
      </c>
      <c r="P14" s="4">
        <f t="shared" si="5"/>
        <v>0.22797927461139897</v>
      </c>
      <c r="Q14" s="4">
        <f t="shared" si="6"/>
        <v>0.26299408652349826</v>
      </c>
      <c r="R14" s="4">
        <f t="shared" si="7"/>
        <v>0.27393617021276595</v>
      </c>
    </row>
    <row r="15" spans="1:18" x14ac:dyDescent="0.2">
      <c r="A15" t="s">
        <v>65</v>
      </c>
      <c r="B15">
        <v>1</v>
      </c>
      <c r="C15">
        <v>11</v>
      </c>
      <c r="D15">
        <v>45</v>
      </c>
      <c r="E15">
        <v>25</v>
      </c>
      <c r="F15">
        <v>2</v>
      </c>
      <c r="I15">
        <f t="shared" si="0"/>
        <v>12</v>
      </c>
      <c r="J15">
        <f t="shared" si="1"/>
        <v>57</v>
      </c>
      <c r="K15">
        <f t="shared" si="2"/>
        <v>82</v>
      </c>
      <c r="L15">
        <f t="shared" si="3"/>
        <v>84</v>
      </c>
      <c r="N15" s="4">
        <f t="shared" si="4"/>
        <v>3.4364261168384879E-3</v>
      </c>
      <c r="O15" s="4">
        <f t="shared" ref="O15" si="15">I15/I29</f>
        <v>1.4723926380368098E-2</v>
      </c>
      <c r="P15" s="4">
        <f t="shared" si="5"/>
        <v>2.2718214428058988E-2</v>
      </c>
      <c r="Q15" s="4">
        <f t="shared" si="6"/>
        <v>2.5521319638966696E-2</v>
      </c>
      <c r="R15" s="4">
        <f t="shared" si="7"/>
        <v>2.4822695035460994E-2</v>
      </c>
    </row>
    <row r="17" spans="2:12" x14ac:dyDescent="0.2">
      <c r="B17">
        <v>291</v>
      </c>
      <c r="I17">
        <v>815</v>
      </c>
      <c r="J17">
        <v>2509</v>
      </c>
      <c r="K17">
        <v>3213</v>
      </c>
      <c r="L17">
        <v>3384</v>
      </c>
    </row>
    <row r="18" spans="2:12" x14ac:dyDescent="0.2">
      <c r="B18">
        <v>291</v>
      </c>
      <c r="I18">
        <v>815</v>
      </c>
      <c r="J18">
        <v>2509</v>
      </c>
      <c r="K18">
        <v>3213</v>
      </c>
      <c r="L18">
        <v>3384</v>
      </c>
    </row>
    <row r="19" spans="2:12" x14ac:dyDescent="0.2">
      <c r="B19">
        <v>291</v>
      </c>
      <c r="I19">
        <v>815</v>
      </c>
      <c r="J19">
        <v>2509</v>
      </c>
      <c r="K19">
        <v>3213</v>
      </c>
      <c r="L19">
        <v>3384</v>
      </c>
    </row>
    <row r="20" spans="2:12" x14ac:dyDescent="0.2">
      <c r="B20">
        <v>291</v>
      </c>
      <c r="I20">
        <v>815</v>
      </c>
      <c r="J20">
        <v>2509</v>
      </c>
      <c r="K20">
        <v>3213</v>
      </c>
      <c r="L20">
        <v>3384</v>
      </c>
    </row>
    <row r="21" spans="2:12" x14ac:dyDescent="0.2">
      <c r="B21">
        <v>291</v>
      </c>
      <c r="I21">
        <v>815</v>
      </c>
      <c r="J21">
        <v>2509</v>
      </c>
      <c r="K21">
        <v>3213</v>
      </c>
      <c r="L21">
        <v>3384</v>
      </c>
    </row>
    <row r="22" spans="2:12" x14ac:dyDescent="0.2">
      <c r="B22">
        <v>291</v>
      </c>
      <c r="I22">
        <v>815</v>
      </c>
      <c r="J22">
        <v>2509</v>
      </c>
      <c r="K22">
        <v>3213</v>
      </c>
      <c r="L22">
        <v>3384</v>
      </c>
    </row>
    <row r="23" spans="2:12" x14ac:dyDescent="0.2">
      <c r="B23">
        <v>291</v>
      </c>
      <c r="I23">
        <v>815</v>
      </c>
      <c r="J23">
        <v>2509</v>
      </c>
      <c r="K23">
        <v>3213</v>
      </c>
      <c r="L23">
        <v>3384</v>
      </c>
    </row>
    <row r="24" spans="2:12" x14ac:dyDescent="0.2">
      <c r="B24">
        <v>291</v>
      </c>
      <c r="I24">
        <v>815</v>
      </c>
      <c r="J24">
        <v>2509</v>
      </c>
      <c r="K24">
        <v>3213</v>
      </c>
      <c r="L24">
        <v>3384</v>
      </c>
    </row>
    <row r="25" spans="2:12" x14ac:dyDescent="0.2">
      <c r="B25">
        <v>291</v>
      </c>
      <c r="I25">
        <v>815</v>
      </c>
      <c r="J25">
        <v>2509</v>
      </c>
      <c r="K25">
        <v>3213</v>
      </c>
      <c r="L25">
        <v>3384</v>
      </c>
    </row>
    <row r="26" spans="2:12" x14ac:dyDescent="0.2">
      <c r="B26">
        <v>291</v>
      </c>
      <c r="I26">
        <v>815</v>
      </c>
      <c r="J26">
        <v>2509</v>
      </c>
      <c r="K26">
        <v>3213</v>
      </c>
      <c r="L26">
        <v>3384</v>
      </c>
    </row>
    <row r="27" spans="2:12" x14ac:dyDescent="0.2">
      <c r="B27">
        <v>291</v>
      </c>
      <c r="I27">
        <v>815</v>
      </c>
      <c r="J27">
        <v>2509</v>
      </c>
      <c r="K27">
        <v>3213</v>
      </c>
      <c r="L27">
        <v>3384</v>
      </c>
    </row>
    <row r="28" spans="2:12" x14ac:dyDescent="0.2">
      <c r="B28">
        <v>291</v>
      </c>
      <c r="I28">
        <v>815</v>
      </c>
      <c r="J28">
        <v>2509</v>
      </c>
      <c r="K28">
        <v>3213</v>
      </c>
      <c r="L28">
        <v>3384</v>
      </c>
    </row>
    <row r="29" spans="2:12" x14ac:dyDescent="0.2">
      <c r="B29">
        <v>291</v>
      </c>
      <c r="I29">
        <v>815</v>
      </c>
      <c r="J29">
        <v>2509</v>
      </c>
      <c r="K29">
        <v>3213</v>
      </c>
      <c r="L29">
        <v>3384</v>
      </c>
    </row>
    <row r="30" spans="2:12" x14ac:dyDescent="0.2">
      <c r="B30">
        <v>291</v>
      </c>
      <c r="I30">
        <v>815</v>
      </c>
      <c r="J30">
        <v>2509</v>
      </c>
      <c r="K30">
        <v>3213</v>
      </c>
      <c r="L30">
        <v>3384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 晨</dc:creator>
  <cp:lastModifiedBy>张 晨</cp:lastModifiedBy>
  <dcterms:created xsi:type="dcterms:W3CDTF">2020-04-11T04:57:40Z</dcterms:created>
  <dcterms:modified xsi:type="dcterms:W3CDTF">2020-05-12T23:48:55Z</dcterms:modified>
</cp:coreProperties>
</file>