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ABRIL 2024\"/>
    </mc:Choice>
  </mc:AlternateContent>
  <bookViews>
    <workbookView xWindow="0" yWindow="0" windowWidth="20490" windowHeight="7155"/>
  </bookViews>
  <sheets>
    <sheet name="Análisis" sheetId="3" r:id="rId1"/>
    <sheet name="Detalle" sheetId="1" r:id="rId2"/>
  </sheet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9" i="1" l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F278" i="1" l="1"/>
  <c r="G277" i="1"/>
  <c r="F233" i="1" l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8" i="1"/>
  <c r="G206" i="1" l="1"/>
  <c r="F206" i="1"/>
  <c r="G207" i="1"/>
  <c r="F207" i="1"/>
  <c r="G208" i="1"/>
  <c r="F208" i="1"/>
  <c r="G209" i="1"/>
  <c r="F209" i="1"/>
  <c r="G210" i="1"/>
  <c r="F210" i="1"/>
  <c r="G211" i="1"/>
  <c r="F211" i="1"/>
  <c r="G212" i="1"/>
  <c r="F212" i="1"/>
  <c r="G213" i="1"/>
  <c r="F213" i="1"/>
  <c r="G214" i="1"/>
  <c r="F214" i="1"/>
  <c r="G215" i="1"/>
  <c r="F215" i="1"/>
  <c r="G216" i="1"/>
  <c r="F216" i="1"/>
  <c r="G217" i="1"/>
  <c r="F217" i="1"/>
  <c r="G218" i="1"/>
  <c r="F218" i="1"/>
  <c r="G219" i="1"/>
  <c r="F219" i="1"/>
  <c r="G220" i="1"/>
  <c r="F220" i="1"/>
  <c r="G221" i="1"/>
  <c r="F221" i="1"/>
  <c r="G222" i="1"/>
  <c r="F222" i="1"/>
  <c r="G223" i="1"/>
  <c r="F223" i="1"/>
  <c r="G224" i="1"/>
  <c r="F224" i="1"/>
  <c r="G225" i="1"/>
  <c r="F225" i="1"/>
  <c r="G226" i="1"/>
  <c r="F226" i="1"/>
  <c r="G227" i="1"/>
  <c r="F227" i="1"/>
  <c r="G228" i="1"/>
  <c r="F228" i="1"/>
  <c r="G229" i="1"/>
  <c r="F229" i="1"/>
  <c r="G230" i="1"/>
  <c r="F230" i="1"/>
  <c r="G193" i="1" l="1"/>
  <c r="F193" i="1"/>
  <c r="G194" i="1"/>
  <c r="F194" i="1"/>
  <c r="G195" i="1"/>
  <c r="F195" i="1"/>
  <c r="G196" i="1"/>
  <c r="F196" i="1"/>
  <c r="G197" i="1"/>
  <c r="F197" i="1"/>
  <c r="G198" i="1"/>
  <c r="F198" i="1"/>
  <c r="G199" i="1"/>
  <c r="F199" i="1"/>
  <c r="G200" i="1"/>
  <c r="F200" i="1"/>
  <c r="G201" i="1"/>
  <c r="F201" i="1"/>
  <c r="G202" i="1"/>
  <c r="F202" i="1"/>
  <c r="G179" i="1"/>
  <c r="F179" i="1"/>
  <c r="G180" i="1"/>
  <c r="F180" i="1"/>
  <c r="G181" i="1"/>
  <c r="F181" i="1"/>
  <c r="G182" i="1"/>
  <c r="F182" i="1"/>
  <c r="G183" i="1"/>
  <c r="F183" i="1"/>
  <c r="G184" i="1"/>
  <c r="F184" i="1"/>
  <c r="G185" i="1"/>
  <c r="F185" i="1"/>
  <c r="G186" i="1"/>
  <c r="F186" i="1"/>
  <c r="G187" i="1"/>
  <c r="F187" i="1"/>
  <c r="G188" i="1"/>
  <c r="F188" i="1"/>
  <c r="G189" i="1"/>
  <c r="F189" i="1"/>
  <c r="G190" i="1"/>
  <c r="F190" i="1"/>
  <c r="G191" i="1"/>
  <c r="F191" i="1"/>
  <c r="G192" i="1"/>
  <c r="F192" i="1"/>
  <c r="G203" i="1"/>
  <c r="F203" i="1"/>
  <c r="G204" i="1"/>
  <c r="F204" i="1"/>
  <c r="G205" i="1"/>
  <c r="F205" i="1"/>
  <c r="G231" i="1"/>
  <c r="F231" i="1"/>
  <c r="G232" i="1"/>
  <c r="F232" i="1"/>
  <c r="G2" i="1" l="1"/>
  <c r="G3" i="1"/>
  <c r="F104" i="1" l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G70" i="1" l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F97" i="1"/>
  <c r="F98" i="1"/>
  <c r="F99" i="1"/>
  <c r="F100" i="1"/>
  <c r="F101" i="1"/>
  <c r="F102" i="1"/>
  <c r="F103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G36" i="1"/>
  <c r="F36" i="1"/>
  <c r="G37" i="1"/>
  <c r="F37" i="1"/>
  <c r="G38" i="1"/>
  <c r="F38" i="1"/>
  <c r="G39" i="1"/>
  <c r="F39" i="1"/>
  <c r="G40" i="1"/>
  <c r="F40" i="1"/>
  <c r="G41" i="1"/>
  <c r="F41" i="1"/>
  <c r="G42" i="1"/>
  <c r="F42" i="1"/>
  <c r="G43" i="1"/>
  <c r="F43" i="1"/>
  <c r="G44" i="1"/>
  <c r="F44" i="1"/>
  <c r="G45" i="1"/>
  <c r="F45" i="1"/>
  <c r="G46" i="1"/>
  <c r="F46" i="1"/>
  <c r="G47" i="1"/>
  <c r="F47" i="1"/>
  <c r="G48" i="1"/>
  <c r="F48" i="1"/>
  <c r="G49" i="1"/>
  <c r="F49" i="1"/>
  <c r="G50" i="1"/>
  <c r="F50" i="1"/>
  <c r="G51" i="1"/>
  <c r="F51" i="1"/>
  <c r="G52" i="1"/>
  <c r="F52" i="1"/>
  <c r="G53" i="1"/>
  <c r="F53" i="1"/>
  <c r="G54" i="1"/>
  <c r="F54" i="1"/>
  <c r="G55" i="1"/>
  <c r="F55" i="1"/>
  <c r="G56" i="1"/>
  <c r="F56" i="1"/>
  <c r="G57" i="1"/>
  <c r="F57" i="1"/>
  <c r="G58" i="1"/>
  <c r="F58" i="1"/>
  <c r="G59" i="1"/>
  <c r="F59" i="1"/>
  <c r="G60" i="1"/>
  <c r="F60" i="1"/>
  <c r="G61" i="1"/>
  <c r="F61" i="1"/>
  <c r="G62" i="1"/>
  <c r="F62" i="1"/>
  <c r="G63" i="1"/>
  <c r="F63" i="1"/>
  <c r="G64" i="1"/>
  <c r="F64" i="1"/>
  <c r="G65" i="1"/>
  <c r="F65" i="1"/>
  <c r="G66" i="1"/>
  <c r="F66" i="1"/>
  <c r="G67" i="1"/>
  <c r="F67" i="1"/>
  <c r="G68" i="1"/>
  <c r="F68" i="1"/>
  <c r="G69" i="1"/>
  <c r="F69" i="1"/>
  <c r="G4" i="1"/>
  <c r="G27" i="1" l="1"/>
  <c r="G28" i="1"/>
  <c r="G29" i="1"/>
  <c r="G30" i="1"/>
  <c r="G31" i="1"/>
  <c r="G32" i="1"/>
  <c r="G33" i="1"/>
  <c r="G34" i="1"/>
  <c r="G35" i="1"/>
  <c r="F27" i="1"/>
  <c r="F28" i="1"/>
  <c r="F29" i="1"/>
  <c r="F30" i="1"/>
  <c r="F31" i="1"/>
  <c r="F32" i="1"/>
  <c r="F33" i="1"/>
  <c r="F34" i="1"/>
  <c r="F35" i="1"/>
  <c r="G24" i="1"/>
  <c r="G25" i="1"/>
  <c r="G26" i="1"/>
  <c r="F24" i="1"/>
  <c r="F25" i="1"/>
  <c r="F26" i="1"/>
  <c r="G19" i="1"/>
  <c r="G20" i="1"/>
  <c r="G21" i="1"/>
  <c r="G22" i="1"/>
  <c r="G23" i="1"/>
  <c r="F19" i="1"/>
  <c r="F20" i="1"/>
  <c r="F21" i="1"/>
  <c r="F22" i="1"/>
  <c r="F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364" i="1" l="1"/>
</calcChain>
</file>

<file path=xl/sharedStrings.xml><?xml version="1.0" encoding="utf-8"?>
<sst xmlns="http://schemas.openxmlformats.org/spreadsheetml/2006/main" count="747" uniqueCount="731">
  <si>
    <t>SKU</t>
  </si>
  <si>
    <t>DESCRIPCIÓN</t>
  </si>
  <si>
    <t>CANTIDAD</t>
  </si>
  <si>
    <t>COSTO UNITARIO</t>
  </si>
  <si>
    <t>SUBTOTAL</t>
  </si>
  <si>
    <t>REFERENCIA</t>
  </si>
  <si>
    <t>SANITARIOS</t>
  </si>
  <si>
    <t>Etiquetas de fila</t>
  </si>
  <si>
    <t>BAÑERAS</t>
  </si>
  <si>
    <t>COMPLEMENTOS</t>
  </si>
  <si>
    <t>GRIFERIA</t>
  </si>
  <si>
    <t>Total general</t>
  </si>
  <si>
    <t>Suma de SUBTOTAL</t>
  </si>
  <si>
    <t>SECT</t>
  </si>
  <si>
    <t>PLASTICOS</t>
  </si>
  <si>
    <t>Combo Master Andes s/p Cross Sencilla</t>
  </si>
  <si>
    <t>Combo One Piece Ego RF Blanco Pure</t>
  </si>
  <si>
    <t>One Piece Oasis RF Rimless Bl-Aragon</t>
  </si>
  <si>
    <t>Toilet Andes RF Blanco</t>
  </si>
  <si>
    <t>Asiento Fantasía Universal Blanco</t>
  </si>
  <si>
    <t>Asiento Fantasía Universal Dresden Blue</t>
  </si>
  <si>
    <t>Columna Ares</t>
  </si>
  <si>
    <t>Flapper con Cadena Campeón</t>
  </si>
  <si>
    <t>Llave Angular Edesa ½"</t>
  </si>
  <si>
    <t>Livorno Llave Sencilla Lavamanos Cromo</t>
  </si>
  <si>
    <t>Brazo de Ducha Vertical Redondo 12 cm Cr</t>
  </si>
  <si>
    <t>Brazo de Ducha Redondo 38 cm Cromo</t>
  </si>
  <si>
    <t>Scarlet Monomando Cocina Pull Out Negro</t>
  </si>
  <si>
    <t>Asiento Soft Standard RF Blanco</t>
  </si>
  <si>
    <t>Asiento Status Premium EF Blanco</t>
  </si>
  <si>
    <t>Asiento Status Premium RF Blanco</t>
  </si>
  <si>
    <t>Asiento Soft Baby Standard</t>
  </si>
  <si>
    <t>Asiento Aragon Redondo Blanco</t>
  </si>
  <si>
    <t>Asiento Aragon Redondo Bone SE</t>
  </si>
  <si>
    <t>Asiento Aragon Redondo Pink SE</t>
  </si>
  <si>
    <t>Asiento Aragon Redondo Verde Teal SE</t>
  </si>
  <si>
    <t>Asiento Aragon Redondo Cherry SE</t>
  </si>
  <si>
    <t>Asiento Aragon Redondo Navy Blue SE</t>
  </si>
  <si>
    <t>Asiento Aragón Elongado Blanco</t>
  </si>
  <si>
    <t>Lavamanos Pompano Plus C/P Blanco</t>
  </si>
  <si>
    <t>Fuente Aria Medium Blanco</t>
  </si>
  <si>
    <t>Lavamanos Shelby Blanco</t>
  </si>
  <si>
    <t>Scarlet Ducha Teléfono Cromo</t>
  </si>
  <si>
    <t>Briggs Scarlet Gancho Cromo</t>
  </si>
  <si>
    <t>Cromatic Manguera Blanca</t>
  </si>
  <si>
    <t>Corvus Monomando de Cocina Cromo</t>
  </si>
  <si>
    <t>Barra de Apoyo Mediana</t>
  </si>
  <si>
    <t>Livorno Mono. Lav. Sencilla Alta Negro</t>
  </si>
  <si>
    <t>Porto Monomando Bajo Lavamanos Mezclador</t>
  </si>
  <si>
    <t>Porto Monomando Bajo Lavamanos Agua Fría</t>
  </si>
  <si>
    <t>Porto Monomando Alto Lavamanos Mezclador</t>
  </si>
  <si>
    <t>Color-in Manguera Gris</t>
  </si>
  <si>
    <t>Cuerpo Mesa Cocina Shelby</t>
  </si>
  <si>
    <t>Barra de Apoyo Inclinada</t>
  </si>
  <si>
    <t>Barra de Apoyo Abatible</t>
  </si>
  <si>
    <t>New Princess Monomando para Lavamanos Cr</t>
  </si>
  <si>
    <t>Manguera Ducha Teléfono 150 cm Santorini</t>
  </si>
  <si>
    <t>Cira Monomando para Ducha de Barra Cromo</t>
  </si>
  <si>
    <t>Sifón Flexible</t>
  </si>
  <si>
    <t>Flapper con Cadena Metálica</t>
  </si>
  <si>
    <t>Desagüe 1 ¼" Push Button Con/Sin Reb.</t>
  </si>
  <si>
    <t>Manguera 12" Lavamanos Conex. Directa ½"</t>
  </si>
  <si>
    <t>Desagüe 1 ¼" Push Button S/Rebosadero Lg</t>
  </si>
  <si>
    <t>Cira Monomando Cocina Pull Out Cromo</t>
  </si>
  <si>
    <t>Canberra Mezclador de Ducha con Divertor</t>
  </si>
  <si>
    <t>Doccia Centerset 4" para Lavamanos Cromo</t>
  </si>
  <si>
    <t>Fregadero Washito Marmo</t>
  </si>
  <si>
    <t>Corvus Bimando 8" para Lav. Kit Cromo</t>
  </si>
  <si>
    <t>Corvus Llave Campanola Cromo</t>
  </si>
  <si>
    <t>Kit de Instalación para Inodoro</t>
  </si>
  <si>
    <t>Kit de Instalación Inodoro/Lavamanos</t>
  </si>
  <si>
    <t>Niza Monomando Externa para Ducha Cromo</t>
  </si>
  <si>
    <t>Set de Anclaje Taza Piso</t>
  </si>
  <si>
    <t>Livorno Monomando Lavaman Sencilla Alta</t>
  </si>
  <si>
    <t>Llave de Manguera ½" Ultraliviana Bronce</t>
  </si>
  <si>
    <t>Llave para Urinario Cromo</t>
  </si>
  <si>
    <t>Mossini Kit Manilla</t>
  </si>
  <si>
    <t>Cartucho Cer. Econ-Duch y Cam. (ag-cal)</t>
  </si>
  <si>
    <t>Manguera para Monomando 12" M10-½"</t>
  </si>
  <si>
    <t>Llave Angular Lavamanos- Manguera 16"</t>
  </si>
  <si>
    <t>Asiento Crown RF Slow Down Blanco</t>
  </si>
  <si>
    <t>Válvula de Admisión Pilotada Plus</t>
  </si>
  <si>
    <t>Ind. Andes RF Blanco-Asto. Universal</t>
  </si>
  <si>
    <t>Scarlet Monomando Cocina Pull Out</t>
  </si>
  <si>
    <t>Berlín Gancho Doble</t>
  </si>
  <si>
    <t>Berlín Toallero Redondo</t>
  </si>
  <si>
    <t>Berlín Toallero</t>
  </si>
  <si>
    <t>Briggs Scarlet Toallero Cromo</t>
  </si>
  <si>
    <t>Tempo Premium para Urinario</t>
  </si>
  <si>
    <t>Brazo de Ducha Vertical Cuadrado 30 cm</t>
  </si>
  <si>
    <t>One Piece Vittoria EF Blanco Ast. Forli</t>
  </si>
  <si>
    <t>Fuente Stylo Cuadrato Blanco Slim</t>
  </si>
  <si>
    <t>Sello de Cera Briggs</t>
  </si>
  <si>
    <t>Fonte Monomando Bajo Lavamanos Cromo</t>
  </si>
  <si>
    <t>Fuente Lugano Blanco</t>
  </si>
  <si>
    <t>Desagüe Roscado 1 ½" Acero. Inx. Rej-Tap</t>
  </si>
  <si>
    <t>Briggs Ducha Barra Reg Cr 10.6×16×70 cm</t>
  </si>
  <si>
    <t>Briggs Angular - Manguera 16" Lavamanos</t>
  </si>
  <si>
    <t>JSP321801301CE</t>
  </si>
  <si>
    <t>JSP161141301CB</t>
  </si>
  <si>
    <t>JS0066431301CE</t>
  </si>
  <si>
    <t>CS0070921301CE</t>
  </si>
  <si>
    <t>SP2095811301CG</t>
  </si>
  <si>
    <t>SP2095817221CG</t>
  </si>
  <si>
    <t>SB0056650001M3</t>
  </si>
  <si>
    <t>SP0037720001BO</t>
  </si>
  <si>
    <t>SC0075863061BO</t>
  </si>
  <si>
    <t>SG0082193061CW</t>
  </si>
  <si>
    <t>SG0080863061CW</t>
  </si>
  <si>
    <t>SG0086503061CW</t>
  </si>
  <si>
    <t>SG0089140161CW</t>
  </si>
  <si>
    <t>SP0096581301BL</t>
  </si>
  <si>
    <t>SP0095091301CG</t>
  </si>
  <si>
    <t>SP0095081301CG</t>
  </si>
  <si>
    <t>SP0096600001BL</t>
  </si>
  <si>
    <t>SP0098021301CG</t>
  </si>
  <si>
    <t>SP0098027331CG</t>
  </si>
  <si>
    <t>SP0098020481CG</t>
  </si>
  <si>
    <t>SP0098020611CG</t>
  </si>
  <si>
    <t>SP0098020651CG</t>
  </si>
  <si>
    <t>SP0098028501CG</t>
  </si>
  <si>
    <t>SP0098031301CG</t>
  </si>
  <si>
    <t>JSP066261301CE</t>
  </si>
  <si>
    <t>SSY068281301CB</t>
  </si>
  <si>
    <t>CS0057101301CE</t>
  </si>
  <si>
    <t>SG0072523061CW</t>
  </si>
  <si>
    <t>SC0088553061CW</t>
  </si>
  <si>
    <t>SG0057973061CE</t>
  </si>
  <si>
    <t>SG0059443061CE</t>
  </si>
  <si>
    <t>SC0026593061CW</t>
  </si>
  <si>
    <t>SG0086980161CW</t>
  </si>
  <si>
    <t>SG0087523061CE</t>
  </si>
  <si>
    <t>SG0087543061CE</t>
  </si>
  <si>
    <t>SG0087533061CE</t>
  </si>
  <si>
    <t>SG0087050001CE</t>
  </si>
  <si>
    <t>SG0060043061BO</t>
  </si>
  <si>
    <t>SC0026613061CW</t>
  </si>
  <si>
    <t>SC0026943061CW</t>
  </si>
  <si>
    <t>SG0083133061CE</t>
  </si>
  <si>
    <t>SG0049550001BO</t>
  </si>
  <si>
    <t>SG0080783061CW</t>
  </si>
  <si>
    <t>SC0028080001BO</t>
  </si>
  <si>
    <t>SP0037900001BO</t>
  </si>
  <si>
    <t>SC0052800001BO</t>
  </si>
  <si>
    <t>SC001659000100</t>
  </si>
  <si>
    <t>SCD035123061CW</t>
  </si>
  <si>
    <t>SG0080803061CW</t>
  </si>
  <si>
    <t>SG0090153061CW</t>
  </si>
  <si>
    <t>SG0063373061CE</t>
  </si>
  <si>
    <t>CS0020300801CB</t>
  </si>
  <si>
    <t>SG0059063061BO</t>
  </si>
  <si>
    <t>SG0059093061BO</t>
  </si>
  <si>
    <t>SC0024640001CE</t>
  </si>
  <si>
    <t>SC0024660001CE</t>
  </si>
  <si>
    <t>SG0063813061CW</t>
  </si>
  <si>
    <t>SP003011000100</t>
  </si>
  <si>
    <t>SG0086983061CW</t>
  </si>
  <si>
    <t>SZ0079384021BO</t>
  </si>
  <si>
    <t>SG0050003061BO</t>
  </si>
  <si>
    <t>SG0058610001BO</t>
  </si>
  <si>
    <t>SGC049660001BO</t>
  </si>
  <si>
    <t>SG0055560001BO</t>
  </si>
  <si>
    <t>SC0075783061BO</t>
  </si>
  <si>
    <t>SP0096871301CG</t>
  </si>
  <si>
    <t>SP0063450001BO</t>
  </si>
  <si>
    <t>JS0022641301CE</t>
  </si>
  <si>
    <t>SG0072603061CW</t>
  </si>
  <si>
    <t>SG0016580161CW</t>
  </si>
  <si>
    <t>SG0016600161CW</t>
  </si>
  <si>
    <t>SG0016640161CW</t>
  </si>
  <si>
    <t>SC0088523061CW</t>
  </si>
  <si>
    <t>SG0057833061CE</t>
  </si>
  <si>
    <t>SG0089773061CW</t>
  </si>
  <si>
    <t>JS0066171301CE</t>
  </si>
  <si>
    <t>SS0050351301CB</t>
  </si>
  <si>
    <t>SC001318000100</t>
  </si>
  <si>
    <t>SG0079313061CW</t>
  </si>
  <si>
    <t>SS0057311301CW</t>
  </si>
  <si>
    <t>SC0029230001BO</t>
  </si>
  <si>
    <t>SG0081563061CW</t>
  </si>
  <si>
    <t>SC0018283061BO</t>
  </si>
  <si>
    <t>Columna de Baño HIT-OLS-711</t>
  </si>
  <si>
    <t>Llave Angular Inodoro Manguera 12"</t>
  </si>
  <si>
    <t>Llave Angular Lavamanos Manguera 12"</t>
  </si>
  <si>
    <t>Manguera 16" Inodoro Llave Angular ½"</t>
  </si>
  <si>
    <t>Regadera Slim Cuadrada Negra 20 cm</t>
  </si>
  <si>
    <t>Bela Monomando Cocina Estándar Cromo</t>
  </si>
  <si>
    <t>Fuente Reggio Blanco</t>
  </si>
  <si>
    <t>Fuente Square Slim Blanco</t>
  </si>
  <si>
    <t>Fuente Oval Slim Blanca</t>
  </si>
  <si>
    <t>Vanitorio Oakbrook Blanco</t>
  </si>
  <si>
    <t>Fuente Faenza Slim Blanco</t>
  </si>
  <si>
    <t>Desagüe 1 ¼" PP-Rejilla y Sifón Flexible</t>
  </si>
  <si>
    <t>Chromatic Monomando Cocina Cromo</t>
  </si>
  <si>
    <t>Sloan Fluxóm. Ind. GEM 2 111-1.28 Cromo</t>
  </si>
  <si>
    <t>Asiento Forli EF Bone Slow Down</t>
  </si>
  <si>
    <t>Porto Monomando Alto Lavamanos Agua Fría</t>
  </si>
  <si>
    <t>Porto Monomando Ducha Placa Cuadrada</t>
  </si>
  <si>
    <t>Flex-in Manguera Flexible</t>
  </si>
  <si>
    <t>Porto Monomando Ducha Placa Redonda</t>
  </si>
  <si>
    <t>Bela Ducha de Mano Cromo</t>
  </si>
  <si>
    <t>Shelby Bimando 8" Pared Cocina Cromo</t>
  </si>
  <si>
    <t>Briggs Reg. Cuad. Slim Inox Cr 20 cm</t>
  </si>
  <si>
    <t>Briggs Reg. Cuad. Slim ABS Cr 20 × 20 cm</t>
  </si>
  <si>
    <t>Briggs Reg. Red. Slim ABS Cromo 20 cm</t>
  </si>
  <si>
    <t>Briggs Reg. Cuad. Slim Inox Cr 30 cm</t>
  </si>
  <si>
    <t>New Princess Ducha Monomando Cromo</t>
  </si>
  <si>
    <t>Asiento Soft Baby Tren con Agarraderas</t>
  </si>
  <si>
    <t>Aries Llave Campanola Cromo</t>
  </si>
  <si>
    <t>Vittoria Mezcladora Ducha 2 Funciones</t>
  </si>
  <si>
    <t>Brazo de Ducha Cuadrado 38 cm Cromo</t>
  </si>
  <si>
    <t>Roma Llave Sencilla para Lavamanos</t>
  </si>
  <si>
    <t>Herraje Conserver Dual Flush</t>
  </si>
  <si>
    <t>Válvula Check ½" Bronce</t>
  </si>
  <si>
    <t>Llave de Paso (H-H) ½" Pesada Bronce</t>
  </si>
  <si>
    <t>Cartucho Cer. Econ. Centerset (agua fr)</t>
  </si>
  <si>
    <t>Berlín Gancho</t>
  </si>
  <si>
    <t>Berlin Monomando Bajo Lav Mezclador</t>
  </si>
  <si>
    <t>Lavamanos Shelby Bone</t>
  </si>
  <si>
    <t>SB0048431301M3</t>
  </si>
  <si>
    <t>SC0075903061BO</t>
  </si>
  <si>
    <t>SC0075893061BO</t>
  </si>
  <si>
    <t>SC0075683061BO</t>
  </si>
  <si>
    <t>SG0089090161CW</t>
  </si>
  <si>
    <t>SG0087083061CW</t>
  </si>
  <si>
    <t>SS0056911301CW</t>
  </si>
  <si>
    <t>SSY068951301CE</t>
  </si>
  <si>
    <t>SSY068971301CE</t>
  </si>
  <si>
    <t>CS0065901301CW</t>
  </si>
  <si>
    <t>SSY068921301CE</t>
  </si>
  <si>
    <t>SC0059040001BO</t>
  </si>
  <si>
    <t>SG0057933061CE</t>
  </si>
  <si>
    <t>SG0077463061BO</t>
  </si>
  <si>
    <t>SP0096897331CG</t>
  </si>
  <si>
    <t>SG0087553061CE</t>
  </si>
  <si>
    <t>SG0087613061CE</t>
  </si>
  <si>
    <t>SG0087073061CE</t>
  </si>
  <si>
    <t>SG0087603061CE</t>
  </si>
  <si>
    <t>SG0087123061CW</t>
  </si>
  <si>
    <t>SG0056643061BO</t>
  </si>
  <si>
    <t>SG0081013061CW</t>
  </si>
  <si>
    <t>SG0074633061CW</t>
  </si>
  <si>
    <t>SG0072663061CW</t>
  </si>
  <si>
    <t>SG0081023061CW</t>
  </si>
  <si>
    <t>SG0083143061CE</t>
  </si>
  <si>
    <t>SP0496600001BL</t>
  </si>
  <si>
    <t>SG0059253061BO</t>
  </si>
  <si>
    <t>SG0077633061CE</t>
  </si>
  <si>
    <t>SG0086483061CW</t>
  </si>
  <si>
    <t>SG0074340001BO</t>
  </si>
  <si>
    <t>SP0037770001BO</t>
  </si>
  <si>
    <t>SZ0030044021BO</t>
  </si>
  <si>
    <t>SZ0020024021BO</t>
  </si>
  <si>
    <t>SGF049900001BO</t>
  </si>
  <si>
    <t>SG0016590161CW</t>
  </si>
  <si>
    <t>SG0088230161CW</t>
  </si>
  <si>
    <t>CS0057107331CE</t>
  </si>
  <si>
    <t>Rejilla de Piso Inoxidable 2" Cromo</t>
  </si>
  <si>
    <t>Combo Campeón Bone+Lav. Shelby+Doccia</t>
  </si>
  <si>
    <t>Combo Oasis EF Blanco+Lav.Pomp.+Vitt.Mdo</t>
  </si>
  <si>
    <t>One Piece Oasis EF Rimless Pow C Bl-Forl</t>
  </si>
  <si>
    <t>Ind. Máxima Plus Blanco-Asto. Aragon EF</t>
  </si>
  <si>
    <t>One Piece Lisboa EF Blanco</t>
  </si>
  <si>
    <t>One Piece Firenze Blanco</t>
  </si>
  <si>
    <t>Toilet Andes RF Bone</t>
  </si>
  <si>
    <t>OP Kingsley Advan. RF Blanco-Crown</t>
  </si>
  <si>
    <t>JGO WC KINGSLEY ADVANCE BCO C/A SD</t>
  </si>
  <si>
    <t>Edesa Angular - Manguera 16" Inodoro</t>
  </si>
  <si>
    <t>Bela Monomando para Cocina Cromo</t>
  </si>
  <si>
    <t>Bela Monomando Cocina Pull Out Cromo</t>
  </si>
  <si>
    <t>Bela Monomando Alto para Lavamanos Cromo</t>
  </si>
  <si>
    <t>Asiento Status Premium EF Bone</t>
  </si>
  <si>
    <t>Asiento Aragon Redondo Negro SE</t>
  </si>
  <si>
    <t>Fuente Malibu Blanco</t>
  </si>
  <si>
    <t>Fuente Aria Rectangular Muro Blanco</t>
  </si>
  <si>
    <t>Fuente Oasis Slim Blanco</t>
  </si>
  <si>
    <t>Lavamanos Chelsea C/P Blanco</t>
  </si>
  <si>
    <t>Lavamanos Shelby C/P Blanco</t>
  </si>
  <si>
    <t>Briggs Reg. Cuad. Top ABS 20 × 20 cm Cr</t>
  </si>
  <si>
    <t>Scarlet Llave Sencilla Lavamanos Cromo</t>
  </si>
  <si>
    <t>Cromatic Manguera Negra</t>
  </si>
  <si>
    <t>Urinario Bolton Blanco</t>
  </si>
  <si>
    <t>Kit Aireador Grifería de Cocina Cromo</t>
  </si>
  <si>
    <t>Pico de Cocina Eco Grande Cromo</t>
  </si>
  <si>
    <t>Corvus Llave Sencilla Lavamanos Cromo</t>
  </si>
  <si>
    <t>Livorno Monomando Lav Mezcladora Alta</t>
  </si>
  <si>
    <t>Ind. Campeón RF Blanco-Asto. Universal</t>
  </si>
  <si>
    <t>Sifón 1 ¼" PP con Acople</t>
  </si>
  <si>
    <t>Belfort Monomando para Ducha Cromo</t>
  </si>
  <si>
    <t>Briggs Reg. Red. Slim Inox Cr 20 cm</t>
  </si>
  <si>
    <t>Doccia Bimando 8" Mesa para Cocina ABS</t>
  </si>
  <si>
    <t>Canberra Mezclador de Ducha Cromo</t>
  </si>
  <si>
    <t>Canberra Monomando Bajo de Lavamanos Cr</t>
  </si>
  <si>
    <t>Berlín Mezcladora Cuadrada Ducha 2F</t>
  </si>
  <si>
    <t>Conjunto de ducha con divertor</t>
  </si>
  <si>
    <t>Aries JgO Ducha Mezcladora S/Readera</t>
  </si>
  <si>
    <t>Belfort Monomando para Lavamanos Cromo</t>
  </si>
  <si>
    <t>Livorno Monomando Cocina Pull Out Cromo</t>
  </si>
  <si>
    <t>Niza Monomando para Lavamanos Cromo</t>
  </si>
  <si>
    <t>Rejilla Inoxidable Diseño 10 × 10 - Tram</t>
  </si>
  <si>
    <t>Rejilla de Diseño Lisa 80×8 cm C/Trampa</t>
  </si>
  <si>
    <t>Llave para Lavadora</t>
  </si>
  <si>
    <t>Llave de Manguera ½" Liviana Cromo</t>
  </si>
  <si>
    <t>Corvus Kit Manilla Cromo</t>
  </si>
  <si>
    <t>Kit Manilla Llave Sencilla Pared Cocina</t>
  </si>
  <si>
    <t>Cartucho Cerámico Económico (agua cal)</t>
  </si>
  <si>
    <t>Lavamanos New Sibila C/P Largo Blanco</t>
  </si>
  <si>
    <t>Rejilla de Diseño 60 × 8 cm con Trampa</t>
  </si>
  <si>
    <t>New Princess Bimando 8" Lavam. Cromo</t>
  </si>
  <si>
    <t>New Princess Llave Campanola Cromo</t>
  </si>
  <si>
    <t>Toallero Largo 54 cm Dubái Cromo</t>
  </si>
  <si>
    <t>Accesorios Mini Línea Design Cromo</t>
  </si>
  <si>
    <t>Berlin Monomando Alto Lav Mezclador</t>
  </si>
  <si>
    <t>Fuente Stylo Rotondo Blanco Slim</t>
  </si>
  <si>
    <t>Fuente Stylo Rotondo Opaque Black Slim</t>
  </si>
  <si>
    <t>Fuente Livenza Blanco</t>
  </si>
  <si>
    <t>SZ0020114021BO</t>
  </si>
  <si>
    <t>JSCC42627331B0</t>
  </si>
  <si>
    <t>JSP160481301CE</t>
  </si>
  <si>
    <t>JSS066441301CE</t>
  </si>
  <si>
    <t>JS0023201301CB</t>
  </si>
  <si>
    <t>JSY071161301CE</t>
  </si>
  <si>
    <t>CSY060331301CB</t>
  </si>
  <si>
    <t>CS0070927331CE</t>
  </si>
  <si>
    <t>JSS060841301CB</t>
  </si>
  <si>
    <t>JSS060891301CB</t>
  </si>
  <si>
    <t>SC0075913061BO</t>
  </si>
  <si>
    <t>SG0082063061CW</t>
  </si>
  <si>
    <t>SG0087093061CW</t>
  </si>
  <si>
    <t>SG0082023061CW</t>
  </si>
  <si>
    <t>SP0095097331CG</t>
  </si>
  <si>
    <t>SP0098020161CG</t>
  </si>
  <si>
    <t>SS0056861301CE</t>
  </si>
  <si>
    <t>SSY068321301CB</t>
  </si>
  <si>
    <t>SS0050271301CE</t>
  </si>
  <si>
    <t>JS0057201301CE</t>
  </si>
  <si>
    <t>JS0057101301CE</t>
  </si>
  <si>
    <t>SG0086563061CW</t>
  </si>
  <si>
    <t>SG0082183061CW</t>
  </si>
  <si>
    <t>SG0057943061CE</t>
  </si>
  <si>
    <t>CS0065921301CE</t>
  </si>
  <si>
    <t>SG0059383061BO</t>
  </si>
  <si>
    <t>SG0039793061CW</t>
  </si>
  <si>
    <t>SG0059043061BO</t>
  </si>
  <si>
    <t>SG0063613061CW</t>
  </si>
  <si>
    <t>JS0042621301B0</t>
  </si>
  <si>
    <t>SC0040190001BO</t>
  </si>
  <si>
    <t>SG0063493061CW</t>
  </si>
  <si>
    <t>SG0080013061CW</t>
  </si>
  <si>
    <t>SG0071513061CE</t>
  </si>
  <si>
    <t>SG0090013061CW</t>
  </si>
  <si>
    <t>SG0090003061CW</t>
  </si>
  <si>
    <t>SG0089050161CW</t>
  </si>
  <si>
    <t>CG0050000001CE</t>
  </si>
  <si>
    <t>SG0059163061CE</t>
  </si>
  <si>
    <t>SG0063473061CW</t>
  </si>
  <si>
    <t>SG0063563061CW</t>
  </si>
  <si>
    <t>SG0063803061CW</t>
  </si>
  <si>
    <t>SZ0020615151CW</t>
  </si>
  <si>
    <t>SZ0026075151CW</t>
  </si>
  <si>
    <t>SC0030633061BO</t>
  </si>
  <si>
    <t>SZ0020033061BO</t>
  </si>
  <si>
    <t>SG0049753061BO</t>
  </si>
  <si>
    <t>SG0058720001BO</t>
  </si>
  <si>
    <t>SGC049800001BO</t>
  </si>
  <si>
    <t>JSP057261301CB</t>
  </si>
  <si>
    <t>SZ0020120001CW</t>
  </si>
  <si>
    <t>SG0075013061CE</t>
  </si>
  <si>
    <t>SG0075053061CE</t>
  </si>
  <si>
    <t>SC0050233061CW</t>
  </si>
  <si>
    <t>SC0016573061BO</t>
  </si>
  <si>
    <t>SG0088220161CW</t>
  </si>
  <si>
    <t>SS0050331301CB</t>
  </si>
  <si>
    <t>SS0050336161CB</t>
  </si>
  <si>
    <t>SS0057301301CW</t>
  </si>
  <si>
    <t>JSP942621301B0</t>
  </si>
  <si>
    <t>JSCC42620541B0</t>
  </si>
  <si>
    <t>JSP742621301B0</t>
  </si>
  <si>
    <t>JSP166171301CE</t>
  </si>
  <si>
    <t>JSP161147331CB</t>
  </si>
  <si>
    <t>SSY068171301CB</t>
  </si>
  <si>
    <t>JSY071151301CE</t>
  </si>
  <si>
    <t>JS0066437331CE</t>
  </si>
  <si>
    <t>JSY060551301CE</t>
  </si>
  <si>
    <t>CSY061711301CB</t>
  </si>
  <si>
    <t>JSY060561301CB</t>
  </si>
  <si>
    <t>CS0070911301CE</t>
  </si>
  <si>
    <t>CS0070917331CE</t>
  </si>
  <si>
    <t>JSS061171301CB</t>
  </si>
  <si>
    <t>JSS066141301CB</t>
  </si>
  <si>
    <t>JSS060897331CB</t>
  </si>
  <si>
    <t>JSS061177331CB</t>
  </si>
  <si>
    <t>JSS061141301CB</t>
  </si>
  <si>
    <t>JSPT77141301CB</t>
  </si>
  <si>
    <t>JS0011761301CB</t>
  </si>
  <si>
    <t>CSY068501301CB</t>
  </si>
  <si>
    <t>CSP556851301CE</t>
  </si>
  <si>
    <t>SS0057051301CE</t>
  </si>
  <si>
    <t>SP2095810541CG</t>
  </si>
  <si>
    <t>SP0096911301CG</t>
  </si>
  <si>
    <t>SG0079933061CE</t>
  </si>
  <si>
    <t>SG0072443061CW</t>
  </si>
  <si>
    <t>SC0075883061BO</t>
  </si>
  <si>
    <t>SC0075693061BO</t>
  </si>
  <si>
    <t>SC0074933061BO</t>
  </si>
  <si>
    <t>SC0028313061CW</t>
  </si>
  <si>
    <t>SB0050671301M3</t>
  </si>
  <si>
    <t>SG0086533061CW</t>
  </si>
  <si>
    <t>SG0086543061CW</t>
  </si>
  <si>
    <t>SBD045181301M3</t>
  </si>
  <si>
    <t>SG0089060161CW</t>
  </si>
  <si>
    <t>SG0089070161CW</t>
  </si>
  <si>
    <t>SG0082013061CW</t>
  </si>
  <si>
    <t>SP0098020171CG</t>
  </si>
  <si>
    <t>SP0098020731CG</t>
  </si>
  <si>
    <t>SG0069653061CW</t>
  </si>
  <si>
    <t>SS0056931301CW</t>
  </si>
  <si>
    <t>CS0056971301CW</t>
  </si>
  <si>
    <t>CS0055611301CE</t>
  </si>
  <si>
    <t>JS0055611301CE</t>
  </si>
  <si>
    <t>SS0065871301CB</t>
  </si>
  <si>
    <t>JS0057107331CE</t>
  </si>
  <si>
    <t>JSP055831301CE</t>
  </si>
  <si>
    <t>SSY068311301CB</t>
  </si>
  <si>
    <t>SSY068961301CB</t>
  </si>
  <si>
    <t>SG0074023061BO</t>
  </si>
  <si>
    <t>SG0086953061BO</t>
  </si>
  <si>
    <t>SC0088543061CW</t>
  </si>
  <si>
    <t>SP0096891301CG</t>
  </si>
  <si>
    <t>SG0086970161CW</t>
  </si>
  <si>
    <t>SG0086984061CW</t>
  </si>
  <si>
    <t>SG0087040161CE</t>
  </si>
  <si>
    <t>SC0026603061CW</t>
  </si>
  <si>
    <t>CS0077681301CB</t>
  </si>
  <si>
    <t>CC0029230001BO</t>
  </si>
  <si>
    <t>SG0079103061CW</t>
  </si>
  <si>
    <t>SG0058620001BO</t>
  </si>
  <si>
    <t>SG0056603061BO</t>
  </si>
  <si>
    <t>SG0059183061BO</t>
  </si>
  <si>
    <t>SC0025555151CW</t>
  </si>
  <si>
    <t>SCD035140001BO</t>
  </si>
  <si>
    <t>SG0075153061BO</t>
  </si>
  <si>
    <t>SG0050053061CW</t>
  </si>
  <si>
    <t>SC0052800161BO</t>
  </si>
  <si>
    <t>SC0059020001BO</t>
  </si>
  <si>
    <t>SC0015906001BO</t>
  </si>
  <si>
    <t>SC0040210001BO</t>
  </si>
  <si>
    <t>SC0028270001BO</t>
  </si>
  <si>
    <t>SC001658000100</t>
  </si>
  <si>
    <t>SC0018233061BL</t>
  </si>
  <si>
    <t>SC0016963061BO</t>
  </si>
  <si>
    <t>SP004016000100</t>
  </si>
  <si>
    <t>SP0051030001BO</t>
  </si>
  <si>
    <t>SP0051040001BO</t>
  </si>
  <si>
    <t>SC0051060001BO</t>
  </si>
  <si>
    <t>SC0052780001BO</t>
  </si>
  <si>
    <t>SC0051100001BO</t>
  </si>
  <si>
    <t>SP0051831301BO</t>
  </si>
  <si>
    <t>SP0038967331CG</t>
  </si>
  <si>
    <t>SP0051450001BO</t>
  </si>
  <si>
    <t>SP0051970001BO</t>
  </si>
  <si>
    <t>SP0062350001BO</t>
  </si>
  <si>
    <t>SG0026583061CW</t>
  </si>
  <si>
    <t>SG0077343061CW</t>
  </si>
  <si>
    <t>SCD035133061CW</t>
  </si>
  <si>
    <t>SG0070433061CE</t>
  </si>
  <si>
    <t>SG0070673061CW</t>
  </si>
  <si>
    <t>SG0081033061CW</t>
  </si>
  <si>
    <t>SG0050213061CW</t>
  </si>
  <si>
    <t>SG0050193061CW</t>
  </si>
  <si>
    <t>SG0090353061CE</t>
  </si>
  <si>
    <t>SG0075793061CW</t>
  </si>
  <si>
    <t>SG0059113061CE</t>
  </si>
  <si>
    <t>SG0075223061CE</t>
  </si>
  <si>
    <t>SG0090333061CE</t>
  </si>
  <si>
    <t>SG0090343061CE</t>
  </si>
  <si>
    <t>SG0090163061CW</t>
  </si>
  <si>
    <t>SG0089000161CW</t>
  </si>
  <si>
    <t>SG0079983061CE</t>
  </si>
  <si>
    <t>SG0080053061CE</t>
  </si>
  <si>
    <t>SG0080063061CE</t>
  </si>
  <si>
    <t>SG0079993061CE</t>
  </si>
  <si>
    <t>SG0079963061BO</t>
  </si>
  <si>
    <t>SG0079973061CE</t>
  </si>
  <si>
    <t>SG0072673061CW</t>
  </si>
  <si>
    <t>SP0037610001BO</t>
  </si>
  <si>
    <t>SP0037730001BO</t>
  </si>
  <si>
    <t>SG0081813061CE</t>
  </si>
  <si>
    <t>SG0059173061BO</t>
  </si>
  <si>
    <t>SG0059153061BO</t>
  </si>
  <si>
    <t>SG0059083061CE</t>
  </si>
  <si>
    <t>SG0075203061CE</t>
  </si>
  <si>
    <t>SG0063783061CW</t>
  </si>
  <si>
    <t>SP0039150001BO</t>
  </si>
  <si>
    <t>SG0086973061CW</t>
  </si>
  <si>
    <t>SG0086963061CW</t>
  </si>
  <si>
    <t>SC0027143061CW</t>
  </si>
  <si>
    <t>SG0016680161CW</t>
  </si>
  <si>
    <t>SG0016650161CW</t>
  </si>
  <si>
    <t>SG0074073061BO</t>
  </si>
  <si>
    <t>SZ0030034021BO</t>
  </si>
  <si>
    <t>SZ0025495151CW</t>
  </si>
  <si>
    <t>SZ0026115151CW</t>
  </si>
  <si>
    <t>SZ0020034021BO</t>
  </si>
  <si>
    <t>SZ0020054021BO</t>
  </si>
  <si>
    <t>SZ0020004021BO</t>
  </si>
  <si>
    <t>SZ0020014021BO</t>
  </si>
  <si>
    <t>SC0040193061BL</t>
  </si>
  <si>
    <t>SC0059033061BL</t>
  </si>
  <si>
    <t>JS0022911301CE</t>
  </si>
  <si>
    <t>JS0022910731CE</t>
  </si>
  <si>
    <t>JS0022910611CE</t>
  </si>
  <si>
    <t>SGF059310001BO</t>
  </si>
  <si>
    <t>SGF049800001BO</t>
  </si>
  <si>
    <t>SGC049900001BO</t>
  </si>
  <si>
    <t>SG0049743061BO</t>
  </si>
  <si>
    <t>SG0070103061BO</t>
  </si>
  <si>
    <t>JSPC66261301CE</t>
  </si>
  <si>
    <t>JSPC55831301CE</t>
  </si>
  <si>
    <t>SG0070623061BO</t>
  </si>
  <si>
    <t>SPMD51971301BO</t>
  </si>
  <si>
    <t>SPMD51970001BO</t>
  </si>
  <si>
    <t>SG0075003061CE</t>
  </si>
  <si>
    <t>SG0075023061CE</t>
  </si>
  <si>
    <t>SG0075083061CE</t>
  </si>
  <si>
    <t>SG0075103061CE</t>
  </si>
  <si>
    <t>SG0049593061BO</t>
  </si>
  <si>
    <t>JS0022647331CE</t>
  </si>
  <si>
    <t>JS0022640541CE</t>
  </si>
  <si>
    <t>SPSV51040001BO</t>
  </si>
  <si>
    <t>SC0050243061CW</t>
  </si>
  <si>
    <t>SG0016670161CW</t>
  </si>
  <si>
    <t>SC0027203061CW</t>
  </si>
  <si>
    <t>SG0026533061CW</t>
  </si>
  <si>
    <t>SG0070633061BO</t>
  </si>
  <si>
    <t>SG0072453061CW</t>
  </si>
  <si>
    <t>SG0072463061CW</t>
  </si>
  <si>
    <t>SG0072473061CW</t>
  </si>
  <si>
    <t>SG0072543061CW</t>
  </si>
  <si>
    <t>SP0037270001BS</t>
  </si>
  <si>
    <t>SBS035280001BO</t>
  </si>
  <si>
    <t>SG0059263061BO</t>
  </si>
  <si>
    <t>SC001660000100</t>
  </si>
  <si>
    <t>SG0081823061CE</t>
  </si>
  <si>
    <t>SG0088260161CW</t>
  </si>
  <si>
    <t>SG0088240161CW</t>
  </si>
  <si>
    <t>SG0088290161CW</t>
  </si>
  <si>
    <t>SG0071913061CE</t>
  </si>
  <si>
    <t>SS0050357331CB</t>
  </si>
  <si>
    <t>SS0050356161CB</t>
  </si>
  <si>
    <t>JS0066177331CE</t>
  </si>
  <si>
    <t>SC0029213061BO</t>
  </si>
  <si>
    <t>JS0042627331B0</t>
  </si>
  <si>
    <t>Combo Super Campeón Andes Cross ABS</t>
  </si>
  <si>
    <t>Combo Campeón Verde M+Lav. Shelby+Doccia</t>
  </si>
  <si>
    <t>Combo Campeón Shelby C/P Doccia Blanco</t>
  </si>
  <si>
    <t>Sala Vittoria Chelsea Blanco Edesa</t>
  </si>
  <si>
    <t>Combo One Piece Ego RF Bone Pure</t>
  </si>
  <si>
    <t>Vanitorio Sotille 60 Blanco</t>
  </si>
  <si>
    <t>One Piece Venezia EF Blanco</t>
  </si>
  <si>
    <t>One Piece Oasis Rf Rimless Bone Aragon</t>
  </si>
  <si>
    <t>One Piece Málaga EF Blanco</t>
  </si>
  <si>
    <t>One Piece Fonte Pure Blanco</t>
  </si>
  <si>
    <t>One Piece Fonte EF Blanco</t>
  </si>
  <si>
    <t>Toilet Express Evolution RF Blanco</t>
  </si>
  <si>
    <t>Toilet Express Evolution RF Bone</t>
  </si>
  <si>
    <t>One Piece Ego EF Blanco Pure-Forli</t>
  </si>
  <si>
    <t>One Piece Stratos EF Pure Blanco-Forli</t>
  </si>
  <si>
    <t>JGO WC KINGSLEY ADVANCE BONE C/A SD</t>
  </si>
  <si>
    <t>One Piece Ego EF Bone Pure-Forli</t>
  </si>
  <si>
    <t>One Piece Ego Pure RF Blanco-Crown</t>
  </si>
  <si>
    <t>Taza Carlton HET Blanco-Orquidea C/Tapa</t>
  </si>
  <si>
    <t>Ind. Kinder Push Button Blanco-Soft Baby</t>
  </si>
  <si>
    <t>Fuente Fontana Blanco</t>
  </si>
  <si>
    <t>Vanitorio Oakbrook MB/INS4 Blanco</t>
  </si>
  <si>
    <t>Fuente Faenza Blanco</t>
  </si>
  <si>
    <t>Asiento Fantasía Universal Verde Mist</t>
  </si>
  <si>
    <t>Asiento Baby Blanco</t>
  </si>
  <si>
    <t>Econovo Bimando 8" para Lav. Kit Cromo</t>
  </si>
  <si>
    <t>Rubi Ducha Teléfono Cromo</t>
  </si>
  <si>
    <t>Manguera 12" Inodoro Llave Angular ½"</t>
  </si>
  <si>
    <t>Manguera 16" Lavamanos Llave Angular ½"</t>
  </si>
  <si>
    <t>Manguera Flexible 16"-Lav Llave Ang. In.</t>
  </si>
  <si>
    <t>Rotondo Toallero Cromo</t>
  </si>
  <si>
    <t>Plato de Ducha Rubí Delgado 120 × 80 Bl</t>
  </si>
  <si>
    <t>Briggs Reg. Red. ABS Cr 25 cm</t>
  </si>
  <si>
    <t>Briggs Reg. Red. ABS Cr 20 cm</t>
  </si>
  <si>
    <t>Tina Nueva Europa 170 × 70 S/D Blanco</t>
  </si>
  <si>
    <t>Brazo de Ducha Cuadrado Negro 40 cm</t>
  </si>
  <si>
    <t>Brazo de ducha redondo negro 36 cm</t>
  </si>
  <si>
    <t>Bela Monomando para Lavamanos Cromo</t>
  </si>
  <si>
    <t>Asiento Aragon Redondo Azul Galaxie SE</t>
  </si>
  <si>
    <t>Asiento Aragon Redondo Visón SE</t>
  </si>
  <si>
    <t>Regadera Niza/Belfort</t>
  </si>
  <si>
    <t>Fuente Castelli Blanco</t>
  </si>
  <si>
    <t>Vanitorio Eventi Blanco</t>
  </si>
  <si>
    <t>Lavamanos Andes Blanco</t>
  </si>
  <si>
    <t>Lavamanos Andes C/P Blanco</t>
  </si>
  <si>
    <t>Lavamanos Dublin</t>
  </si>
  <si>
    <t>Lavamanos Shelby C/P Bone</t>
  </si>
  <si>
    <t>Lavamanos Aspio Plus C/P Blanco</t>
  </si>
  <si>
    <t>Fuente Aria Rectangular Mueble Blanco</t>
  </si>
  <si>
    <t>Fuente Round Slim Faucet in Blanco</t>
  </si>
  <si>
    <t>Cross ABS Llave Sencilla para Lavamanos</t>
  </si>
  <si>
    <t>Livorno Mezcladora Ducha 2 Funciones Cr</t>
  </si>
  <si>
    <t>Briggs Scarlet Papelera Cromo</t>
  </si>
  <si>
    <t>Asiento Forli EF Blanco Slow Down</t>
  </si>
  <si>
    <t>Livorno Mono. Lav. Sencilla Baja Negro</t>
  </si>
  <si>
    <t>Livorno Mono. Lav. Senc. Alta Rose Gold</t>
  </si>
  <si>
    <t>Color-in Manguera Negra</t>
  </si>
  <si>
    <t>Barra de Apoyo Vertical</t>
  </si>
  <si>
    <t>Urinario Curve HEU Blanco</t>
  </si>
  <si>
    <t>Desagüe Roscado 1 ½" y Sifón Flexible</t>
  </si>
  <si>
    <t>Niza Monomando para Ducha sin Reg. Cromo</t>
  </si>
  <si>
    <t>Kit Tuerca-Acople-Ajuste Llave Sencilla</t>
  </si>
  <si>
    <t>Shelby Llave de Pared para Cocina Cromo</t>
  </si>
  <si>
    <t>Aries Llave Sencilla Lavamanos Cromo</t>
  </si>
  <si>
    <t>Livorno Inoxidable Toallero Doble</t>
  </si>
  <si>
    <t>Alargue de Desagüe 1 ½"</t>
  </si>
  <si>
    <t>New Princess Campan Cobert. Duchas Cromo</t>
  </si>
  <si>
    <t>Dubái Mezcladora Cromo</t>
  </si>
  <si>
    <t>Desagüe 1 ¼" Black Button Con/Sin Reb.</t>
  </si>
  <si>
    <t>Desagüe 1 ½" PP-Rejilla y Sifón-Acople</t>
  </si>
  <si>
    <t>Desagüe 1 ¼ PP Rejilla Sin Rebosadero</t>
  </si>
  <si>
    <t>Acople de Sifón 1 ¼"</t>
  </si>
  <si>
    <t>Sifón Flexible Doble</t>
  </si>
  <si>
    <t>Manguera 16" de Inodoro Conexión Directa</t>
  </si>
  <si>
    <t>Llave Angular Briggs ½"</t>
  </si>
  <si>
    <t>Desagüe 1 ¼" Push Button</t>
  </si>
  <si>
    <t>Botón Impulsor</t>
  </si>
  <si>
    <t>Válvula de Descarga Universal</t>
  </si>
  <si>
    <t>Flotador con Varilla</t>
  </si>
  <si>
    <t>Spud ¾" de Plástico para Urinario</t>
  </si>
  <si>
    <t>Flange de Urinario</t>
  </si>
  <si>
    <t>Spud 1 ½" de Plástico para Inodoro</t>
  </si>
  <si>
    <t>Bisagras Asto. Mont./Fant. Blanco</t>
  </si>
  <si>
    <t>Bisagras Asiento Aragón Bone SE</t>
  </si>
  <si>
    <t>Flapper con Cadena</t>
  </si>
  <si>
    <t>Herraje Universal</t>
  </si>
  <si>
    <t>Herraje Universal Regulable</t>
  </si>
  <si>
    <t>Rubi Aro Toallero Cromo</t>
  </si>
  <si>
    <t>Vittoria Mezcladora sin Regadera Cromo</t>
  </si>
  <si>
    <t>Alargue Desagüe S/Rebosadero 19.40 cm</t>
  </si>
  <si>
    <t>Vittoria Monomando para Ducha Cromo</t>
  </si>
  <si>
    <t>Niza Monomando para Ducha Cromo</t>
  </si>
  <si>
    <t>Briggs Reg. Cuad. Slim Inox Cr 40 cm</t>
  </si>
  <si>
    <t>Dubái Monomando Bajo para Lavamanos Crom</t>
  </si>
  <si>
    <t>Dubái Monomando Alto de Cocina Cromo</t>
  </si>
  <si>
    <t>Shelby Base Monomando Cocina -Edesa</t>
  </si>
  <si>
    <t>Belfort Monomando Ducha sin Reg. Cromo</t>
  </si>
  <si>
    <t>Corvus Ducha Monomando Cromo</t>
  </si>
  <si>
    <t>New Princess Ducha Monomando Placa Red.</t>
  </si>
  <si>
    <t>Shelby Ducha Monomando Cromo</t>
  </si>
  <si>
    <t>Shelby Ducha Monomando Placa Redonda Cr</t>
  </si>
  <si>
    <t>Canberra Monomando Alto para Lav. Cromo</t>
  </si>
  <si>
    <t>Berlín Ducha Teléfono Cuadrada</t>
  </si>
  <si>
    <t>Econovo Llave de Pared para Cocina Cromo</t>
  </si>
  <si>
    <t>Econovo Bimando 8" de Mesa para Cocina</t>
  </si>
  <si>
    <t>Econovo Bimando 8" Pared Cocina Cromo</t>
  </si>
  <si>
    <t>Econovo Llave de Mesa para Cocina Cromo</t>
  </si>
  <si>
    <t>Econovo Llave Campanola sin Ducha Cromo</t>
  </si>
  <si>
    <t>Econovo Ducha Teléfono una Llave Cromo</t>
  </si>
  <si>
    <t>Briggs Reg. Red. Slim ABS Cromo 30 cm</t>
  </si>
  <si>
    <t>Herraje Campeón</t>
  </si>
  <si>
    <t>Herraje Ego Dual Flush</t>
  </si>
  <si>
    <t>Econovo Llave Pared Pico Alt Cocina Crom</t>
  </si>
  <si>
    <t>Corvus Bimando 8" Pared Cocina Cromo</t>
  </si>
  <si>
    <t>Corvus Bimando 8" Mesa Cocina Cromo</t>
  </si>
  <si>
    <t>Corvus JgO Ducha Mezcladora S/Regadera</t>
  </si>
  <si>
    <t>New Princess Bimando Ducha Sin Regadera</t>
  </si>
  <si>
    <t>Niza Monomando Externa Ducha Tina Cromo</t>
  </si>
  <si>
    <t>Herraje Kingsley Advance</t>
  </si>
  <si>
    <t>Livorno Monomando Lavaman Sencilla Baja</t>
  </si>
  <si>
    <t>Livorno Monomando Lavaman Sencilla Pared</t>
  </si>
  <si>
    <t>Porta Cepillo Rotondo Cromo</t>
  </si>
  <si>
    <t>Berlín Escobilla de Baño</t>
  </si>
  <si>
    <t>Berlín Portarrollo</t>
  </si>
  <si>
    <t>Doccia Llave Sencilla Lavamanos Cromo</t>
  </si>
  <si>
    <t>Válvula de Compuerta ½" Bronce</t>
  </si>
  <si>
    <t>Rejilla de Diseño Lisa 60×8 cm C/Trampa</t>
  </si>
  <si>
    <t>Rejilla de Diseño 80 × 8 cm con Trampa</t>
  </si>
  <si>
    <t>Llave de Manguera ½" Liviana Bronce</t>
  </si>
  <si>
    <t>Llave de Paso (H-H) ½" Liviana Bronce</t>
  </si>
  <si>
    <t>Llave de Manguera ½" Pesada Bronce</t>
  </si>
  <si>
    <t>Llave de Pico ½" Pesada Bronce</t>
  </si>
  <si>
    <t>Sifón 1 ¼" ABS Cromado con Acople</t>
  </si>
  <si>
    <t>Desagüe 1 ¼" ABS Rejilla- Sifón-Acople</t>
  </si>
  <si>
    <t>Ind. Evolution Blanco-Asto. Aragon</t>
  </si>
  <si>
    <t>Ind. Evolution Visón-Asto. Aragon</t>
  </si>
  <si>
    <t>Inodoro Evolution RF  C/A Verde Teal</t>
  </si>
  <si>
    <t>Cartucho Cerámico Estándar (agua fría)</t>
  </si>
  <si>
    <t>Cartucho Cerámico Económico (agua fría)</t>
  </si>
  <si>
    <t>Cartucho Cer. Econ. Centerset (agua cal)</t>
  </si>
  <si>
    <t>Aries Kit Manilla Cromo</t>
  </si>
  <si>
    <t>Econovo Llave Sencilla Plus Cromo</t>
  </si>
  <si>
    <t>Lavamanos Pompano Plus C/P Corto Blanco</t>
  </si>
  <si>
    <t>Lavamanos Aspio Plus C/P Corto Blanco</t>
  </si>
  <si>
    <t>Doccia Llave Campanola Cromo</t>
  </si>
  <si>
    <t>Herraje Universal con Manija Coronet</t>
  </si>
  <si>
    <t>Herraje Universal Manija Plástica Cromo</t>
  </si>
  <si>
    <t>New Princess Llave Sencilla Lavam. Cromo</t>
  </si>
  <si>
    <t>New Princess Centerset 4" Lavam. Cromo</t>
  </si>
  <si>
    <t>New Princess Llave de Pared Cocina Cromo</t>
  </si>
  <si>
    <t>New Princess Bim. 8" Pared Cocina Cromo</t>
  </si>
  <si>
    <t>Soporte de Ducha Teléfono Cromo</t>
  </si>
  <si>
    <t>Ind. Andes RF Bone-Asto. Universal</t>
  </si>
  <si>
    <t>Ind. Andes RF Verde Mist-Asto. Universal</t>
  </si>
  <si>
    <t>Flotador sin Varilla</t>
  </si>
  <si>
    <t>Papelera Dubái Cromo</t>
  </si>
  <si>
    <t>Berlín Toallero Doble</t>
  </si>
  <si>
    <t>Rotondo Portarollo Cromo</t>
  </si>
  <si>
    <t>Rubi Toallero Largo Cromo</t>
  </si>
  <si>
    <t>Doccia Llave de Mesa para Cocina Cromo</t>
  </si>
  <si>
    <t>Scarlet Monomando Alto Lavamanos Cromo</t>
  </si>
  <si>
    <t>Scarlet Monomando Bajo Lavamanos Cromo</t>
  </si>
  <si>
    <t>Scarlet Bimando 8" de Pared Lavamanos Cr</t>
  </si>
  <si>
    <t>Rubi Monomando Bajo para Lavamanos Cromo</t>
  </si>
  <si>
    <t>Herraje Kingsley Turbo 3</t>
  </si>
  <si>
    <t>Desagüe Automático con Sifón para Bañera</t>
  </si>
  <si>
    <t>Aries Ducha Teléfono una Llave Cromo</t>
  </si>
  <si>
    <t>Manguera 16" Lavamanos Conex. Directa ½"</t>
  </si>
  <si>
    <t>New Princess Llave Pared Pico Alt Cocina</t>
  </si>
  <si>
    <t>Berlin Monomando Bajo Lav Agua Fría</t>
  </si>
  <si>
    <t>Berlin Monomando Cocina</t>
  </si>
  <si>
    <t>Berlin Monomando Ducha Barra</t>
  </si>
  <si>
    <t>New Princess Mono. Red. Ducha C/Regad.</t>
  </si>
  <si>
    <t>Fuente Stylo Cuadrato Bone Slim</t>
  </si>
  <si>
    <t>Fuente Stylo Cuadrato Opaque Black Slim</t>
  </si>
  <si>
    <t>One Piece Vittoria Rim. EF Bon-Stat Prem</t>
  </si>
  <si>
    <t>Desagüe ABS Cromo Roscado de 1 ¼"</t>
  </si>
  <si>
    <t>Ind. Campeón RF Bone-Asto. Universal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</si>
</sst>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000000"/>
      <name val="Courie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10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/>
    <xf numFmtId="2" fontId="0" fillId="0" borderId="0" xfId="0" applyNumberFormat="1"/>
    <xf numFmtId="0" fontId="3" fillId="0" borderId="0" xfId="0" applyFont="1"/>
    <xf numFmtId="3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</cellXfs>
  <cellStyles count="1">
    <cellStyle name="Normal" xfId="0" builtinId="0"/>
  </cellStyles>
  <dxfs count="19"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87.355946412034" createdVersion="5" refreshedVersion="5" minRefreshableVersion="3" recordCount="362">
  <cacheSource type="worksheet">
    <worksheetSource name="Tabla1"/>
  </cacheSource>
  <cacheFields count="7">
    <cacheField name="SKU" numFmtId="0">
      <sharedItems containsNonDate="0" containsString="0" containsBlank="1"/>
    </cacheField>
    <cacheField name="DESCRIPCIÓN" numFmtId="0">
      <sharedItems/>
    </cacheField>
    <cacheField name="REFERENCIA" numFmtId="0">
      <sharedItems/>
    </cacheField>
    <cacheField name="CANTIDAD" numFmtId="3">
      <sharedItems containsSemiMixedTypes="0" containsString="0" containsNumber="1" containsInteger="1" minValue="2" maxValue="2000"/>
    </cacheField>
    <cacheField name="COSTO UNITARIO" numFmtId="4">
      <sharedItems containsSemiMixedTypes="0" containsString="0" containsNumber="1" minValue="0.34" maxValue="243.85"/>
    </cacheField>
    <cacheField name="SUBTOTAL" numFmtId="0">
      <sharedItems containsSemiMixedTypes="0" containsString="0" containsNumber="1" minValue="4.08" maxValue="9615"/>
    </cacheField>
    <cacheField name="SECT" numFmtId="0">
      <sharedItems containsBlank="1" count="8">
        <s v="SANITARIOS"/>
        <s v="PLASTICOS"/>
        <s v="BAÑERAS"/>
        <s v="COMPLEMENTOS"/>
        <s v="GRIFERIA"/>
        <s v="" u="1"/>
        <m u="1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2">
  <r>
    <m/>
    <s v="Combo Master Andes s/p Cross Sencilla"/>
    <s v="JSP321801301CE"/>
    <n v="60"/>
    <n v="42.3"/>
    <n v="2538"/>
    <x v="0"/>
  </r>
  <r>
    <m/>
    <s v="Combo One Piece Ego RF Blanco Pure"/>
    <s v="JSP161141301CB"/>
    <n v="50"/>
    <n v="147.77000000000001"/>
    <n v="7388.5000000000009"/>
    <x v="0"/>
  </r>
  <r>
    <m/>
    <s v="Combo Super Campeón Andes Cross ABS"/>
    <s v="JSP942621301B0"/>
    <n v="60"/>
    <n v="43.25"/>
    <n v="2595"/>
    <x v="0"/>
  </r>
  <r>
    <m/>
    <s v="Combo Campeón Bone+Lav. Shelby+Doccia"/>
    <s v="JSCC42627331B0"/>
    <n v="30"/>
    <n v="49.79"/>
    <n v="1493.7"/>
    <x v="0"/>
  </r>
  <r>
    <m/>
    <s v="Combo Campeón Verde M+Lav. Shelby+Doccia"/>
    <s v="JSCC42620541B0"/>
    <n v="30"/>
    <n v="49.79"/>
    <n v="1493.7"/>
    <x v="0"/>
  </r>
  <r>
    <m/>
    <s v="Combo Campeón Shelby C/P Doccia Blanco"/>
    <s v="JSP742621301B0"/>
    <n v="24"/>
    <n v="60.01"/>
    <n v="1440.24"/>
    <x v="0"/>
  </r>
  <r>
    <m/>
    <s v="Sala Vittoria Chelsea Blanco Edesa"/>
    <s v="JSP166171301CE"/>
    <n v="20"/>
    <n v="143.47999999999999"/>
    <n v="2869.6"/>
    <x v="0"/>
  </r>
  <r>
    <m/>
    <s v="Combo Oasis EF Blanco+Lav.Pomp.+Vitt.Mdo"/>
    <s v="JSP160481301CE"/>
    <n v="20"/>
    <n v="126.62"/>
    <n v="2532.4"/>
    <x v="0"/>
  </r>
  <r>
    <m/>
    <s v="Combo One Piece Ego RF Bone Pure"/>
    <s v="JSP161147331CB"/>
    <n v="10"/>
    <n v="180.69"/>
    <n v="1806.9"/>
    <x v="0"/>
  </r>
  <r>
    <m/>
    <s v="Vanitorio Sotille 60 Blanco"/>
    <s v="SSY068171301CB"/>
    <n v="10"/>
    <n v="64.650000000000006"/>
    <n v="646.5"/>
    <x v="0"/>
  </r>
  <r>
    <m/>
    <s v="One Piece Venezia EF Blanco"/>
    <s v="JSY071151301CE"/>
    <n v="10"/>
    <n v="108.04"/>
    <n v="1080.4000000000001"/>
    <x v="0"/>
  </r>
  <r>
    <m/>
    <s v="One Piece Oasis EF Rimless Pow C Bl-Forl"/>
    <s v="JSS066441301CE"/>
    <n v="20"/>
    <n v="79.540000000000006"/>
    <n v="1590.8000000000002"/>
    <x v="0"/>
  </r>
  <r>
    <m/>
    <s v="Ind. Máxima Plus Blanco-Asto. Aragon EF"/>
    <s v="JS0023201301CB"/>
    <n v="10"/>
    <n v="73.709999999999994"/>
    <n v="737.09999999999991"/>
    <x v="0"/>
  </r>
  <r>
    <m/>
    <s v="One Piece Oasis RF Rimless Bl-Aragon"/>
    <s v="JS0066431301CE"/>
    <n v="100"/>
    <n v="61.38"/>
    <n v="6138"/>
    <x v="0"/>
  </r>
  <r>
    <m/>
    <s v="One Piece Oasis Rf Rimless Bone Aragon"/>
    <s v="JS0066437331CE"/>
    <n v="10"/>
    <n v="88.26"/>
    <n v="882.6"/>
    <x v="0"/>
  </r>
  <r>
    <m/>
    <s v="One Piece Málaga EF Blanco"/>
    <s v="JSY060551301CE"/>
    <n v="10"/>
    <n v="112.8"/>
    <n v="1128"/>
    <x v="0"/>
  </r>
  <r>
    <m/>
    <s v="One Piece Lisboa EF Blanco"/>
    <s v="JSY071161301CE"/>
    <n v="10"/>
    <n v="99.46"/>
    <n v="994.59999999999991"/>
    <x v="0"/>
  </r>
  <r>
    <m/>
    <s v="One Piece Fonte Pure Blanco"/>
    <s v="CSY061711301CB"/>
    <n v="10"/>
    <n v="196.6"/>
    <n v="1966"/>
    <x v="0"/>
  </r>
  <r>
    <m/>
    <s v="One Piece Fonte EF Blanco"/>
    <s v="JSY060561301CB"/>
    <n v="10"/>
    <n v="235.92"/>
    <n v="2359.1999999999998"/>
    <x v="0"/>
  </r>
  <r>
    <m/>
    <s v="One Piece Firenze Blanco"/>
    <s v="CSY060331301CB"/>
    <n v="30"/>
    <n v="92"/>
    <n v="2760"/>
    <x v="0"/>
  </r>
  <r>
    <m/>
    <s v="Toilet Andes RF Blanco"/>
    <s v="CS0070921301CE"/>
    <n v="150"/>
    <n v="64.099999999999994"/>
    <n v="9615"/>
    <x v="0"/>
  </r>
  <r>
    <m/>
    <s v="Toilet Andes RF Bone"/>
    <s v="CS0070927331CE"/>
    <n v="30"/>
    <n v="76.86"/>
    <n v="2305.8000000000002"/>
    <x v="0"/>
  </r>
  <r>
    <m/>
    <s v="Toilet Express Evolution RF Blanco"/>
    <s v="CS0070911301CE"/>
    <n v="8"/>
    <n v="112.97"/>
    <n v="903.76"/>
    <x v="0"/>
  </r>
  <r>
    <m/>
    <s v="Toilet Express Evolution RF Bone"/>
    <s v="CS0070917331CE"/>
    <n v="8"/>
    <n v="116.13"/>
    <n v="929.04"/>
    <x v="0"/>
  </r>
  <r>
    <m/>
    <s v="One Piece Ego EF Blanco Pure-Forli"/>
    <s v="JSS061171301CB"/>
    <n v="40"/>
    <n v="107.59"/>
    <n v="4303.6000000000004"/>
    <x v="0"/>
  </r>
  <r>
    <m/>
    <s v="One Piece Stratos EF Pure Blanco-Forli"/>
    <s v="JSS066141301CB"/>
    <n v="20"/>
    <n v="107.59"/>
    <n v="2151.8000000000002"/>
    <x v="0"/>
  </r>
  <r>
    <m/>
    <s v="OP Kingsley Advan. RF Blanco-Crown"/>
    <s v="JSS060841301CB"/>
    <n v="8"/>
    <n v="108.28"/>
    <n v="866.24"/>
    <x v="0"/>
  </r>
  <r>
    <m/>
    <s v="JGO WC KINGSLEY ADVANCE BONE C/A SD"/>
    <s v="JSS060897331CB"/>
    <n v="8"/>
    <n v="142.88999999999999"/>
    <n v="1143.1199999999999"/>
    <x v="0"/>
  </r>
  <r>
    <m/>
    <s v="One Piece Ego EF Bone Pure-Forli"/>
    <s v="JSS061177331CB"/>
    <n v="10"/>
    <n v="118.25"/>
    <n v="1182.5"/>
    <x v="0"/>
  </r>
  <r>
    <m/>
    <s v="One Piece Ego Pure RF Blanco-Crown"/>
    <s v="JSS061141301CB"/>
    <n v="20"/>
    <n v="93.67"/>
    <n v="1873.4"/>
    <x v="0"/>
  </r>
  <r>
    <m/>
    <s v="JGO WC KINGSLEY ADVANCE BCO C/A SD"/>
    <s v="JSS060891301CB"/>
    <n v="20"/>
    <n v="114.34"/>
    <n v="2286.8000000000002"/>
    <x v="0"/>
  </r>
  <r>
    <m/>
    <s v="Taza Carlton HET Blanco-Orquidea C/Tapa"/>
    <s v="JSPT77141301CB"/>
    <n v="10"/>
    <n v="70.61"/>
    <n v="706.1"/>
    <x v="0"/>
  </r>
  <r>
    <m/>
    <s v="Ind. Kinder Push Button Blanco-Soft Baby"/>
    <s v="JS0011761301CB"/>
    <n v="32"/>
    <n v="74.5"/>
    <n v="2384"/>
    <x v="0"/>
  </r>
  <r>
    <m/>
    <s v="Fuente Fontana Blanco"/>
    <s v="CSY068501301CB"/>
    <n v="10"/>
    <n v="71.48"/>
    <n v="714.80000000000007"/>
    <x v="0"/>
  </r>
  <r>
    <m/>
    <s v="Vanitorio Oakbrook MB/INS4 Blanco"/>
    <s v="CSP556851301CE"/>
    <n v="24"/>
    <n v="23.36"/>
    <n v="560.64"/>
    <x v="0"/>
  </r>
  <r>
    <m/>
    <s v="Fuente Faenza Blanco"/>
    <s v="SS0057051301CE"/>
    <n v="10"/>
    <n v="29.97"/>
    <n v="299.7"/>
    <x v="0"/>
  </r>
  <r>
    <m/>
    <s v="Asiento Fantasía Universal Blanco"/>
    <s v="SP2095811301CG"/>
    <n v="180"/>
    <n v="3.5"/>
    <n v="630"/>
    <x v="1"/>
  </r>
  <r>
    <m/>
    <s v="Asiento Fantasía Universal Verde Mist"/>
    <s v="SP2095810541CG"/>
    <n v="30"/>
    <n v="3.5"/>
    <n v="105"/>
    <x v="1"/>
  </r>
  <r>
    <m/>
    <s v="Asiento Fantasía Universal Dresden Blue"/>
    <s v="SP2095817221CG"/>
    <n v="60"/>
    <n v="3.5"/>
    <n v="210"/>
    <x v="1"/>
  </r>
  <r>
    <m/>
    <s v="Columna Ares"/>
    <s v="SB0056650001M3"/>
    <n v="24"/>
    <n v="111.67"/>
    <n v="2680.08"/>
    <x v="2"/>
  </r>
  <r>
    <m/>
    <s v="Columna de Baño HIT-OLS-711"/>
    <s v="SB0048431301M3"/>
    <n v="6"/>
    <n v="155.47"/>
    <n v="932.81999999999994"/>
    <x v="2"/>
  </r>
  <r>
    <m/>
    <s v="Flapper con Cadena Campeón"/>
    <s v="SP0037720001BO"/>
    <n v="100"/>
    <n v="0.75"/>
    <n v="75"/>
    <x v="1"/>
  </r>
  <r>
    <m/>
    <s v="Asiento Baby Blanco"/>
    <s v="SP0096911301CG"/>
    <n v="10"/>
    <n v="9.86"/>
    <n v="98.6"/>
    <x v="1"/>
  </r>
  <r>
    <m/>
    <s v="Llave Angular Inodoro Manguera 12&quot;"/>
    <s v="SC0075903061BO"/>
    <n v="60"/>
    <n v="7.21"/>
    <n v="432.6"/>
    <x v="3"/>
  </r>
  <r>
    <m/>
    <s v="Llave Angular Edesa ½&quot;"/>
    <s v="SC0075863061BO"/>
    <n v="180"/>
    <n v="5.35"/>
    <n v="962.99999999999989"/>
    <x v="3"/>
  </r>
  <r>
    <m/>
    <s v="Edesa Angular - Manguera 16&quot; Inodoro"/>
    <s v="SC0075913061BO"/>
    <n v="120"/>
    <n v="5.98"/>
    <n v="717.6"/>
    <x v="3"/>
  </r>
  <r>
    <m/>
    <s v="Llave Angular Lavamanos Manguera 12&quot;"/>
    <s v="SC0075893061BO"/>
    <n v="96"/>
    <n v="6.5"/>
    <n v="624"/>
    <x v="3"/>
  </r>
  <r>
    <m/>
    <s v="Econovo Bimando 8&quot; para Lav. Kit Cromo"/>
    <s v="SG0079933061CE"/>
    <n v="12"/>
    <n v="50.97"/>
    <n v="611.64"/>
    <x v="4"/>
  </r>
  <r>
    <m/>
    <s v="Rubi Ducha Teléfono Cromo"/>
    <s v="SG0072443061CW"/>
    <n v="10"/>
    <n v="56.11"/>
    <n v="561.1"/>
    <x v="4"/>
  </r>
  <r>
    <m/>
    <s v="Manguera 12&quot; Inodoro Llave Angular ½&quot;"/>
    <s v="SC0075883061BO"/>
    <n v="48"/>
    <n v="2.3199999999999998"/>
    <n v="111.35999999999999"/>
    <x v="3"/>
  </r>
  <r>
    <m/>
    <s v="Manguera 16&quot; Inodoro Llave Angular ½&quot;"/>
    <s v="SC0075683061BO"/>
    <n v="48"/>
    <n v="3.06"/>
    <n v="146.88"/>
    <x v="3"/>
  </r>
  <r>
    <m/>
    <s v="Manguera 16&quot; Lavamanos Llave Angular ½&quot;"/>
    <s v="SC0075693061BO"/>
    <n v="144"/>
    <n v="3.5"/>
    <n v="504"/>
    <x v="3"/>
  </r>
  <r>
    <m/>
    <s v="Manguera Flexible 16&quot;-Lav Llave Ang. In."/>
    <s v="SC0074933061BO"/>
    <n v="240"/>
    <n v="4.05"/>
    <n v="972"/>
    <x v="3"/>
  </r>
  <r>
    <m/>
    <s v="Livorno Llave Sencilla Lavamanos Cromo"/>
    <s v="SG0082193061CW"/>
    <n v="48"/>
    <n v="42.59"/>
    <n v="2044.3200000000002"/>
    <x v="4"/>
  </r>
  <r>
    <m/>
    <s v="Rotondo Toallero Cromo"/>
    <s v="SC0028313061CW"/>
    <n v="20"/>
    <n v="21.71"/>
    <n v="434.20000000000005"/>
    <x v="3"/>
  </r>
  <r>
    <m/>
    <s v="Brazo de Ducha Vertical Redondo 12 cm Cr"/>
    <s v="SG0080863061CW"/>
    <n v="24"/>
    <n v="13.48"/>
    <n v="323.52"/>
    <x v="4"/>
  </r>
  <r>
    <m/>
    <s v="Plato de Ducha Rubí Delgado 120 × 80 Bl"/>
    <s v="SB0050671301M3"/>
    <n v="2"/>
    <n v="141.08000000000001"/>
    <n v="282.16000000000003"/>
    <x v="2"/>
  </r>
  <r>
    <m/>
    <s v="Briggs Reg. Red. ABS Cr 25 cm"/>
    <s v="SG0086533061CW"/>
    <n v="20"/>
    <n v="29.86"/>
    <n v="597.20000000000005"/>
    <x v="4"/>
  </r>
  <r>
    <m/>
    <s v="Briggs Reg. Red. ABS Cr 20 cm"/>
    <s v="SG0086543061CW"/>
    <n v="20"/>
    <n v="22.6"/>
    <n v="452"/>
    <x v="4"/>
  </r>
  <r>
    <m/>
    <s v="Tina Nueva Europa 170 × 70 S/D Blanco"/>
    <s v="SBD045181301M3"/>
    <n v="2"/>
    <n v="135.27000000000001"/>
    <n v="270.54000000000002"/>
    <x v="2"/>
  </r>
  <r>
    <m/>
    <s v="Regadera Slim Cuadrada Negra 20 cm"/>
    <s v="SG0089090161CW"/>
    <n v="60"/>
    <n v="37.6"/>
    <n v="2256"/>
    <x v="4"/>
  </r>
  <r>
    <m/>
    <s v="Brazo de Ducha Redondo 38 cm Cromo"/>
    <s v="SG0086503061CW"/>
    <n v="72"/>
    <n v="18.100000000000001"/>
    <n v="1303.2"/>
    <x v="4"/>
  </r>
  <r>
    <m/>
    <s v="Brazo de Ducha Cuadrado Negro 40 cm"/>
    <s v="SG0089060161CW"/>
    <n v="50"/>
    <n v="19.760000000000002"/>
    <n v="988.00000000000011"/>
    <x v="4"/>
  </r>
  <r>
    <m/>
    <s v="Brazo de ducha redondo negro 36 cm"/>
    <s v="SG0089070161CW"/>
    <n v="50"/>
    <n v="16.36"/>
    <n v="818"/>
    <x v="4"/>
  </r>
  <r>
    <m/>
    <s v="Bela Monomando para Cocina Cromo"/>
    <s v="SG0082063061CW"/>
    <n v="24"/>
    <n v="64.52"/>
    <n v="1548.48"/>
    <x v="4"/>
  </r>
  <r>
    <m/>
    <s v="Bela Monomando Cocina Estándar Cromo"/>
    <s v="SG0087083061CW"/>
    <n v="18"/>
    <n v="45.47"/>
    <n v="818.46"/>
    <x v="4"/>
  </r>
  <r>
    <m/>
    <s v="Scarlet Monomando Cocina Pull Out Negro"/>
    <s v="SG0089140161CW"/>
    <n v="30"/>
    <n v="77.180000000000007"/>
    <n v="2315.4"/>
    <x v="4"/>
  </r>
  <r>
    <m/>
    <s v="Bela Monomando Cocina Pull Out Cromo"/>
    <s v="SG0087093061CW"/>
    <n v="8"/>
    <n v="112.81"/>
    <n v="902.48"/>
    <x v="4"/>
  </r>
  <r>
    <m/>
    <s v="Bela Monomando para Lavamanos Cromo"/>
    <s v="SG0082013061CW"/>
    <n v="24"/>
    <n v="67.819999999999993"/>
    <n v="1627.6799999999998"/>
    <x v="4"/>
  </r>
  <r>
    <m/>
    <s v="Bela Monomando Alto para Lavamanos Cromo"/>
    <s v="SG0082023061CW"/>
    <n v="18"/>
    <n v="97.8"/>
    <n v="1760.3999999999999"/>
    <x v="4"/>
  </r>
  <r>
    <m/>
    <s v="Asiento Soft Standard RF Blanco"/>
    <s v="SP0096581301BL"/>
    <n v="180"/>
    <n v="9.75"/>
    <n v="1755"/>
    <x v="1"/>
  </r>
  <r>
    <m/>
    <s v="Asiento Status Premium EF Blanco"/>
    <s v="SP0095091301CG"/>
    <n v="30"/>
    <n v="12.03"/>
    <n v="360.9"/>
    <x v="1"/>
  </r>
  <r>
    <m/>
    <s v="Asiento Status Premium EF Bone"/>
    <s v="SP0095097331CG"/>
    <n v="20"/>
    <n v="12.03"/>
    <n v="240.6"/>
    <x v="1"/>
  </r>
  <r>
    <m/>
    <s v="Asiento Status Premium RF Blanco"/>
    <s v="SP0095081301CG"/>
    <n v="20"/>
    <n v="14.15"/>
    <n v="283"/>
    <x v="1"/>
  </r>
  <r>
    <m/>
    <s v="Asiento Soft Baby Standard"/>
    <s v="SP0096600001BL"/>
    <n v="20"/>
    <n v="4.4400000000000004"/>
    <n v="88.800000000000011"/>
    <x v="1"/>
  </r>
  <r>
    <m/>
    <s v="Asiento Aragon Redondo Blanco"/>
    <s v="SP0098021301CG"/>
    <n v="70"/>
    <n v="5.43"/>
    <n v="380.09999999999997"/>
    <x v="1"/>
  </r>
  <r>
    <m/>
    <s v="Asiento Aragon Redondo Bone SE"/>
    <s v="SP0098027331CG"/>
    <n v="70"/>
    <n v="5.43"/>
    <n v="380.09999999999997"/>
    <x v="1"/>
  </r>
  <r>
    <m/>
    <s v="Asiento Aragon Redondo Negro SE"/>
    <s v="SP0098020161CG"/>
    <n v="21"/>
    <n v="5.43"/>
    <n v="114.03"/>
    <x v="1"/>
  </r>
  <r>
    <m/>
    <s v="Asiento Aragon Redondo Azul Galaxie SE"/>
    <s v="SP0098020171CG"/>
    <n v="35"/>
    <n v="5.43"/>
    <n v="190.04999999999998"/>
    <x v="1"/>
  </r>
  <r>
    <m/>
    <s v="Asiento Aragon Redondo Pink SE"/>
    <s v="SP0098020481CG"/>
    <n v="35"/>
    <n v="5.43"/>
    <n v="190.04999999999998"/>
    <x v="1"/>
  </r>
  <r>
    <m/>
    <s v="Asiento Aragon Redondo Verde Teal SE"/>
    <s v="SP0098020611CG"/>
    <n v="35"/>
    <n v="5.43"/>
    <n v="190.04999999999998"/>
    <x v="1"/>
  </r>
  <r>
    <m/>
    <s v="Asiento Aragon Redondo Cherry SE"/>
    <s v="SP0098020651CG"/>
    <n v="70"/>
    <n v="5.43"/>
    <n v="380.09999999999997"/>
    <x v="1"/>
  </r>
  <r>
    <m/>
    <s v="Asiento Aragon Redondo Visón SE"/>
    <s v="SP0098020731CG"/>
    <n v="14"/>
    <n v="5.43"/>
    <n v="76.02"/>
    <x v="1"/>
  </r>
  <r>
    <m/>
    <s v="Asiento Aragon Redondo Navy Blue SE"/>
    <s v="SP0098028501CG"/>
    <n v="35"/>
    <n v="5.43"/>
    <n v="190.04999999999998"/>
    <x v="1"/>
  </r>
  <r>
    <m/>
    <s v="Asiento Aragón Elongado Blanco"/>
    <s v="SP0098031301CG"/>
    <n v="60"/>
    <n v="6.97"/>
    <n v="418.2"/>
    <x v="1"/>
  </r>
  <r>
    <m/>
    <s v="Regadera Niza/Belfort"/>
    <s v="SG0069653061CW"/>
    <n v="48"/>
    <n v="9.66"/>
    <n v="463.68"/>
    <x v="4"/>
  </r>
  <r>
    <m/>
    <s v="Fuente Malibu Blanco"/>
    <s v="SS0056861301CE"/>
    <n v="20"/>
    <n v="44.06"/>
    <n v="881.2"/>
    <x v="0"/>
  </r>
  <r>
    <m/>
    <s v="Fuente Castelli Blanco"/>
    <s v="SS0056931301CW"/>
    <n v="10"/>
    <n v="50.97"/>
    <n v="509.7"/>
    <x v="0"/>
  </r>
  <r>
    <m/>
    <s v="Fuente Reggio Blanco"/>
    <s v="SS0056911301CW"/>
    <n v="20"/>
    <n v="44.89"/>
    <n v="897.8"/>
    <x v="0"/>
  </r>
  <r>
    <m/>
    <s v="Fuente Square Slim Blanco"/>
    <s v="SSY068951301CE"/>
    <n v="20"/>
    <n v="39.14"/>
    <n v="782.8"/>
    <x v="0"/>
  </r>
  <r>
    <m/>
    <s v="Fuente Oval Slim Blanca"/>
    <s v="SSY068971301CE"/>
    <n v="20"/>
    <n v="42.33"/>
    <n v="846.59999999999991"/>
    <x v="0"/>
  </r>
  <r>
    <m/>
    <s v="Vanitorio Eventi Blanco"/>
    <s v="CS0056971301CW"/>
    <n v="24"/>
    <n v="40.51"/>
    <n v="972.24"/>
    <x v="0"/>
  </r>
  <r>
    <m/>
    <s v="Vanitorio Oakbrook Blanco"/>
    <s v="CS0065901301CW"/>
    <n v="24"/>
    <n v="22.92"/>
    <n v="550.08000000000004"/>
    <x v="0"/>
  </r>
  <r>
    <m/>
    <s v="Lavamanos Andes Blanco"/>
    <s v="CS0055611301CE"/>
    <n v="24"/>
    <n v="8.9499999999999993"/>
    <n v="214.79999999999998"/>
    <x v="0"/>
  </r>
  <r>
    <m/>
    <s v="Lavamanos Andes C/P Blanco"/>
    <s v="JS0055611301CE"/>
    <n v="24"/>
    <n v="18.850000000000001"/>
    <n v="452.40000000000003"/>
    <x v="0"/>
  </r>
  <r>
    <m/>
    <s v="Lavamanos Dublin"/>
    <s v="SS0065871301CB"/>
    <n v="20"/>
    <n v="71.16"/>
    <n v="1423.1999999999998"/>
    <x v="0"/>
  </r>
  <r>
    <m/>
    <s v="Lavamanos Shelby C/P Bone"/>
    <s v="JS0057107331CE"/>
    <n v="24"/>
    <n v="19.59"/>
    <n v="470.15999999999997"/>
    <x v="0"/>
  </r>
  <r>
    <m/>
    <s v="Lavamanos Pompano Plus C/P Blanco"/>
    <s v="JSP066261301CE"/>
    <n v="24"/>
    <n v="32.53"/>
    <n v="780.72"/>
    <x v="0"/>
  </r>
  <r>
    <m/>
    <s v="Lavamanos Aspio Plus C/P Blanco"/>
    <s v="JSP055831301CE"/>
    <n v="24"/>
    <n v="39.619999999999997"/>
    <n v="950.87999999999988"/>
    <x v="0"/>
  </r>
  <r>
    <m/>
    <s v="Fuente Aria Rectangular Mueble Blanco"/>
    <s v="SSY068311301CB"/>
    <n v="10"/>
    <n v="40.479999999999997"/>
    <n v="404.79999999999995"/>
    <x v="0"/>
  </r>
  <r>
    <m/>
    <s v="Fuente Aria Rectangular Muro Blanco"/>
    <s v="SSY068321301CB"/>
    <n v="10"/>
    <n v="40.479999999999997"/>
    <n v="404.79999999999995"/>
    <x v="0"/>
  </r>
  <r>
    <m/>
    <s v="Fuente Aria Medium Blanco"/>
    <s v="SSY068281301CB"/>
    <n v="10"/>
    <n v="53.16"/>
    <n v="531.59999999999991"/>
    <x v="0"/>
  </r>
  <r>
    <m/>
    <s v="Fuente Round Slim Faucet in Blanco"/>
    <s v="SSY068961301CB"/>
    <n v="10"/>
    <n v="58.94"/>
    <n v="589.4"/>
    <x v="0"/>
  </r>
  <r>
    <m/>
    <s v="Fuente Oasis Slim Blanco"/>
    <s v="SS0050271301CE"/>
    <n v="10"/>
    <n v="38.409999999999997"/>
    <n v="384.09999999999997"/>
    <x v="0"/>
  </r>
  <r>
    <m/>
    <s v="Fuente Faenza Slim Blanco"/>
    <s v="SSY068921301CE"/>
    <n v="10"/>
    <n v="33.68"/>
    <n v="336.8"/>
    <x v="0"/>
  </r>
  <r>
    <m/>
    <s v="Lavamanos Chelsea C/P Blanco"/>
    <s v="JS0057201301CE"/>
    <n v="24"/>
    <n v="24.12"/>
    <n v="578.88"/>
    <x v="0"/>
  </r>
  <r>
    <m/>
    <s v="Lavamanos Shelby Bone"/>
    <s v="CS0057107331CE"/>
    <n v="24"/>
    <n v="9.57"/>
    <n v="229.68"/>
    <x v="0"/>
  </r>
  <r>
    <m/>
    <s v="Lavamanos Shelby C/P Blanco"/>
    <s v="JS0057101301CE"/>
    <n v="24"/>
    <n v="17.47"/>
    <n v="419.28"/>
    <x v="0"/>
  </r>
  <r>
    <m/>
    <s v="Lavamanos Shelby Blanco"/>
    <s v="CS0057101301CE"/>
    <n v="24"/>
    <n v="9.1199999999999992"/>
    <n v="218.88"/>
    <x v="0"/>
  </r>
  <r>
    <m/>
    <s v="Desagüe 1 ¼&quot; PP-Rejilla y Sifón Flexible"/>
    <s v="SC0059040001BO"/>
    <n v="60"/>
    <n v="3.41"/>
    <n v="204.60000000000002"/>
    <x v="3"/>
  </r>
  <r>
    <m/>
    <s v="Briggs Reg. Cuad. Top ABS 20 × 20 cm Cr"/>
    <s v="SG0086563061CW"/>
    <n v="20"/>
    <n v="22.41"/>
    <n v="448.2"/>
    <x v="4"/>
  </r>
  <r>
    <m/>
    <s v="Cross ABS Llave Sencilla para Lavamanos"/>
    <s v="SG0074023061BO"/>
    <n v="96"/>
    <n v="4.0199999999999996"/>
    <n v="385.91999999999996"/>
    <x v="4"/>
  </r>
  <r>
    <m/>
    <s v="Scarlet Llave Sencilla Lavamanos Cromo"/>
    <s v="SG0082183061CW"/>
    <n v="12"/>
    <n v="35.020000000000003"/>
    <n v="420.24"/>
    <x v="4"/>
  </r>
  <r>
    <m/>
    <s v="Scarlet Ducha Teléfono Cromo"/>
    <s v="SG0072523061CW"/>
    <n v="10"/>
    <n v="48.05"/>
    <n v="480.5"/>
    <x v="4"/>
  </r>
  <r>
    <m/>
    <s v="Livorno Mezcladora Ducha 2 Funciones Cr"/>
    <s v="SG0086953061BO"/>
    <n v="6"/>
    <n v="119.55"/>
    <n v="717.3"/>
    <x v="4"/>
  </r>
  <r>
    <m/>
    <s v="Briggs Scarlet Gancho Cromo"/>
    <s v="SC0088553061CW"/>
    <n v="10"/>
    <n v="10.01"/>
    <n v="100.1"/>
    <x v="3"/>
  </r>
  <r>
    <m/>
    <s v="Briggs Scarlet Papelera Cromo"/>
    <s v="SC0088543061CW"/>
    <n v="10"/>
    <n v="28.24"/>
    <n v="282.39999999999998"/>
    <x v="3"/>
  </r>
  <r>
    <m/>
    <s v="Chromatic Monomando Cocina Cromo"/>
    <s v="SG0057933061CE"/>
    <n v="24"/>
    <n v="33.46"/>
    <n v="803.04"/>
    <x v="4"/>
  </r>
  <r>
    <m/>
    <s v="Cromatic Manguera Negra"/>
    <s v="SG0057943061CE"/>
    <n v="50"/>
    <n v="20.21"/>
    <n v="1010.5"/>
    <x v="4"/>
  </r>
  <r>
    <m/>
    <s v="Cromatic Manguera Blanca"/>
    <s v="SG0057973061CE"/>
    <n v="50"/>
    <n v="20.21"/>
    <n v="1010.5"/>
    <x v="4"/>
  </r>
  <r>
    <m/>
    <s v="Sloan Fluxóm. Ind. GEM 2 111-1.28 Cromo"/>
    <s v="SG0077463061BO"/>
    <n v="6"/>
    <n v="101.94"/>
    <n v="611.64"/>
    <x v="4"/>
  </r>
  <r>
    <m/>
    <s v="Corvus Monomando de Cocina Cromo"/>
    <s v="SG0059443061CE"/>
    <n v="24"/>
    <n v="34.68"/>
    <n v="832.31999999999994"/>
    <x v="4"/>
  </r>
  <r>
    <m/>
    <s v="Barra de Apoyo Mediana"/>
    <s v="SC0026593061CW"/>
    <n v="20"/>
    <n v="23.96"/>
    <n v="479.20000000000005"/>
    <x v="3"/>
  </r>
  <r>
    <m/>
    <s v="Asiento Forli EF Blanco Slow Down"/>
    <s v="SP0096891301CG"/>
    <n v="30"/>
    <n v="16.2"/>
    <n v="486"/>
    <x v="1"/>
  </r>
  <r>
    <m/>
    <s v="Asiento Forli EF Bone Slow Down"/>
    <s v="SP0096897331CG"/>
    <n v="24"/>
    <n v="16.2"/>
    <n v="388.79999999999995"/>
    <x v="1"/>
  </r>
  <r>
    <m/>
    <s v="Livorno Mono. Lav. Sencilla Alta Negro"/>
    <s v="SG0086980161CW"/>
    <n v="12"/>
    <n v="71.25"/>
    <n v="855"/>
    <x v="4"/>
  </r>
  <r>
    <m/>
    <s v="Livorno Mono. Lav. Sencilla Baja Negro"/>
    <s v="SG0086970161CW"/>
    <n v="12"/>
    <n v="53.01"/>
    <n v="636.12"/>
    <x v="4"/>
  </r>
  <r>
    <m/>
    <s v="Livorno Mono. Lav. Senc. Alta Rose Gold"/>
    <s v="SG0086984061CW"/>
    <n v="12"/>
    <n v="66.62"/>
    <n v="799.44"/>
    <x v="4"/>
  </r>
  <r>
    <m/>
    <s v="Porto Monomando Bajo Lavamanos Mezclador"/>
    <s v="SG0087523061CE"/>
    <n v="24"/>
    <n v="50.39"/>
    <n v="1209.3600000000001"/>
    <x v="4"/>
  </r>
  <r>
    <m/>
    <s v="Porto Monomando Alto Lavamanos Agua Fría"/>
    <s v="SG0087553061CE"/>
    <n v="36"/>
    <n v="49.13"/>
    <n v="1768.68"/>
    <x v="4"/>
  </r>
  <r>
    <m/>
    <s v="Porto Monomando Bajo Lavamanos Agua Fría"/>
    <s v="SG0087543061CE"/>
    <n v="60"/>
    <n v="25.09"/>
    <n v="1505.4"/>
    <x v="4"/>
  </r>
  <r>
    <m/>
    <s v="Porto Monomando Alto Lavamanos Mezclador"/>
    <s v="SG0087533061CE"/>
    <n v="48"/>
    <n v="60.77"/>
    <n v="2916.96"/>
    <x v="4"/>
  </r>
  <r>
    <m/>
    <s v="Porto Monomando Ducha Placa Cuadrada"/>
    <s v="SG0087613061CE"/>
    <n v="24"/>
    <n v="33.5"/>
    <n v="804"/>
    <x v="4"/>
  </r>
  <r>
    <m/>
    <s v="Color-in Manguera Negra"/>
    <s v="SG0087040161CE"/>
    <n v="60"/>
    <n v="13.98"/>
    <n v="838.80000000000007"/>
    <x v="4"/>
  </r>
  <r>
    <m/>
    <s v="Color-in Manguera Gris"/>
    <s v="SG0087050001CE"/>
    <n v="360"/>
    <n v="10.67"/>
    <n v="3841.2"/>
    <x v="4"/>
  </r>
  <r>
    <m/>
    <s v="Flex-in Manguera Flexible"/>
    <s v="SG0087073061CE"/>
    <n v="60"/>
    <n v="11.49"/>
    <n v="689.4"/>
    <x v="4"/>
  </r>
  <r>
    <m/>
    <s v="Cuerpo Mesa Cocina Shelby"/>
    <s v="SG0060043061BO"/>
    <n v="60"/>
    <n v="10.78"/>
    <n v="646.79999999999995"/>
    <x v="4"/>
  </r>
  <r>
    <m/>
    <s v="Porto Monomando Ducha Placa Redonda"/>
    <s v="SG0087603061CE"/>
    <n v="12"/>
    <n v="30.05"/>
    <n v="360.6"/>
    <x v="4"/>
  </r>
  <r>
    <m/>
    <s v="Barra de Apoyo Vertical"/>
    <s v="SC0026603061CW"/>
    <n v="4"/>
    <n v="44.12"/>
    <n v="176.48"/>
    <x v="3"/>
  </r>
  <r>
    <m/>
    <s v="Urinario Bolton Blanco"/>
    <s v="CS0065921301CE"/>
    <n v="54"/>
    <n v="34.68"/>
    <n v="1872.72"/>
    <x v="0"/>
  </r>
  <r>
    <m/>
    <s v="Barra de Apoyo Inclinada"/>
    <s v="SC0026613061CW"/>
    <n v="20"/>
    <n v="23.32"/>
    <n v="466.4"/>
    <x v="3"/>
  </r>
  <r>
    <m/>
    <s v="Barra de Apoyo Abatible"/>
    <s v="SC0026943061CW"/>
    <n v="24"/>
    <n v="88.18"/>
    <n v="2116.3200000000002"/>
    <x v="3"/>
  </r>
  <r>
    <m/>
    <s v="Urinario Curve HEU Blanco"/>
    <s v="CS0077681301CB"/>
    <n v="10"/>
    <n v="54.58"/>
    <n v="545.79999999999995"/>
    <x v="0"/>
  </r>
  <r>
    <m/>
    <s v="Bela Ducha de Mano Cromo"/>
    <s v="SG0087123061CW"/>
    <n v="6"/>
    <n v="34.04"/>
    <n v="204.24"/>
    <x v="4"/>
  </r>
  <r>
    <m/>
    <s v="New Princess Monomando para Lavamanos Cr"/>
    <s v="SG0083133061CE"/>
    <n v="120"/>
    <n v="22.51"/>
    <n v="2701.2000000000003"/>
    <x v="4"/>
  </r>
  <r>
    <m/>
    <s v="Desagüe Roscado 1 ½&quot; y Sifón Flexible"/>
    <s v="CC0029230001BO"/>
    <n v="200"/>
    <n v="4.03"/>
    <n v="806"/>
    <x v="3"/>
  </r>
  <r>
    <m/>
    <s v="Niza Monomando para Ducha sin Reg. Cromo"/>
    <s v="SG0079103061CW"/>
    <n v="36"/>
    <n v="40.15"/>
    <n v="1445.3999999999999"/>
    <x v="4"/>
  </r>
  <r>
    <m/>
    <s v="Kit Aireador Grifería de Cocina Cromo"/>
    <s v="SG0059383061BO"/>
    <n v="12"/>
    <n v="1.41"/>
    <n v="16.919999999999998"/>
    <x v="4"/>
  </r>
  <r>
    <m/>
    <s v="Manguera Ducha Teléfono 150 cm Santorini"/>
    <s v="SG0049550001BO"/>
    <n v="60"/>
    <n v="5.21"/>
    <n v="312.60000000000002"/>
    <x v="4"/>
  </r>
  <r>
    <m/>
    <s v="Pico de Cocina Eco Grande Cromo"/>
    <s v="SG0039793061CW"/>
    <n v="36"/>
    <n v="5.42"/>
    <n v="195.12"/>
    <x v="4"/>
  </r>
  <r>
    <m/>
    <s v="Kit Tuerca-Acople-Ajuste Llave Sencilla"/>
    <s v="SG0058620001BO"/>
    <n v="12"/>
    <n v="0.34"/>
    <n v="4.08"/>
    <x v="4"/>
  </r>
  <r>
    <m/>
    <s v="Shelby Llave de Pared para Cocina Cromo"/>
    <s v="SG0056603061BO"/>
    <n v="24"/>
    <n v="21.26"/>
    <n v="510.24"/>
    <x v="4"/>
  </r>
  <r>
    <m/>
    <s v="Corvus Llave Sencilla Lavamanos Cromo"/>
    <s v="SG0059043061BO"/>
    <n v="48"/>
    <n v="12.19"/>
    <n v="585.12"/>
    <x v="4"/>
  </r>
  <r>
    <m/>
    <s v="Aries Llave Sencilla Lavamanos Cromo"/>
    <s v="SG0059183061BO"/>
    <n v="48"/>
    <n v="11.26"/>
    <n v="540.48"/>
    <x v="4"/>
  </r>
  <r>
    <m/>
    <s v="Cira Monomando para Ducha de Barra Cromo"/>
    <s v="SG0080783061CW"/>
    <n v="24"/>
    <n v="183.65"/>
    <n v="4407.6000000000004"/>
    <x v="4"/>
  </r>
  <r>
    <m/>
    <s v="Livorno Inoxidable Toallero Doble"/>
    <s v="SC0025555151CW"/>
    <n v="36"/>
    <n v="58.61"/>
    <n v="2109.96"/>
    <x v="3"/>
  </r>
  <r>
    <m/>
    <s v="Sifón Flexible"/>
    <s v="SC0028080001BO"/>
    <n v="200"/>
    <n v="1.95"/>
    <n v="390"/>
    <x v="3"/>
  </r>
  <r>
    <m/>
    <s v="Livorno Monomando Lav Mezcladora Alta"/>
    <s v="SG0063613061CW"/>
    <n v="12"/>
    <n v="76.2"/>
    <n v="914.40000000000009"/>
    <x v="4"/>
  </r>
  <r>
    <m/>
    <s v="Alargue de Desagüe 1 ½&quot;"/>
    <s v="SCD035140001BO"/>
    <n v="24"/>
    <n v="0.86"/>
    <n v="20.64"/>
    <x v="3"/>
  </r>
  <r>
    <m/>
    <s v="New Princess Campan Cobert. Duchas Cromo"/>
    <s v="SG0075153061BO"/>
    <n v="20"/>
    <n v="2.2400000000000002"/>
    <n v="44.800000000000004"/>
    <x v="4"/>
  </r>
  <r>
    <m/>
    <s v="Flapper con Cadena Metálica"/>
    <s v="SP0037900001BO"/>
    <n v="100"/>
    <n v="0.97"/>
    <n v="97"/>
    <x v="1"/>
  </r>
  <r>
    <m/>
    <s v="Shelby Bimando 8&quot; Pared Cocina Cromo"/>
    <s v="SG0056643061BO"/>
    <n v="12"/>
    <n v="42.57"/>
    <n v="510.84000000000003"/>
    <x v="4"/>
  </r>
  <r>
    <m/>
    <s v="Dubái Mezcladora Cromo"/>
    <s v="SG0050053061CW"/>
    <n v="6"/>
    <n v="92.95"/>
    <n v="557.70000000000005"/>
    <x v="4"/>
  </r>
  <r>
    <m/>
    <s v="Desagüe 1 ¼&quot; Push Button Con/Sin Reb."/>
    <s v="SC0052800001BO"/>
    <n v="250"/>
    <n v="5.76"/>
    <n v="1440"/>
    <x v="3"/>
  </r>
  <r>
    <m/>
    <s v="Desagüe 1 ¼&quot; Black Button Con/Sin Reb."/>
    <s v="SC0052800161BO"/>
    <n v="50"/>
    <n v="9.6199999999999992"/>
    <n v="480.99999999999994"/>
    <x v="3"/>
  </r>
  <r>
    <m/>
    <s v="Desagüe 1 ½&quot; PP-Rejilla y Sifón-Acople"/>
    <s v="SC0059020001BO"/>
    <n v="60"/>
    <n v="4.7"/>
    <n v="282"/>
    <x v="3"/>
  </r>
  <r>
    <m/>
    <s v="Desagüe 1 ¼ PP Rejilla Sin Rebosadero"/>
    <s v="SC0015906001BO"/>
    <n v="30"/>
    <n v="2.59"/>
    <n v="77.699999999999989"/>
    <x v="3"/>
  </r>
  <r>
    <m/>
    <s v="Sifón 1 ¼&quot; PP con Acople"/>
    <s v="SC0040190001BO"/>
    <n v="60"/>
    <n v="2.4500000000000002"/>
    <n v="147"/>
    <x v="3"/>
  </r>
  <r>
    <m/>
    <s v="Acople de Sifón 1 ¼&quot;"/>
    <s v="SC0040210001BO"/>
    <n v="12"/>
    <n v="0.89"/>
    <n v="10.68"/>
    <x v="3"/>
  </r>
  <r>
    <m/>
    <s v="Sifón Flexible Doble"/>
    <s v="SC0028270001BO"/>
    <n v="96"/>
    <n v="4.66"/>
    <n v="447.36"/>
    <x v="3"/>
  </r>
  <r>
    <m/>
    <s v="Manguera 16&quot; de Inodoro Conexión Directa"/>
    <s v="SC001658000100"/>
    <n v="288"/>
    <n v="2.39"/>
    <n v="688.32"/>
    <x v="3"/>
  </r>
  <r>
    <m/>
    <s v="Manguera 12&quot; Lavamanos Conex. Directa ½&quot;"/>
    <s v="SC001659000100"/>
    <n v="432"/>
    <n v="2.54"/>
    <n v="1097.28"/>
    <x v="3"/>
  </r>
  <r>
    <m/>
    <s v="Llave Angular Briggs ½&quot;"/>
    <s v="SC0018233061BL"/>
    <n v="600"/>
    <n v="5.51"/>
    <n v="3306"/>
    <x v="3"/>
  </r>
  <r>
    <m/>
    <s v="Desagüe 1 ¼&quot; Push Button"/>
    <s v="SC0016963061BO"/>
    <n v="36"/>
    <n v="11.12"/>
    <n v="400.32"/>
    <x v="3"/>
  </r>
  <r>
    <m/>
    <s v="Desagüe 1 ¼&quot; Push Button S/Rebosadero Lg"/>
    <s v="SCD035123061CW"/>
    <n v="60"/>
    <n v="11.32"/>
    <n v="679.2"/>
    <x v="3"/>
  </r>
  <r>
    <m/>
    <s v="Botón Impulsor"/>
    <s v="SP004016000100"/>
    <n v="100"/>
    <n v="2.29"/>
    <n v="229"/>
    <x v="1"/>
  </r>
  <r>
    <m/>
    <s v="Válvula de Descarga Universal"/>
    <s v="SP0051030001BO"/>
    <n v="80"/>
    <n v="1.97"/>
    <n v="157.6"/>
    <x v="1"/>
  </r>
  <r>
    <m/>
    <s v="Flotador con Varilla"/>
    <s v="SP0051040001BO"/>
    <n v="200"/>
    <n v="0.74"/>
    <n v="148"/>
    <x v="1"/>
  </r>
  <r>
    <m/>
    <s v="Spud ¾&quot; de Plástico para Urinario"/>
    <s v="SC0051060001BO"/>
    <n v="250"/>
    <n v="1.44"/>
    <n v="360"/>
    <x v="3"/>
  </r>
  <r>
    <m/>
    <s v="Flange de Urinario"/>
    <s v="SC0052780001BO"/>
    <n v="150"/>
    <n v="13.25"/>
    <n v="1987.5"/>
    <x v="3"/>
  </r>
  <r>
    <m/>
    <s v="Spud 1 ½&quot; de Plástico para Inodoro"/>
    <s v="SC0051100001BO"/>
    <n v="150"/>
    <n v="1.1499999999999999"/>
    <n v="172.5"/>
    <x v="3"/>
  </r>
  <r>
    <m/>
    <s v="Bisagras Asto. Mont./Fant. Blanco"/>
    <s v="SP0051831301BO"/>
    <n v="250"/>
    <n v="0.61"/>
    <n v="152.5"/>
    <x v="1"/>
  </r>
  <r>
    <m/>
    <s v="Bisagras Asiento Aragón Bone SE"/>
    <s v="SP0038967331CG"/>
    <n v="250"/>
    <n v="0.73"/>
    <n v="182.5"/>
    <x v="1"/>
  </r>
  <r>
    <m/>
    <s v="Flapper con Cadena"/>
    <s v="SP0051450001BO"/>
    <n v="2000"/>
    <n v="0.63"/>
    <n v="1260"/>
    <x v="1"/>
  </r>
  <r>
    <m/>
    <s v="Herraje Universal"/>
    <s v="SP0051970001BO"/>
    <n v="120"/>
    <n v="5.04"/>
    <n v="604.79999999999995"/>
    <x v="1"/>
  </r>
  <r>
    <m/>
    <s v="Herraje Universal Regulable"/>
    <s v="SP0062350001BO"/>
    <n v="150"/>
    <n v="5.87"/>
    <n v="880.5"/>
    <x v="1"/>
  </r>
  <r>
    <m/>
    <s v="Rubi Aro Toallero Cromo"/>
    <s v="SG0026583061CW"/>
    <n v="2"/>
    <n v="27.49"/>
    <n v="54.98"/>
    <x v="4"/>
  </r>
  <r>
    <m/>
    <s v="Vittoria Mezcladora sin Regadera Cromo"/>
    <s v="SG0077343061CW"/>
    <n v="20"/>
    <n v="28.55"/>
    <n v="571"/>
    <x v="4"/>
  </r>
  <r>
    <m/>
    <s v="Alargue Desagüe S/Rebosadero 19.40 cm"/>
    <s v="SCD035133061CW"/>
    <n v="12"/>
    <n v="1.41"/>
    <n v="16.919999999999998"/>
    <x v="3"/>
  </r>
  <r>
    <m/>
    <s v="Vittoria Monomando para Ducha Cromo"/>
    <s v="SG0070433061CE"/>
    <n v="12"/>
    <n v="38.53"/>
    <n v="462.36"/>
    <x v="4"/>
  </r>
  <r>
    <m/>
    <s v="Belfort Monomando para Ducha Cromo"/>
    <s v="SG0063493061CW"/>
    <n v="24"/>
    <n v="45.43"/>
    <n v="1090.32"/>
    <x v="4"/>
  </r>
  <r>
    <m/>
    <s v="Niza Monomando para Ducha Cromo"/>
    <s v="SG0070673061CW"/>
    <n v="12"/>
    <n v="49.43"/>
    <n v="593.16"/>
    <x v="4"/>
  </r>
  <r>
    <m/>
    <s v="Briggs Reg. Red. Slim Inox Cr 20 cm"/>
    <s v="SG0080013061CW"/>
    <n v="36"/>
    <n v="39.520000000000003"/>
    <n v="1422.72"/>
    <x v="4"/>
  </r>
  <r>
    <m/>
    <s v="Briggs Reg. Cuad. Slim Inox Cr 20 cm"/>
    <s v="SG0081013061CW"/>
    <n v="36"/>
    <n v="47.1"/>
    <n v="1695.6000000000001"/>
    <x v="4"/>
  </r>
  <r>
    <m/>
    <s v="Briggs Reg. Cuad. Slim ABS Cr 20 × 20 cm"/>
    <s v="SG0074633061CW"/>
    <n v="20"/>
    <n v="24.11"/>
    <n v="482.2"/>
    <x v="4"/>
  </r>
  <r>
    <m/>
    <s v="Briggs Reg. Red. Slim ABS Cromo 20 cm"/>
    <s v="SG0072663061CW"/>
    <n v="20"/>
    <n v="16.38"/>
    <n v="327.59999999999997"/>
    <x v="4"/>
  </r>
  <r>
    <m/>
    <s v="Briggs Reg. Cuad. Slim Inox Cr 30 cm"/>
    <s v="SG0081023061CW"/>
    <n v="12"/>
    <n v="88.52"/>
    <n v="1062.24"/>
    <x v="4"/>
  </r>
  <r>
    <m/>
    <s v="Briggs Reg. Cuad. Slim Inox Cr 40 cm"/>
    <s v="SG0081033061CW"/>
    <n v="10"/>
    <n v="119.17"/>
    <n v="1191.7"/>
    <x v="4"/>
  </r>
  <r>
    <m/>
    <s v="Dubái Monomando Bajo para Lavamanos Crom"/>
    <s v="SG0050213061CW"/>
    <n v="6"/>
    <n v="104.42"/>
    <n v="626.52"/>
    <x v="4"/>
  </r>
  <r>
    <m/>
    <s v="Dubái Monomando Alto de Cocina Cromo"/>
    <s v="SG0050193061CW"/>
    <n v="12"/>
    <n v="85.72"/>
    <n v="1028.6399999999999"/>
    <x v="4"/>
  </r>
  <r>
    <m/>
    <s v="Doccia Bimando 8&quot; Mesa para Cocina ABS"/>
    <s v="SG0071513061CE"/>
    <n v="24"/>
    <n v="16.600000000000001"/>
    <n v="398.40000000000003"/>
    <x v="4"/>
  </r>
  <r>
    <m/>
    <s v="Shelby Base Monomando Cocina -Edesa"/>
    <s v="SG0090353061CE"/>
    <n v="12"/>
    <n v="31.2"/>
    <n v="374.4"/>
    <x v="4"/>
  </r>
  <r>
    <m/>
    <s v="Belfort Monomando Ducha sin Reg. Cromo"/>
    <s v="SG0075793061CW"/>
    <n v="24"/>
    <n v="39.9"/>
    <n v="957.59999999999991"/>
    <x v="4"/>
  </r>
  <r>
    <m/>
    <s v="Cira Monomando Cocina Pull Out Cromo"/>
    <s v="SG0080803061CW"/>
    <n v="18"/>
    <n v="138.74"/>
    <n v="2497.3200000000002"/>
    <x v="4"/>
  </r>
  <r>
    <m/>
    <s v="Corvus Ducha Monomando Cromo"/>
    <s v="SG0059113061CE"/>
    <n v="12"/>
    <n v="34.25"/>
    <n v="411"/>
    <x v="4"/>
  </r>
  <r>
    <m/>
    <s v="New Princess Ducha Monomando Placa Red."/>
    <s v="SG0075223061CE"/>
    <n v="12"/>
    <n v="36.049999999999997"/>
    <n v="432.59999999999997"/>
    <x v="4"/>
  </r>
  <r>
    <m/>
    <s v="New Princess Ducha Monomando Cromo"/>
    <s v="SG0083143061CE"/>
    <n v="12"/>
    <n v="32.83"/>
    <n v="393.96"/>
    <x v="4"/>
  </r>
  <r>
    <m/>
    <s v="Shelby Ducha Monomando Cromo"/>
    <s v="SG0090333061CE"/>
    <n v="12"/>
    <n v="38.96"/>
    <n v="467.52"/>
    <x v="4"/>
  </r>
  <r>
    <m/>
    <s v="Shelby Ducha Monomando Placa Redonda Cr"/>
    <s v="SG0090343061CE"/>
    <n v="12"/>
    <n v="38.950000000000003"/>
    <n v="467.40000000000003"/>
    <x v="4"/>
  </r>
  <r>
    <m/>
    <s v="Canberra Mezclador de Ducha Cromo"/>
    <s v="SG0090013061CW"/>
    <n v="6"/>
    <n v="61.49"/>
    <n v="368.94"/>
    <x v="4"/>
  </r>
  <r>
    <m/>
    <s v="Canberra Monomando Alto para Lav. Cromo"/>
    <s v="SG0090163061CW"/>
    <n v="6"/>
    <n v="142.44"/>
    <n v="854.64"/>
    <x v="4"/>
  </r>
  <r>
    <m/>
    <s v="Canberra Monomando Bajo de Lavamanos Cr"/>
    <s v="SG0090003061CW"/>
    <n v="6"/>
    <n v="105.21"/>
    <n v="631.26"/>
    <x v="4"/>
  </r>
  <r>
    <m/>
    <s v="Canberra Mezclador de Ducha con Divertor"/>
    <s v="SG0090153061CW"/>
    <n v="18"/>
    <n v="93.66"/>
    <n v="1685.8799999999999"/>
    <x v="4"/>
  </r>
  <r>
    <m/>
    <s v="Berlín Mezcladora Cuadrada Ducha 2F"/>
    <s v="SG0089050161CW"/>
    <n v="12"/>
    <n v="66.59"/>
    <n v="799.08"/>
    <x v="4"/>
  </r>
  <r>
    <m/>
    <s v="Berlín Ducha Teléfono Cuadrada"/>
    <s v="SG0089000161CW"/>
    <n v="30"/>
    <n v="35.71"/>
    <n v="1071.3"/>
    <x v="4"/>
  </r>
  <r>
    <m/>
    <s v="Econovo Llave de Pared para Cocina Cromo"/>
    <s v="SG0079983061CE"/>
    <n v="24"/>
    <n v="25.58"/>
    <n v="613.91999999999996"/>
    <x v="4"/>
  </r>
  <r>
    <m/>
    <s v="Econovo Bimando 8&quot; de Mesa para Cocina"/>
    <s v="SG0080053061CE"/>
    <n v="12"/>
    <n v="23.82"/>
    <n v="285.84000000000003"/>
    <x v="4"/>
  </r>
  <r>
    <m/>
    <s v="Econovo Bimando 8&quot; Pared Cocina Cromo"/>
    <s v="SG0080063061CE"/>
    <n v="12"/>
    <n v="37.770000000000003"/>
    <n v="453.24"/>
    <x v="4"/>
  </r>
  <r>
    <m/>
    <s v="Econovo Llave de Mesa para Cocina Cromo"/>
    <s v="SG0079993061CE"/>
    <n v="24"/>
    <n v="23.99"/>
    <n v="575.76"/>
    <x v="4"/>
  </r>
  <r>
    <m/>
    <s v="Econovo Llave Campanola sin Ducha Cromo"/>
    <s v="SG0079963061BO"/>
    <n v="96"/>
    <n v="10.06"/>
    <n v="965.76"/>
    <x v="4"/>
  </r>
  <r>
    <m/>
    <s v="Econovo Ducha Teléfono una Llave Cromo"/>
    <s v="SG0079973061CE"/>
    <n v="36"/>
    <n v="20.25"/>
    <n v="729"/>
    <x v="4"/>
  </r>
  <r>
    <m/>
    <s v="Doccia Centerset 4&quot; para Lavamanos Cromo"/>
    <s v="SG0063373061CE"/>
    <n v="36"/>
    <n v="12.89"/>
    <n v="464.04"/>
    <x v="4"/>
  </r>
  <r>
    <m/>
    <s v="Briggs Reg. Red. Slim ABS Cromo 30 cm"/>
    <s v="SG0072673061CW"/>
    <n v="10"/>
    <n v="30.11"/>
    <n v="301.10000000000002"/>
    <x v="4"/>
  </r>
  <r>
    <m/>
    <s v="Herraje Campeón"/>
    <s v="SP0037610001BO"/>
    <n v="15"/>
    <n v="5.9"/>
    <n v="88.5"/>
    <x v="1"/>
  </r>
  <r>
    <m/>
    <s v="Fregadero Washito Marmo"/>
    <s v="CS0020300801CB"/>
    <n v="10"/>
    <n v="63.98"/>
    <n v="639.79999999999995"/>
    <x v="0"/>
  </r>
  <r>
    <m/>
    <s v="Herraje Ego Dual Flush"/>
    <s v="SP0037730001BO"/>
    <n v="15"/>
    <n v="10.32"/>
    <n v="154.80000000000001"/>
    <x v="1"/>
  </r>
  <r>
    <m/>
    <s v="Asiento Soft Baby Tren con Agarraderas"/>
    <s v="SP0496600001BL"/>
    <n v="10"/>
    <n v="4.72"/>
    <n v="47.199999999999996"/>
    <x v="1"/>
  </r>
  <r>
    <m/>
    <s v="Econovo Llave Pared Pico Alt Cocina Crom"/>
    <s v="SG0081813061CE"/>
    <n v="12"/>
    <n v="19.66"/>
    <n v="235.92000000000002"/>
    <x v="4"/>
  </r>
  <r>
    <m/>
    <s v="Corvus Bimando 8&quot; Pared Cocina Cromo"/>
    <s v="SG0059173061BO"/>
    <n v="12"/>
    <n v="51.23"/>
    <n v="614.76"/>
    <x v="4"/>
  </r>
  <r>
    <m/>
    <s v="Conjunto de ducha con divertor"/>
    <s v="CG0050000001CE"/>
    <n v="12"/>
    <n v="40.5"/>
    <n v="486"/>
    <x v="4"/>
  </r>
  <r>
    <m/>
    <s v="Corvus Bimando 8&quot; Mesa Cocina Cromo"/>
    <s v="SG0059153061BO"/>
    <n v="12"/>
    <n v="32.979999999999997"/>
    <n v="395.76"/>
    <x v="4"/>
  </r>
  <r>
    <m/>
    <s v="Corvus Bimando 8&quot; para Lav. Kit Cromo"/>
    <s v="SG0059063061BO"/>
    <n v="24"/>
    <n v="54.51"/>
    <n v="1308.24"/>
    <x v="4"/>
  </r>
  <r>
    <m/>
    <s v="Corvus Llave Campanola Cromo"/>
    <s v="SG0059093061BO"/>
    <n v="48"/>
    <n v="13.06"/>
    <n v="626.88"/>
    <x v="4"/>
  </r>
  <r>
    <m/>
    <s v="Aries Llave Campanola Cromo"/>
    <s v="SG0059253061BO"/>
    <n v="48"/>
    <n v="12.49"/>
    <n v="599.52"/>
    <x v="4"/>
  </r>
  <r>
    <m/>
    <s v="Vittoria Mezcladora Ducha 2 Funciones"/>
    <s v="SG0077633061CE"/>
    <n v="12"/>
    <n v="47.53"/>
    <n v="570.36"/>
    <x v="4"/>
  </r>
  <r>
    <m/>
    <s v="Kit de Instalación para Inodoro"/>
    <s v="SC0024640001CE"/>
    <n v="120"/>
    <n v="9.31"/>
    <n v="1117.2"/>
    <x v="3"/>
  </r>
  <r>
    <m/>
    <s v="Kit de Instalación Inodoro/Lavamanos"/>
    <s v="SC0024660001CE"/>
    <n v="60"/>
    <n v="15.65"/>
    <n v="939"/>
    <x v="3"/>
  </r>
  <r>
    <m/>
    <s v="Aries JgO Ducha Mezcladora S/Readera"/>
    <s v="SG0059163061CE"/>
    <n v="12"/>
    <n v="26.7"/>
    <n v="320.39999999999998"/>
    <x v="4"/>
  </r>
  <r>
    <m/>
    <s v="Corvus JgO Ducha Mezcladora S/Regadera"/>
    <s v="SG0059083061CE"/>
    <n v="12"/>
    <n v="35.729999999999997"/>
    <n v="428.76"/>
    <x v="4"/>
  </r>
  <r>
    <m/>
    <s v="New Princess Bimando Ducha Sin Regadera"/>
    <s v="SG0075203061CE"/>
    <n v="12"/>
    <n v="31.71"/>
    <n v="380.52"/>
    <x v="4"/>
  </r>
  <r>
    <m/>
    <s v="Belfort Monomando para Lavamanos Cromo"/>
    <s v="SG0063473061CW"/>
    <n v="12"/>
    <n v="42.74"/>
    <n v="512.88"/>
    <x v="4"/>
  </r>
  <r>
    <m/>
    <s v="Livorno Monomando Cocina Pull Out Cromo"/>
    <s v="SG0063563061CW"/>
    <n v="12"/>
    <n v="184.93"/>
    <n v="2219.16"/>
    <x v="4"/>
  </r>
  <r>
    <m/>
    <s v="Niza Monomando para Lavamanos Cromo"/>
    <s v="SG0063803061CW"/>
    <n v="36"/>
    <n v="53.64"/>
    <n v="1931.04"/>
    <x v="4"/>
  </r>
  <r>
    <m/>
    <s v="Niza Monomando Externa Ducha Tina Cromo"/>
    <s v="SG0063783061CW"/>
    <n v="12"/>
    <n v="62.79"/>
    <n v="753.48"/>
    <x v="4"/>
  </r>
  <r>
    <m/>
    <s v="Niza Monomando Externa para Ducha Cromo"/>
    <s v="SG0063813061CW"/>
    <n v="12"/>
    <n v="54"/>
    <n v="648"/>
    <x v="4"/>
  </r>
  <r>
    <m/>
    <s v="Herraje Kingsley Advance"/>
    <s v="SP0039150001BO"/>
    <n v="15"/>
    <n v="18.920000000000002"/>
    <n v="283.8"/>
    <x v="1"/>
  </r>
  <r>
    <m/>
    <s v="Set de Anclaje Taza Piso"/>
    <s v="SP003011000100"/>
    <n v="200"/>
    <n v="0.77"/>
    <n v="154"/>
    <x v="1"/>
  </r>
  <r>
    <m/>
    <s v="Brazo de Ducha Cuadrado 38 cm Cromo"/>
    <s v="SG0086483061CW"/>
    <n v="48"/>
    <n v="27.9"/>
    <n v="1339.1999999999998"/>
    <x v="4"/>
  </r>
  <r>
    <m/>
    <s v="Livorno Monomando Lavaman Sencilla Alta"/>
    <s v="SG0086983061CW"/>
    <n v="36"/>
    <n v="50.49"/>
    <n v="1817.64"/>
    <x v="4"/>
  </r>
  <r>
    <m/>
    <s v="Roma Llave Sencilla para Lavamanos"/>
    <s v="SG0074340001BO"/>
    <n v="96"/>
    <n v="6.6"/>
    <n v="633.59999999999991"/>
    <x v="4"/>
  </r>
  <r>
    <m/>
    <s v="Livorno Monomando Lavaman Sencilla Baja"/>
    <s v="SG0086973061CW"/>
    <n v="12"/>
    <n v="38.03"/>
    <n v="456.36"/>
    <x v="4"/>
  </r>
  <r>
    <m/>
    <s v="Livorno Monomando Lavaman Sencilla Pared"/>
    <s v="SG0086963061CW"/>
    <n v="12"/>
    <n v="42.74"/>
    <n v="512.88"/>
    <x v="4"/>
  </r>
  <r>
    <m/>
    <s v="Porta Cepillo Rotondo Cromo"/>
    <s v="SC0027143061CW"/>
    <n v="10"/>
    <n v="21.35"/>
    <n v="213.5"/>
    <x v="3"/>
  </r>
  <r>
    <m/>
    <s v="Berlín Escobilla de Baño"/>
    <s v="SG0016680161CW"/>
    <n v="10"/>
    <n v="14.25"/>
    <n v="142.5"/>
    <x v="4"/>
  </r>
  <r>
    <m/>
    <s v="Berlín Portarrollo"/>
    <s v="SG0016650161CW"/>
    <n v="20"/>
    <n v="13.94"/>
    <n v="278.8"/>
    <x v="4"/>
  </r>
  <r>
    <m/>
    <s v="Herraje Conserver Dual Flush"/>
    <s v="SP0037770001BO"/>
    <n v="30"/>
    <n v="9.0299999999999994"/>
    <n v="270.89999999999998"/>
    <x v="1"/>
  </r>
  <r>
    <m/>
    <s v="Doccia Llave Sencilla Lavamanos Cromo"/>
    <s v="SG0074073061BO"/>
    <n v="192"/>
    <n v="4.66"/>
    <n v="894.72"/>
    <x v="4"/>
  </r>
  <r>
    <m/>
    <s v="Válvula de Compuerta ½&quot; Bronce"/>
    <s v="SZ0030034021BO"/>
    <n v="48"/>
    <n v="5.42"/>
    <n v="260.15999999999997"/>
    <x v="3"/>
  </r>
  <r>
    <m/>
    <s v="Válvula Check ½&quot; Bronce"/>
    <s v="SZ0030044021BO"/>
    <n v="48"/>
    <n v="6.12"/>
    <n v="293.76"/>
    <x v="3"/>
  </r>
  <r>
    <m/>
    <s v="Rejilla Inoxidable Diseño 10 × 10 - Tram"/>
    <s v="SZ0020615151CW"/>
    <n v="50"/>
    <n v="13.74"/>
    <n v="687"/>
    <x v="3"/>
  </r>
  <r>
    <m/>
    <s v="Rejilla de Diseño Lisa 60×8 cm C/Trampa"/>
    <s v="SZ0025495151CW"/>
    <n v="10"/>
    <n v="50.69"/>
    <n v="506.9"/>
    <x v="3"/>
  </r>
  <r>
    <m/>
    <s v="Rejilla de Diseño 80 × 8 cm con Trampa"/>
    <s v="SZ0026115151CW"/>
    <n v="10"/>
    <n v="67.63"/>
    <n v="676.3"/>
    <x v="3"/>
  </r>
  <r>
    <m/>
    <s v="Rejilla de Diseño Lisa 80×8 cm C/Trampa"/>
    <s v="SZ0026075151CW"/>
    <n v="10"/>
    <n v="67.63"/>
    <n v="676.3"/>
    <x v="3"/>
  </r>
  <r>
    <m/>
    <s v="Llave para Lavadora"/>
    <s v="SC0030633061BO"/>
    <n v="48"/>
    <n v="4.54"/>
    <n v="217.92000000000002"/>
    <x v="3"/>
  </r>
  <r>
    <m/>
    <s v="Llave de Manguera ½&quot; Liviana Bronce"/>
    <s v="SZ0020034021BO"/>
    <n v="144"/>
    <n v="5.04"/>
    <n v="725.76"/>
    <x v="3"/>
  </r>
  <r>
    <m/>
    <s v="Llave de Paso (H-H) ½&quot; Liviana Bronce"/>
    <s v="SZ0020054021BO"/>
    <n v="144"/>
    <n v="4.53"/>
    <n v="652.32000000000005"/>
    <x v="3"/>
  </r>
  <r>
    <m/>
    <s v="Llave de Paso (H-H) ½&quot; Pesada Bronce"/>
    <s v="SZ0020024021BO"/>
    <n v="48"/>
    <n v="6.67"/>
    <n v="320.15999999999997"/>
    <x v="3"/>
  </r>
  <r>
    <m/>
    <s v="Llave de Manguera ½&quot; Pesada Bronce"/>
    <s v="SZ0020004021BO"/>
    <n v="144"/>
    <n v="7.46"/>
    <n v="1074.24"/>
    <x v="3"/>
  </r>
  <r>
    <m/>
    <s v="Llave de Manguera ½&quot; Liviana Cromo"/>
    <s v="SZ0020033061BO"/>
    <n v="48"/>
    <n v="5.84"/>
    <n v="280.32"/>
    <x v="3"/>
  </r>
  <r>
    <m/>
    <s v="Llave de Pico ½&quot; Pesada Bronce"/>
    <s v="SZ0020014021BO"/>
    <n v="48"/>
    <n v="5.1100000000000003"/>
    <n v="245.28000000000003"/>
    <x v="3"/>
  </r>
  <r>
    <m/>
    <s v="Llave de Manguera ½&quot; Ultraliviana Bronce"/>
    <s v="SZ0079384021BO"/>
    <n v="288"/>
    <n v="3.62"/>
    <n v="1042.56"/>
    <x v="3"/>
  </r>
  <r>
    <m/>
    <s v="Llave para Urinario Cromo"/>
    <s v="SG0050003061BO"/>
    <n v="12"/>
    <n v="16.57"/>
    <n v="198.84"/>
    <x v="4"/>
  </r>
  <r>
    <m/>
    <s v="Rejilla de Piso Inoxidable 2&quot; Cromo"/>
    <s v="SZ0020114021BO"/>
    <n v="144"/>
    <n v="3.87"/>
    <n v="557.28"/>
    <x v="3"/>
  </r>
  <r>
    <m/>
    <s v="Sifón 1 ¼&quot; ABS Cromado con Acople"/>
    <s v="SC0040193061BL"/>
    <n v="24"/>
    <n v="5.35"/>
    <n v="128.39999999999998"/>
    <x v="3"/>
  </r>
  <r>
    <m/>
    <s v="Desagüe 1 ¼&quot; ABS Rejilla- Sifón-Acople"/>
    <s v="SC0059033061BL"/>
    <n v="12"/>
    <n v="11.05"/>
    <n v="132.60000000000002"/>
    <x v="3"/>
  </r>
  <r>
    <m/>
    <s v="Ind. Evolution Blanco-Asto. Aragon"/>
    <s v="JS0022911301CE"/>
    <n v="30"/>
    <n v="50.84"/>
    <n v="1525.2"/>
    <x v="0"/>
  </r>
  <r>
    <m/>
    <s v="Ind. Evolution Visón-Asto. Aragon"/>
    <s v="JS0022910731CE"/>
    <n v="10"/>
    <n v="53.38"/>
    <n v="533.80000000000007"/>
    <x v="0"/>
  </r>
  <r>
    <m/>
    <s v="Inodoro Evolution RF  C/A Verde Teal"/>
    <s v="JS0022910611CE"/>
    <n v="10"/>
    <n v="56.05"/>
    <n v="560.5"/>
    <x v="0"/>
  </r>
  <r>
    <m/>
    <s v="Corvus Kit Manilla Cromo"/>
    <s v="SG0049753061BO"/>
    <n v="12"/>
    <n v="4.16"/>
    <n v="49.92"/>
    <x v="4"/>
  </r>
  <r>
    <m/>
    <s v="Mossini Kit Manilla"/>
    <s v="SG0058610001BO"/>
    <n v="60"/>
    <n v="2.09"/>
    <n v="125.39999999999999"/>
    <x v="4"/>
  </r>
  <r>
    <m/>
    <s v="Kit Manilla Llave Sencilla Pared Cocina"/>
    <s v="SG0058720001BO"/>
    <n v="12"/>
    <n v="2.54"/>
    <n v="30.48"/>
    <x v="4"/>
  </r>
  <r>
    <m/>
    <s v="Cartucho Cerámico Estándar (agua fría)"/>
    <s v="SGF059310001BO"/>
    <n v="24"/>
    <n v="4.42"/>
    <n v="106.08"/>
    <x v="4"/>
  </r>
  <r>
    <m/>
    <s v="Cartucho Cerámico Económico (agua fría)"/>
    <s v="SGF049800001BO"/>
    <n v="72"/>
    <n v="4.53"/>
    <n v="326.16000000000003"/>
    <x v="4"/>
  </r>
  <r>
    <m/>
    <s v="Cartucho Cerámico Económico (agua cal)"/>
    <s v="SGC049800001BO"/>
    <n v="24"/>
    <n v="4.53"/>
    <n v="108.72"/>
    <x v="4"/>
  </r>
  <r>
    <m/>
    <s v="Cartucho Cer. Econ. Centerset (agua fr)"/>
    <s v="SGF049900001BO"/>
    <n v="24"/>
    <n v="4.58"/>
    <n v="109.92"/>
    <x v="4"/>
  </r>
  <r>
    <m/>
    <s v="Cartucho Cer. Econ. Centerset (agua cal)"/>
    <s v="SGC049900001BO"/>
    <n v="24"/>
    <n v="4.63"/>
    <n v="111.12"/>
    <x v="4"/>
  </r>
  <r>
    <m/>
    <s v="Cartucho Cer. Econ-Duch y Cam. (ag-cal)"/>
    <s v="SGC049660001BO"/>
    <n v="48"/>
    <n v="6.47"/>
    <n v="310.56"/>
    <x v="4"/>
  </r>
  <r>
    <m/>
    <s v="Manguera para Monomando 12&quot; M10-½&quot;"/>
    <s v="SG0055560001BO"/>
    <n v="60"/>
    <n v="2.64"/>
    <n v="158.4"/>
    <x v="4"/>
  </r>
  <r>
    <m/>
    <s v="Lavamanos New Sibila C/P Largo Blanco"/>
    <s v="JSP057261301CB"/>
    <n v="24"/>
    <n v="43.84"/>
    <n v="1052.1600000000001"/>
    <x v="0"/>
  </r>
  <r>
    <m/>
    <s v="Aries Kit Manilla Cromo"/>
    <s v="SG0049743061BO"/>
    <n v="12"/>
    <n v="3.11"/>
    <n v="37.32"/>
    <x v="4"/>
  </r>
  <r>
    <m/>
    <s v="Econovo Llave Sencilla Plus Cromo"/>
    <s v="SG0070103061BO"/>
    <n v="48"/>
    <n v="15.98"/>
    <n v="767.04"/>
    <x v="4"/>
  </r>
  <r>
    <m/>
    <s v="Rejilla de Diseño 60 × 8 cm con Trampa"/>
    <s v="SZ0020120001CW"/>
    <n v="10"/>
    <n v="50.82"/>
    <n v="508.2"/>
    <x v="3"/>
  </r>
  <r>
    <m/>
    <s v="Lavamanos Pompano Plus C/P Corto Blanco"/>
    <s v="JSPC66261301CE"/>
    <n v="24"/>
    <n v="36.299999999999997"/>
    <n v="871.19999999999993"/>
    <x v="0"/>
  </r>
  <r>
    <m/>
    <s v="Lavamanos Aspio Plus C/P Corto Blanco"/>
    <s v="JSPC55831301CE"/>
    <n v="24"/>
    <n v="43.94"/>
    <n v="1054.56"/>
    <x v="0"/>
  </r>
  <r>
    <m/>
    <s v="Doccia Llave Campanola Cromo"/>
    <s v="SG0070623061BO"/>
    <n v="48"/>
    <n v="12.79"/>
    <n v="613.91999999999996"/>
    <x v="4"/>
  </r>
  <r>
    <m/>
    <s v="Llave Angular Lavamanos- Manguera 16&quot;"/>
    <s v="SC0075783061BO"/>
    <n v="300"/>
    <n v="6.48"/>
    <n v="1944.0000000000002"/>
    <x v="3"/>
  </r>
  <r>
    <m/>
    <s v="Herraje Universal con Manija Coronet"/>
    <s v="SPMD51971301BO"/>
    <n v="600"/>
    <n v="5.41"/>
    <n v="3246"/>
    <x v="1"/>
  </r>
  <r>
    <m/>
    <s v="Herraje Universal Manija Plástica Cromo"/>
    <s v="SPMD51970001BO"/>
    <n v="60"/>
    <n v="6.01"/>
    <n v="360.59999999999997"/>
    <x v="1"/>
  </r>
  <r>
    <m/>
    <s v="Asiento Crown RF Slow Down Blanco"/>
    <s v="SP0096871301CG"/>
    <n v="30"/>
    <n v="17.399999999999999"/>
    <n v="522"/>
    <x v="1"/>
  </r>
  <r>
    <m/>
    <s v="New Princess Llave Sencilla Lavam. Cromo"/>
    <s v="SG0075003061CE"/>
    <n v="48"/>
    <n v="12.88"/>
    <n v="618.24"/>
    <x v="4"/>
  </r>
  <r>
    <m/>
    <s v="New Princess Centerset 4&quot; Lavam. Cromo"/>
    <s v="SG0075023061CE"/>
    <n v="12"/>
    <n v="36.51"/>
    <n v="438.12"/>
    <x v="4"/>
  </r>
  <r>
    <m/>
    <s v="New Princess Llave de Pared Cocina Cromo"/>
    <s v="SG0075083061CE"/>
    <n v="24"/>
    <n v="24.51"/>
    <n v="588.24"/>
    <x v="4"/>
  </r>
  <r>
    <m/>
    <s v="New Princess Bimando 8&quot; Lavam. Cromo"/>
    <s v="SG0075013061CE"/>
    <n v="12"/>
    <n v="58.03"/>
    <n v="696.36"/>
    <x v="4"/>
  </r>
  <r>
    <m/>
    <s v="New Princess Llave Campanola Cromo"/>
    <s v="SG0075053061CE"/>
    <n v="48"/>
    <n v="14.47"/>
    <n v="694.56000000000006"/>
    <x v="4"/>
  </r>
  <r>
    <m/>
    <s v="New Princess Bim. 8&quot; Pared Cocina Cromo"/>
    <s v="SG0075103061CE"/>
    <n v="12"/>
    <n v="53.42"/>
    <n v="641.04"/>
    <x v="4"/>
  </r>
  <r>
    <m/>
    <s v="Soporte de Ducha Teléfono Cromo"/>
    <s v="SG0049593061BO"/>
    <n v="36"/>
    <n v="2.4900000000000002"/>
    <n v="89.640000000000015"/>
    <x v="4"/>
  </r>
  <r>
    <m/>
    <s v="Válvula de Admisión Pilotada Plus"/>
    <s v="SP0063450001BO"/>
    <n v="300"/>
    <n v="4.67"/>
    <n v="1401"/>
    <x v="1"/>
  </r>
  <r>
    <m/>
    <s v="Ind. Andes RF Bone-Asto. Universal"/>
    <s v="JS0022647331CE"/>
    <n v="24"/>
    <n v="41.74"/>
    <n v="1001.76"/>
    <x v="0"/>
  </r>
  <r>
    <m/>
    <s v="Ind. Andes RF Verde Mist-Asto. Universal"/>
    <s v="JS0022640541CE"/>
    <n v="10"/>
    <n v="41.74"/>
    <n v="417.40000000000003"/>
    <x v="0"/>
  </r>
  <r>
    <m/>
    <s v="Scarlet Monomando Cocina Pull Out"/>
    <s v="SG0072603061CW"/>
    <n v="4"/>
    <n v="97.03"/>
    <n v="388.12"/>
    <x v="4"/>
  </r>
  <r>
    <m/>
    <s v="Flotador sin Varilla"/>
    <s v="SPSV51040001BO"/>
    <n v="50"/>
    <n v="0.64"/>
    <n v="32"/>
    <x v="1"/>
  </r>
  <r>
    <m/>
    <s v="Berlín Gancho Doble"/>
    <s v="SG0016580161CW"/>
    <n v="50"/>
    <n v="7.6"/>
    <n v="380"/>
    <x v="4"/>
  </r>
  <r>
    <m/>
    <s v="Papelera Dubái Cromo"/>
    <s v="SC0050243061CW"/>
    <n v="20"/>
    <n v="7.12"/>
    <n v="142.4"/>
    <x v="3"/>
  </r>
  <r>
    <m/>
    <s v="Toallero Largo 54 cm Dubái Cromo"/>
    <s v="SC0050233061CW"/>
    <n v="20"/>
    <n v="17.13"/>
    <n v="342.59999999999997"/>
    <x v="3"/>
  </r>
  <r>
    <m/>
    <s v="Berlín Toallero Redondo"/>
    <s v="SG0016600161CW"/>
    <n v="20"/>
    <n v="12.75"/>
    <n v="255"/>
    <x v="4"/>
  </r>
  <r>
    <m/>
    <s v="Berlín Toallero"/>
    <s v="SG0016640161CW"/>
    <n v="20"/>
    <n v="16.84"/>
    <n v="336.8"/>
    <x v="4"/>
  </r>
  <r>
    <m/>
    <s v="Berlín Toallero Doble"/>
    <s v="SG0016670161CW"/>
    <n v="20"/>
    <n v="26.43"/>
    <n v="528.6"/>
    <x v="4"/>
  </r>
  <r>
    <m/>
    <s v="Berlín Gancho"/>
    <s v="SG0016590161CW"/>
    <n v="10"/>
    <n v="6.99"/>
    <n v="69.900000000000006"/>
    <x v="4"/>
  </r>
  <r>
    <m/>
    <s v="Rotondo Portarollo Cromo"/>
    <s v="SC0027203061CW"/>
    <n v="20"/>
    <n v="12.39"/>
    <n v="247.8"/>
    <x v="3"/>
  </r>
  <r>
    <m/>
    <s v="Briggs Scarlet Toallero Cromo"/>
    <s v="SC0088523061CW"/>
    <n v="16"/>
    <n v="28.72"/>
    <n v="459.52"/>
    <x v="3"/>
  </r>
  <r>
    <m/>
    <s v="Rubi Toallero Largo Cromo"/>
    <s v="SG0026533061CW"/>
    <n v="2"/>
    <n v="35.46"/>
    <n v="70.92"/>
    <x v="4"/>
  </r>
  <r>
    <m/>
    <s v="Doccia Llave de Mesa para Cocina Cromo"/>
    <s v="SG0070633061BO"/>
    <n v="48"/>
    <n v="13.38"/>
    <n v="642.24"/>
    <x v="4"/>
  </r>
  <r>
    <m/>
    <s v="Scarlet Monomando Alto Lavamanos Cromo"/>
    <s v="SG0072453061CW"/>
    <n v="6"/>
    <n v="119.93"/>
    <n v="719.58"/>
    <x v="4"/>
  </r>
  <r>
    <m/>
    <s v="Scarlet Monomando Bajo Lavamanos Cromo"/>
    <s v="SG0072463061CW"/>
    <n v="8"/>
    <n v="95.4"/>
    <n v="763.2"/>
    <x v="4"/>
  </r>
  <r>
    <m/>
    <s v="Scarlet Bimando 8&quot; de Pared Lavamanos Cr"/>
    <s v="SG0072473061CW"/>
    <n v="4"/>
    <n v="73.040000000000006"/>
    <n v="292.16000000000003"/>
    <x v="4"/>
  </r>
  <r>
    <m/>
    <s v="Rubi Monomando Bajo para Lavamanos Cromo"/>
    <s v="SG0072543061CW"/>
    <n v="6"/>
    <n v="112.7"/>
    <n v="676.2"/>
    <x v="4"/>
  </r>
  <r>
    <m/>
    <s v="Herraje Kingsley Turbo 3"/>
    <s v="SP0037270001BS"/>
    <n v="15"/>
    <n v="15.97"/>
    <n v="239.55"/>
    <x v="1"/>
  </r>
  <r>
    <m/>
    <s v="Desagüe Automático con Sifón para Bañera"/>
    <s v="SBS035280001BO"/>
    <n v="15"/>
    <n v="29.36"/>
    <n v="440.4"/>
    <x v="2"/>
  </r>
  <r>
    <m/>
    <s v="Aries Ducha Teléfono una Llave Cromo"/>
    <s v="SG0059263061BO"/>
    <n v="12"/>
    <n v="17.98"/>
    <n v="215.76"/>
    <x v="4"/>
  </r>
  <r>
    <m/>
    <s v="Accesorios Mini Línea Design Cromo"/>
    <s v="SC0016573061BO"/>
    <n v="24"/>
    <n v="13.29"/>
    <n v="318.95999999999998"/>
    <x v="3"/>
  </r>
  <r>
    <m/>
    <s v="Manguera 16&quot; Lavamanos Conex. Directa ½&quot;"/>
    <s v="SC001660000100"/>
    <n v="288"/>
    <n v="2.54"/>
    <n v="731.52"/>
    <x v="3"/>
  </r>
  <r>
    <m/>
    <s v="Tempo Premium para Urinario"/>
    <s v="SG0057833061CE"/>
    <n v="36"/>
    <n v="38.03"/>
    <n v="1369.08"/>
    <x v="4"/>
  </r>
  <r>
    <m/>
    <s v="New Princess Llave Pared Pico Alt Cocina"/>
    <s v="SG0081823061CE"/>
    <n v="12"/>
    <n v="22.3"/>
    <n v="267.60000000000002"/>
    <x v="4"/>
  </r>
  <r>
    <m/>
    <s v="Berlin Monomando Bajo Lav Agua Fría"/>
    <s v="SG0088260161CW"/>
    <n v="12"/>
    <n v="48.94"/>
    <n v="587.28"/>
    <x v="4"/>
  </r>
  <r>
    <m/>
    <s v="Berlin Monomando Bajo Lav Mezclador"/>
    <s v="SG0088230161CW"/>
    <n v="12"/>
    <n v="59.39"/>
    <n v="712.68000000000006"/>
    <x v="4"/>
  </r>
  <r>
    <m/>
    <s v="Berlin Monomando Alto Lav Mezclador"/>
    <s v="SG0088220161CW"/>
    <n v="20"/>
    <n v="93.62"/>
    <n v="1872.4"/>
    <x v="4"/>
  </r>
  <r>
    <m/>
    <s v="Brazo de Ducha Vertical Cuadrado 30 cm"/>
    <s v="SG0089773061CW"/>
    <n v="6"/>
    <n v="28.71"/>
    <n v="172.26"/>
    <x v="4"/>
  </r>
  <r>
    <m/>
    <s v="Berlin Monomando Cocina"/>
    <s v="SG0088240161CW"/>
    <n v="10"/>
    <n v="68.3"/>
    <n v="683"/>
    <x v="4"/>
  </r>
  <r>
    <m/>
    <s v="Berlin Monomando Ducha Barra"/>
    <s v="SG0088290161CW"/>
    <n v="10"/>
    <n v="243.85"/>
    <n v="2438.5"/>
    <x v="4"/>
  </r>
  <r>
    <m/>
    <s v="New Princess Mono. Red. Ducha C/Regad."/>
    <s v="SG0071913061CE"/>
    <n v="12"/>
    <n v="36.64"/>
    <n v="439.68"/>
    <x v="4"/>
  </r>
  <r>
    <m/>
    <s v="One Piece Vittoria EF Blanco Ast. Forli"/>
    <s v="JS0066171301CE"/>
    <n v="100"/>
    <n v="86.27"/>
    <n v="8627"/>
    <x v="0"/>
  </r>
  <r>
    <m/>
    <s v="Fuente Stylo Cuadrato Blanco Slim"/>
    <s v="SS0050351301CB"/>
    <n v="100"/>
    <n v="35.700000000000003"/>
    <n v="3570.0000000000005"/>
    <x v="0"/>
  </r>
  <r>
    <m/>
    <s v="Fuente Stylo Rotondo Blanco Slim"/>
    <s v="SS0050331301CB"/>
    <n v="20"/>
    <n v="37.25"/>
    <n v="745"/>
    <x v="0"/>
  </r>
  <r>
    <m/>
    <s v="Fuente Stylo Rotondo Opaque Black Slim"/>
    <s v="SS0050336161CB"/>
    <n v="10"/>
    <n v="63.32"/>
    <n v="633.20000000000005"/>
    <x v="0"/>
  </r>
  <r>
    <m/>
    <s v="Fuente Stylo Cuadrato Bone Slim"/>
    <s v="SS0050357331CB"/>
    <n v="10"/>
    <n v="37.96"/>
    <n v="379.6"/>
    <x v="0"/>
  </r>
  <r>
    <m/>
    <s v="Fuente Stylo Cuadrato Opaque Black Slim"/>
    <s v="SS0050356161CB"/>
    <n v="10"/>
    <n v="58.33"/>
    <n v="583.29999999999995"/>
    <x v="0"/>
  </r>
  <r>
    <m/>
    <s v="One Piece Vittoria Rim. EF Bon-Stat Prem"/>
    <s v="JS0066177331CE"/>
    <n v="10"/>
    <n v="117.6"/>
    <n v="1176"/>
    <x v="0"/>
  </r>
  <r>
    <m/>
    <s v="Sello de Cera Briggs"/>
    <s v="SC001318000100"/>
    <n v="80"/>
    <n v="1.55"/>
    <n v="124"/>
    <x v="3"/>
  </r>
  <r>
    <m/>
    <s v="Fonte Monomando Bajo Lavamanos Cromo"/>
    <s v="SG0079313061CW"/>
    <n v="12"/>
    <n v="74.88"/>
    <n v="898.56"/>
    <x v="4"/>
  </r>
  <r>
    <m/>
    <s v="Fuente Lugano Blanco"/>
    <s v="SS0057311301CW"/>
    <n v="30"/>
    <n v="34.729999999999997"/>
    <n v="1041.8999999999999"/>
    <x v="0"/>
  </r>
  <r>
    <m/>
    <s v="Fuente Livenza Blanco"/>
    <s v="SS0057301301CW"/>
    <n v="10"/>
    <n v="43.87"/>
    <n v="438.7"/>
    <x v="0"/>
  </r>
  <r>
    <m/>
    <s v="Desagüe Roscado 1 ½&quot; Acero. Inx. Rej-Tap"/>
    <s v="SC0029230001BO"/>
    <n v="108"/>
    <n v="2.5"/>
    <n v="270"/>
    <x v="3"/>
  </r>
  <r>
    <m/>
    <s v="Desagüe ABS Cromo Roscado de 1 ¼&quot;"/>
    <s v="SC0029213061BO"/>
    <n v="150"/>
    <n v="2.35"/>
    <n v="352.5"/>
    <x v="3"/>
  </r>
  <r>
    <m/>
    <s v="Briggs Ducha Barra Reg Cr 10.6×16×70 cm"/>
    <s v="SG0081563061CW"/>
    <n v="12"/>
    <n v="35.67"/>
    <n v="428.04"/>
    <x v="4"/>
  </r>
  <r>
    <m/>
    <s v="Briggs Angular - Manguera 16&quot; Lavamanos"/>
    <s v="SC0018283061BO"/>
    <n v="100"/>
    <n v="7.04"/>
    <n v="704"/>
    <x v="3"/>
  </r>
  <r>
    <m/>
    <s v="Ind. Campeón RF Blanco-Asto. Universal"/>
    <s v="JS0042621301B0"/>
    <n v="30"/>
    <n v="37.85"/>
    <n v="1135.5"/>
    <x v="0"/>
  </r>
  <r>
    <m/>
    <s v="Lavamanos Shelby C/P Blanco"/>
    <s v="JS0057101301CE"/>
    <n v="48"/>
    <n v="16.600000000000001"/>
    <n v="796.80000000000007"/>
    <x v="0"/>
  </r>
  <r>
    <m/>
    <s v="Ind. Campeón RF Bone-Asto. Universal"/>
    <s v="JS0042627331B0"/>
    <n v="30"/>
    <n v="38.15"/>
    <n v="1144.5"/>
    <x v="0"/>
  </r>
  <r>
    <m/>
    <s v="Lavamanos Shelby C/P Bone"/>
    <s v="JS0057107331CE"/>
    <n v="24"/>
    <n v="18.61"/>
    <n v="446.64"/>
    <x v="0"/>
  </r>
  <r>
    <m/>
    <s v="Ind. Andes RF Blanco-Asto. Universal"/>
    <s v="JS0022641301CE"/>
    <n v="24"/>
    <n v="37.770000000000003"/>
    <n v="906.48"/>
    <x v="0"/>
  </r>
  <r>
    <m/>
    <s v="Lavamanos Andes C/P Blanco"/>
    <s v="JS0055611301CE"/>
    <n v="24"/>
    <n v="17.91"/>
    <n v="429.84000000000003"/>
    <x v="0"/>
  </r>
  <r>
    <m/>
    <s v="Combo Master Andes s/p Cross Sencilla"/>
    <s v="JSP321801301CE"/>
    <n v="60"/>
    <n v="38.07"/>
    <n v="2284.199999999999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3:E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3"/>
        <item x="4"/>
        <item x="1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5"/>
    </i>
    <i>
      <x v="3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showDataAs="percentOfTotal" baseField="0" baseItem="0" numFmtId="10"/>
  </dataFields>
  <formats count="1">
    <format dxfId="15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3"/>
        <item x="4"/>
        <item x="1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5"/>
    </i>
    <i>
      <x v="3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baseField="0" baseItem="0"/>
  </dataFields>
  <formats count="3">
    <format dxfId="18">
      <pivotArea dataOnly="0" labelOnly="1" fieldPosition="0">
        <references count="1">
          <reference field="6" count="1">
            <x v="5"/>
          </reference>
        </references>
      </pivotArea>
    </format>
    <format dxfId="17">
      <pivotArea collapsedLevelsAreSubtotals="1" fieldPosition="0">
        <references count="1">
          <reference field="6" count="0"/>
        </references>
      </pivotArea>
    </format>
    <format dxfId="1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G364" totalsRowCount="1" dataDxfId="14">
  <autoFilter ref="A1:G363"/>
  <tableColumns count="7">
    <tableColumn id="1" name="SKU" dataDxfId="13" totalsRowDxfId="6"/>
    <tableColumn id="2" name="DESCRIPCIÓN" dataDxfId="9"/>
    <tableColumn id="3" name="REFERENCIA" dataDxfId="10"/>
    <tableColumn id="4" name="CANTIDAD" dataDxfId="8"/>
    <tableColumn id="5" name="COSTO UNITARIO" dataDxfId="7"/>
    <tableColumn id="6" name="SUBTOTAL" totalsRowFunction="sum" dataDxfId="12" totalsRowDxfId="5">
      <calculatedColumnFormula>Tabla1[[#This Row],[CANTIDAD]]*Tabla1[[#This Row],[COSTO UNITARIO]]</calculatedColumnFormula>
    </tableColumn>
    <tableColumn id="8" name="SECT" dataDxfId="11" totalsRowDxfId="4">
      <calculatedColumnFormula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B6" sqref="B6"/>
    </sheetView>
  </sheetViews>
  <sheetFormatPr baseColWidth="10" defaultRowHeight="15" x14ac:dyDescent="0.25"/>
  <cols>
    <col min="1" max="1" width="17.5703125" bestFit="1" customWidth="1"/>
    <col min="2" max="2" width="18.28515625" bestFit="1" customWidth="1"/>
    <col min="4" max="4" width="17.5703125" bestFit="1" customWidth="1"/>
    <col min="5" max="5" width="18.28515625" bestFit="1" customWidth="1"/>
  </cols>
  <sheetData>
    <row r="3" spans="1:5" x14ac:dyDescent="0.25">
      <c r="A3" s="3" t="s">
        <v>7</v>
      </c>
      <c r="B3" t="s">
        <v>12</v>
      </c>
      <c r="D3" s="3" t="s">
        <v>7</v>
      </c>
      <c r="E3" t="s">
        <v>12</v>
      </c>
    </row>
    <row r="4" spans="1:5" x14ac:dyDescent="0.25">
      <c r="A4" s="7" t="s">
        <v>6</v>
      </c>
      <c r="B4" s="10">
        <v>124911.90000000002</v>
      </c>
      <c r="D4" s="7" t="s">
        <v>6</v>
      </c>
      <c r="E4" s="6">
        <v>0.40205602614267516</v>
      </c>
    </row>
    <row r="5" spans="1:5" x14ac:dyDescent="0.25">
      <c r="A5" s="4" t="s">
        <v>10</v>
      </c>
      <c r="B5" s="10">
        <v>122878.23999999995</v>
      </c>
      <c r="D5" s="4" t="s">
        <v>10</v>
      </c>
      <c r="E5" s="6">
        <v>0.39551025061508055</v>
      </c>
    </row>
    <row r="6" spans="1:5" x14ac:dyDescent="0.25">
      <c r="A6" s="4" t="s">
        <v>9</v>
      </c>
      <c r="B6" s="10">
        <v>40543.979999999981</v>
      </c>
      <c r="D6" s="4" t="s">
        <v>9</v>
      </c>
      <c r="E6" s="6">
        <v>0.13049958797206743</v>
      </c>
    </row>
    <row r="7" spans="1:5" x14ac:dyDescent="0.25">
      <c r="A7" s="4" t="s">
        <v>14</v>
      </c>
      <c r="B7" s="10">
        <v>17742.7</v>
      </c>
      <c r="D7" s="4" t="s">
        <v>14</v>
      </c>
      <c r="E7" s="6">
        <v>5.7108725870326539E-2</v>
      </c>
    </row>
    <row r="8" spans="1:5" x14ac:dyDescent="0.25">
      <c r="A8" s="4" t="s">
        <v>8</v>
      </c>
      <c r="B8" s="10">
        <v>4605.9999999999991</v>
      </c>
      <c r="D8" s="4" t="s">
        <v>8</v>
      </c>
      <c r="E8" s="6">
        <v>1.4825409399850303E-2</v>
      </c>
    </row>
    <row r="9" spans="1:5" x14ac:dyDescent="0.25">
      <c r="A9" s="4" t="s">
        <v>11</v>
      </c>
      <c r="B9" s="10">
        <v>310682.81999999995</v>
      </c>
      <c r="D9" s="4" t="s">
        <v>11</v>
      </c>
      <c r="E9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"/>
  <sheetViews>
    <sheetView topLeftCell="A344" workbookViewId="0">
      <selection activeCell="H358" sqref="H358"/>
    </sheetView>
  </sheetViews>
  <sheetFormatPr baseColWidth="10" defaultRowHeight="15" x14ac:dyDescent="0.25"/>
  <cols>
    <col min="2" max="2" width="46.42578125" bestFit="1" customWidth="1"/>
    <col min="3" max="3" width="17.140625" bestFit="1" customWidth="1"/>
    <col min="4" max="4" width="12.42578125" customWidth="1"/>
    <col min="5" max="5" width="18.42578125" customWidth="1"/>
    <col min="6" max="6" width="12.28515625" customWidth="1"/>
    <col min="7" max="7" width="14.7109375" bestFit="1" customWidth="1"/>
  </cols>
  <sheetData>
    <row r="1" spans="1:9" x14ac:dyDescent="0.25">
      <c r="A1" s="8" t="s">
        <v>0</v>
      </c>
      <c r="B1" t="s">
        <v>1</v>
      </c>
      <c r="C1" t="s">
        <v>5</v>
      </c>
      <c r="D1" s="9" t="s">
        <v>2</v>
      </c>
      <c r="E1" s="9" t="s">
        <v>3</v>
      </c>
      <c r="F1" t="s">
        <v>4</v>
      </c>
      <c r="G1" t="s">
        <v>13</v>
      </c>
    </row>
    <row r="2" spans="1:9" x14ac:dyDescent="0.25">
      <c r="A2" s="1"/>
      <c r="B2" s="11" t="s">
        <v>15</v>
      </c>
      <c r="C2" s="11" t="s">
        <v>98</v>
      </c>
      <c r="D2" s="12">
        <v>60</v>
      </c>
      <c r="E2" s="13">
        <v>42.3</v>
      </c>
      <c r="F2">
        <f>Tabla1[[#This Row],[CANTIDAD]]*Tabla1[[#This Row],[COSTO UNITARIO]]</f>
        <v>2538</v>
      </c>
      <c r="G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2" s="1"/>
    </row>
    <row r="3" spans="1:9" x14ac:dyDescent="0.25">
      <c r="A3" s="1"/>
      <c r="B3" s="11" t="s">
        <v>16</v>
      </c>
      <c r="C3" s="11" t="s">
        <v>99</v>
      </c>
      <c r="D3" s="12">
        <v>50</v>
      </c>
      <c r="E3" s="13">
        <v>147.77000000000001</v>
      </c>
      <c r="F3">
        <f>Tabla1[[#This Row],[CANTIDAD]]*Tabla1[[#This Row],[COSTO UNITARIO]]</f>
        <v>7388.5000000000009</v>
      </c>
      <c r="G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3" s="1"/>
    </row>
    <row r="4" spans="1:9" x14ac:dyDescent="0.25">
      <c r="A4" s="1"/>
      <c r="B4" s="11" t="s">
        <v>553</v>
      </c>
      <c r="C4" s="11" t="s">
        <v>375</v>
      </c>
      <c r="D4" s="12">
        <v>60</v>
      </c>
      <c r="E4" s="13">
        <v>43.25</v>
      </c>
      <c r="F4">
        <f>Tabla1[[#This Row],[CANTIDAD]]*Tabla1[[#This Row],[COSTO UNITARIO]]</f>
        <v>2595</v>
      </c>
      <c r="G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4" s="1"/>
    </row>
    <row r="5" spans="1:9" x14ac:dyDescent="0.25">
      <c r="A5" s="1"/>
      <c r="B5" s="11" t="s">
        <v>258</v>
      </c>
      <c r="C5" s="11" t="s">
        <v>317</v>
      </c>
      <c r="D5" s="12">
        <v>30</v>
      </c>
      <c r="E5" s="13">
        <v>49.79</v>
      </c>
      <c r="F5">
        <f>Tabla1[[#This Row],[CANTIDAD]]*Tabla1[[#This Row],[COSTO UNITARIO]]</f>
        <v>1493.7</v>
      </c>
      <c r="G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5" s="1"/>
    </row>
    <row r="6" spans="1:9" x14ac:dyDescent="0.25">
      <c r="A6" s="1"/>
      <c r="B6" s="11" t="s">
        <v>554</v>
      </c>
      <c r="C6" s="11" t="s">
        <v>376</v>
      </c>
      <c r="D6" s="12">
        <v>30</v>
      </c>
      <c r="E6" s="13">
        <v>49.79</v>
      </c>
      <c r="F6">
        <f>Tabla1[[#This Row],[CANTIDAD]]*Tabla1[[#This Row],[COSTO UNITARIO]]</f>
        <v>1493.7</v>
      </c>
      <c r="G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6" s="1"/>
    </row>
    <row r="7" spans="1:9" x14ac:dyDescent="0.25">
      <c r="A7" s="1"/>
      <c r="B7" s="11" t="s">
        <v>555</v>
      </c>
      <c r="C7" s="11" t="s">
        <v>377</v>
      </c>
      <c r="D7" s="12">
        <v>24</v>
      </c>
      <c r="E7" s="13">
        <v>60.01</v>
      </c>
      <c r="F7">
        <f>Tabla1[[#This Row],[CANTIDAD]]*Tabla1[[#This Row],[COSTO UNITARIO]]</f>
        <v>1440.24</v>
      </c>
      <c r="G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7" s="1"/>
    </row>
    <row r="8" spans="1:9" x14ac:dyDescent="0.25">
      <c r="A8" s="1"/>
      <c r="B8" s="11" t="s">
        <v>556</v>
      </c>
      <c r="C8" s="11" t="s">
        <v>378</v>
      </c>
      <c r="D8" s="12">
        <v>20</v>
      </c>
      <c r="E8" s="13">
        <v>143.47999999999999</v>
      </c>
      <c r="F8">
        <f>Tabla1[[#This Row],[CANTIDAD]]*Tabla1[[#This Row],[COSTO UNITARIO]]</f>
        <v>2869.6</v>
      </c>
      <c r="G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8" s="1"/>
    </row>
    <row r="9" spans="1:9" x14ac:dyDescent="0.25">
      <c r="A9" s="1"/>
      <c r="B9" s="11" t="s">
        <v>259</v>
      </c>
      <c r="C9" s="11" t="s">
        <v>318</v>
      </c>
      <c r="D9" s="12">
        <v>20</v>
      </c>
      <c r="E9" s="13">
        <v>126.62</v>
      </c>
      <c r="F9">
        <f>Tabla1[[#This Row],[CANTIDAD]]*Tabla1[[#This Row],[COSTO UNITARIO]]</f>
        <v>2532.4</v>
      </c>
      <c r="G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9" s="1"/>
    </row>
    <row r="10" spans="1:9" x14ac:dyDescent="0.25">
      <c r="A10" s="1"/>
      <c r="B10" s="11" t="s">
        <v>557</v>
      </c>
      <c r="C10" s="11" t="s">
        <v>379</v>
      </c>
      <c r="D10" s="12">
        <v>10</v>
      </c>
      <c r="E10" s="13">
        <v>180.69</v>
      </c>
      <c r="F10">
        <f>Tabla1[[#This Row],[CANTIDAD]]*Tabla1[[#This Row],[COSTO UNITARIO]]</f>
        <v>1806.9</v>
      </c>
      <c r="G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0" s="1"/>
    </row>
    <row r="11" spans="1:9" x14ac:dyDescent="0.25">
      <c r="A11" s="1"/>
      <c r="B11" s="11" t="s">
        <v>558</v>
      </c>
      <c r="C11" s="11" t="s">
        <v>380</v>
      </c>
      <c r="D11" s="12">
        <v>10</v>
      </c>
      <c r="E11" s="13">
        <v>64.650000000000006</v>
      </c>
      <c r="F11">
        <f>Tabla1[[#This Row],[CANTIDAD]]*Tabla1[[#This Row],[COSTO UNITARIO]]</f>
        <v>646.5</v>
      </c>
      <c r="G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1" s="1"/>
    </row>
    <row r="12" spans="1:9" x14ac:dyDescent="0.25">
      <c r="A12" s="1"/>
      <c r="B12" s="11" t="s">
        <v>559</v>
      </c>
      <c r="C12" s="11" t="s">
        <v>381</v>
      </c>
      <c r="D12" s="12">
        <v>10</v>
      </c>
      <c r="E12" s="13">
        <v>108.04</v>
      </c>
      <c r="F12">
        <f>Tabla1[[#This Row],[CANTIDAD]]*Tabla1[[#This Row],[COSTO UNITARIO]]</f>
        <v>1080.4000000000001</v>
      </c>
      <c r="G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2" s="1"/>
    </row>
    <row r="13" spans="1:9" x14ac:dyDescent="0.25">
      <c r="A13" s="1"/>
      <c r="B13" s="11" t="s">
        <v>260</v>
      </c>
      <c r="C13" s="11" t="s">
        <v>319</v>
      </c>
      <c r="D13" s="12">
        <v>20</v>
      </c>
      <c r="E13" s="13">
        <v>79.540000000000006</v>
      </c>
      <c r="F13">
        <f>Tabla1[[#This Row],[CANTIDAD]]*Tabla1[[#This Row],[COSTO UNITARIO]]</f>
        <v>1590.8000000000002</v>
      </c>
      <c r="G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3" s="1"/>
    </row>
    <row r="14" spans="1:9" x14ac:dyDescent="0.25">
      <c r="A14" s="1"/>
      <c r="B14" s="11" t="s">
        <v>261</v>
      </c>
      <c r="C14" s="11" t="s">
        <v>320</v>
      </c>
      <c r="D14" s="12">
        <v>10</v>
      </c>
      <c r="E14" s="13">
        <v>73.709999999999994</v>
      </c>
      <c r="F14">
        <f>Tabla1[[#This Row],[CANTIDAD]]*Tabla1[[#This Row],[COSTO UNITARIO]]</f>
        <v>737.09999999999991</v>
      </c>
      <c r="G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5" spans="1:9" x14ac:dyDescent="0.25">
      <c r="A15" s="1"/>
      <c r="B15" s="11" t="s">
        <v>17</v>
      </c>
      <c r="C15" s="11" t="s">
        <v>100</v>
      </c>
      <c r="D15" s="12">
        <v>100</v>
      </c>
      <c r="E15" s="13">
        <v>61.38</v>
      </c>
      <c r="F15">
        <f>Tabla1[[#This Row],[CANTIDAD]]*Tabla1[[#This Row],[COSTO UNITARIO]]</f>
        <v>6138</v>
      </c>
      <c r="G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6" spans="1:9" x14ac:dyDescent="0.25">
      <c r="A16" s="1"/>
      <c r="B16" s="11" t="s">
        <v>560</v>
      </c>
      <c r="C16" s="11" t="s">
        <v>382</v>
      </c>
      <c r="D16" s="12">
        <v>10</v>
      </c>
      <c r="E16" s="13">
        <v>88.26</v>
      </c>
      <c r="F16">
        <f>Tabla1[[#This Row],[CANTIDAD]]*Tabla1[[#This Row],[COSTO UNITARIO]]</f>
        <v>882.6</v>
      </c>
      <c r="G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" spans="1:7" x14ac:dyDescent="0.25">
      <c r="A17" s="1"/>
      <c r="B17" s="11" t="s">
        <v>561</v>
      </c>
      <c r="C17" s="11" t="s">
        <v>383</v>
      </c>
      <c r="D17" s="12">
        <v>10</v>
      </c>
      <c r="E17" s="13">
        <v>112.8</v>
      </c>
      <c r="F17">
        <f>Tabla1[[#This Row],[CANTIDAD]]*Tabla1[[#This Row],[COSTO UNITARIO]]</f>
        <v>1128</v>
      </c>
      <c r="G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8" spans="1:7" x14ac:dyDescent="0.25">
      <c r="A18" s="1"/>
      <c r="B18" s="11" t="s">
        <v>262</v>
      </c>
      <c r="C18" s="11" t="s">
        <v>321</v>
      </c>
      <c r="D18" s="12">
        <v>10</v>
      </c>
      <c r="E18" s="13">
        <v>99.46</v>
      </c>
      <c r="F18">
        <f>Tabla1[[#This Row],[CANTIDAD]]*Tabla1[[#This Row],[COSTO UNITARIO]]</f>
        <v>994.59999999999991</v>
      </c>
      <c r="G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9" spans="1:7" x14ac:dyDescent="0.25">
      <c r="A19" s="1"/>
      <c r="B19" s="11" t="s">
        <v>562</v>
      </c>
      <c r="C19" s="11" t="s">
        <v>384</v>
      </c>
      <c r="D19" s="12">
        <v>10</v>
      </c>
      <c r="E19" s="13">
        <v>196.6</v>
      </c>
      <c r="F19" s="2">
        <f>Tabla1[[#This Row],[CANTIDAD]]*Tabla1[[#This Row],[COSTO UNITARIO]]</f>
        <v>1966</v>
      </c>
      <c r="G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" spans="1:7" x14ac:dyDescent="0.25">
      <c r="A20" s="1"/>
      <c r="B20" s="11" t="s">
        <v>563</v>
      </c>
      <c r="C20" s="11" t="s">
        <v>385</v>
      </c>
      <c r="D20" s="12">
        <v>10</v>
      </c>
      <c r="E20" s="13">
        <v>235.92</v>
      </c>
      <c r="F20" s="2">
        <f>Tabla1[[#This Row],[CANTIDAD]]*Tabla1[[#This Row],[COSTO UNITARIO]]</f>
        <v>2359.1999999999998</v>
      </c>
      <c r="G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" spans="1:7" x14ac:dyDescent="0.25">
      <c r="A21" s="1"/>
      <c r="B21" s="11" t="s">
        <v>263</v>
      </c>
      <c r="C21" s="11" t="s">
        <v>322</v>
      </c>
      <c r="D21" s="12">
        <v>30</v>
      </c>
      <c r="E21" s="13">
        <v>92</v>
      </c>
      <c r="F21" s="2">
        <f>Tabla1[[#This Row],[CANTIDAD]]*Tabla1[[#This Row],[COSTO UNITARIO]]</f>
        <v>2760</v>
      </c>
      <c r="G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2" spans="1:7" x14ac:dyDescent="0.25">
      <c r="A22" s="1"/>
      <c r="B22" s="11" t="s">
        <v>18</v>
      </c>
      <c r="C22" s="11" t="s">
        <v>101</v>
      </c>
      <c r="D22" s="12">
        <v>150</v>
      </c>
      <c r="E22" s="13">
        <v>64.099999999999994</v>
      </c>
      <c r="F22" s="2">
        <f>Tabla1[[#This Row],[CANTIDAD]]*Tabla1[[#This Row],[COSTO UNITARIO]]</f>
        <v>9615</v>
      </c>
      <c r="G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3" spans="1:7" x14ac:dyDescent="0.25">
      <c r="A23" s="1"/>
      <c r="B23" s="11" t="s">
        <v>264</v>
      </c>
      <c r="C23" s="11" t="s">
        <v>323</v>
      </c>
      <c r="D23" s="12">
        <v>30</v>
      </c>
      <c r="E23" s="13">
        <v>76.86</v>
      </c>
      <c r="F23" s="2">
        <f>Tabla1[[#This Row],[CANTIDAD]]*Tabla1[[#This Row],[COSTO UNITARIO]]</f>
        <v>2305.8000000000002</v>
      </c>
      <c r="G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4" spans="1:7" x14ac:dyDescent="0.25">
      <c r="A24" s="1"/>
      <c r="B24" s="11" t="s">
        <v>564</v>
      </c>
      <c r="C24" s="11" t="s">
        <v>386</v>
      </c>
      <c r="D24" s="12">
        <v>8</v>
      </c>
      <c r="E24" s="13">
        <v>112.97</v>
      </c>
      <c r="F24" s="2">
        <f>Tabla1[[#This Row],[CANTIDAD]]*Tabla1[[#This Row],[COSTO UNITARIO]]</f>
        <v>903.76</v>
      </c>
      <c r="G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5" spans="1:7" x14ac:dyDescent="0.25">
      <c r="A25" s="1"/>
      <c r="B25" s="11" t="s">
        <v>565</v>
      </c>
      <c r="C25" s="11" t="s">
        <v>387</v>
      </c>
      <c r="D25" s="12">
        <v>8</v>
      </c>
      <c r="E25" s="13">
        <v>116.13</v>
      </c>
      <c r="F25" s="2">
        <f>Tabla1[[#This Row],[CANTIDAD]]*Tabla1[[#This Row],[COSTO UNITARIO]]</f>
        <v>929.04</v>
      </c>
      <c r="G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6" spans="1:7" x14ac:dyDescent="0.25">
      <c r="A26" s="1"/>
      <c r="B26" s="11" t="s">
        <v>566</v>
      </c>
      <c r="C26" s="11" t="s">
        <v>388</v>
      </c>
      <c r="D26" s="12">
        <v>40</v>
      </c>
      <c r="E26" s="13">
        <v>107.59</v>
      </c>
      <c r="F26" s="2">
        <f>Tabla1[[#This Row],[CANTIDAD]]*Tabla1[[#This Row],[COSTO UNITARIO]]</f>
        <v>4303.6000000000004</v>
      </c>
      <c r="G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" spans="1:7" x14ac:dyDescent="0.25">
      <c r="A27" s="1"/>
      <c r="B27" s="11" t="s">
        <v>567</v>
      </c>
      <c r="C27" s="11" t="s">
        <v>389</v>
      </c>
      <c r="D27" s="12">
        <v>20</v>
      </c>
      <c r="E27" s="13">
        <v>107.59</v>
      </c>
      <c r="F27" s="2">
        <f>Tabla1[[#This Row],[CANTIDAD]]*Tabla1[[#This Row],[COSTO UNITARIO]]</f>
        <v>2151.8000000000002</v>
      </c>
      <c r="G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8" spans="1:7" x14ac:dyDescent="0.25">
      <c r="A28" s="1"/>
      <c r="B28" s="11" t="s">
        <v>265</v>
      </c>
      <c r="C28" s="11" t="s">
        <v>324</v>
      </c>
      <c r="D28" s="12">
        <v>8</v>
      </c>
      <c r="E28" s="13">
        <v>108.28</v>
      </c>
      <c r="F28" s="2">
        <f>Tabla1[[#This Row],[CANTIDAD]]*Tabla1[[#This Row],[COSTO UNITARIO]]</f>
        <v>866.24</v>
      </c>
      <c r="G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9" spans="1:7" x14ac:dyDescent="0.25">
      <c r="A29" s="1"/>
      <c r="B29" s="11" t="s">
        <v>568</v>
      </c>
      <c r="C29" s="11" t="s">
        <v>390</v>
      </c>
      <c r="D29" s="12">
        <v>8</v>
      </c>
      <c r="E29" s="13">
        <v>142.88999999999999</v>
      </c>
      <c r="F29" s="2">
        <f>Tabla1[[#This Row],[CANTIDAD]]*Tabla1[[#This Row],[COSTO UNITARIO]]</f>
        <v>1143.1199999999999</v>
      </c>
      <c r="G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0" spans="1:7" x14ac:dyDescent="0.25">
      <c r="A30" s="1"/>
      <c r="B30" s="11" t="s">
        <v>569</v>
      </c>
      <c r="C30" s="11" t="s">
        <v>391</v>
      </c>
      <c r="D30" s="12">
        <v>10</v>
      </c>
      <c r="E30" s="13">
        <v>118.25</v>
      </c>
      <c r="F30" s="2">
        <f>Tabla1[[#This Row],[CANTIDAD]]*Tabla1[[#This Row],[COSTO UNITARIO]]</f>
        <v>1182.5</v>
      </c>
      <c r="G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1" spans="1:7" x14ac:dyDescent="0.25">
      <c r="A31" s="1"/>
      <c r="B31" s="11" t="s">
        <v>570</v>
      </c>
      <c r="C31" s="11" t="s">
        <v>392</v>
      </c>
      <c r="D31" s="12">
        <v>20</v>
      </c>
      <c r="E31" s="13">
        <v>93.67</v>
      </c>
      <c r="F31" s="2">
        <f>Tabla1[[#This Row],[CANTIDAD]]*Tabla1[[#This Row],[COSTO UNITARIO]]</f>
        <v>1873.4</v>
      </c>
      <c r="G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2" spans="1:7" x14ac:dyDescent="0.25">
      <c r="A32" s="1"/>
      <c r="B32" s="11" t="s">
        <v>266</v>
      </c>
      <c r="C32" s="11" t="s">
        <v>325</v>
      </c>
      <c r="D32" s="12">
        <v>20</v>
      </c>
      <c r="E32" s="13">
        <v>114.34</v>
      </c>
      <c r="F32" s="2">
        <f>Tabla1[[#This Row],[CANTIDAD]]*Tabla1[[#This Row],[COSTO UNITARIO]]</f>
        <v>2286.8000000000002</v>
      </c>
      <c r="G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3" spans="1:7" x14ac:dyDescent="0.25">
      <c r="A33" s="1"/>
      <c r="B33" s="11" t="s">
        <v>571</v>
      </c>
      <c r="C33" s="11" t="s">
        <v>393</v>
      </c>
      <c r="D33" s="12">
        <v>10</v>
      </c>
      <c r="E33" s="13">
        <v>70.61</v>
      </c>
      <c r="F33" s="2">
        <f>Tabla1[[#This Row],[CANTIDAD]]*Tabla1[[#This Row],[COSTO UNITARIO]]</f>
        <v>706.1</v>
      </c>
      <c r="G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4" spans="1:7" x14ac:dyDescent="0.25">
      <c r="A34" s="1"/>
      <c r="B34" s="11" t="s">
        <v>572</v>
      </c>
      <c r="C34" s="11" t="s">
        <v>394</v>
      </c>
      <c r="D34" s="12">
        <v>32</v>
      </c>
      <c r="E34" s="13">
        <v>74.5</v>
      </c>
      <c r="F34" s="2">
        <f>Tabla1[[#This Row],[CANTIDAD]]*Tabla1[[#This Row],[COSTO UNITARIO]]</f>
        <v>2384</v>
      </c>
      <c r="G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5" spans="1:7" x14ac:dyDescent="0.25">
      <c r="A35" s="1"/>
      <c r="B35" s="11" t="s">
        <v>573</v>
      </c>
      <c r="C35" s="11" t="s">
        <v>395</v>
      </c>
      <c r="D35" s="12">
        <v>10</v>
      </c>
      <c r="E35" s="13">
        <v>71.48</v>
      </c>
      <c r="F35" s="2">
        <f>Tabla1[[#This Row],[CANTIDAD]]*Tabla1[[#This Row],[COSTO UNITARIO]]</f>
        <v>714.80000000000007</v>
      </c>
      <c r="G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6" spans="1:7" x14ac:dyDescent="0.25">
      <c r="A36" s="1"/>
      <c r="B36" s="11" t="s">
        <v>574</v>
      </c>
      <c r="C36" s="11" t="s">
        <v>396</v>
      </c>
      <c r="D36" s="12">
        <v>24</v>
      </c>
      <c r="E36" s="13">
        <v>23.36</v>
      </c>
      <c r="F36" s="2">
        <f>Tabla1[[#This Row],[CANTIDAD]]*Tabla1[[#This Row],[COSTO UNITARIO]]</f>
        <v>560.64</v>
      </c>
      <c r="G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7" spans="1:7" x14ac:dyDescent="0.25">
      <c r="A37" s="1"/>
      <c r="B37" s="11" t="s">
        <v>575</v>
      </c>
      <c r="C37" s="11" t="s">
        <v>397</v>
      </c>
      <c r="D37" s="12">
        <v>10</v>
      </c>
      <c r="E37" s="13">
        <v>29.97</v>
      </c>
      <c r="F37" s="2">
        <f>Tabla1[[#This Row],[CANTIDAD]]*Tabla1[[#This Row],[COSTO UNITARIO]]</f>
        <v>299.7</v>
      </c>
      <c r="G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8" spans="1:7" x14ac:dyDescent="0.25">
      <c r="A38" s="1"/>
      <c r="B38" s="11" t="s">
        <v>19</v>
      </c>
      <c r="C38" s="11" t="s">
        <v>102</v>
      </c>
      <c r="D38" s="12">
        <v>180</v>
      </c>
      <c r="E38" s="13">
        <v>3.5</v>
      </c>
      <c r="F38" s="2">
        <f>Tabla1[[#This Row],[CANTIDAD]]*Tabla1[[#This Row],[COSTO UNITARIO]]</f>
        <v>630</v>
      </c>
      <c r="G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39" spans="1:7" x14ac:dyDescent="0.25">
      <c r="A39" s="1"/>
      <c r="B39" s="11" t="s">
        <v>576</v>
      </c>
      <c r="C39" s="11" t="s">
        <v>398</v>
      </c>
      <c r="D39" s="12">
        <v>30</v>
      </c>
      <c r="E39" s="13">
        <v>3.5</v>
      </c>
      <c r="F39" s="2">
        <f>Tabla1[[#This Row],[CANTIDAD]]*Tabla1[[#This Row],[COSTO UNITARIO]]</f>
        <v>105</v>
      </c>
      <c r="G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0" spans="1:7" x14ac:dyDescent="0.25">
      <c r="A40" s="1"/>
      <c r="B40" s="11" t="s">
        <v>20</v>
      </c>
      <c r="C40" s="11" t="s">
        <v>103</v>
      </c>
      <c r="D40" s="12">
        <v>60</v>
      </c>
      <c r="E40" s="13">
        <v>3.5</v>
      </c>
      <c r="F40" s="2">
        <f>Tabla1[[#This Row],[CANTIDAD]]*Tabla1[[#This Row],[COSTO UNITARIO]]</f>
        <v>210</v>
      </c>
      <c r="G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1" spans="1:7" x14ac:dyDescent="0.25">
      <c r="A41" s="1"/>
      <c r="B41" s="11" t="s">
        <v>21</v>
      </c>
      <c r="C41" s="11" t="s">
        <v>104</v>
      </c>
      <c r="D41" s="12">
        <v>24</v>
      </c>
      <c r="E41" s="13">
        <v>111.67</v>
      </c>
      <c r="F41" s="2">
        <f>Tabla1[[#This Row],[CANTIDAD]]*Tabla1[[#This Row],[COSTO UNITARIO]]</f>
        <v>2680.08</v>
      </c>
      <c r="G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42" spans="1:7" x14ac:dyDescent="0.25">
      <c r="A42" s="1"/>
      <c r="B42" s="11" t="s">
        <v>181</v>
      </c>
      <c r="C42" s="11" t="s">
        <v>219</v>
      </c>
      <c r="D42" s="12">
        <v>6</v>
      </c>
      <c r="E42" s="13">
        <v>155.47</v>
      </c>
      <c r="F42" s="2">
        <f>Tabla1[[#This Row],[CANTIDAD]]*Tabla1[[#This Row],[COSTO UNITARIO]]</f>
        <v>932.81999999999994</v>
      </c>
      <c r="G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43" spans="1:7" x14ac:dyDescent="0.25">
      <c r="A43" s="1"/>
      <c r="B43" s="11" t="s">
        <v>22</v>
      </c>
      <c r="C43" s="11" t="s">
        <v>105</v>
      </c>
      <c r="D43" s="12">
        <v>100</v>
      </c>
      <c r="E43" s="13">
        <v>0.75</v>
      </c>
      <c r="F43" s="2">
        <f>Tabla1[[#This Row],[CANTIDAD]]*Tabla1[[#This Row],[COSTO UNITARIO]]</f>
        <v>75</v>
      </c>
      <c r="G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4" spans="1:7" x14ac:dyDescent="0.25">
      <c r="A44" s="1"/>
      <c r="B44" s="11" t="s">
        <v>577</v>
      </c>
      <c r="C44" s="11" t="s">
        <v>399</v>
      </c>
      <c r="D44" s="12">
        <v>10</v>
      </c>
      <c r="E44" s="13">
        <v>9.86</v>
      </c>
      <c r="F44" s="2">
        <f>Tabla1[[#This Row],[CANTIDAD]]*Tabla1[[#This Row],[COSTO UNITARIO]]</f>
        <v>98.6</v>
      </c>
      <c r="G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5" spans="1:7" x14ac:dyDescent="0.25">
      <c r="A45" s="1"/>
      <c r="B45" s="11" t="s">
        <v>182</v>
      </c>
      <c r="C45" s="11" t="s">
        <v>220</v>
      </c>
      <c r="D45" s="12">
        <v>60</v>
      </c>
      <c r="E45" s="13">
        <v>7.21</v>
      </c>
      <c r="F45" s="2">
        <f>Tabla1[[#This Row],[CANTIDAD]]*Tabla1[[#This Row],[COSTO UNITARIO]]</f>
        <v>432.6</v>
      </c>
      <c r="G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46" spans="1:7" x14ac:dyDescent="0.25">
      <c r="A46" s="1"/>
      <c r="B46" s="11" t="s">
        <v>23</v>
      </c>
      <c r="C46" s="11" t="s">
        <v>106</v>
      </c>
      <c r="D46" s="12">
        <v>180</v>
      </c>
      <c r="E46" s="13">
        <v>5.35</v>
      </c>
      <c r="F46" s="2">
        <f>Tabla1[[#This Row],[CANTIDAD]]*Tabla1[[#This Row],[COSTO UNITARIO]]</f>
        <v>962.99999999999989</v>
      </c>
      <c r="G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47" spans="1:7" x14ac:dyDescent="0.25">
      <c r="A47" s="1"/>
      <c r="B47" s="11" t="s">
        <v>267</v>
      </c>
      <c r="C47" s="11" t="s">
        <v>326</v>
      </c>
      <c r="D47" s="12">
        <v>120</v>
      </c>
      <c r="E47" s="13">
        <v>5.98</v>
      </c>
      <c r="F47" s="2">
        <f>Tabla1[[#This Row],[CANTIDAD]]*Tabla1[[#This Row],[COSTO UNITARIO]]</f>
        <v>717.6</v>
      </c>
      <c r="G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48" spans="1:7" x14ac:dyDescent="0.25">
      <c r="A48" s="1"/>
      <c r="B48" s="11" t="s">
        <v>183</v>
      </c>
      <c r="C48" s="11" t="s">
        <v>221</v>
      </c>
      <c r="D48" s="12">
        <v>96</v>
      </c>
      <c r="E48" s="13">
        <v>6.5</v>
      </c>
      <c r="F48" s="2">
        <f>Tabla1[[#This Row],[CANTIDAD]]*Tabla1[[#This Row],[COSTO UNITARIO]]</f>
        <v>624</v>
      </c>
      <c r="G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49" spans="1:7" x14ac:dyDescent="0.25">
      <c r="A49" s="1"/>
      <c r="B49" s="11" t="s">
        <v>578</v>
      </c>
      <c r="C49" s="11" t="s">
        <v>400</v>
      </c>
      <c r="D49" s="12">
        <v>12</v>
      </c>
      <c r="E49" s="13">
        <v>50.97</v>
      </c>
      <c r="F49" s="2">
        <f>Tabla1[[#This Row],[CANTIDAD]]*Tabla1[[#This Row],[COSTO UNITARIO]]</f>
        <v>611.64</v>
      </c>
      <c r="G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0" spans="1:7" x14ac:dyDescent="0.25">
      <c r="A50" s="1"/>
      <c r="B50" s="11" t="s">
        <v>579</v>
      </c>
      <c r="C50" s="11" t="s">
        <v>401</v>
      </c>
      <c r="D50" s="12">
        <v>10</v>
      </c>
      <c r="E50" s="13">
        <v>56.11</v>
      </c>
      <c r="F50" s="2">
        <f>Tabla1[[#This Row],[CANTIDAD]]*Tabla1[[#This Row],[COSTO UNITARIO]]</f>
        <v>561.1</v>
      </c>
      <c r="G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1" spans="1:7" x14ac:dyDescent="0.25">
      <c r="A51" s="1"/>
      <c r="B51" s="11" t="s">
        <v>580</v>
      </c>
      <c r="C51" s="11" t="s">
        <v>402</v>
      </c>
      <c r="D51" s="12">
        <v>48</v>
      </c>
      <c r="E51" s="13">
        <v>2.3199999999999998</v>
      </c>
      <c r="F51" s="2">
        <f>Tabla1[[#This Row],[CANTIDAD]]*Tabla1[[#This Row],[COSTO UNITARIO]]</f>
        <v>111.35999999999999</v>
      </c>
      <c r="G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52" spans="1:7" x14ac:dyDescent="0.25">
      <c r="A52" s="1"/>
      <c r="B52" s="11" t="s">
        <v>184</v>
      </c>
      <c r="C52" s="11" t="s">
        <v>222</v>
      </c>
      <c r="D52" s="12">
        <v>48</v>
      </c>
      <c r="E52" s="13">
        <v>3.06</v>
      </c>
      <c r="F52" s="2">
        <f>Tabla1[[#This Row],[CANTIDAD]]*Tabla1[[#This Row],[COSTO UNITARIO]]</f>
        <v>146.88</v>
      </c>
      <c r="G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53" spans="1:7" x14ac:dyDescent="0.25">
      <c r="A53" s="1"/>
      <c r="B53" s="11" t="s">
        <v>581</v>
      </c>
      <c r="C53" s="11" t="s">
        <v>403</v>
      </c>
      <c r="D53" s="12">
        <v>144</v>
      </c>
      <c r="E53" s="13">
        <v>3.5</v>
      </c>
      <c r="F53" s="2">
        <f>Tabla1[[#This Row],[CANTIDAD]]*Tabla1[[#This Row],[COSTO UNITARIO]]</f>
        <v>504</v>
      </c>
      <c r="G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54" spans="1:7" x14ac:dyDescent="0.25">
      <c r="A54" s="1"/>
      <c r="B54" s="11" t="s">
        <v>582</v>
      </c>
      <c r="C54" s="11" t="s">
        <v>404</v>
      </c>
      <c r="D54" s="12">
        <v>240</v>
      </c>
      <c r="E54" s="13">
        <v>4.05</v>
      </c>
      <c r="F54" s="2">
        <f>Tabla1[[#This Row],[CANTIDAD]]*Tabla1[[#This Row],[COSTO UNITARIO]]</f>
        <v>972</v>
      </c>
      <c r="G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55" spans="1:7" x14ac:dyDescent="0.25">
      <c r="A55" s="1"/>
      <c r="B55" s="11" t="s">
        <v>24</v>
      </c>
      <c r="C55" s="11" t="s">
        <v>107</v>
      </c>
      <c r="D55" s="12">
        <v>48</v>
      </c>
      <c r="E55" s="13">
        <v>42.59</v>
      </c>
      <c r="F55" s="2">
        <f>Tabla1[[#This Row],[CANTIDAD]]*Tabla1[[#This Row],[COSTO UNITARIO]]</f>
        <v>2044.3200000000002</v>
      </c>
      <c r="G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6" spans="1:7" x14ac:dyDescent="0.25">
      <c r="A56" s="1"/>
      <c r="B56" s="11" t="s">
        <v>583</v>
      </c>
      <c r="C56" s="11" t="s">
        <v>405</v>
      </c>
      <c r="D56" s="12">
        <v>20</v>
      </c>
      <c r="E56" s="13">
        <v>21.71</v>
      </c>
      <c r="F56" s="2">
        <f>Tabla1[[#This Row],[CANTIDAD]]*Tabla1[[#This Row],[COSTO UNITARIO]]</f>
        <v>434.20000000000005</v>
      </c>
      <c r="G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57" spans="1:7" x14ac:dyDescent="0.25">
      <c r="A57" s="1"/>
      <c r="B57" s="11" t="s">
        <v>25</v>
      </c>
      <c r="C57" s="11" t="s">
        <v>108</v>
      </c>
      <c r="D57" s="12">
        <v>24</v>
      </c>
      <c r="E57" s="13">
        <v>13.48</v>
      </c>
      <c r="F57" s="2">
        <f>Tabla1[[#This Row],[CANTIDAD]]*Tabla1[[#This Row],[COSTO UNITARIO]]</f>
        <v>323.52</v>
      </c>
      <c r="G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8" spans="1:7" x14ac:dyDescent="0.25">
      <c r="A58" s="1"/>
      <c r="B58" s="11" t="s">
        <v>584</v>
      </c>
      <c r="C58" s="11" t="s">
        <v>406</v>
      </c>
      <c r="D58" s="12">
        <v>2</v>
      </c>
      <c r="E58" s="13">
        <v>141.08000000000001</v>
      </c>
      <c r="F58" s="2">
        <f>Tabla1[[#This Row],[CANTIDAD]]*Tabla1[[#This Row],[COSTO UNITARIO]]</f>
        <v>282.16000000000003</v>
      </c>
      <c r="G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59" spans="1:7" x14ac:dyDescent="0.25">
      <c r="A59" s="1"/>
      <c r="B59" s="11" t="s">
        <v>585</v>
      </c>
      <c r="C59" s="11" t="s">
        <v>407</v>
      </c>
      <c r="D59" s="12">
        <v>20</v>
      </c>
      <c r="E59" s="13">
        <v>29.86</v>
      </c>
      <c r="F59" s="2">
        <f>Tabla1[[#This Row],[CANTIDAD]]*Tabla1[[#This Row],[COSTO UNITARIO]]</f>
        <v>597.20000000000005</v>
      </c>
      <c r="G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0" spans="1:7" x14ac:dyDescent="0.25">
      <c r="A60" s="1"/>
      <c r="B60" s="11" t="s">
        <v>586</v>
      </c>
      <c r="C60" s="11" t="s">
        <v>408</v>
      </c>
      <c r="D60" s="12">
        <v>20</v>
      </c>
      <c r="E60" s="13">
        <v>22.6</v>
      </c>
      <c r="F60" s="2">
        <f>Tabla1[[#This Row],[CANTIDAD]]*Tabla1[[#This Row],[COSTO UNITARIO]]</f>
        <v>452</v>
      </c>
      <c r="G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1" spans="1:7" x14ac:dyDescent="0.25">
      <c r="A61" s="1"/>
      <c r="B61" s="11" t="s">
        <v>587</v>
      </c>
      <c r="C61" s="11" t="s">
        <v>409</v>
      </c>
      <c r="D61" s="12">
        <v>2</v>
      </c>
      <c r="E61" s="13">
        <v>135.27000000000001</v>
      </c>
      <c r="F61" s="2">
        <f>Tabla1[[#This Row],[CANTIDAD]]*Tabla1[[#This Row],[COSTO UNITARIO]]</f>
        <v>270.54000000000002</v>
      </c>
      <c r="G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62" spans="1:7" x14ac:dyDescent="0.25">
      <c r="A62" s="1"/>
      <c r="B62" s="11" t="s">
        <v>185</v>
      </c>
      <c r="C62" s="11" t="s">
        <v>223</v>
      </c>
      <c r="D62" s="12">
        <v>60</v>
      </c>
      <c r="E62" s="13">
        <v>37.6</v>
      </c>
      <c r="F62" s="2">
        <f>Tabla1[[#This Row],[CANTIDAD]]*Tabla1[[#This Row],[COSTO UNITARIO]]</f>
        <v>2256</v>
      </c>
      <c r="G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3" spans="1:7" x14ac:dyDescent="0.25">
      <c r="A63" s="1"/>
      <c r="B63" s="11" t="s">
        <v>26</v>
      </c>
      <c r="C63" s="11" t="s">
        <v>109</v>
      </c>
      <c r="D63" s="12">
        <v>72</v>
      </c>
      <c r="E63" s="13">
        <v>18.100000000000001</v>
      </c>
      <c r="F63" s="2">
        <f>Tabla1[[#This Row],[CANTIDAD]]*Tabla1[[#This Row],[COSTO UNITARIO]]</f>
        <v>1303.2</v>
      </c>
      <c r="G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4" spans="1:7" x14ac:dyDescent="0.25">
      <c r="A64" s="1"/>
      <c r="B64" s="11" t="s">
        <v>588</v>
      </c>
      <c r="C64" s="11" t="s">
        <v>410</v>
      </c>
      <c r="D64" s="12">
        <v>50</v>
      </c>
      <c r="E64" s="13">
        <v>19.760000000000002</v>
      </c>
      <c r="F64" s="2">
        <f>Tabla1[[#This Row],[CANTIDAD]]*Tabla1[[#This Row],[COSTO UNITARIO]]</f>
        <v>988.00000000000011</v>
      </c>
      <c r="G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5" spans="1:7" x14ac:dyDescent="0.25">
      <c r="A65" s="1"/>
      <c r="B65" s="11" t="s">
        <v>589</v>
      </c>
      <c r="C65" s="11" t="s">
        <v>411</v>
      </c>
      <c r="D65" s="12">
        <v>50</v>
      </c>
      <c r="E65" s="13">
        <v>16.36</v>
      </c>
      <c r="F65" s="2">
        <f>Tabla1[[#This Row],[CANTIDAD]]*Tabla1[[#This Row],[COSTO UNITARIO]]</f>
        <v>818</v>
      </c>
      <c r="G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6" spans="1:7" x14ac:dyDescent="0.25">
      <c r="A66" s="1"/>
      <c r="B66" s="11" t="s">
        <v>268</v>
      </c>
      <c r="C66" s="11" t="s">
        <v>327</v>
      </c>
      <c r="D66" s="12">
        <v>24</v>
      </c>
      <c r="E66" s="13">
        <v>64.52</v>
      </c>
      <c r="F66" s="2">
        <f>Tabla1[[#This Row],[CANTIDAD]]*Tabla1[[#This Row],[COSTO UNITARIO]]</f>
        <v>1548.48</v>
      </c>
      <c r="G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7" spans="1:7" x14ac:dyDescent="0.25">
      <c r="A67" s="1"/>
      <c r="B67" s="11" t="s">
        <v>186</v>
      </c>
      <c r="C67" s="11" t="s">
        <v>224</v>
      </c>
      <c r="D67" s="12">
        <v>18</v>
      </c>
      <c r="E67" s="13">
        <v>45.47</v>
      </c>
      <c r="F67" s="2">
        <f>Tabla1[[#This Row],[CANTIDAD]]*Tabla1[[#This Row],[COSTO UNITARIO]]</f>
        <v>818.46</v>
      </c>
      <c r="G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8" spans="1:7" x14ac:dyDescent="0.25">
      <c r="A68" s="1"/>
      <c r="B68" s="11" t="s">
        <v>27</v>
      </c>
      <c r="C68" s="11" t="s">
        <v>110</v>
      </c>
      <c r="D68" s="12">
        <v>30</v>
      </c>
      <c r="E68" s="13">
        <v>77.180000000000007</v>
      </c>
      <c r="F68" s="2">
        <f>Tabla1[[#This Row],[CANTIDAD]]*Tabla1[[#This Row],[COSTO UNITARIO]]</f>
        <v>2315.4</v>
      </c>
      <c r="G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9" spans="1:7" x14ac:dyDescent="0.25">
      <c r="A69" s="1"/>
      <c r="B69" s="11" t="s">
        <v>269</v>
      </c>
      <c r="C69" s="11" t="s">
        <v>328</v>
      </c>
      <c r="D69" s="12">
        <v>8</v>
      </c>
      <c r="E69" s="13">
        <v>112.81</v>
      </c>
      <c r="F69" s="2">
        <f>Tabla1[[#This Row],[CANTIDAD]]*Tabla1[[#This Row],[COSTO UNITARIO]]</f>
        <v>902.48</v>
      </c>
      <c r="G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0" spans="1:7" x14ac:dyDescent="0.25">
      <c r="A70" s="1"/>
      <c r="B70" s="11" t="s">
        <v>590</v>
      </c>
      <c r="C70" s="11" t="s">
        <v>412</v>
      </c>
      <c r="D70" s="12">
        <v>24</v>
      </c>
      <c r="E70" s="13">
        <v>67.819999999999993</v>
      </c>
      <c r="F70" s="2">
        <f>Tabla1[[#This Row],[CANTIDAD]]*Tabla1[[#This Row],[COSTO UNITARIO]]</f>
        <v>1627.6799999999998</v>
      </c>
      <c r="G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1" spans="1:7" x14ac:dyDescent="0.25">
      <c r="A71" s="1"/>
      <c r="B71" s="11" t="s">
        <v>270</v>
      </c>
      <c r="C71" s="11" t="s">
        <v>329</v>
      </c>
      <c r="D71" s="12">
        <v>18</v>
      </c>
      <c r="E71" s="13">
        <v>97.8</v>
      </c>
      <c r="F71" s="2">
        <f>Tabla1[[#This Row],[CANTIDAD]]*Tabla1[[#This Row],[COSTO UNITARIO]]</f>
        <v>1760.3999999999999</v>
      </c>
      <c r="G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2" spans="1:7" x14ac:dyDescent="0.25">
      <c r="A72" s="1"/>
      <c r="B72" s="11" t="s">
        <v>28</v>
      </c>
      <c r="C72" s="11" t="s">
        <v>111</v>
      </c>
      <c r="D72" s="12">
        <v>180</v>
      </c>
      <c r="E72" s="13">
        <v>9.75</v>
      </c>
      <c r="F72" s="2">
        <f>Tabla1[[#This Row],[CANTIDAD]]*Tabla1[[#This Row],[COSTO UNITARIO]]</f>
        <v>1755</v>
      </c>
      <c r="G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3" spans="1:7" x14ac:dyDescent="0.25">
      <c r="A73" s="1"/>
      <c r="B73" s="11" t="s">
        <v>29</v>
      </c>
      <c r="C73" s="11" t="s">
        <v>112</v>
      </c>
      <c r="D73" s="12">
        <v>30</v>
      </c>
      <c r="E73" s="13">
        <v>12.03</v>
      </c>
      <c r="F73" s="2">
        <f>Tabla1[[#This Row],[CANTIDAD]]*Tabla1[[#This Row],[COSTO UNITARIO]]</f>
        <v>360.9</v>
      </c>
      <c r="G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4" spans="1:7" x14ac:dyDescent="0.25">
      <c r="A74" s="1"/>
      <c r="B74" s="11" t="s">
        <v>271</v>
      </c>
      <c r="C74" s="11" t="s">
        <v>330</v>
      </c>
      <c r="D74" s="12">
        <v>20</v>
      </c>
      <c r="E74" s="13">
        <v>12.03</v>
      </c>
      <c r="F74" s="2">
        <f>Tabla1[[#This Row],[CANTIDAD]]*Tabla1[[#This Row],[COSTO UNITARIO]]</f>
        <v>240.6</v>
      </c>
      <c r="G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5" spans="1:7" x14ac:dyDescent="0.25">
      <c r="A75" s="1"/>
      <c r="B75" s="11" t="s">
        <v>30</v>
      </c>
      <c r="C75" s="11" t="s">
        <v>113</v>
      </c>
      <c r="D75" s="12">
        <v>20</v>
      </c>
      <c r="E75" s="13">
        <v>14.15</v>
      </c>
      <c r="F75" s="2">
        <f>Tabla1[[#This Row],[CANTIDAD]]*Tabla1[[#This Row],[COSTO UNITARIO]]</f>
        <v>283</v>
      </c>
      <c r="G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6" spans="1:7" x14ac:dyDescent="0.25">
      <c r="A76" s="1"/>
      <c r="B76" s="11" t="s">
        <v>31</v>
      </c>
      <c r="C76" s="11" t="s">
        <v>114</v>
      </c>
      <c r="D76" s="12">
        <v>20</v>
      </c>
      <c r="E76" s="13">
        <v>4.4400000000000004</v>
      </c>
      <c r="F76" s="2">
        <f>Tabla1[[#This Row],[CANTIDAD]]*Tabla1[[#This Row],[COSTO UNITARIO]]</f>
        <v>88.800000000000011</v>
      </c>
      <c r="G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7" spans="1:7" x14ac:dyDescent="0.25">
      <c r="A77" s="1"/>
      <c r="B77" s="11" t="s">
        <v>32</v>
      </c>
      <c r="C77" s="11" t="s">
        <v>115</v>
      </c>
      <c r="D77" s="12">
        <v>70</v>
      </c>
      <c r="E77" s="13">
        <v>5.43</v>
      </c>
      <c r="F77" s="2">
        <f>Tabla1[[#This Row],[CANTIDAD]]*Tabla1[[#This Row],[COSTO UNITARIO]]</f>
        <v>380.09999999999997</v>
      </c>
      <c r="G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8" spans="1:7" x14ac:dyDescent="0.25">
      <c r="A78" s="1"/>
      <c r="B78" s="11" t="s">
        <v>33</v>
      </c>
      <c r="C78" s="11" t="s">
        <v>116</v>
      </c>
      <c r="D78" s="12">
        <v>70</v>
      </c>
      <c r="E78" s="13">
        <v>5.43</v>
      </c>
      <c r="F78" s="2">
        <f>Tabla1[[#This Row],[CANTIDAD]]*Tabla1[[#This Row],[COSTO UNITARIO]]</f>
        <v>380.09999999999997</v>
      </c>
      <c r="G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9" spans="1:7" x14ac:dyDescent="0.25">
      <c r="A79" s="1"/>
      <c r="B79" s="11" t="s">
        <v>272</v>
      </c>
      <c r="C79" s="11" t="s">
        <v>331</v>
      </c>
      <c r="D79" s="12">
        <v>21</v>
      </c>
      <c r="E79" s="13">
        <v>5.43</v>
      </c>
      <c r="F79" s="2">
        <f>Tabla1[[#This Row],[CANTIDAD]]*Tabla1[[#This Row],[COSTO UNITARIO]]</f>
        <v>114.03</v>
      </c>
      <c r="G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80" spans="1:7" x14ac:dyDescent="0.25">
      <c r="A80" s="1"/>
      <c r="B80" s="11" t="s">
        <v>591</v>
      </c>
      <c r="C80" s="11" t="s">
        <v>413</v>
      </c>
      <c r="D80" s="12">
        <v>35</v>
      </c>
      <c r="E80" s="13">
        <v>5.43</v>
      </c>
      <c r="F80" s="2">
        <f>Tabla1[[#This Row],[CANTIDAD]]*Tabla1[[#This Row],[COSTO UNITARIO]]</f>
        <v>190.04999999999998</v>
      </c>
      <c r="G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81" spans="1:7" x14ac:dyDescent="0.25">
      <c r="A81" s="1"/>
      <c r="B81" s="11" t="s">
        <v>34</v>
      </c>
      <c r="C81" s="11" t="s">
        <v>117</v>
      </c>
      <c r="D81" s="12">
        <v>35</v>
      </c>
      <c r="E81" s="13">
        <v>5.43</v>
      </c>
      <c r="F81" s="2">
        <f>Tabla1[[#This Row],[CANTIDAD]]*Tabla1[[#This Row],[COSTO UNITARIO]]</f>
        <v>190.04999999999998</v>
      </c>
      <c r="G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82" spans="1:7" x14ac:dyDescent="0.25">
      <c r="A82" s="1"/>
      <c r="B82" s="11" t="s">
        <v>35</v>
      </c>
      <c r="C82" s="11" t="s">
        <v>118</v>
      </c>
      <c r="D82" s="12">
        <v>35</v>
      </c>
      <c r="E82" s="13">
        <v>5.43</v>
      </c>
      <c r="F82" s="2">
        <f>Tabla1[[#This Row],[CANTIDAD]]*Tabla1[[#This Row],[COSTO UNITARIO]]</f>
        <v>190.04999999999998</v>
      </c>
      <c r="G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83" spans="1:7" x14ac:dyDescent="0.25">
      <c r="A83" s="1"/>
      <c r="B83" s="11" t="s">
        <v>36</v>
      </c>
      <c r="C83" s="11" t="s">
        <v>119</v>
      </c>
      <c r="D83" s="12">
        <v>70</v>
      </c>
      <c r="E83" s="13">
        <v>5.43</v>
      </c>
      <c r="F83" s="2">
        <f>Tabla1[[#This Row],[CANTIDAD]]*Tabla1[[#This Row],[COSTO UNITARIO]]</f>
        <v>380.09999999999997</v>
      </c>
      <c r="G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84" spans="1:7" x14ac:dyDescent="0.25">
      <c r="A84" s="1"/>
      <c r="B84" s="11" t="s">
        <v>592</v>
      </c>
      <c r="C84" s="11" t="s">
        <v>414</v>
      </c>
      <c r="D84" s="12">
        <v>14</v>
      </c>
      <c r="E84" s="13">
        <v>5.43</v>
      </c>
      <c r="F84" s="2">
        <f>Tabla1[[#This Row],[CANTIDAD]]*Tabla1[[#This Row],[COSTO UNITARIO]]</f>
        <v>76.02</v>
      </c>
      <c r="G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85" spans="1:7" x14ac:dyDescent="0.25">
      <c r="A85" s="1"/>
      <c r="B85" s="11" t="s">
        <v>37</v>
      </c>
      <c r="C85" s="11" t="s">
        <v>120</v>
      </c>
      <c r="D85" s="12">
        <v>35</v>
      </c>
      <c r="E85" s="13">
        <v>5.43</v>
      </c>
      <c r="F85" s="2">
        <f>Tabla1[[#This Row],[CANTIDAD]]*Tabla1[[#This Row],[COSTO UNITARIO]]</f>
        <v>190.04999999999998</v>
      </c>
      <c r="G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86" spans="1:7" x14ac:dyDescent="0.25">
      <c r="A86" s="1"/>
      <c r="B86" s="11" t="s">
        <v>38</v>
      </c>
      <c r="C86" s="11" t="s">
        <v>121</v>
      </c>
      <c r="D86" s="12">
        <v>60</v>
      </c>
      <c r="E86" s="13">
        <v>6.97</v>
      </c>
      <c r="F86" s="2">
        <f>Tabla1[[#This Row],[CANTIDAD]]*Tabla1[[#This Row],[COSTO UNITARIO]]</f>
        <v>418.2</v>
      </c>
      <c r="G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87" spans="1:7" x14ac:dyDescent="0.25">
      <c r="A87" s="1"/>
      <c r="B87" s="11" t="s">
        <v>593</v>
      </c>
      <c r="C87" s="11" t="s">
        <v>415</v>
      </c>
      <c r="D87" s="12">
        <v>48</v>
      </c>
      <c r="E87" s="13">
        <v>9.66</v>
      </c>
      <c r="F87" s="2">
        <f>Tabla1[[#This Row],[CANTIDAD]]*Tabla1[[#This Row],[COSTO UNITARIO]]</f>
        <v>463.68</v>
      </c>
      <c r="G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8" spans="1:7" x14ac:dyDescent="0.25">
      <c r="A88" s="1"/>
      <c r="B88" s="11" t="s">
        <v>273</v>
      </c>
      <c r="C88" s="11" t="s">
        <v>332</v>
      </c>
      <c r="D88" s="12">
        <v>20</v>
      </c>
      <c r="E88" s="13">
        <v>44.06</v>
      </c>
      <c r="F88" s="2">
        <f>Tabla1[[#This Row],[CANTIDAD]]*Tabla1[[#This Row],[COSTO UNITARIO]]</f>
        <v>881.2</v>
      </c>
      <c r="G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9" spans="1:7" x14ac:dyDescent="0.25">
      <c r="A89" s="1"/>
      <c r="B89" s="11" t="s">
        <v>594</v>
      </c>
      <c r="C89" s="11" t="s">
        <v>416</v>
      </c>
      <c r="D89" s="12">
        <v>10</v>
      </c>
      <c r="E89" s="13">
        <v>50.97</v>
      </c>
      <c r="F89" s="2">
        <f>Tabla1[[#This Row],[CANTIDAD]]*Tabla1[[#This Row],[COSTO UNITARIO]]</f>
        <v>509.7</v>
      </c>
      <c r="G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0" spans="1:7" x14ac:dyDescent="0.25">
      <c r="A90" s="1"/>
      <c r="B90" s="11" t="s">
        <v>187</v>
      </c>
      <c r="C90" s="11" t="s">
        <v>225</v>
      </c>
      <c r="D90" s="12">
        <v>20</v>
      </c>
      <c r="E90" s="13">
        <v>44.89</v>
      </c>
      <c r="F90" s="2">
        <f>Tabla1[[#This Row],[CANTIDAD]]*Tabla1[[#This Row],[COSTO UNITARIO]]</f>
        <v>897.8</v>
      </c>
      <c r="G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1" spans="1:7" x14ac:dyDescent="0.25">
      <c r="A91" s="1"/>
      <c r="B91" s="11" t="s">
        <v>188</v>
      </c>
      <c r="C91" s="11" t="s">
        <v>226</v>
      </c>
      <c r="D91" s="12">
        <v>20</v>
      </c>
      <c r="E91" s="13">
        <v>39.14</v>
      </c>
      <c r="F91" s="2">
        <f>Tabla1[[#This Row],[CANTIDAD]]*Tabla1[[#This Row],[COSTO UNITARIO]]</f>
        <v>782.8</v>
      </c>
      <c r="G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2" spans="1:7" x14ac:dyDescent="0.25">
      <c r="A92" s="1"/>
      <c r="B92" s="11" t="s">
        <v>189</v>
      </c>
      <c r="C92" s="11" t="s">
        <v>227</v>
      </c>
      <c r="D92" s="12">
        <v>20</v>
      </c>
      <c r="E92" s="13">
        <v>42.33</v>
      </c>
      <c r="F92" s="2">
        <f>Tabla1[[#This Row],[CANTIDAD]]*Tabla1[[#This Row],[COSTO UNITARIO]]</f>
        <v>846.59999999999991</v>
      </c>
      <c r="G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3" spans="1:7" x14ac:dyDescent="0.25">
      <c r="A93" s="1"/>
      <c r="B93" s="11" t="s">
        <v>595</v>
      </c>
      <c r="C93" s="11" t="s">
        <v>417</v>
      </c>
      <c r="D93" s="12">
        <v>24</v>
      </c>
      <c r="E93" s="13">
        <v>40.51</v>
      </c>
      <c r="F93" s="2">
        <f>Tabla1[[#This Row],[CANTIDAD]]*Tabla1[[#This Row],[COSTO UNITARIO]]</f>
        <v>972.24</v>
      </c>
      <c r="G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4" spans="1:7" x14ac:dyDescent="0.25">
      <c r="A94" s="1"/>
      <c r="B94" s="11" t="s">
        <v>190</v>
      </c>
      <c r="C94" s="11" t="s">
        <v>228</v>
      </c>
      <c r="D94" s="12">
        <v>24</v>
      </c>
      <c r="E94" s="13">
        <v>22.92</v>
      </c>
      <c r="F94" s="2">
        <f>Tabla1[[#This Row],[CANTIDAD]]*Tabla1[[#This Row],[COSTO UNITARIO]]</f>
        <v>550.08000000000004</v>
      </c>
      <c r="G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5" spans="1:7" x14ac:dyDescent="0.25">
      <c r="A95" s="1"/>
      <c r="B95" s="11" t="s">
        <v>596</v>
      </c>
      <c r="C95" s="11" t="s">
        <v>418</v>
      </c>
      <c r="D95" s="12">
        <v>24</v>
      </c>
      <c r="E95" s="13">
        <v>8.9499999999999993</v>
      </c>
      <c r="F95" s="2">
        <f>Tabla1[[#This Row],[CANTIDAD]]*Tabla1[[#This Row],[COSTO UNITARIO]]</f>
        <v>214.79999999999998</v>
      </c>
      <c r="G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6" spans="1:7" x14ac:dyDescent="0.25">
      <c r="A96" s="1"/>
      <c r="B96" s="11" t="s">
        <v>597</v>
      </c>
      <c r="C96" s="11" t="s">
        <v>419</v>
      </c>
      <c r="D96" s="12">
        <v>24</v>
      </c>
      <c r="E96" s="13">
        <v>18.850000000000001</v>
      </c>
      <c r="F96" s="2">
        <f>Tabla1[[#This Row],[CANTIDAD]]*Tabla1[[#This Row],[COSTO UNITARIO]]</f>
        <v>452.40000000000003</v>
      </c>
      <c r="G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7" spans="1:7" x14ac:dyDescent="0.25">
      <c r="A97" s="1"/>
      <c r="B97" s="11" t="s">
        <v>598</v>
      </c>
      <c r="C97" s="11" t="s">
        <v>420</v>
      </c>
      <c r="D97" s="12">
        <v>20</v>
      </c>
      <c r="E97" s="13">
        <v>71.16</v>
      </c>
      <c r="F97" s="2">
        <f>Tabla1[[#This Row],[CANTIDAD]]*Tabla1[[#This Row],[COSTO UNITARIO]]</f>
        <v>1423.1999999999998</v>
      </c>
      <c r="G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8" spans="1:7" x14ac:dyDescent="0.25">
      <c r="A98" s="1"/>
      <c r="B98" s="11" t="s">
        <v>599</v>
      </c>
      <c r="C98" s="11" t="s">
        <v>421</v>
      </c>
      <c r="D98" s="12">
        <v>24</v>
      </c>
      <c r="E98" s="13">
        <v>19.59</v>
      </c>
      <c r="F98" s="2">
        <f>Tabla1[[#This Row],[CANTIDAD]]*Tabla1[[#This Row],[COSTO UNITARIO]]</f>
        <v>470.15999999999997</v>
      </c>
      <c r="G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9" spans="1:7" x14ac:dyDescent="0.25">
      <c r="A99" s="1"/>
      <c r="B99" s="11" t="s">
        <v>39</v>
      </c>
      <c r="C99" s="11" t="s">
        <v>122</v>
      </c>
      <c r="D99" s="12">
        <v>24</v>
      </c>
      <c r="E99" s="13">
        <v>32.53</v>
      </c>
      <c r="F99" s="2">
        <f>Tabla1[[#This Row],[CANTIDAD]]*Tabla1[[#This Row],[COSTO UNITARIO]]</f>
        <v>780.72</v>
      </c>
      <c r="G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00" spans="1:7" x14ac:dyDescent="0.25">
      <c r="A100" s="1"/>
      <c r="B100" s="11" t="s">
        <v>600</v>
      </c>
      <c r="C100" s="11" t="s">
        <v>422</v>
      </c>
      <c r="D100" s="12">
        <v>24</v>
      </c>
      <c r="E100" s="13">
        <v>39.619999999999997</v>
      </c>
      <c r="F100" s="2">
        <f>Tabla1[[#This Row],[CANTIDAD]]*Tabla1[[#This Row],[COSTO UNITARIO]]</f>
        <v>950.87999999999988</v>
      </c>
      <c r="G1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01" spans="1:7" x14ac:dyDescent="0.25">
      <c r="A101" s="1"/>
      <c r="B101" s="11" t="s">
        <v>601</v>
      </c>
      <c r="C101" s="11" t="s">
        <v>423</v>
      </c>
      <c r="D101" s="12">
        <v>10</v>
      </c>
      <c r="E101" s="13">
        <v>40.479999999999997</v>
      </c>
      <c r="F101" s="2">
        <f>Tabla1[[#This Row],[CANTIDAD]]*Tabla1[[#This Row],[COSTO UNITARIO]]</f>
        <v>404.79999999999995</v>
      </c>
      <c r="G1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02" spans="1:7" x14ac:dyDescent="0.25">
      <c r="A102" s="1"/>
      <c r="B102" s="11" t="s">
        <v>274</v>
      </c>
      <c r="C102" s="11" t="s">
        <v>333</v>
      </c>
      <c r="D102" s="12">
        <v>10</v>
      </c>
      <c r="E102" s="13">
        <v>40.479999999999997</v>
      </c>
      <c r="F102" s="2">
        <f>Tabla1[[#This Row],[CANTIDAD]]*Tabla1[[#This Row],[COSTO UNITARIO]]</f>
        <v>404.79999999999995</v>
      </c>
      <c r="G1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03" spans="1:7" x14ac:dyDescent="0.25">
      <c r="A103" s="1"/>
      <c r="B103" s="11" t="s">
        <v>40</v>
      </c>
      <c r="C103" s="11" t="s">
        <v>123</v>
      </c>
      <c r="D103" s="12">
        <v>10</v>
      </c>
      <c r="E103" s="13">
        <v>53.16</v>
      </c>
      <c r="F103" s="2">
        <f>Tabla1[[#This Row],[CANTIDAD]]*Tabla1[[#This Row],[COSTO UNITARIO]]</f>
        <v>531.59999999999991</v>
      </c>
      <c r="G1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04" spans="1:7" x14ac:dyDescent="0.25">
      <c r="A104" s="1"/>
      <c r="B104" s="11" t="s">
        <v>602</v>
      </c>
      <c r="C104" s="11" t="s">
        <v>424</v>
      </c>
      <c r="D104" s="12">
        <v>10</v>
      </c>
      <c r="E104" s="13">
        <v>58.94</v>
      </c>
      <c r="F104" s="2">
        <f>Tabla1[[#This Row],[CANTIDAD]]*Tabla1[[#This Row],[COSTO UNITARIO]]</f>
        <v>589.4</v>
      </c>
      <c r="G1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05" spans="1:7" x14ac:dyDescent="0.25">
      <c r="A105" s="1"/>
      <c r="B105" s="11" t="s">
        <v>275</v>
      </c>
      <c r="C105" s="11" t="s">
        <v>334</v>
      </c>
      <c r="D105" s="12">
        <v>10</v>
      </c>
      <c r="E105" s="13">
        <v>38.409999999999997</v>
      </c>
      <c r="F105" s="2">
        <f>Tabla1[[#This Row],[CANTIDAD]]*Tabla1[[#This Row],[COSTO UNITARIO]]</f>
        <v>384.09999999999997</v>
      </c>
      <c r="G1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06" spans="1:7" x14ac:dyDescent="0.25">
      <c r="A106" s="1"/>
      <c r="B106" s="11" t="s">
        <v>191</v>
      </c>
      <c r="C106" s="11" t="s">
        <v>229</v>
      </c>
      <c r="D106" s="12">
        <v>10</v>
      </c>
      <c r="E106" s="13">
        <v>33.68</v>
      </c>
      <c r="F106" s="2">
        <f>Tabla1[[#This Row],[CANTIDAD]]*Tabla1[[#This Row],[COSTO UNITARIO]]</f>
        <v>336.8</v>
      </c>
      <c r="G1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07" spans="1:7" x14ac:dyDescent="0.25">
      <c r="A107" s="1"/>
      <c r="B107" s="11" t="s">
        <v>276</v>
      </c>
      <c r="C107" s="11" t="s">
        <v>335</v>
      </c>
      <c r="D107" s="12">
        <v>24</v>
      </c>
      <c r="E107" s="13">
        <v>24.12</v>
      </c>
      <c r="F107" s="2">
        <f>Tabla1[[#This Row],[CANTIDAD]]*Tabla1[[#This Row],[COSTO UNITARIO]]</f>
        <v>578.88</v>
      </c>
      <c r="G1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08" spans="1:7" x14ac:dyDescent="0.25">
      <c r="A108" s="1"/>
      <c r="B108" s="11" t="s">
        <v>218</v>
      </c>
      <c r="C108" s="11" t="s">
        <v>256</v>
      </c>
      <c r="D108" s="12">
        <v>24</v>
      </c>
      <c r="E108" s="13">
        <v>9.57</v>
      </c>
      <c r="F108" s="2">
        <f>Tabla1[[#This Row],[CANTIDAD]]*Tabla1[[#This Row],[COSTO UNITARIO]]</f>
        <v>229.68</v>
      </c>
      <c r="G1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09" spans="1:7" x14ac:dyDescent="0.25">
      <c r="A109" s="1"/>
      <c r="B109" s="11" t="s">
        <v>277</v>
      </c>
      <c r="C109" s="11" t="s">
        <v>336</v>
      </c>
      <c r="D109" s="12">
        <v>24</v>
      </c>
      <c r="E109" s="13">
        <v>17.47</v>
      </c>
      <c r="F109" s="2">
        <f>Tabla1[[#This Row],[CANTIDAD]]*Tabla1[[#This Row],[COSTO UNITARIO]]</f>
        <v>419.28</v>
      </c>
      <c r="G1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10" spans="1:7" x14ac:dyDescent="0.25">
      <c r="A110" s="1"/>
      <c r="B110" s="11" t="s">
        <v>41</v>
      </c>
      <c r="C110" s="11" t="s">
        <v>124</v>
      </c>
      <c r="D110" s="12">
        <v>24</v>
      </c>
      <c r="E110" s="13">
        <v>9.1199999999999992</v>
      </c>
      <c r="F110" s="2">
        <f>Tabla1[[#This Row],[CANTIDAD]]*Tabla1[[#This Row],[COSTO UNITARIO]]</f>
        <v>218.88</v>
      </c>
      <c r="G1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11" spans="1:7" x14ac:dyDescent="0.25">
      <c r="A111" s="1"/>
      <c r="B111" s="11" t="s">
        <v>192</v>
      </c>
      <c r="C111" s="11" t="s">
        <v>230</v>
      </c>
      <c r="D111" s="12">
        <v>60</v>
      </c>
      <c r="E111" s="13">
        <v>3.41</v>
      </c>
      <c r="F111" s="2">
        <f>Tabla1[[#This Row],[CANTIDAD]]*Tabla1[[#This Row],[COSTO UNITARIO]]</f>
        <v>204.60000000000002</v>
      </c>
      <c r="G1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2" spans="1:7" x14ac:dyDescent="0.25">
      <c r="A112" s="1"/>
      <c r="B112" s="11" t="s">
        <v>278</v>
      </c>
      <c r="C112" s="11" t="s">
        <v>337</v>
      </c>
      <c r="D112" s="12">
        <v>20</v>
      </c>
      <c r="E112" s="13">
        <v>22.41</v>
      </c>
      <c r="F112" s="2">
        <f>Tabla1[[#This Row],[CANTIDAD]]*Tabla1[[#This Row],[COSTO UNITARIO]]</f>
        <v>448.2</v>
      </c>
      <c r="G1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3" spans="1:7" x14ac:dyDescent="0.25">
      <c r="A113" s="1"/>
      <c r="B113" s="11" t="s">
        <v>603</v>
      </c>
      <c r="C113" s="11" t="s">
        <v>425</v>
      </c>
      <c r="D113" s="12">
        <v>96</v>
      </c>
      <c r="E113" s="13">
        <v>4.0199999999999996</v>
      </c>
      <c r="F113" s="2">
        <f>Tabla1[[#This Row],[CANTIDAD]]*Tabla1[[#This Row],[COSTO UNITARIO]]</f>
        <v>385.91999999999996</v>
      </c>
      <c r="G1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4" spans="1:7" x14ac:dyDescent="0.25">
      <c r="A114" s="1"/>
      <c r="B114" s="11" t="s">
        <v>279</v>
      </c>
      <c r="C114" s="11" t="s">
        <v>338</v>
      </c>
      <c r="D114" s="12">
        <v>12</v>
      </c>
      <c r="E114" s="13">
        <v>35.020000000000003</v>
      </c>
      <c r="F114" s="2">
        <f>Tabla1[[#This Row],[CANTIDAD]]*Tabla1[[#This Row],[COSTO UNITARIO]]</f>
        <v>420.24</v>
      </c>
      <c r="G1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5" spans="1:7" x14ac:dyDescent="0.25">
      <c r="A115" s="1"/>
      <c r="B115" s="11" t="s">
        <v>42</v>
      </c>
      <c r="C115" s="11" t="s">
        <v>125</v>
      </c>
      <c r="D115" s="12">
        <v>10</v>
      </c>
      <c r="E115" s="13">
        <v>48.05</v>
      </c>
      <c r="F115" s="2">
        <f>Tabla1[[#This Row],[CANTIDAD]]*Tabla1[[#This Row],[COSTO UNITARIO]]</f>
        <v>480.5</v>
      </c>
      <c r="G1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6" spans="1:7" x14ac:dyDescent="0.25">
      <c r="A116" s="1"/>
      <c r="B116" s="11" t="s">
        <v>604</v>
      </c>
      <c r="C116" s="11" t="s">
        <v>426</v>
      </c>
      <c r="D116" s="12">
        <v>6</v>
      </c>
      <c r="E116" s="13">
        <v>119.55</v>
      </c>
      <c r="F116" s="2">
        <f>Tabla1[[#This Row],[CANTIDAD]]*Tabla1[[#This Row],[COSTO UNITARIO]]</f>
        <v>717.3</v>
      </c>
      <c r="G1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7" spans="1:7" x14ac:dyDescent="0.25">
      <c r="A117" s="1"/>
      <c r="B117" s="11" t="s">
        <v>43</v>
      </c>
      <c r="C117" s="11" t="s">
        <v>126</v>
      </c>
      <c r="D117" s="12">
        <v>10</v>
      </c>
      <c r="E117" s="13">
        <v>10.01</v>
      </c>
      <c r="F117" s="2">
        <f>Tabla1[[#This Row],[CANTIDAD]]*Tabla1[[#This Row],[COSTO UNITARIO]]</f>
        <v>100.1</v>
      </c>
      <c r="G1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8" spans="1:7" x14ac:dyDescent="0.25">
      <c r="A118" s="1"/>
      <c r="B118" s="11" t="s">
        <v>605</v>
      </c>
      <c r="C118" s="11" t="s">
        <v>427</v>
      </c>
      <c r="D118" s="12">
        <v>10</v>
      </c>
      <c r="E118" s="13">
        <v>28.24</v>
      </c>
      <c r="F118" s="2">
        <f>Tabla1[[#This Row],[CANTIDAD]]*Tabla1[[#This Row],[COSTO UNITARIO]]</f>
        <v>282.39999999999998</v>
      </c>
      <c r="G1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9" spans="1:7" x14ac:dyDescent="0.25">
      <c r="A119" s="1"/>
      <c r="B119" s="11" t="s">
        <v>193</v>
      </c>
      <c r="C119" s="11" t="s">
        <v>231</v>
      </c>
      <c r="D119" s="12">
        <v>24</v>
      </c>
      <c r="E119" s="13">
        <v>33.46</v>
      </c>
      <c r="F119" s="2">
        <f>Tabla1[[#This Row],[CANTIDAD]]*Tabla1[[#This Row],[COSTO UNITARIO]]</f>
        <v>803.04</v>
      </c>
      <c r="G1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0" spans="1:7" x14ac:dyDescent="0.25">
      <c r="A120" s="1"/>
      <c r="B120" s="11" t="s">
        <v>280</v>
      </c>
      <c r="C120" s="11" t="s">
        <v>339</v>
      </c>
      <c r="D120" s="12">
        <v>50</v>
      </c>
      <c r="E120" s="13">
        <v>20.21</v>
      </c>
      <c r="F120" s="2">
        <f>Tabla1[[#This Row],[CANTIDAD]]*Tabla1[[#This Row],[COSTO UNITARIO]]</f>
        <v>1010.5</v>
      </c>
      <c r="G1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1" spans="1:7" x14ac:dyDescent="0.25">
      <c r="A121" s="1"/>
      <c r="B121" s="11" t="s">
        <v>44</v>
      </c>
      <c r="C121" s="11" t="s">
        <v>127</v>
      </c>
      <c r="D121" s="12">
        <v>50</v>
      </c>
      <c r="E121" s="13">
        <v>20.21</v>
      </c>
      <c r="F121" s="2">
        <f>Tabla1[[#This Row],[CANTIDAD]]*Tabla1[[#This Row],[COSTO UNITARIO]]</f>
        <v>1010.5</v>
      </c>
      <c r="G1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2" spans="1:7" x14ac:dyDescent="0.25">
      <c r="A122" s="1"/>
      <c r="B122" s="11" t="s">
        <v>194</v>
      </c>
      <c r="C122" s="11" t="s">
        <v>232</v>
      </c>
      <c r="D122" s="12">
        <v>6</v>
      </c>
      <c r="E122" s="13">
        <v>101.94</v>
      </c>
      <c r="F122" s="2">
        <f>Tabla1[[#This Row],[CANTIDAD]]*Tabla1[[#This Row],[COSTO UNITARIO]]</f>
        <v>611.64</v>
      </c>
      <c r="G1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3" spans="1:7" x14ac:dyDescent="0.25">
      <c r="A123" s="1"/>
      <c r="B123" s="11" t="s">
        <v>45</v>
      </c>
      <c r="C123" s="11" t="s">
        <v>128</v>
      </c>
      <c r="D123" s="12">
        <v>24</v>
      </c>
      <c r="E123" s="13">
        <v>34.68</v>
      </c>
      <c r="F123" s="2">
        <f>Tabla1[[#This Row],[CANTIDAD]]*Tabla1[[#This Row],[COSTO UNITARIO]]</f>
        <v>832.31999999999994</v>
      </c>
      <c r="G1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4" spans="1:7" x14ac:dyDescent="0.25">
      <c r="A124" s="1"/>
      <c r="B124" s="11" t="s">
        <v>46</v>
      </c>
      <c r="C124" s="11" t="s">
        <v>129</v>
      </c>
      <c r="D124" s="12">
        <v>20</v>
      </c>
      <c r="E124" s="13">
        <v>23.96</v>
      </c>
      <c r="F124" s="2">
        <f>Tabla1[[#This Row],[CANTIDAD]]*Tabla1[[#This Row],[COSTO UNITARIO]]</f>
        <v>479.20000000000005</v>
      </c>
      <c r="G1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5" spans="1:7" x14ac:dyDescent="0.25">
      <c r="A125" s="1"/>
      <c r="B125" s="11" t="s">
        <v>606</v>
      </c>
      <c r="C125" s="11" t="s">
        <v>428</v>
      </c>
      <c r="D125" s="12">
        <v>30</v>
      </c>
      <c r="E125" s="13">
        <v>16.2</v>
      </c>
      <c r="F125" s="2">
        <f>Tabla1[[#This Row],[CANTIDAD]]*Tabla1[[#This Row],[COSTO UNITARIO]]</f>
        <v>486</v>
      </c>
      <c r="G1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26" spans="1:7" x14ac:dyDescent="0.25">
      <c r="A126" s="1"/>
      <c r="B126" s="11" t="s">
        <v>195</v>
      </c>
      <c r="C126" s="11" t="s">
        <v>233</v>
      </c>
      <c r="D126" s="12">
        <v>24</v>
      </c>
      <c r="E126" s="13">
        <v>16.2</v>
      </c>
      <c r="F126" s="2">
        <f>Tabla1[[#This Row],[CANTIDAD]]*Tabla1[[#This Row],[COSTO UNITARIO]]</f>
        <v>388.79999999999995</v>
      </c>
      <c r="G1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27" spans="1:7" x14ac:dyDescent="0.25">
      <c r="A127" s="1"/>
      <c r="B127" s="11" t="s">
        <v>47</v>
      </c>
      <c r="C127" s="11" t="s">
        <v>130</v>
      </c>
      <c r="D127" s="12">
        <v>12</v>
      </c>
      <c r="E127" s="13">
        <v>71.25</v>
      </c>
      <c r="F127" s="2">
        <f>Tabla1[[#This Row],[CANTIDAD]]*Tabla1[[#This Row],[COSTO UNITARIO]]</f>
        <v>855</v>
      </c>
      <c r="G1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8" spans="1:7" x14ac:dyDescent="0.25">
      <c r="A128" s="1"/>
      <c r="B128" s="11" t="s">
        <v>607</v>
      </c>
      <c r="C128" s="11" t="s">
        <v>429</v>
      </c>
      <c r="D128" s="12">
        <v>12</v>
      </c>
      <c r="E128" s="13">
        <v>53.01</v>
      </c>
      <c r="F128" s="2">
        <f>Tabla1[[#This Row],[CANTIDAD]]*Tabla1[[#This Row],[COSTO UNITARIO]]</f>
        <v>636.12</v>
      </c>
      <c r="G1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9" spans="1:7" x14ac:dyDescent="0.25">
      <c r="A129" s="1"/>
      <c r="B129" s="11" t="s">
        <v>608</v>
      </c>
      <c r="C129" s="11" t="s">
        <v>430</v>
      </c>
      <c r="D129" s="12">
        <v>12</v>
      </c>
      <c r="E129" s="13">
        <v>66.62</v>
      </c>
      <c r="F129" s="2">
        <f>Tabla1[[#This Row],[CANTIDAD]]*Tabla1[[#This Row],[COSTO UNITARIO]]</f>
        <v>799.44</v>
      </c>
      <c r="G1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0" spans="1:7" x14ac:dyDescent="0.25">
      <c r="A130" s="1"/>
      <c r="B130" s="11" t="s">
        <v>48</v>
      </c>
      <c r="C130" s="11" t="s">
        <v>131</v>
      </c>
      <c r="D130" s="12">
        <v>24</v>
      </c>
      <c r="E130" s="13">
        <v>50.39</v>
      </c>
      <c r="F130" s="2">
        <f>Tabla1[[#This Row],[CANTIDAD]]*Tabla1[[#This Row],[COSTO UNITARIO]]</f>
        <v>1209.3600000000001</v>
      </c>
      <c r="G1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1" spans="1:7" x14ac:dyDescent="0.25">
      <c r="A131" s="1"/>
      <c r="B131" s="11" t="s">
        <v>196</v>
      </c>
      <c r="C131" s="11" t="s">
        <v>234</v>
      </c>
      <c r="D131" s="12">
        <v>36</v>
      </c>
      <c r="E131" s="13">
        <v>49.13</v>
      </c>
      <c r="F131" s="2">
        <f>Tabla1[[#This Row],[CANTIDAD]]*Tabla1[[#This Row],[COSTO UNITARIO]]</f>
        <v>1768.68</v>
      </c>
      <c r="G1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2" spans="1:7" x14ac:dyDescent="0.25">
      <c r="A132" s="1"/>
      <c r="B132" s="11" t="s">
        <v>49</v>
      </c>
      <c r="C132" s="11" t="s">
        <v>132</v>
      </c>
      <c r="D132" s="12">
        <v>60</v>
      </c>
      <c r="E132" s="13">
        <v>25.09</v>
      </c>
      <c r="F132" s="2">
        <f>Tabla1[[#This Row],[CANTIDAD]]*Tabla1[[#This Row],[COSTO UNITARIO]]</f>
        <v>1505.4</v>
      </c>
      <c r="G1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3" spans="1:7" x14ac:dyDescent="0.25">
      <c r="A133" s="1"/>
      <c r="B133" s="11" t="s">
        <v>50</v>
      </c>
      <c r="C133" s="11" t="s">
        <v>133</v>
      </c>
      <c r="D133" s="12">
        <v>48</v>
      </c>
      <c r="E133" s="13">
        <v>60.77</v>
      </c>
      <c r="F133" s="2">
        <f>Tabla1[[#This Row],[CANTIDAD]]*Tabla1[[#This Row],[COSTO UNITARIO]]</f>
        <v>2916.96</v>
      </c>
      <c r="G1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4" spans="1:7" x14ac:dyDescent="0.25">
      <c r="A134" s="1"/>
      <c r="B134" s="11" t="s">
        <v>197</v>
      </c>
      <c r="C134" s="11" t="s">
        <v>235</v>
      </c>
      <c r="D134" s="12">
        <v>24</v>
      </c>
      <c r="E134" s="13">
        <v>33.5</v>
      </c>
      <c r="F134" s="2">
        <f>Tabla1[[#This Row],[CANTIDAD]]*Tabla1[[#This Row],[COSTO UNITARIO]]</f>
        <v>804</v>
      </c>
      <c r="G1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5" spans="1:7" x14ac:dyDescent="0.25">
      <c r="A135" s="1"/>
      <c r="B135" s="11" t="s">
        <v>609</v>
      </c>
      <c r="C135" s="11" t="s">
        <v>431</v>
      </c>
      <c r="D135" s="12">
        <v>60</v>
      </c>
      <c r="E135" s="13">
        <v>13.98</v>
      </c>
      <c r="F135" s="2">
        <f>Tabla1[[#This Row],[CANTIDAD]]*Tabla1[[#This Row],[COSTO UNITARIO]]</f>
        <v>838.80000000000007</v>
      </c>
      <c r="G1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6" spans="1:7" x14ac:dyDescent="0.25">
      <c r="A136" s="1"/>
      <c r="B136" s="11" t="s">
        <v>51</v>
      </c>
      <c r="C136" s="11" t="s">
        <v>134</v>
      </c>
      <c r="D136" s="12">
        <v>360</v>
      </c>
      <c r="E136" s="13">
        <v>10.67</v>
      </c>
      <c r="F136" s="2">
        <f>Tabla1[[#This Row],[CANTIDAD]]*Tabla1[[#This Row],[COSTO UNITARIO]]</f>
        <v>3841.2</v>
      </c>
      <c r="G1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7" spans="1:7" x14ac:dyDescent="0.25">
      <c r="A137" s="1"/>
      <c r="B137" s="11" t="s">
        <v>198</v>
      </c>
      <c r="C137" s="11" t="s">
        <v>236</v>
      </c>
      <c r="D137" s="12">
        <v>60</v>
      </c>
      <c r="E137" s="13">
        <v>11.49</v>
      </c>
      <c r="F137" s="2">
        <f>Tabla1[[#This Row],[CANTIDAD]]*Tabla1[[#This Row],[COSTO UNITARIO]]</f>
        <v>689.4</v>
      </c>
      <c r="G1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8" spans="1:7" x14ac:dyDescent="0.25">
      <c r="A138" s="1"/>
      <c r="B138" s="11" t="s">
        <v>52</v>
      </c>
      <c r="C138" s="11" t="s">
        <v>135</v>
      </c>
      <c r="D138" s="12">
        <v>60</v>
      </c>
      <c r="E138" s="13">
        <v>10.78</v>
      </c>
      <c r="F138" s="2">
        <f>Tabla1[[#This Row],[CANTIDAD]]*Tabla1[[#This Row],[COSTO UNITARIO]]</f>
        <v>646.79999999999995</v>
      </c>
      <c r="G1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9" spans="1:7" x14ac:dyDescent="0.25">
      <c r="A139" s="1"/>
      <c r="B139" s="11" t="s">
        <v>199</v>
      </c>
      <c r="C139" s="11" t="s">
        <v>237</v>
      </c>
      <c r="D139" s="12">
        <v>12</v>
      </c>
      <c r="E139" s="13">
        <v>30.05</v>
      </c>
      <c r="F139" s="2">
        <f>Tabla1[[#This Row],[CANTIDAD]]*Tabla1[[#This Row],[COSTO UNITARIO]]</f>
        <v>360.6</v>
      </c>
      <c r="G1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0" spans="1:7" x14ac:dyDescent="0.25">
      <c r="A140" s="1"/>
      <c r="B140" s="11" t="s">
        <v>610</v>
      </c>
      <c r="C140" s="11" t="s">
        <v>432</v>
      </c>
      <c r="D140" s="12">
        <v>4</v>
      </c>
      <c r="E140" s="13">
        <v>44.12</v>
      </c>
      <c r="F140" s="2">
        <f>Tabla1[[#This Row],[CANTIDAD]]*Tabla1[[#This Row],[COSTO UNITARIO]]</f>
        <v>176.48</v>
      </c>
      <c r="G1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1" spans="1:7" x14ac:dyDescent="0.25">
      <c r="A141" s="1"/>
      <c r="B141" s="11" t="s">
        <v>281</v>
      </c>
      <c r="C141" s="11" t="s">
        <v>340</v>
      </c>
      <c r="D141" s="12">
        <v>54</v>
      </c>
      <c r="E141" s="13">
        <v>34.68</v>
      </c>
      <c r="F141" s="2">
        <f>Tabla1[[#This Row],[CANTIDAD]]*Tabla1[[#This Row],[COSTO UNITARIO]]</f>
        <v>1872.72</v>
      </c>
      <c r="G1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42" spans="1:7" x14ac:dyDescent="0.25">
      <c r="A142" s="1"/>
      <c r="B142" s="11" t="s">
        <v>53</v>
      </c>
      <c r="C142" s="11" t="s">
        <v>136</v>
      </c>
      <c r="D142" s="12">
        <v>20</v>
      </c>
      <c r="E142" s="13">
        <v>23.32</v>
      </c>
      <c r="F142" s="2">
        <f>Tabla1[[#This Row],[CANTIDAD]]*Tabla1[[#This Row],[COSTO UNITARIO]]</f>
        <v>466.4</v>
      </c>
      <c r="G1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3" spans="1:7" x14ac:dyDescent="0.25">
      <c r="A143" s="1"/>
      <c r="B143" s="11" t="s">
        <v>54</v>
      </c>
      <c r="C143" s="11" t="s">
        <v>137</v>
      </c>
      <c r="D143" s="12">
        <v>24</v>
      </c>
      <c r="E143" s="13">
        <v>88.18</v>
      </c>
      <c r="F143" s="2">
        <f>Tabla1[[#This Row],[CANTIDAD]]*Tabla1[[#This Row],[COSTO UNITARIO]]</f>
        <v>2116.3200000000002</v>
      </c>
      <c r="G1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4" spans="1:7" x14ac:dyDescent="0.25">
      <c r="A144" s="1"/>
      <c r="B144" s="11" t="s">
        <v>611</v>
      </c>
      <c r="C144" s="11" t="s">
        <v>433</v>
      </c>
      <c r="D144" s="12">
        <v>10</v>
      </c>
      <c r="E144" s="13">
        <v>54.58</v>
      </c>
      <c r="F144" s="2">
        <f>Tabla1[[#This Row],[CANTIDAD]]*Tabla1[[#This Row],[COSTO UNITARIO]]</f>
        <v>545.79999999999995</v>
      </c>
      <c r="G1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45" spans="1:7" x14ac:dyDescent="0.25">
      <c r="A145" s="1"/>
      <c r="B145" s="11" t="s">
        <v>200</v>
      </c>
      <c r="C145" s="11" t="s">
        <v>238</v>
      </c>
      <c r="D145" s="12">
        <v>6</v>
      </c>
      <c r="E145" s="13">
        <v>34.04</v>
      </c>
      <c r="F145" s="2">
        <f>Tabla1[[#This Row],[CANTIDAD]]*Tabla1[[#This Row],[COSTO UNITARIO]]</f>
        <v>204.24</v>
      </c>
      <c r="G1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6" spans="1:7" x14ac:dyDescent="0.25">
      <c r="A146" s="1"/>
      <c r="B146" s="11" t="s">
        <v>55</v>
      </c>
      <c r="C146" s="11" t="s">
        <v>138</v>
      </c>
      <c r="D146" s="12">
        <v>120</v>
      </c>
      <c r="E146" s="13">
        <v>22.51</v>
      </c>
      <c r="F146" s="2">
        <f>Tabla1[[#This Row],[CANTIDAD]]*Tabla1[[#This Row],[COSTO UNITARIO]]</f>
        <v>2701.2000000000003</v>
      </c>
      <c r="G1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7" spans="1:7" x14ac:dyDescent="0.25">
      <c r="A147" s="1"/>
      <c r="B147" s="11" t="s">
        <v>612</v>
      </c>
      <c r="C147" s="11" t="s">
        <v>434</v>
      </c>
      <c r="D147" s="12">
        <v>200</v>
      </c>
      <c r="E147" s="13">
        <v>4.03</v>
      </c>
      <c r="F147" s="2">
        <f>Tabla1[[#This Row],[CANTIDAD]]*Tabla1[[#This Row],[COSTO UNITARIO]]</f>
        <v>806</v>
      </c>
      <c r="G1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8" spans="1:7" x14ac:dyDescent="0.25">
      <c r="A148" s="1"/>
      <c r="B148" s="11" t="s">
        <v>613</v>
      </c>
      <c r="C148" s="11" t="s">
        <v>435</v>
      </c>
      <c r="D148" s="12">
        <v>36</v>
      </c>
      <c r="E148" s="13">
        <v>40.15</v>
      </c>
      <c r="F148" s="2">
        <f>Tabla1[[#This Row],[CANTIDAD]]*Tabla1[[#This Row],[COSTO UNITARIO]]</f>
        <v>1445.3999999999999</v>
      </c>
      <c r="G1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9" spans="1:7" x14ac:dyDescent="0.25">
      <c r="A149" s="1"/>
      <c r="B149" s="11" t="s">
        <v>282</v>
      </c>
      <c r="C149" s="11" t="s">
        <v>341</v>
      </c>
      <c r="D149" s="12">
        <v>12</v>
      </c>
      <c r="E149" s="13">
        <v>1.41</v>
      </c>
      <c r="F149" s="2">
        <f>Tabla1[[#This Row],[CANTIDAD]]*Tabla1[[#This Row],[COSTO UNITARIO]]</f>
        <v>16.919999999999998</v>
      </c>
      <c r="G1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0" spans="1:7" x14ac:dyDescent="0.25">
      <c r="A150" s="1"/>
      <c r="B150" s="11" t="s">
        <v>56</v>
      </c>
      <c r="C150" s="11" t="s">
        <v>139</v>
      </c>
      <c r="D150" s="12">
        <v>60</v>
      </c>
      <c r="E150" s="13">
        <v>5.21</v>
      </c>
      <c r="F150" s="2">
        <f>Tabla1[[#This Row],[CANTIDAD]]*Tabla1[[#This Row],[COSTO UNITARIO]]</f>
        <v>312.60000000000002</v>
      </c>
      <c r="G1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1" spans="1:7" x14ac:dyDescent="0.25">
      <c r="A151" s="1"/>
      <c r="B151" s="11" t="s">
        <v>283</v>
      </c>
      <c r="C151" s="11" t="s">
        <v>342</v>
      </c>
      <c r="D151" s="12">
        <v>36</v>
      </c>
      <c r="E151" s="13">
        <v>5.42</v>
      </c>
      <c r="F151" s="2">
        <f>Tabla1[[#This Row],[CANTIDAD]]*Tabla1[[#This Row],[COSTO UNITARIO]]</f>
        <v>195.12</v>
      </c>
      <c r="G1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2" spans="1:7" x14ac:dyDescent="0.25">
      <c r="A152" s="1"/>
      <c r="B152" s="11" t="s">
        <v>614</v>
      </c>
      <c r="C152" s="11" t="s">
        <v>436</v>
      </c>
      <c r="D152" s="12">
        <v>12</v>
      </c>
      <c r="E152" s="13">
        <v>0.34</v>
      </c>
      <c r="F152" s="2">
        <f>Tabla1[[#This Row],[CANTIDAD]]*Tabla1[[#This Row],[COSTO UNITARIO]]</f>
        <v>4.08</v>
      </c>
      <c r="G1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3" spans="1:7" x14ac:dyDescent="0.25">
      <c r="A153" s="1"/>
      <c r="B153" s="11" t="s">
        <v>615</v>
      </c>
      <c r="C153" s="11" t="s">
        <v>437</v>
      </c>
      <c r="D153" s="12">
        <v>24</v>
      </c>
      <c r="E153" s="13">
        <v>21.26</v>
      </c>
      <c r="F153" s="2">
        <f>Tabla1[[#This Row],[CANTIDAD]]*Tabla1[[#This Row],[COSTO UNITARIO]]</f>
        <v>510.24</v>
      </c>
      <c r="G1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4" spans="1:7" x14ac:dyDescent="0.25">
      <c r="A154" s="1"/>
      <c r="B154" s="11" t="s">
        <v>284</v>
      </c>
      <c r="C154" s="11" t="s">
        <v>343</v>
      </c>
      <c r="D154" s="12">
        <v>48</v>
      </c>
      <c r="E154" s="13">
        <v>12.19</v>
      </c>
      <c r="F154" s="2">
        <f>Tabla1[[#This Row],[CANTIDAD]]*Tabla1[[#This Row],[COSTO UNITARIO]]</f>
        <v>585.12</v>
      </c>
      <c r="G1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5" spans="1:7" x14ac:dyDescent="0.25">
      <c r="A155" s="1"/>
      <c r="B155" s="11" t="s">
        <v>616</v>
      </c>
      <c r="C155" s="11" t="s">
        <v>438</v>
      </c>
      <c r="D155" s="12">
        <v>48</v>
      </c>
      <c r="E155" s="13">
        <v>11.26</v>
      </c>
      <c r="F155" s="2">
        <f>Tabla1[[#This Row],[CANTIDAD]]*Tabla1[[#This Row],[COSTO UNITARIO]]</f>
        <v>540.48</v>
      </c>
      <c r="G1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6" spans="1:7" x14ac:dyDescent="0.25">
      <c r="A156" s="1"/>
      <c r="B156" s="11" t="s">
        <v>57</v>
      </c>
      <c r="C156" s="11" t="s">
        <v>140</v>
      </c>
      <c r="D156" s="12">
        <v>24</v>
      </c>
      <c r="E156" s="13">
        <v>183.65</v>
      </c>
      <c r="F156" s="2">
        <f>Tabla1[[#This Row],[CANTIDAD]]*Tabla1[[#This Row],[COSTO UNITARIO]]</f>
        <v>4407.6000000000004</v>
      </c>
      <c r="G1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7" spans="1:7" x14ac:dyDescent="0.25">
      <c r="A157" s="1"/>
      <c r="B157" s="11" t="s">
        <v>617</v>
      </c>
      <c r="C157" s="11" t="s">
        <v>439</v>
      </c>
      <c r="D157" s="12">
        <v>36</v>
      </c>
      <c r="E157" s="13">
        <v>58.61</v>
      </c>
      <c r="F157" s="2">
        <f>Tabla1[[#This Row],[CANTIDAD]]*Tabla1[[#This Row],[COSTO UNITARIO]]</f>
        <v>2109.96</v>
      </c>
      <c r="G1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8" spans="1:7" x14ac:dyDescent="0.25">
      <c r="A158" s="1"/>
      <c r="B158" s="11" t="s">
        <v>58</v>
      </c>
      <c r="C158" s="11" t="s">
        <v>141</v>
      </c>
      <c r="D158" s="12">
        <v>200</v>
      </c>
      <c r="E158" s="13">
        <v>1.95</v>
      </c>
      <c r="F158" s="2">
        <f>Tabla1[[#This Row],[CANTIDAD]]*Tabla1[[#This Row],[COSTO UNITARIO]]</f>
        <v>390</v>
      </c>
      <c r="G1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9" spans="1:7" x14ac:dyDescent="0.25">
      <c r="A159" s="1"/>
      <c r="B159" s="11" t="s">
        <v>285</v>
      </c>
      <c r="C159" s="11" t="s">
        <v>344</v>
      </c>
      <c r="D159" s="12">
        <v>12</v>
      </c>
      <c r="E159" s="13">
        <v>76.2</v>
      </c>
      <c r="F159" s="2">
        <f>Tabla1[[#This Row],[CANTIDAD]]*Tabla1[[#This Row],[COSTO UNITARIO]]</f>
        <v>914.40000000000009</v>
      </c>
      <c r="G1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0" spans="1:7" x14ac:dyDescent="0.25">
      <c r="A160" s="1"/>
      <c r="B160" s="11" t="s">
        <v>618</v>
      </c>
      <c r="C160" s="11" t="s">
        <v>440</v>
      </c>
      <c r="D160" s="12">
        <v>24</v>
      </c>
      <c r="E160" s="13">
        <v>0.86</v>
      </c>
      <c r="F160" s="2">
        <f>Tabla1[[#This Row],[CANTIDAD]]*Tabla1[[#This Row],[COSTO UNITARIO]]</f>
        <v>20.64</v>
      </c>
      <c r="G1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1" spans="1:7" x14ac:dyDescent="0.25">
      <c r="A161" s="1"/>
      <c r="B161" s="11" t="s">
        <v>619</v>
      </c>
      <c r="C161" s="11" t="s">
        <v>441</v>
      </c>
      <c r="D161" s="12">
        <v>20</v>
      </c>
      <c r="E161" s="13">
        <v>2.2400000000000002</v>
      </c>
      <c r="F161" s="2">
        <f>Tabla1[[#This Row],[CANTIDAD]]*Tabla1[[#This Row],[COSTO UNITARIO]]</f>
        <v>44.800000000000004</v>
      </c>
      <c r="G1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2" spans="1:7" x14ac:dyDescent="0.25">
      <c r="A162" s="1"/>
      <c r="B162" s="11" t="s">
        <v>59</v>
      </c>
      <c r="C162" s="11" t="s">
        <v>142</v>
      </c>
      <c r="D162" s="12">
        <v>100</v>
      </c>
      <c r="E162" s="13">
        <v>0.97</v>
      </c>
      <c r="F162" s="2">
        <f>Tabla1[[#This Row],[CANTIDAD]]*Tabla1[[#This Row],[COSTO UNITARIO]]</f>
        <v>97</v>
      </c>
      <c r="G1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63" spans="1:7" x14ac:dyDescent="0.25">
      <c r="A163" s="1"/>
      <c r="B163" s="11" t="s">
        <v>201</v>
      </c>
      <c r="C163" s="11" t="s">
        <v>239</v>
      </c>
      <c r="D163" s="12">
        <v>12</v>
      </c>
      <c r="E163" s="13">
        <v>42.57</v>
      </c>
      <c r="F163" s="2">
        <f>Tabla1[[#This Row],[CANTIDAD]]*Tabla1[[#This Row],[COSTO UNITARIO]]</f>
        <v>510.84000000000003</v>
      </c>
      <c r="G1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4" spans="1:7" x14ac:dyDescent="0.25">
      <c r="A164" s="1"/>
      <c r="B164" s="11" t="s">
        <v>620</v>
      </c>
      <c r="C164" s="11" t="s">
        <v>442</v>
      </c>
      <c r="D164" s="12">
        <v>6</v>
      </c>
      <c r="E164" s="13">
        <v>92.95</v>
      </c>
      <c r="F164" s="2">
        <f>Tabla1[[#This Row],[CANTIDAD]]*Tabla1[[#This Row],[COSTO UNITARIO]]</f>
        <v>557.70000000000005</v>
      </c>
      <c r="G1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5" spans="1:7" x14ac:dyDescent="0.25">
      <c r="A165" s="1"/>
      <c r="B165" s="11" t="s">
        <v>60</v>
      </c>
      <c r="C165" s="11" t="s">
        <v>143</v>
      </c>
      <c r="D165" s="12">
        <v>250</v>
      </c>
      <c r="E165" s="13">
        <v>5.76</v>
      </c>
      <c r="F165" s="2">
        <f>Tabla1[[#This Row],[CANTIDAD]]*Tabla1[[#This Row],[COSTO UNITARIO]]</f>
        <v>1440</v>
      </c>
      <c r="G1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6" spans="1:7" x14ac:dyDescent="0.25">
      <c r="A166" s="1"/>
      <c r="B166" s="11" t="s">
        <v>621</v>
      </c>
      <c r="C166" s="11" t="s">
        <v>443</v>
      </c>
      <c r="D166" s="12">
        <v>50</v>
      </c>
      <c r="E166" s="13">
        <v>9.6199999999999992</v>
      </c>
      <c r="F166" s="2">
        <f>Tabla1[[#This Row],[CANTIDAD]]*Tabla1[[#This Row],[COSTO UNITARIO]]</f>
        <v>480.99999999999994</v>
      </c>
      <c r="G1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7" spans="1:7" x14ac:dyDescent="0.25">
      <c r="A167" s="1"/>
      <c r="B167" s="11" t="s">
        <v>622</v>
      </c>
      <c r="C167" s="11" t="s">
        <v>444</v>
      </c>
      <c r="D167" s="12">
        <v>60</v>
      </c>
      <c r="E167" s="13">
        <v>4.7</v>
      </c>
      <c r="F167" s="2">
        <f>Tabla1[[#This Row],[CANTIDAD]]*Tabla1[[#This Row],[COSTO UNITARIO]]</f>
        <v>282</v>
      </c>
      <c r="G1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8" spans="1:7" x14ac:dyDescent="0.25">
      <c r="A168" s="1"/>
      <c r="B168" s="11" t="s">
        <v>623</v>
      </c>
      <c r="C168" s="11" t="s">
        <v>445</v>
      </c>
      <c r="D168" s="12">
        <v>30</v>
      </c>
      <c r="E168" s="13">
        <v>2.59</v>
      </c>
      <c r="F168" s="2">
        <f>Tabla1[[#This Row],[CANTIDAD]]*Tabla1[[#This Row],[COSTO UNITARIO]]</f>
        <v>77.699999999999989</v>
      </c>
      <c r="G1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9" spans="1:7" x14ac:dyDescent="0.25">
      <c r="A169" s="1"/>
      <c r="B169" s="11" t="s">
        <v>287</v>
      </c>
      <c r="C169" s="11" t="s">
        <v>346</v>
      </c>
      <c r="D169" s="12">
        <v>60</v>
      </c>
      <c r="E169" s="13">
        <v>2.4500000000000002</v>
      </c>
      <c r="F169" s="2">
        <f>Tabla1[[#This Row],[CANTIDAD]]*Tabla1[[#This Row],[COSTO UNITARIO]]</f>
        <v>147</v>
      </c>
      <c r="G1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0" spans="1:7" x14ac:dyDescent="0.25">
      <c r="A170" s="1"/>
      <c r="B170" s="11" t="s">
        <v>624</v>
      </c>
      <c r="C170" s="11" t="s">
        <v>446</v>
      </c>
      <c r="D170" s="12">
        <v>12</v>
      </c>
      <c r="E170" s="13">
        <v>0.89</v>
      </c>
      <c r="F170" s="2">
        <f>Tabla1[[#This Row],[CANTIDAD]]*Tabla1[[#This Row],[COSTO UNITARIO]]</f>
        <v>10.68</v>
      </c>
      <c r="G1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1" spans="1:7" x14ac:dyDescent="0.25">
      <c r="A171" s="1"/>
      <c r="B171" s="11" t="s">
        <v>625</v>
      </c>
      <c r="C171" s="11" t="s">
        <v>447</v>
      </c>
      <c r="D171" s="12">
        <v>96</v>
      </c>
      <c r="E171" s="13">
        <v>4.66</v>
      </c>
      <c r="F171" s="2">
        <f>Tabla1[[#This Row],[CANTIDAD]]*Tabla1[[#This Row],[COSTO UNITARIO]]</f>
        <v>447.36</v>
      </c>
      <c r="G1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2" spans="1:7" x14ac:dyDescent="0.25">
      <c r="A172" s="1"/>
      <c r="B172" s="11" t="s">
        <v>626</v>
      </c>
      <c r="C172" s="11" t="s">
        <v>448</v>
      </c>
      <c r="D172" s="12">
        <v>288</v>
      </c>
      <c r="E172" s="13">
        <v>2.39</v>
      </c>
      <c r="F172" s="2">
        <f>Tabla1[[#This Row],[CANTIDAD]]*Tabla1[[#This Row],[COSTO UNITARIO]]</f>
        <v>688.32</v>
      </c>
      <c r="G1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3" spans="1:7" x14ac:dyDescent="0.25">
      <c r="A173" s="1"/>
      <c r="B173" s="11" t="s">
        <v>61</v>
      </c>
      <c r="C173" s="11" t="s">
        <v>144</v>
      </c>
      <c r="D173" s="12">
        <v>432</v>
      </c>
      <c r="E173" s="13">
        <v>2.54</v>
      </c>
      <c r="F173" s="2">
        <f>Tabla1[[#This Row],[CANTIDAD]]*Tabla1[[#This Row],[COSTO UNITARIO]]</f>
        <v>1097.28</v>
      </c>
      <c r="G1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4" spans="1:7" x14ac:dyDescent="0.25">
      <c r="A174" s="1"/>
      <c r="B174" s="11" t="s">
        <v>627</v>
      </c>
      <c r="C174" s="11" t="s">
        <v>449</v>
      </c>
      <c r="D174" s="12">
        <v>600</v>
      </c>
      <c r="E174" s="13">
        <v>5.51</v>
      </c>
      <c r="F174" s="2">
        <f>Tabla1[[#This Row],[CANTIDAD]]*Tabla1[[#This Row],[COSTO UNITARIO]]</f>
        <v>3306</v>
      </c>
      <c r="G1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5" spans="1:7" x14ac:dyDescent="0.25">
      <c r="A175" s="1"/>
      <c r="B175" s="11" t="s">
        <v>628</v>
      </c>
      <c r="C175" s="11" t="s">
        <v>450</v>
      </c>
      <c r="D175" s="12">
        <v>36</v>
      </c>
      <c r="E175" s="13">
        <v>11.12</v>
      </c>
      <c r="F175" s="2">
        <f>Tabla1[[#This Row],[CANTIDAD]]*Tabla1[[#This Row],[COSTO UNITARIO]]</f>
        <v>400.32</v>
      </c>
      <c r="G1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6" spans="1:7" x14ac:dyDescent="0.25">
      <c r="A176" s="1"/>
      <c r="B176" s="11" t="s">
        <v>62</v>
      </c>
      <c r="C176" s="11" t="s">
        <v>145</v>
      </c>
      <c r="D176" s="12">
        <v>60</v>
      </c>
      <c r="E176" s="13">
        <v>11.32</v>
      </c>
      <c r="F176" s="2">
        <f>Tabla1[[#This Row],[CANTIDAD]]*Tabla1[[#This Row],[COSTO UNITARIO]]</f>
        <v>679.2</v>
      </c>
      <c r="G1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7" spans="1:7" x14ac:dyDescent="0.25">
      <c r="A177" s="1"/>
      <c r="B177" s="11" t="s">
        <v>629</v>
      </c>
      <c r="C177" s="11" t="s">
        <v>451</v>
      </c>
      <c r="D177" s="12">
        <v>100</v>
      </c>
      <c r="E177" s="13">
        <v>2.29</v>
      </c>
      <c r="F177" s="2">
        <f>Tabla1[[#This Row],[CANTIDAD]]*Tabla1[[#This Row],[COSTO UNITARIO]]</f>
        <v>229</v>
      </c>
      <c r="G1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8" spans="1:7" x14ac:dyDescent="0.25">
      <c r="A178" s="1"/>
      <c r="B178" s="11" t="s">
        <v>630</v>
      </c>
      <c r="C178" s="11" t="s">
        <v>452</v>
      </c>
      <c r="D178" s="12">
        <v>80</v>
      </c>
      <c r="E178" s="13">
        <v>1.97</v>
      </c>
      <c r="F178" s="2">
        <f>Tabla1[[#This Row],[CANTIDAD]]*Tabla1[[#This Row],[COSTO UNITARIO]]</f>
        <v>157.6</v>
      </c>
      <c r="G1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9" spans="1:7" x14ac:dyDescent="0.25">
      <c r="A179" s="1"/>
      <c r="B179" s="11" t="s">
        <v>631</v>
      </c>
      <c r="C179" s="11" t="s">
        <v>453</v>
      </c>
      <c r="D179" s="12">
        <v>200</v>
      </c>
      <c r="E179" s="13">
        <v>0.74</v>
      </c>
      <c r="F179" s="2">
        <f>Tabla1[[#This Row],[CANTIDAD]]*Tabla1[[#This Row],[COSTO UNITARIO]]</f>
        <v>148</v>
      </c>
      <c r="G1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80" spans="1:7" x14ac:dyDescent="0.25">
      <c r="A180" s="1"/>
      <c r="B180" s="11" t="s">
        <v>632</v>
      </c>
      <c r="C180" s="11" t="s">
        <v>454</v>
      </c>
      <c r="D180" s="12">
        <v>250</v>
      </c>
      <c r="E180" s="13">
        <v>1.44</v>
      </c>
      <c r="F180" s="2">
        <f>Tabla1[[#This Row],[CANTIDAD]]*Tabla1[[#This Row],[COSTO UNITARIO]]</f>
        <v>360</v>
      </c>
      <c r="G1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1" spans="1:7" x14ac:dyDescent="0.25">
      <c r="A181" s="1"/>
      <c r="B181" s="11" t="s">
        <v>633</v>
      </c>
      <c r="C181" s="11" t="s">
        <v>455</v>
      </c>
      <c r="D181" s="12">
        <v>150</v>
      </c>
      <c r="E181" s="13">
        <v>13.25</v>
      </c>
      <c r="F181" s="2">
        <f>Tabla1[[#This Row],[CANTIDAD]]*Tabla1[[#This Row],[COSTO UNITARIO]]</f>
        <v>1987.5</v>
      </c>
      <c r="G1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2" spans="1:7" x14ac:dyDescent="0.25">
      <c r="A182" s="1"/>
      <c r="B182" s="11" t="s">
        <v>634</v>
      </c>
      <c r="C182" s="11" t="s">
        <v>456</v>
      </c>
      <c r="D182" s="12">
        <v>150</v>
      </c>
      <c r="E182" s="13">
        <v>1.1499999999999999</v>
      </c>
      <c r="F182" s="2">
        <f>Tabla1[[#This Row],[CANTIDAD]]*Tabla1[[#This Row],[COSTO UNITARIO]]</f>
        <v>172.5</v>
      </c>
      <c r="G1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3" spans="1:7" x14ac:dyDescent="0.25">
      <c r="A183" s="1"/>
      <c r="B183" s="11" t="s">
        <v>635</v>
      </c>
      <c r="C183" s="11" t="s">
        <v>457</v>
      </c>
      <c r="D183" s="12">
        <v>250</v>
      </c>
      <c r="E183" s="13">
        <v>0.61</v>
      </c>
      <c r="F183" s="2">
        <f>Tabla1[[#This Row],[CANTIDAD]]*Tabla1[[#This Row],[COSTO UNITARIO]]</f>
        <v>152.5</v>
      </c>
      <c r="G1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84" spans="1:7" x14ac:dyDescent="0.25">
      <c r="A184" s="1"/>
      <c r="B184" s="11" t="s">
        <v>636</v>
      </c>
      <c r="C184" s="11" t="s">
        <v>458</v>
      </c>
      <c r="D184" s="12">
        <v>250</v>
      </c>
      <c r="E184" s="13">
        <v>0.73</v>
      </c>
      <c r="F184" s="2">
        <f>Tabla1[[#This Row],[CANTIDAD]]*Tabla1[[#This Row],[COSTO UNITARIO]]</f>
        <v>182.5</v>
      </c>
      <c r="G1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85" spans="1:7" x14ac:dyDescent="0.25">
      <c r="A185" s="1"/>
      <c r="B185" s="11" t="s">
        <v>637</v>
      </c>
      <c r="C185" s="11" t="s">
        <v>459</v>
      </c>
      <c r="D185" s="12">
        <v>2000</v>
      </c>
      <c r="E185" s="13">
        <v>0.63</v>
      </c>
      <c r="F185" s="2">
        <f>Tabla1[[#This Row],[CANTIDAD]]*Tabla1[[#This Row],[COSTO UNITARIO]]</f>
        <v>1260</v>
      </c>
      <c r="G1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86" spans="1:7" x14ac:dyDescent="0.25">
      <c r="A186" s="1"/>
      <c r="B186" s="11" t="s">
        <v>638</v>
      </c>
      <c r="C186" s="11" t="s">
        <v>460</v>
      </c>
      <c r="D186" s="12">
        <v>120</v>
      </c>
      <c r="E186" s="13">
        <v>5.04</v>
      </c>
      <c r="F186" s="2">
        <f>Tabla1[[#This Row],[CANTIDAD]]*Tabla1[[#This Row],[COSTO UNITARIO]]</f>
        <v>604.79999999999995</v>
      </c>
      <c r="G1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87" spans="1:7" x14ac:dyDescent="0.25">
      <c r="A187" s="1"/>
      <c r="B187" s="11" t="s">
        <v>639</v>
      </c>
      <c r="C187" s="11" t="s">
        <v>461</v>
      </c>
      <c r="D187" s="12">
        <v>150</v>
      </c>
      <c r="E187" s="13">
        <v>5.87</v>
      </c>
      <c r="F187" s="2">
        <f>Tabla1[[#This Row],[CANTIDAD]]*Tabla1[[#This Row],[COSTO UNITARIO]]</f>
        <v>880.5</v>
      </c>
      <c r="G1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88" spans="1:7" x14ac:dyDescent="0.25">
      <c r="A188" s="1"/>
      <c r="B188" s="11" t="s">
        <v>640</v>
      </c>
      <c r="C188" s="11" t="s">
        <v>462</v>
      </c>
      <c r="D188" s="12">
        <v>2</v>
      </c>
      <c r="E188" s="13">
        <v>27.49</v>
      </c>
      <c r="F188" s="2">
        <f>Tabla1[[#This Row],[CANTIDAD]]*Tabla1[[#This Row],[COSTO UNITARIO]]</f>
        <v>54.98</v>
      </c>
      <c r="G1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9" spans="1:7" x14ac:dyDescent="0.25">
      <c r="A189" s="1"/>
      <c r="B189" s="11" t="s">
        <v>641</v>
      </c>
      <c r="C189" s="11" t="s">
        <v>463</v>
      </c>
      <c r="D189" s="12">
        <v>20</v>
      </c>
      <c r="E189" s="13">
        <v>28.55</v>
      </c>
      <c r="F189" s="2">
        <f>Tabla1[[#This Row],[CANTIDAD]]*Tabla1[[#This Row],[COSTO UNITARIO]]</f>
        <v>571</v>
      </c>
      <c r="G1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0" spans="1:7" x14ac:dyDescent="0.25">
      <c r="A190" s="1"/>
      <c r="B190" s="11" t="s">
        <v>642</v>
      </c>
      <c r="C190" s="11" t="s">
        <v>464</v>
      </c>
      <c r="D190" s="12">
        <v>12</v>
      </c>
      <c r="E190" s="13">
        <v>1.41</v>
      </c>
      <c r="F190" s="2">
        <f>Tabla1[[#This Row],[CANTIDAD]]*Tabla1[[#This Row],[COSTO UNITARIO]]</f>
        <v>16.919999999999998</v>
      </c>
      <c r="G1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1" spans="1:7" x14ac:dyDescent="0.25">
      <c r="A191" s="1"/>
      <c r="B191" s="11" t="s">
        <v>643</v>
      </c>
      <c r="C191" s="11" t="s">
        <v>465</v>
      </c>
      <c r="D191" s="12">
        <v>12</v>
      </c>
      <c r="E191" s="13">
        <v>38.53</v>
      </c>
      <c r="F191" s="2">
        <f>Tabla1[[#This Row],[CANTIDAD]]*Tabla1[[#This Row],[COSTO UNITARIO]]</f>
        <v>462.36</v>
      </c>
      <c r="G1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2" spans="1:7" x14ac:dyDescent="0.25">
      <c r="A192" s="1"/>
      <c r="B192" s="11" t="s">
        <v>288</v>
      </c>
      <c r="C192" s="11" t="s">
        <v>347</v>
      </c>
      <c r="D192" s="12">
        <v>24</v>
      </c>
      <c r="E192" s="13">
        <v>45.43</v>
      </c>
      <c r="F192" s="2">
        <f>Tabla1[[#This Row],[CANTIDAD]]*Tabla1[[#This Row],[COSTO UNITARIO]]</f>
        <v>1090.32</v>
      </c>
      <c r="G1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3" spans="1:7" x14ac:dyDescent="0.25">
      <c r="A193" s="1"/>
      <c r="B193" s="11" t="s">
        <v>644</v>
      </c>
      <c r="C193" s="11" t="s">
        <v>466</v>
      </c>
      <c r="D193" s="12">
        <v>12</v>
      </c>
      <c r="E193" s="13">
        <v>49.43</v>
      </c>
      <c r="F193" s="2">
        <f>Tabla1[[#This Row],[CANTIDAD]]*Tabla1[[#This Row],[COSTO UNITARIO]]</f>
        <v>593.16</v>
      </c>
      <c r="G1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4" spans="1:7" x14ac:dyDescent="0.25">
      <c r="A194" s="1"/>
      <c r="B194" s="11" t="s">
        <v>289</v>
      </c>
      <c r="C194" s="11" t="s">
        <v>348</v>
      </c>
      <c r="D194" s="12">
        <v>36</v>
      </c>
      <c r="E194" s="13">
        <v>39.520000000000003</v>
      </c>
      <c r="F194" s="2">
        <f>Tabla1[[#This Row],[CANTIDAD]]*Tabla1[[#This Row],[COSTO UNITARIO]]</f>
        <v>1422.72</v>
      </c>
      <c r="G1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5" spans="1:7" x14ac:dyDescent="0.25">
      <c r="A195" s="1"/>
      <c r="B195" s="11" t="s">
        <v>202</v>
      </c>
      <c r="C195" s="11" t="s">
        <v>240</v>
      </c>
      <c r="D195" s="12">
        <v>36</v>
      </c>
      <c r="E195" s="13">
        <v>47.1</v>
      </c>
      <c r="F195" s="2">
        <f>Tabla1[[#This Row],[CANTIDAD]]*Tabla1[[#This Row],[COSTO UNITARIO]]</f>
        <v>1695.6000000000001</v>
      </c>
      <c r="G1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6" spans="1:7" x14ac:dyDescent="0.25">
      <c r="A196" s="1"/>
      <c r="B196" s="11" t="s">
        <v>203</v>
      </c>
      <c r="C196" s="11" t="s">
        <v>241</v>
      </c>
      <c r="D196" s="12">
        <v>20</v>
      </c>
      <c r="E196" s="13">
        <v>24.11</v>
      </c>
      <c r="F196" s="2">
        <f>Tabla1[[#This Row],[CANTIDAD]]*Tabla1[[#This Row],[COSTO UNITARIO]]</f>
        <v>482.2</v>
      </c>
      <c r="G1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7" spans="1:7" x14ac:dyDescent="0.25">
      <c r="A197" s="1"/>
      <c r="B197" s="11" t="s">
        <v>204</v>
      </c>
      <c r="C197" s="11" t="s">
        <v>242</v>
      </c>
      <c r="D197" s="12">
        <v>20</v>
      </c>
      <c r="E197" s="13">
        <v>16.38</v>
      </c>
      <c r="F197" s="2">
        <f>Tabla1[[#This Row],[CANTIDAD]]*Tabla1[[#This Row],[COSTO UNITARIO]]</f>
        <v>327.59999999999997</v>
      </c>
      <c r="G1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8" spans="1:7" x14ac:dyDescent="0.25">
      <c r="A198" s="1"/>
      <c r="B198" s="11" t="s">
        <v>205</v>
      </c>
      <c r="C198" s="11" t="s">
        <v>243</v>
      </c>
      <c r="D198" s="12">
        <v>12</v>
      </c>
      <c r="E198" s="13">
        <v>88.52</v>
      </c>
      <c r="F198" s="2">
        <f>Tabla1[[#This Row],[CANTIDAD]]*Tabla1[[#This Row],[COSTO UNITARIO]]</f>
        <v>1062.24</v>
      </c>
      <c r="G1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9" spans="1:7" x14ac:dyDescent="0.25">
      <c r="A199" s="1"/>
      <c r="B199" s="11" t="s">
        <v>645</v>
      </c>
      <c r="C199" s="11" t="s">
        <v>467</v>
      </c>
      <c r="D199" s="12">
        <v>10</v>
      </c>
      <c r="E199" s="13">
        <v>119.17</v>
      </c>
      <c r="F199" s="2">
        <f>Tabla1[[#This Row],[CANTIDAD]]*Tabla1[[#This Row],[COSTO UNITARIO]]</f>
        <v>1191.7</v>
      </c>
      <c r="G1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0" spans="1:7" x14ac:dyDescent="0.25">
      <c r="A200" s="1"/>
      <c r="B200" s="11" t="s">
        <v>646</v>
      </c>
      <c r="C200" s="11" t="s">
        <v>468</v>
      </c>
      <c r="D200" s="12">
        <v>6</v>
      </c>
      <c r="E200" s="13">
        <v>104.42</v>
      </c>
      <c r="F200" s="2">
        <f>Tabla1[[#This Row],[CANTIDAD]]*Tabla1[[#This Row],[COSTO UNITARIO]]</f>
        <v>626.52</v>
      </c>
      <c r="G2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1" spans="1:7" x14ac:dyDescent="0.25">
      <c r="A201" s="1"/>
      <c r="B201" s="11" t="s">
        <v>647</v>
      </c>
      <c r="C201" s="11" t="s">
        <v>469</v>
      </c>
      <c r="D201" s="12">
        <v>12</v>
      </c>
      <c r="E201" s="13">
        <v>85.72</v>
      </c>
      <c r="F201" s="2">
        <f>Tabla1[[#This Row],[CANTIDAD]]*Tabla1[[#This Row],[COSTO UNITARIO]]</f>
        <v>1028.6399999999999</v>
      </c>
      <c r="G2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2" spans="1:7" x14ac:dyDescent="0.25">
      <c r="A202" s="1"/>
      <c r="B202" s="11" t="s">
        <v>290</v>
      </c>
      <c r="C202" s="11" t="s">
        <v>349</v>
      </c>
      <c r="D202" s="12">
        <v>24</v>
      </c>
      <c r="E202" s="13">
        <v>16.600000000000001</v>
      </c>
      <c r="F202" s="2">
        <f>Tabla1[[#This Row],[CANTIDAD]]*Tabla1[[#This Row],[COSTO UNITARIO]]</f>
        <v>398.40000000000003</v>
      </c>
      <c r="G2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3" spans="1:7" x14ac:dyDescent="0.25">
      <c r="A203" s="1"/>
      <c r="B203" s="11" t="s">
        <v>648</v>
      </c>
      <c r="C203" s="11" t="s">
        <v>470</v>
      </c>
      <c r="D203" s="12">
        <v>12</v>
      </c>
      <c r="E203" s="13">
        <v>31.2</v>
      </c>
      <c r="F203" s="2">
        <f>Tabla1[[#This Row],[CANTIDAD]]*Tabla1[[#This Row],[COSTO UNITARIO]]</f>
        <v>374.4</v>
      </c>
      <c r="G2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4" spans="1:7" x14ac:dyDescent="0.25">
      <c r="A204" s="1"/>
      <c r="B204" s="11" t="s">
        <v>649</v>
      </c>
      <c r="C204" s="11" t="s">
        <v>471</v>
      </c>
      <c r="D204" s="12">
        <v>24</v>
      </c>
      <c r="E204" s="13">
        <v>39.9</v>
      </c>
      <c r="F204" s="2">
        <f>Tabla1[[#This Row],[CANTIDAD]]*Tabla1[[#This Row],[COSTO UNITARIO]]</f>
        <v>957.59999999999991</v>
      </c>
      <c r="G2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5" spans="1:7" x14ac:dyDescent="0.25">
      <c r="A205" s="1"/>
      <c r="B205" s="11" t="s">
        <v>63</v>
      </c>
      <c r="C205" s="11" t="s">
        <v>146</v>
      </c>
      <c r="D205" s="12">
        <v>18</v>
      </c>
      <c r="E205" s="13">
        <v>138.74</v>
      </c>
      <c r="F205" s="2">
        <f>Tabla1[[#This Row],[CANTIDAD]]*Tabla1[[#This Row],[COSTO UNITARIO]]</f>
        <v>2497.3200000000002</v>
      </c>
      <c r="G2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6" spans="1:7" x14ac:dyDescent="0.25">
      <c r="A206" s="1"/>
      <c r="B206" s="11" t="s">
        <v>650</v>
      </c>
      <c r="C206" s="11" t="s">
        <v>472</v>
      </c>
      <c r="D206" s="12">
        <v>12</v>
      </c>
      <c r="E206" s="13">
        <v>34.25</v>
      </c>
      <c r="F206" s="2">
        <f>Tabla1[[#This Row],[CANTIDAD]]*Tabla1[[#This Row],[COSTO UNITARIO]]</f>
        <v>411</v>
      </c>
      <c r="G2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7" spans="1:7" x14ac:dyDescent="0.25">
      <c r="A207" s="1"/>
      <c r="B207" s="11" t="s">
        <v>651</v>
      </c>
      <c r="C207" s="11" t="s">
        <v>473</v>
      </c>
      <c r="D207" s="12">
        <v>12</v>
      </c>
      <c r="E207" s="13">
        <v>36.049999999999997</v>
      </c>
      <c r="F207" s="2">
        <f>Tabla1[[#This Row],[CANTIDAD]]*Tabla1[[#This Row],[COSTO UNITARIO]]</f>
        <v>432.59999999999997</v>
      </c>
      <c r="G2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8" spans="1:7" x14ac:dyDescent="0.25">
      <c r="A208" s="1"/>
      <c r="B208" s="11" t="s">
        <v>206</v>
      </c>
      <c r="C208" s="11" t="s">
        <v>244</v>
      </c>
      <c r="D208" s="12">
        <v>12</v>
      </c>
      <c r="E208" s="13">
        <v>32.83</v>
      </c>
      <c r="F208" s="2">
        <f>Tabla1[[#This Row],[CANTIDAD]]*Tabla1[[#This Row],[COSTO UNITARIO]]</f>
        <v>393.96</v>
      </c>
      <c r="G2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9" spans="1:7" x14ac:dyDescent="0.25">
      <c r="A209" s="1"/>
      <c r="B209" s="11" t="s">
        <v>652</v>
      </c>
      <c r="C209" s="11" t="s">
        <v>474</v>
      </c>
      <c r="D209" s="12">
        <v>12</v>
      </c>
      <c r="E209" s="13">
        <v>38.96</v>
      </c>
      <c r="F209" s="2">
        <f>Tabla1[[#This Row],[CANTIDAD]]*Tabla1[[#This Row],[COSTO UNITARIO]]</f>
        <v>467.52</v>
      </c>
      <c r="G2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0" spans="1:7" x14ac:dyDescent="0.25">
      <c r="A210" s="1"/>
      <c r="B210" s="11" t="s">
        <v>653</v>
      </c>
      <c r="C210" s="11" t="s">
        <v>475</v>
      </c>
      <c r="D210" s="12">
        <v>12</v>
      </c>
      <c r="E210" s="13">
        <v>38.950000000000003</v>
      </c>
      <c r="F210" s="2">
        <f>Tabla1[[#This Row],[CANTIDAD]]*Tabla1[[#This Row],[COSTO UNITARIO]]</f>
        <v>467.40000000000003</v>
      </c>
      <c r="G2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1" spans="1:7" x14ac:dyDescent="0.25">
      <c r="A211" s="1"/>
      <c r="B211" s="11" t="s">
        <v>291</v>
      </c>
      <c r="C211" s="11" t="s">
        <v>350</v>
      </c>
      <c r="D211" s="12">
        <v>6</v>
      </c>
      <c r="E211" s="13">
        <v>61.49</v>
      </c>
      <c r="F211" s="2">
        <f>Tabla1[[#This Row],[CANTIDAD]]*Tabla1[[#This Row],[COSTO UNITARIO]]</f>
        <v>368.94</v>
      </c>
      <c r="G2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2" spans="1:7" x14ac:dyDescent="0.25">
      <c r="A212" s="1"/>
      <c r="B212" s="11" t="s">
        <v>654</v>
      </c>
      <c r="C212" s="11" t="s">
        <v>476</v>
      </c>
      <c r="D212" s="12">
        <v>6</v>
      </c>
      <c r="E212" s="13">
        <v>142.44</v>
      </c>
      <c r="F212" s="2">
        <f>Tabla1[[#This Row],[CANTIDAD]]*Tabla1[[#This Row],[COSTO UNITARIO]]</f>
        <v>854.64</v>
      </c>
      <c r="G2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3" spans="1:7" x14ac:dyDescent="0.25">
      <c r="A213" s="1"/>
      <c r="B213" s="11" t="s">
        <v>292</v>
      </c>
      <c r="C213" s="11" t="s">
        <v>351</v>
      </c>
      <c r="D213" s="12">
        <v>6</v>
      </c>
      <c r="E213" s="13">
        <v>105.21</v>
      </c>
      <c r="F213" s="2">
        <f>Tabla1[[#This Row],[CANTIDAD]]*Tabla1[[#This Row],[COSTO UNITARIO]]</f>
        <v>631.26</v>
      </c>
      <c r="G2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4" spans="1:7" x14ac:dyDescent="0.25">
      <c r="A214" s="1"/>
      <c r="B214" s="11" t="s">
        <v>64</v>
      </c>
      <c r="C214" s="11" t="s">
        <v>147</v>
      </c>
      <c r="D214" s="12">
        <v>18</v>
      </c>
      <c r="E214" s="13">
        <v>93.66</v>
      </c>
      <c r="F214" s="2">
        <f>Tabla1[[#This Row],[CANTIDAD]]*Tabla1[[#This Row],[COSTO UNITARIO]]</f>
        <v>1685.8799999999999</v>
      </c>
      <c r="G2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5" spans="1:7" x14ac:dyDescent="0.25">
      <c r="A215" s="1"/>
      <c r="B215" s="11" t="s">
        <v>293</v>
      </c>
      <c r="C215" s="11" t="s">
        <v>352</v>
      </c>
      <c r="D215" s="12">
        <v>12</v>
      </c>
      <c r="E215" s="13">
        <v>66.59</v>
      </c>
      <c r="F215" s="2">
        <f>Tabla1[[#This Row],[CANTIDAD]]*Tabla1[[#This Row],[COSTO UNITARIO]]</f>
        <v>799.08</v>
      </c>
      <c r="G2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6" spans="1:7" x14ac:dyDescent="0.25">
      <c r="A216" s="1"/>
      <c r="B216" s="11" t="s">
        <v>655</v>
      </c>
      <c r="C216" s="11" t="s">
        <v>477</v>
      </c>
      <c r="D216" s="12">
        <v>30</v>
      </c>
      <c r="E216" s="13">
        <v>35.71</v>
      </c>
      <c r="F216" s="2">
        <f>Tabla1[[#This Row],[CANTIDAD]]*Tabla1[[#This Row],[COSTO UNITARIO]]</f>
        <v>1071.3</v>
      </c>
      <c r="G2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7" spans="1:7" x14ac:dyDescent="0.25">
      <c r="A217" s="1"/>
      <c r="B217" s="11" t="s">
        <v>656</v>
      </c>
      <c r="C217" s="11" t="s">
        <v>478</v>
      </c>
      <c r="D217" s="12">
        <v>24</v>
      </c>
      <c r="E217" s="13">
        <v>25.58</v>
      </c>
      <c r="F217" s="2">
        <f>Tabla1[[#This Row],[CANTIDAD]]*Tabla1[[#This Row],[COSTO UNITARIO]]</f>
        <v>613.91999999999996</v>
      </c>
      <c r="G2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8" spans="1:7" x14ac:dyDescent="0.25">
      <c r="A218" s="1"/>
      <c r="B218" s="11" t="s">
        <v>657</v>
      </c>
      <c r="C218" s="11" t="s">
        <v>479</v>
      </c>
      <c r="D218" s="12">
        <v>12</v>
      </c>
      <c r="E218" s="13">
        <v>23.82</v>
      </c>
      <c r="F218" s="2">
        <f>Tabla1[[#This Row],[CANTIDAD]]*Tabla1[[#This Row],[COSTO UNITARIO]]</f>
        <v>285.84000000000003</v>
      </c>
      <c r="G2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9" spans="1:7" x14ac:dyDescent="0.25">
      <c r="A219" s="1"/>
      <c r="B219" s="11" t="s">
        <v>658</v>
      </c>
      <c r="C219" s="11" t="s">
        <v>480</v>
      </c>
      <c r="D219" s="12">
        <v>12</v>
      </c>
      <c r="E219" s="13">
        <v>37.770000000000003</v>
      </c>
      <c r="F219" s="2">
        <f>Tabla1[[#This Row],[CANTIDAD]]*Tabla1[[#This Row],[COSTO UNITARIO]]</f>
        <v>453.24</v>
      </c>
      <c r="G2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0" spans="1:7" x14ac:dyDescent="0.25">
      <c r="A220" s="1"/>
      <c r="B220" s="11" t="s">
        <v>659</v>
      </c>
      <c r="C220" s="11" t="s">
        <v>481</v>
      </c>
      <c r="D220" s="12">
        <v>24</v>
      </c>
      <c r="E220" s="13">
        <v>23.99</v>
      </c>
      <c r="F220" s="2">
        <f>Tabla1[[#This Row],[CANTIDAD]]*Tabla1[[#This Row],[COSTO UNITARIO]]</f>
        <v>575.76</v>
      </c>
      <c r="G2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1" spans="1:7" x14ac:dyDescent="0.25">
      <c r="A221" s="1"/>
      <c r="B221" s="11" t="s">
        <v>660</v>
      </c>
      <c r="C221" s="11" t="s">
        <v>482</v>
      </c>
      <c r="D221" s="12">
        <v>96</v>
      </c>
      <c r="E221" s="13">
        <v>10.06</v>
      </c>
      <c r="F221" s="2">
        <f>Tabla1[[#This Row],[CANTIDAD]]*Tabla1[[#This Row],[COSTO UNITARIO]]</f>
        <v>965.76</v>
      </c>
      <c r="G2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2" spans="1:7" x14ac:dyDescent="0.25">
      <c r="A222" s="1"/>
      <c r="B222" s="11" t="s">
        <v>661</v>
      </c>
      <c r="C222" s="11" t="s">
        <v>483</v>
      </c>
      <c r="D222" s="12">
        <v>36</v>
      </c>
      <c r="E222" s="13">
        <v>20.25</v>
      </c>
      <c r="F222" s="2">
        <f>Tabla1[[#This Row],[CANTIDAD]]*Tabla1[[#This Row],[COSTO UNITARIO]]</f>
        <v>729</v>
      </c>
      <c r="G2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3" spans="1:7" x14ac:dyDescent="0.25">
      <c r="A223" s="1"/>
      <c r="B223" s="11" t="s">
        <v>65</v>
      </c>
      <c r="C223" s="11" t="s">
        <v>148</v>
      </c>
      <c r="D223" s="12">
        <v>36</v>
      </c>
      <c r="E223" s="13">
        <v>12.89</v>
      </c>
      <c r="F223" s="2">
        <f>Tabla1[[#This Row],[CANTIDAD]]*Tabla1[[#This Row],[COSTO UNITARIO]]</f>
        <v>464.04</v>
      </c>
      <c r="G2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4" spans="1:7" x14ac:dyDescent="0.25">
      <c r="A224" s="1"/>
      <c r="B224" s="11" t="s">
        <v>662</v>
      </c>
      <c r="C224" s="11" t="s">
        <v>484</v>
      </c>
      <c r="D224" s="12">
        <v>10</v>
      </c>
      <c r="E224" s="13">
        <v>30.11</v>
      </c>
      <c r="F224" s="2">
        <f>Tabla1[[#This Row],[CANTIDAD]]*Tabla1[[#This Row],[COSTO UNITARIO]]</f>
        <v>301.10000000000002</v>
      </c>
      <c r="G2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5" spans="1:7" x14ac:dyDescent="0.25">
      <c r="A225" s="1"/>
      <c r="B225" s="11" t="s">
        <v>663</v>
      </c>
      <c r="C225" s="11" t="s">
        <v>485</v>
      </c>
      <c r="D225" s="12">
        <v>15</v>
      </c>
      <c r="E225" s="13">
        <v>5.9</v>
      </c>
      <c r="F225" s="2">
        <f>Tabla1[[#This Row],[CANTIDAD]]*Tabla1[[#This Row],[COSTO UNITARIO]]</f>
        <v>88.5</v>
      </c>
      <c r="G2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26" spans="1:7" x14ac:dyDescent="0.25">
      <c r="A226" s="1"/>
      <c r="B226" s="11" t="s">
        <v>66</v>
      </c>
      <c r="C226" s="11" t="s">
        <v>149</v>
      </c>
      <c r="D226" s="12">
        <v>10</v>
      </c>
      <c r="E226" s="13">
        <v>63.98</v>
      </c>
      <c r="F226" s="2">
        <f>Tabla1[[#This Row],[CANTIDAD]]*Tabla1[[#This Row],[COSTO UNITARIO]]</f>
        <v>639.79999999999995</v>
      </c>
      <c r="G2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27" spans="1:7" x14ac:dyDescent="0.25">
      <c r="A227" s="1"/>
      <c r="B227" s="11" t="s">
        <v>664</v>
      </c>
      <c r="C227" s="11" t="s">
        <v>486</v>
      </c>
      <c r="D227" s="12">
        <v>15</v>
      </c>
      <c r="E227" s="13">
        <v>10.32</v>
      </c>
      <c r="F227" s="2">
        <f>Tabla1[[#This Row],[CANTIDAD]]*Tabla1[[#This Row],[COSTO UNITARIO]]</f>
        <v>154.80000000000001</v>
      </c>
      <c r="G2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28" spans="1:7" x14ac:dyDescent="0.25">
      <c r="A228" s="1"/>
      <c r="B228" s="11" t="s">
        <v>207</v>
      </c>
      <c r="C228" s="11" t="s">
        <v>245</v>
      </c>
      <c r="D228" s="12">
        <v>10</v>
      </c>
      <c r="E228" s="13">
        <v>4.72</v>
      </c>
      <c r="F228" s="2">
        <f>Tabla1[[#This Row],[CANTIDAD]]*Tabla1[[#This Row],[COSTO UNITARIO]]</f>
        <v>47.199999999999996</v>
      </c>
      <c r="G2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29" spans="1:7" x14ac:dyDescent="0.25">
      <c r="A229" s="1"/>
      <c r="B229" s="11" t="s">
        <v>665</v>
      </c>
      <c r="C229" s="11" t="s">
        <v>487</v>
      </c>
      <c r="D229" s="12">
        <v>12</v>
      </c>
      <c r="E229" s="13">
        <v>19.66</v>
      </c>
      <c r="F229" s="2">
        <f>Tabla1[[#This Row],[CANTIDAD]]*Tabla1[[#This Row],[COSTO UNITARIO]]</f>
        <v>235.92000000000002</v>
      </c>
      <c r="G2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0" spans="1:7" x14ac:dyDescent="0.25">
      <c r="A230" s="1"/>
      <c r="B230" s="11" t="s">
        <v>666</v>
      </c>
      <c r="C230" s="11" t="s">
        <v>488</v>
      </c>
      <c r="D230" s="12">
        <v>12</v>
      </c>
      <c r="E230" s="13">
        <v>51.23</v>
      </c>
      <c r="F230" s="2">
        <f>Tabla1[[#This Row],[CANTIDAD]]*Tabla1[[#This Row],[COSTO UNITARIO]]</f>
        <v>614.76</v>
      </c>
      <c r="G2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1" spans="1:7" x14ac:dyDescent="0.25">
      <c r="A231" s="1"/>
      <c r="B231" s="11" t="s">
        <v>294</v>
      </c>
      <c r="C231" s="11" t="s">
        <v>353</v>
      </c>
      <c r="D231" s="12">
        <v>12</v>
      </c>
      <c r="E231" s="13">
        <v>40.5</v>
      </c>
      <c r="F231" s="2">
        <f>Tabla1[[#This Row],[CANTIDAD]]*Tabla1[[#This Row],[COSTO UNITARIO]]</f>
        <v>486</v>
      </c>
      <c r="G2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2" spans="1:7" x14ac:dyDescent="0.25">
      <c r="A232" s="1"/>
      <c r="B232" s="11" t="s">
        <v>667</v>
      </c>
      <c r="C232" s="11" t="s">
        <v>489</v>
      </c>
      <c r="D232" s="12">
        <v>12</v>
      </c>
      <c r="E232" s="13">
        <v>32.979999999999997</v>
      </c>
      <c r="F232" s="2">
        <f>Tabla1[[#This Row],[CANTIDAD]]*Tabla1[[#This Row],[COSTO UNITARIO]]</f>
        <v>395.76</v>
      </c>
      <c r="G2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3" spans="1:7" x14ac:dyDescent="0.25">
      <c r="A233" s="1"/>
      <c r="B233" s="11" t="s">
        <v>67</v>
      </c>
      <c r="C233" s="11" t="s">
        <v>150</v>
      </c>
      <c r="D233" s="12">
        <v>24</v>
      </c>
      <c r="E233" s="13">
        <v>54.51</v>
      </c>
      <c r="F233" s="2">
        <f>Tabla1[[#This Row],[CANTIDAD]]*Tabla1[[#This Row],[COSTO UNITARIO]]</f>
        <v>1308.24</v>
      </c>
      <c r="G23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4" spans="1:7" x14ac:dyDescent="0.25">
      <c r="A234" s="1"/>
      <c r="B234" s="11" t="s">
        <v>68</v>
      </c>
      <c r="C234" s="11" t="s">
        <v>151</v>
      </c>
      <c r="D234" s="12">
        <v>48</v>
      </c>
      <c r="E234" s="13">
        <v>13.06</v>
      </c>
      <c r="F234" s="2">
        <f>Tabla1[[#This Row],[CANTIDAD]]*Tabla1[[#This Row],[COSTO UNITARIO]]</f>
        <v>626.88</v>
      </c>
      <c r="G23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5" spans="1:7" x14ac:dyDescent="0.25">
      <c r="A235" s="1"/>
      <c r="B235" s="11" t="s">
        <v>208</v>
      </c>
      <c r="C235" s="11" t="s">
        <v>246</v>
      </c>
      <c r="D235" s="12">
        <v>48</v>
      </c>
      <c r="E235" s="13">
        <v>12.49</v>
      </c>
      <c r="F235" s="2">
        <f>Tabla1[[#This Row],[CANTIDAD]]*Tabla1[[#This Row],[COSTO UNITARIO]]</f>
        <v>599.52</v>
      </c>
      <c r="G23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6" spans="1:7" x14ac:dyDescent="0.25">
      <c r="A236" s="1"/>
      <c r="B236" s="11" t="s">
        <v>209</v>
      </c>
      <c r="C236" s="11" t="s">
        <v>247</v>
      </c>
      <c r="D236" s="12">
        <v>12</v>
      </c>
      <c r="E236" s="13">
        <v>47.53</v>
      </c>
      <c r="F236" s="2">
        <f>Tabla1[[#This Row],[CANTIDAD]]*Tabla1[[#This Row],[COSTO UNITARIO]]</f>
        <v>570.36</v>
      </c>
      <c r="G23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7" spans="1:7" x14ac:dyDescent="0.25">
      <c r="A237" s="1"/>
      <c r="B237" s="11" t="s">
        <v>69</v>
      </c>
      <c r="C237" s="11" t="s">
        <v>152</v>
      </c>
      <c r="D237" s="12">
        <v>120</v>
      </c>
      <c r="E237" s="13">
        <v>9.31</v>
      </c>
      <c r="F237" s="2">
        <f>Tabla1[[#This Row],[CANTIDAD]]*Tabla1[[#This Row],[COSTO UNITARIO]]</f>
        <v>1117.2</v>
      </c>
      <c r="G23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8" spans="1:7" x14ac:dyDescent="0.25">
      <c r="A238" s="1"/>
      <c r="B238" s="11" t="s">
        <v>70</v>
      </c>
      <c r="C238" s="11" t="s">
        <v>153</v>
      </c>
      <c r="D238" s="12">
        <v>60</v>
      </c>
      <c r="E238" s="13">
        <v>15.65</v>
      </c>
      <c r="F238" s="2">
        <f>Tabla1[[#This Row],[CANTIDAD]]*Tabla1[[#This Row],[COSTO UNITARIO]]</f>
        <v>939</v>
      </c>
      <c r="G23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9" spans="1:7" x14ac:dyDescent="0.25">
      <c r="A239" s="1"/>
      <c r="B239" s="11" t="s">
        <v>295</v>
      </c>
      <c r="C239" s="11" t="s">
        <v>354</v>
      </c>
      <c r="D239" s="12">
        <v>12</v>
      </c>
      <c r="E239" s="13">
        <v>26.7</v>
      </c>
      <c r="F239" s="2">
        <f>Tabla1[[#This Row],[CANTIDAD]]*Tabla1[[#This Row],[COSTO UNITARIO]]</f>
        <v>320.39999999999998</v>
      </c>
      <c r="G23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0" spans="1:7" x14ac:dyDescent="0.25">
      <c r="A240" s="1"/>
      <c r="B240" s="11" t="s">
        <v>668</v>
      </c>
      <c r="C240" s="11" t="s">
        <v>490</v>
      </c>
      <c r="D240" s="12">
        <v>12</v>
      </c>
      <c r="E240" s="13">
        <v>35.729999999999997</v>
      </c>
      <c r="F240" s="2">
        <f>Tabla1[[#This Row],[CANTIDAD]]*Tabla1[[#This Row],[COSTO UNITARIO]]</f>
        <v>428.76</v>
      </c>
      <c r="G24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1" spans="1:7" x14ac:dyDescent="0.25">
      <c r="A241" s="1"/>
      <c r="B241" s="11" t="s">
        <v>669</v>
      </c>
      <c r="C241" s="11" t="s">
        <v>491</v>
      </c>
      <c r="D241" s="12">
        <v>12</v>
      </c>
      <c r="E241" s="13">
        <v>31.71</v>
      </c>
      <c r="F241" s="2">
        <f>Tabla1[[#This Row],[CANTIDAD]]*Tabla1[[#This Row],[COSTO UNITARIO]]</f>
        <v>380.52</v>
      </c>
      <c r="G24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2" spans="1:7" x14ac:dyDescent="0.25">
      <c r="A242" s="1"/>
      <c r="B242" s="11" t="s">
        <v>296</v>
      </c>
      <c r="C242" s="11" t="s">
        <v>355</v>
      </c>
      <c r="D242" s="12">
        <v>12</v>
      </c>
      <c r="E242" s="13">
        <v>42.74</v>
      </c>
      <c r="F242" s="2">
        <f>Tabla1[[#This Row],[CANTIDAD]]*Tabla1[[#This Row],[COSTO UNITARIO]]</f>
        <v>512.88</v>
      </c>
      <c r="G24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3" spans="1:7" x14ac:dyDescent="0.25">
      <c r="A243" s="1"/>
      <c r="B243" s="11" t="s">
        <v>297</v>
      </c>
      <c r="C243" s="11" t="s">
        <v>356</v>
      </c>
      <c r="D243" s="12">
        <v>12</v>
      </c>
      <c r="E243" s="13">
        <v>184.93</v>
      </c>
      <c r="F243" s="2">
        <f>Tabla1[[#This Row],[CANTIDAD]]*Tabla1[[#This Row],[COSTO UNITARIO]]</f>
        <v>2219.16</v>
      </c>
      <c r="G24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4" spans="1:7" x14ac:dyDescent="0.25">
      <c r="A244" s="1"/>
      <c r="B244" s="11" t="s">
        <v>298</v>
      </c>
      <c r="C244" s="11" t="s">
        <v>357</v>
      </c>
      <c r="D244" s="12">
        <v>36</v>
      </c>
      <c r="E244" s="13">
        <v>53.64</v>
      </c>
      <c r="F244" s="2">
        <f>Tabla1[[#This Row],[CANTIDAD]]*Tabla1[[#This Row],[COSTO UNITARIO]]</f>
        <v>1931.04</v>
      </c>
      <c r="G24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5" spans="1:7" x14ac:dyDescent="0.25">
      <c r="A245" s="1"/>
      <c r="B245" s="11" t="s">
        <v>670</v>
      </c>
      <c r="C245" s="11" t="s">
        <v>492</v>
      </c>
      <c r="D245" s="12">
        <v>12</v>
      </c>
      <c r="E245" s="13">
        <v>62.79</v>
      </c>
      <c r="F245" s="2">
        <f>Tabla1[[#This Row],[CANTIDAD]]*Tabla1[[#This Row],[COSTO UNITARIO]]</f>
        <v>753.48</v>
      </c>
      <c r="G24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6" spans="1:7" x14ac:dyDescent="0.25">
      <c r="A246" s="1"/>
      <c r="B246" s="11" t="s">
        <v>71</v>
      </c>
      <c r="C246" s="11" t="s">
        <v>154</v>
      </c>
      <c r="D246" s="12">
        <v>12</v>
      </c>
      <c r="E246" s="13">
        <v>54</v>
      </c>
      <c r="F246" s="2">
        <f>Tabla1[[#This Row],[CANTIDAD]]*Tabla1[[#This Row],[COSTO UNITARIO]]</f>
        <v>648</v>
      </c>
      <c r="G24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7" spans="1:7" x14ac:dyDescent="0.25">
      <c r="A247" s="1"/>
      <c r="B247" s="11" t="s">
        <v>671</v>
      </c>
      <c r="C247" s="11" t="s">
        <v>493</v>
      </c>
      <c r="D247" s="12">
        <v>15</v>
      </c>
      <c r="E247" s="13">
        <v>18.920000000000002</v>
      </c>
      <c r="F247" s="2">
        <f>Tabla1[[#This Row],[CANTIDAD]]*Tabla1[[#This Row],[COSTO UNITARIO]]</f>
        <v>283.8</v>
      </c>
      <c r="G24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48" spans="1:7" x14ac:dyDescent="0.25">
      <c r="A248" s="1"/>
      <c r="B248" s="11" t="s">
        <v>72</v>
      </c>
      <c r="C248" s="11" t="s">
        <v>155</v>
      </c>
      <c r="D248" s="12">
        <v>200</v>
      </c>
      <c r="E248" s="13">
        <v>0.77</v>
      </c>
      <c r="F248" s="2">
        <f>Tabla1[[#This Row],[CANTIDAD]]*Tabla1[[#This Row],[COSTO UNITARIO]]</f>
        <v>154</v>
      </c>
      <c r="G24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49" spans="1:7" x14ac:dyDescent="0.25">
      <c r="A249" s="1"/>
      <c r="B249" s="11" t="s">
        <v>210</v>
      </c>
      <c r="C249" s="11" t="s">
        <v>248</v>
      </c>
      <c r="D249" s="12">
        <v>48</v>
      </c>
      <c r="E249" s="13">
        <v>27.9</v>
      </c>
      <c r="F249" s="2">
        <f>Tabla1[[#This Row],[CANTIDAD]]*Tabla1[[#This Row],[COSTO UNITARIO]]</f>
        <v>1339.1999999999998</v>
      </c>
      <c r="G24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0" spans="1:7" x14ac:dyDescent="0.25">
      <c r="A250" s="1"/>
      <c r="B250" s="11" t="s">
        <v>73</v>
      </c>
      <c r="C250" s="11" t="s">
        <v>156</v>
      </c>
      <c r="D250" s="12">
        <v>36</v>
      </c>
      <c r="E250" s="13">
        <v>50.49</v>
      </c>
      <c r="F250" s="2">
        <f>Tabla1[[#This Row],[CANTIDAD]]*Tabla1[[#This Row],[COSTO UNITARIO]]</f>
        <v>1817.64</v>
      </c>
      <c r="G25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1" spans="1:7" x14ac:dyDescent="0.25">
      <c r="A251" s="1"/>
      <c r="B251" s="11" t="s">
        <v>211</v>
      </c>
      <c r="C251" s="11" t="s">
        <v>249</v>
      </c>
      <c r="D251" s="12">
        <v>96</v>
      </c>
      <c r="E251" s="13">
        <v>6.6</v>
      </c>
      <c r="F251" s="2">
        <f>Tabla1[[#This Row],[CANTIDAD]]*Tabla1[[#This Row],[COSTO UNITARIO]]</f>
        <v>633.59999999999991</v>
      </c>
      <c r="G25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2" spans="1:7" x14ac:dyDescent="0.25">
      <c r="A252" s="1"/>
      <c r="B252" s="11" t="s">
        <v>672</v>
      </c>
      <c r="C252" s="11" t="s">
        <v>494</v>
      </c>
      <c r="D252" s="12">
        <v>12</v>
      </c>
      <c r="E252" s="13">
        <v>38.03</v>
      </c>
      <c r="F252" s="2">
        <f>Tabla1[[#This Row],[CANTIDAD]]*Tabla1[[#This Row],[COSTO UNITARIO]]</f>
        <v>456.36</v>
      </c>
      <c r="G25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3" spans="1:7" x14ac:dyDescent="0.25">
      <c r="A253" s="1"/>
      <c r="B253" s="11" t="s">
        <v>673</v>
      </c>
      <c r="C253" s="11" t="s">
        <v>495</v>
      </c>
      <c r="D253" s="12">
        <v>12</v>
      </c>
      <c r="E253" s="13">
        <v>42.74</v>
      </c>
      <c r="F253" s="2">
        <f>Tabla1[[#This Row],[CANTIDAD]]*Tabla1[[#This Row],[COSTO UNITARIO]]</f>
        <v>512.88</v>
      </c>
      <c r="G25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4" spans="1:7" x14ac:dyDescent="0.25">
      <c r="A254" s="1"/>
      <c r="B254" s="11" t="s">
        <v>674</v>
      </c>
      <c r="C254" s="11" t="s">
        <v>496</v>
      </c>
      <c r="D254" s="12">
        <v>10</v>
      </c>
      <c r="E254" s="13">
        <v>21.35</v>
      </c>
      <c r="F254" s="2">
        <f>Tabla1[[#This Row],[CANTIDAD]]*Tabla1[[#This Row],[COSTO UNITARIO]]</f>
        <v>213.5</v>
      </c>
      <c r="G25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55" spans="1:7" x14ac:dyDescent="0.25">
      <c r="A255" s="1"/>
      <c r="B255" s="11" t="s">
        <v>675</v>
      </c>
      <c r="C255" s="11" t="s">
        <v>497</v>
      </c>
      <c r="D255" s="12">
        <v>10</v>
      </c>
      <c r="E255" s="13">
        <v>14.25</v>
      </c>
      <c r="F255" s="2">
        <f>Tabla1[[#This Row],[CANTIDAD]]*Tabla1[[#This Row],[COSTO UNITARIO]]</f>
        <v>142.5</v>
      </c>
      <c r="G25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6" spans="1:7" x14ac:dyDescent="0.25">
      <c r="A256" s="1"/>
      <c r="B256" s="11" t="s">
        <v>676</v>
      </c>
      <c r="C256" s="11" t="s">
        <v>498</v>
      </c>
      <c r="D256" s="12">
        <v>20</v>
      </c>
      <c r="E256" s="13">
        <v>13.94</v>
      </c>
      <c r="F256" s="2">
        <f>Tabla1[[#This Row],[CANTIDAD]]*Tabla1[[#This Row],[COSTO UNITARIO]]</f>
        <v>278.8</v>
      </c>
      <c r="G25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7" spans="1:7" x14ac:dyDescent="0.25">
      <c r="A257" s="1"/>
      <c r="B257" s="11" t="s">
        <v>212</v>
      </c>
      <c r="C257" s="11" t="s">
        <v>250</v>
      </c>
      <c r="D257" s="12">
        <v>30</v>
      </c>
      <c r="E257" s="13">
        <v>9.0299999999999994</v>
      </c>
      <c r="F257" s="2">
        <f>Tabla1[[#This Row],[CANTIDAD]]*Tabla1[[#This Row],[COSTO UNITARIO]]</f>
        <v>270.89999999999998</v>
      </c>
      <c r="G25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58" spans="1:7" x14ac:dyDescent="0.25">
      <c r="A258" s="1"/>
      <c r="B258" s="11" t="s">
        <v>677</v>
      </c>
      <c r="C258" s="11" t="s">
        <v>499</v>
      </c>
      <c r="D258" s="12">
        <v>192</v>
      </c>
      <c r="E258" s="13">
        <v>4.66</v>
      </c>
      <c r="F258" s="2">
        <f>Tabla1[[#This Row],[CANTIDAD]]*Tabla1[[#This Row],[COSTO UNITARIO]]</f>
        <v>894.72</v>
      </c>
      <c r="G25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9" spans="1:7" x14ac:dyDescent="0.25">
      <c r="A259" s="1"/>
      <c r="B259" s="11" t="s">
        <v>678</v>
      </c>
      <c r="C259" s="11" t="s">
        <v>500</v>
      </c>
      <c r="D259" s="12">
        <v>48</v>
      </c>
      <c r="E259" s="13">
        <v>5.42</v>
      </c>
      <c r="F259" s="2">
        <f>Tabla1[[#This Row],[CANTIDAD]]*Tabla1[[#This Row],[COSTO UNITARIO]]</f>
        <v>260.15999999999997</v>
      </c>
      <c r="G25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0" spans="1:7" x14ac:dyDescent="0.25">
      <c r="A260" s="1"/>
      <c r="B260" s="11" t="s">
        <v>213</v>
      </c>
      <c r="C260" s="11" t="s">
        <v>251</v>
      </c>
      <c r="D260" s="12">
        <v>48</v>
      </c>
      <c r="E260" s="13">
        <v>6.12</v>
      </c>
      <c r="F260" s="2">
        <f>Tabla1[[#This Row],[CANTIDAD]]*Tabla1[[#This Row],[COSTO UNITARIO]]</f>
        <v>293.76</v>
      </c>
      <c r="G26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1" spans="1:7" x14ac:dyDescent="0.25">
      <c r="A261" s="1"/>
      <c r="B261" s="11" t="s">
        <v>299</v>
      </c>
      <c r="C261" s="11" t="s">
        <v>358</v>
      </c>
      <c r="D261" s="12">
        <v>50</v>
      </c>
      <c r="E261" s="13">
        <v>13.74</v>
      </c>
      <c r="F261" s="2">
        <f>Tabla1[[#This Row],[CANTIDAD]]*Tabla1[[#This Row],[COSTO UNITARIO]]</f>
        <v>687</v>
      </c>
      <c r="G26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2" spans="1:7" x14ac:dyDescent="0.25">
      <c r="A262" s="1"/>
      <c r="B262" s="11" t="s">
        <v>679</v>
      </c>
      <c r="C262" s="11" t="s">
        <v>501</v>
      </c>
      <c r="D262" s="12">
        <v>10</v>
      </c>
      <c r="E262" s="13">
        <v>50.69</v>
      </c>
      <c r="F262" s="2">
        <f>Tabla1[[#This Row],[CANTIDAD]]*Tabla1[[#This Row],[COSTO UNITARIO]]</f>
        <v>506.9</v>
      </c>
      <c r="G26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3" spans="1:7" x14ac:dyDescent="0.25">
      <c r="A263" s="1"/>
      <c r="B263" s="11" t="s">
        <v>680</v>
      </c>
      <c r="C263" s="11" t="s">
        <v>502</v>
      </c>
      <c r="D263" s="12">
        <v>10</v>
      </c>
      <c r="E263" s="13">
        <v>67.63</v>
      </c>
      <c r="F263" s="2">
        <f>Tabla1[[#This Row],[CANTIDAD]]*Tabla1[[#This Row],[COSTO UNITARIO]]</f>
        <v>676.3</v>
      </c>
      <c r="G26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4" spans="1:7" x14ac:dyDescent="0.25">
      <c r="A264" s="1"/>
      <c r="B264" s="11" t="s">
        <v>300</v>
      </c>
      <c r="C264" s="11" t="s">
        <v>359</v>
      </c>
      <c r="D264" s="12">
        <v>10</v>
      </c>
      <c r="E264" s="13">
        <v>67.63</v>
      </c>
      <c r="F264" s="2">
        <f>Tabla1[[#This Row],[CANTIDAD]]*Tabla1[[#This Row],[COSTO UNITARIO]]</f>
        <v>676.3</v>
      </c>
      <c r="G26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5" spans="1:7" x14ac:dyDescent="0.25">
      <c r="A265" s="1"/>
      <c r="B265" s="11" t="s">
        <v>301</v>
      </c>
      <c r="C265" s="11" t="s">
        <v>360</v>
      </c>
      <c r="D265" s="12">
        <v>48</v>
      </c>
      <c r="E265" s="13">
        <v>4.54</v>
      </c>
      <c r="F265" s="2">
        <f>Tabla1[[#This Row],[CANTIDAD]]*Tabla1[[#This Row],[COSTO UNITARIO]]</f>
        <v>217.92000000000002</v>
      </c>
      <c r="G26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6" spans="1:7" x14ac:dyDescent="0.25">
      <c r="A266" s="1"/>
      <c r="B266" s="11" t="s">
        <v>681</v>
      </c>
      <c r="C266" s="11" t="s">
        <v>503</v>
      </c>
      <c r="D266" s="12">
        <v>144</v>
      </c>
      <c r="E266" s="13">
        <v>5.04</v>
      </c>
      <c r="F266" s="2">
        <f>Tabla1[[#This Row],[CANTIDAD]]*Tabla1[[#This Row],[COSTO UNITARIO]]</f>
        <v>725.76</v>
      </c>
      <c r="G26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7" spans="1:7" x14ac:dyDescent="0.25">
      <c r="A267" s="1"/>
      <c r="B267" s="11" t="s">
        <v>682</v>
      </c>
      <c r="C267" s="11" t="s">
        <v>504</v>
      </c>
      <c r="D267" s="12">
        <v>144</v>
      </c>
      <c r="E267" s="13">
        <v>4.53</v>
      </c>
      <c r="F267" s="2">
        <f>Tabla1[[#This Row],[CANTIDAD]]*Tabla1[[#This Row],[COSTO UNITARIO]]</f>
        <v>652.32000000000005</v>
      </c>
      <c r="G26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8" spans="1:7" x14ac:dyDescent="0.25">
      <c r="A268" s="1"/>
      <c r="B268" s="11" t="s">
        <v>214</v>
      </c>
      <c r="C268" s="11" t="s">
        <v>252</v>
      </c>
      <c r="D268" s="12">
        <v>48</v>
      </c>
      <c r="E268" s="13">
        <v>6.67</v>
      </c>
      <c r="F268" s="2">
        <f>Tabla1[[#This Row],[CANTIDAD]]*Tabla1[[#This Row],[COSTO UNITARIO]]</f>
        <v>320.15999999999997</v>
      </c>
      <c r="G26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9" spans="1:7" x14ac:dyDescent="0.25">
      <c r="A269" s="1"/>
      <c r="B269" s="11" t="s">
        <v>683</v>
      </c>
      <c r="C269" s="11" t="s">
        <v>505</v>
      </c>
      <c r="D269" s="12">
        <v>144</v>
      </c>
      <c r="E269" s="13">
        <v>7.46</v>
      </c>
      <c r="F269" s="2">
        <f>Tabla1[[#This Row],[CANTIDAD]]*Tabla1[[#This Row],[COSTO UNITARIO]]</f>
        <v>1074.24</v>
      </c>
      <c r="G26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0" spans="1:7" x14ac:dyDescent="0.25">
      <c r="A270" s="1"/>
      <c r="B270" s="11" t="s">
        <v>302</v>
      </c>
      <c r="C270" s="11" t="s">
        <v>361</v>
      </c>
      <c r="D270" s="12">
        <v>48</v>
      </c>
      <c r="E270" s="13">
        <v>5.84</v>
      </c>
      <c r="F270" s="2">
        <f>Tabla1[[#This Row],[CANTIDAD]]*Tabla1[[#This Row],[COSTO UNITARIO]]</f>
        <v>280.32</v>
      </c>
      <c r="G27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1" spans="1:7" x14ac:dyDescent="0.25">
      <c r="A271" s="1"/>
      <c r="B271" s="11" t="s">
        <v>684</v>
      </c>
      <c r="C271" s="11" t="s">
        <v>506</v>
      </c>
      <c r="D271" s="12">
        <v>48</v>
      </c>
      <c r="E271" s="13">
        <v>5.1100000000000003</v>
      </c>
      <c r="F271" s="2">
        <f>Tabla1[[#This Row],[CANTIDAD]]*Tabla1[[#This Row],[COSTO UNITARIO]]</f>
        <v>245.28000000000003</v>
      </c>
      <c r="G27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2" spans="1:7" x14ac:dyDescent="0.25">
      <c r="A272" s="1"/>
      <c r="B272" s="11" t="s">
        <v>74</v>
      </c>
      <c r="C272" s="11" t="s">
        <v>157</v>
      </c>
      <c r="D272" s="12">
        <v>288</v>
      </c>
      <c r="E272" s="13">
        <v>3.62</v>
      </c>
      <c r="F272" s="2">
        <f>Tabla1[[#This Row],[CANTIDAD]]*Tabla1[[#This Row],[COSTO UNITARIO]]</f>
        <v>1042.56</v>
      </c>
      <c r="G27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3" spans="1:7" x14ac:dyDescent="0.25">
      <c r="A273" s="1"/>
      <c r="B273" s="11" t="s">
        <v>75</v>
      </c>
      <c r="C273" s="11" t="s">
        <v>158</v>
      </c>
      <c r="D273" s="12">
        <v>12</v>
      </c>
      <c r="E273" s="13">
        <v>16.57</v>
      </c>
      <c r="F273" s="2">
        <f>Tabla1[[#This Row],[CANTIDAD]]*Tabla1[[#This Row],[COSTO UNITARIO]]</f>
        <v>198.84</v>
      </c>
      <c r="G27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74" spans="1:7" x14ac:dyDescent="0.25">
      <c r="A274" s="1"/>
      <c r="B274" s="11" t="s">
        <v>257</v>
      </c>
      <c r="C274" s="11" t="s">
        <v>316</v>
      </c>
      <c r="D274" s="12">
        <v>144</v>
      </c>
      <c r="E274" s="13">
        <v>3.87</v>
      </c>
      <c r="F274" s="2">
        <f>Tabla1[[#This Row],[CANTIDAD]]*Tabla1[[#This Row],[COSTO UNITARIO]]</f>
        <v>557.28</v>
      </c>
      <c r="G27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5" spans="1:7" x14ac:dyDescent="0.25">
      <c r="A275" s="1"/>
      <c r="B275" s="11" t="s">
        <v>685</v>
      </c>
      <c r="C275" s="11" t="s">
        <v>507</v>
      </c>
      <c r="D275" s="12">
        <v>24</v>
      </c>
      <c r="E275" s="13">
        <v>5.35</v>
      </c>
      <c r="F275" s="2">
        <f>Tabla1[[#This Row],[CANTIDAD]]*Tabla1[[#This Row],[COSTO UNITARIO]]</f>
        <v>128.39999999999998</v>
      </c>
      <c r="G27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6" spans="1:7" x14ac:dyDescent="0.25">
      <c r="A276" s="1"/>
      <c r="B276" s="11" t="s">
        <v>686</v>
      </c>
      <c r="C276" s="11" t="s">
        <v>508</v>
      </c>
      <c r="D276" s="12">
        <v>12</v>
      </c>
      <c r="E276" s="13">
        <v>11.05</v>
      </c>
      <c r="F276" s="2">
        <f>Tabla1[[#This Row],[CANTIDAD]]*Tabla1[[#This Row],[COSTO UNITARIO]]</f>
        <v>132.60000000000002</v>
      </c>
      <c r="G27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7" spans="1:7" x14ac:dyDescent="0.25">
      <c r="A277" s="1"/>
      <c r="B277" s="11" t="s">
        <v>687</v>
      </c>
      <c r="C277" s="11" t="s">
        <v>509</v>
      </c>
      <c r="D277" s="12">
        <v>30</v>
      </c>
      <c r="E277" s="13">
        <v>50.84</v>
      </c>
      <c r="F277" s="2">
        <f>Tabla1[[#This Row],[CANTIDAD]]*Tabla1[[#This Row],[COSTO UNITARIO]]</f>
        <v>1525.2</v>
      </c>
      <c r="G27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8" spans="1:7" x14ac:dyDescent="0.25">
      <c r="A278" s="1"/>
      <c r="B278" s="11" t="s">
        <v>688</v>
      </c>
      <c r="C278" s="11" t="s">
        <v>510</v>
      </c>
      <c r="D278" s="12">
        <v>10</v>
      </c>
      <c r="E278" s="13">
        <v>53.38</v>
      </c>
      <c r="F278" s="2">
        <f>Tabla1[[#This Row],[CANTIDAD]]*Tabla1[[#This Row],[COSTO UNITARIO]]</f>
        <v>533.80000000000007</v>
      </c>
      <c r="G27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9" spans="1:7" x14ac:dyDescent="0.25">
      <c r="A279" s="1"/>
      <c r="B279" s="11" t="s">
        <v>689</v>
      </c>
      <c r="C279" s="11" t="s">
        <v>511</v>
      </c>
      <c r="D279" s="12">
        <v>10</v>
      </c>
      <c r="E279" s="13">
        <v>56.05</v>
      </c>
      <c r="F279" s="2">
        <f>Tabla1[[#This Row],[CANTIDAD]]*Tabla1[[#This Row],[COSTO UNITARIO]]</f>
        <v>560.5</v>
      </c>
      <c r="G27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80" spans="1:7" x14ac:dyDescent="0.25">
      <c r="A280" s="1"/>
      <c r="B280" s="11" t="s">
        <v>303</v>
      </c>
      <c r="C280" s="11" t="s">
        <v>362</v>
      </c>
      <c r="D280" s="12">
        <v>12</v>
      </c>
      <c r="E280" s="13">
        <v>4.16</v>
      </c>
      <c r="F280" s="2">
        <f>Tabla1[[#This Row],[CANTIDAD]]*Tabla1[[#This Row],[COSTO UNITARIO]]</f>
        <v>49.92</v>
      </c>
      <c r="G28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81" spans="1:7" x14ac:dyDescent="0.25">
      <c r="A281" s="1"/>
      <c r="B281" s="11" t="s">
        <v>76</v>
      </c>
      <c r="C281" s="11" t="s">
        <v>159</v>
      </c>
      <c r="D281" s="12">
        <v>60</v>
      </c>
      <c r="E281" s="13">
        <v>2.09</v>
      </c>
      <c r="F281" s="2">
        <f>Tabla1[[#This Row],[CANTIDAD]]*Tabla1[[#This Row],[COSTO UNITARIO]]</f>
        <v>125.39999999999999</v>
      </c>
      <c r="G28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82" spans="1:7" x14ac:dyDescent="0.25">
      <c r="A282" s="1"/>
      <c r="B282" s="11" t="s">
        <v>304</v>
      </c>
      <c r="C282" s="11" t="s">
        <v>363</v>
      </c>
      <c r="D282" s="12">
        <v>12</v>
      </c>
      <c r="E282" s="13">
        <v>2.54</v>
      </c>
      <c r="F282" s="2">
        <f>Tabla1[[#This Row],[CANTIDAD]]*Tabla1[[#This Row],[COSTO UNITARIO]]</f>
        <v>30.48</v>
      </c>
      <c r="G28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83" spans="1:7" x14ac:dyDescent="0.25">
      <c r="A283" s="1"/>
      <c r="B283" s="11" t="s">
        <v>690</v>
      </c>
      <c r="C283" s="11" t="s">
        <v>512</v>
      </c>
      <c r="D283" s="12">
        <v>24</v>
      </c>
      <c r="E283" s="13">
        <v>4.42</v>
      </c>
      <c r="F283" s="2">
        <f>Tabla1[[#This Row],[CANTIDAD]]*Tabla1[[#This Row],[COSTO UNITARIO]]</f>
        <v>106.08</v>
      </c>
      <c r="G28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84" spans="1:7" x14ac:dyDescent="0.25">
      <c r="A284" s="1"/>
      <c r="B284" s="11" t="s">
        <v>691</v>
      </c>
      <c r="C284" s="11" t="s">
        <v>513</v>
      </c>
      <c r="D284" s="12">
        <v>72</v>
      </c>
      <c r="E284" s="13">
        <v>4.53</v>
      </c>
      <c r="F284" s="2">
        <f>Tabla1[[#This Row],[CANTIDAD]]*Tabla1[[#This Row],[COSTO UNITARIO]]</f>
        <v>326.16000000000003</v>
      </c>
      <c r="G28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85" spans="1:7" x14ac:dyDescent="0.25">
      <c r="A285" s="1"/>
      <c r="B285" s="11" t="s">
        <v>305</v>
      </c>
      <c r="C285" s="11" t="s">
        <v>364</v>
      </c>
      <c r="D285" s="12">
        <v>24</v>
      </c>
      <c r="E285" s="13">
        <v>4.53</v>
      </c>
      <c r="F285" s="2">
        <f>Tabla1[[#This Row],[CANTIDAD]]*Tabla1[[#This Row],[COSTO UNITARIO]]</f>
        <v>108.72</v>
      </c>
      <c r="G28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86" spans="1:7" x14ac:dyDescent="0.25">
      <c r="A286" s="1"/>
      <c r="B286" s="11" t="s">
        <v>215</v>
      </c>
      <c r="C286" s="11" t="s">
        <v>253</v>
      </c>
      <c r="D286" s="12">
        <v>24</v>
      </c>
      <c r="E286" s="13">
        <v>4.58</v>
      </c>
      <c r="F286" s="2">
        <f>Tabla1[[#This Row],[CANTIDAD]]*Tabla1[[#This Row],[COSTO UNITARIO]]</f>
        <v>109.92</v>
      </c>
      <c r="G28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87" spans="1:7" x14ac:dyDescent="0.25">
      <c r="A287" s="1"/>
      <c r="B287" s="11" t="s">
        <v>692</v>
      </c>
      <c r="C287" s="11" t="s">
        <v>514</v>
      </c>
      <c r="D287" s="12">
        <v>24</v>
      </c>
      <c r="E287" s="13">
        <v>4.63</v>
      </c>
      <c r="F287" s="2">
        <f>Tabla1[[#This Row],[CANTIDAD]]*Tabla1[[#This Row],[COSTO UNITARIO]]</f>
        <v>111.12</v>
      </c>
      <c r="G28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88" spans="1:7" x14ac:dyDescent="0.25">
      <c r="A288" s="1"/>
      <c r="B288" s="11" t="s">
        <v>77</v>
      </c>
      <c r="C288" s="11" t="s">
        <v>160</v>
      </c>
      <c r="D288" s="12">
        <v>48</v>
      </c>
      <c r="E288" s="13">
        <v>6.47</v>
      </c>
      <c r="F288" s="2">
        <f>Tabla1[[#This Row],[CANTIDAD]]*Tabla1[[#This Row],[COSTO UNITARIO]]</f>
        <v>310.56</v>
      </c>
      <c r="G28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89" spans="1:7" x14ac:dyDescent="0.25">
      <c r="A289" s="1"/>
      <c r="B289" s="11" t="s">
        <v>78</v>
      </c>
      <c r="C289" s="11" t="s">
        <v>161</v>
      </c>
      <c r="D289" s="12">
        <v>60</v>
      </c>
      <c r="E289" s="13">
        <v>2.64</v>
      </c>
      <c r="F289" s="2">
        <f>Tabla1[[#This Row],[CANTIDAD]]*Tabla1[[#This Row],[COSTO UNITARIO]]</f>
        <v>158.4</v>
      </c>
      <c r="G28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90" spans="1:7" x14ac:dyDescent="0.25">
      <c r="A290" s="1"/>
      <c r="B290" s="11" t="s">
        <v>306</v>
      </c>
      <c r="C290" s="11" t="s">
        <v>365</v>
      </c>
      <c r="D290" s="12">
        <v>24</v>
      </c>
      <c r="E290" s="13">
        <v>43.84</v>
      </c>
      <c r="F290" s="2">
        <f>Tabla1[[#This Row],[CANTIDAD]]*Tabla1[[#This Row],[COSTO UNITARIO]]</f>
        <v>1052.1600000000001</v>
      </c>
      <c r="G29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91" spans="1:7" x14ac:dyDescent="0.25">
      <c r="A291" s="1"/>
      <c r="B291" s="11" t="s">
        <v>693</v>
      </c>
      <c r="C291" s="11" t="s">
        <v>515</v>
      </c>
      <c r="D291" s="12">
        <v>12</v>
      </c>
      <c r="E291" s="13">
        <v>3.11</v>
      </c>
      <c r="F291" s="2">
        <f>Tabla1[[#This Row],[CANTIDAD]]*Tabla1[[#This Row],[COSTO UNITARIO]]</f>
        <v>37.32</v>
      </c>
      <c r="G29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92" spans="1:7" x14ac:dyDescent="0.25">
      <c r="A292" s="1"/>
      <c r="B292" s="11" t="s">
        <v>694</v>
      </c>
      <c r="C292" s="11" t="s">
        <v>516</v>
      </c>
      <c r="D292" s="12">
        <v>48</v>
      </c>
      <c r="E292" s="13">
        <v>15.98</v>
      </c>
      <c r="F292" s="2">
        <f>Tabla1[[#This Row],[CANTIDAD]]*Tabla1[[#This Row],[COSTO UNITARIO]]</f>
        <v>767.04</v>
      </c>
      <c r="G29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93" spans="1:7" x14ac:dyDescent="0.25">
      <c r="A293" s="1"/>
      <c r="B293" s="11" t="s">
        <v>307</v>
      </c>
      <c r="C293" s="11" t="s">
        <v>366</v>
      </c>
      <c r="D293" s="12">
        <v>10</v>
      </c>
      <c r="E293" s="13">
        <v>50.82</v>
      </c>
      <c r="F293" s="2">
        <f>Tabla1[[#This Row],[CANTIDAD]]*Tabla1[[#This Row],[COSTO UNITARIO]]</f>
        <v>508.2</v>
      </c>
      <c r="G29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94" spans="1:7" x14ac:dyDescent="0.25">
      <c r="A294" s="1"/>
      <c r="B294" s="11" t="s">
        <v>695</v>
      </c>
      <c r="C294" s="11" t="s">
        <v>517</v>
      </c>
      <c r="D294" s="12">
        <v>24</v>
      </c>
      <c r="E294" s="13">
        <v>36.299999999999997</v>
      </c>
      <c r="F294" s="2">
        <f>Tabla1[[#This Row],[CANTIDAD]]*Tabla1[[#This Row],[COSTO UNITARIO]]</f>
        <v>871.19999999999993</v>
      </c>
      <c r="G29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95" spans="1:7" x14ac:dyDescent="0.25">
      <c r="A295" s="1"/>
      <c r="B295" s="11" t="s">
        <v>696</v>
      </c>
      <c r="C295" s="11" t="s">
        <v>518</v>
      </c>
      <c r="D295" s="12">
        <v>24</v>
      </c>
      <c r="E295" s="13">
        <v>43.94</v>
      </c>
      <c r="F295" s="2">
        <f>Tabla1[[#This Row],[CANTIDAD]]*Tabla1[[#This Row],[COSTO UNITARIO]]</f>
        <v>1054.56</v>
      </c>
      <c r="G29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96" spans="1:7" x14ac:dyDescent="0.25">
      <c r="A296" s="1"/>
      <c r="B296" s="11" t="s">
        <v>697</v>
      </c>
      <c r="C296" s="11" t="s">
        <v>519</v>
      </c>
      <c r="D296" s="12">
        <v>48</v>
      </c>
      <c r="E296" s="13">
        <v>12.79</v>
      </c>
      <c r="F296" s="2">
        <f>Tabla1[[#This Row],[CANTIDAD]]*Tabla1[[#This Row],[COSTO UNITARIO]]</f>
        <v>613.91999999999996</v>
      </c>
      <c r="G29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97" spans="1:7" x14ac:dyDescent="0.25">
      <c r="A297" s="1"/>
      <c r="B297" s="11" t="s">
        <v>79</v>
      </c>
      <c r="C297" s="11" t="s">
        <v>162</v>
      </c>
      <c r="D297" s="12">
        <v>300</v>
      </c>
      <c r="E297" s="13">
        <v>6.48</v>
      </c>
      <c r="F297" s="2">
        <f>Tabla1[[#This Row],[CANTIDAD]]*Tabla1[[#This Row],[COSTO UNITARIO]]</f>
        <v>1944.0000000000002</v>
      </c>
      <c r="G29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98" spans="1:7" x14ac:dyDescent="0.25">
      <c r="A298" s="1"/>
      <c r="B298" s="11" t="s">
        <v>698</v>
      </c>
      <c r="C298" s="11" t="s">
        <v>520</v>
      </c>
      <c r="D298" s="12">
        <v>600</v>
      </c>
      <c r="E298" s="13">
        <v>5.41</v>
      </c>
      <c r="F298" s="2">
        <f>Tabla1[[#This Row],[CANTIDAD]]*Tabla1[[#This Row],[COSTO UNITARIO]]</f>
        <v>3246</v>
      </c>
      <c r="G29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99" spans="1:7" x14ac:dyDescent="0.25">
      <c r="A299" s="1"/>
      <c r="B299" s="11" t="s">
        <v>699</v>
      </c>
      <c r="C299" s="11" t="s">
        <v>521</v>
      </c>
      <c r="D299" s="12">
        <v>60</v>
      </c>
      <c r="E299" s="13">
        <v>6.01</v>
      </c>
      <c r="F299" s="2">
        <f>Tabla1[[#This Row],[CANTIDAD]]*Tabla1[[#This Row],[COSTO UNITARIO]]</f>
        <v>360.59999999999997</v>
      </c>
      <c r="G29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300" spans="1:7" x14ac:dyDescent="0.25">
      <c r="A300" s="1"/>
      <c r="B300" s="11" t="s">
        <v>80</v>
      </c>
      <c r="C300" s="11" t="s">
        <v>163</v>
      </c>
      <c r="D300" s="12">
        <v>30</v>
      </c>
      <c r="E300" s="13">
        <v>17.399999999999999</v>
      </c>
      <c r="F300" s="2">
        <f>Tabla1[[#This Row],[CANTIDAD]]*Tabla1[[#This Row],[COSTO UNITARIO]]</f>
        <v>522</v>
      </c>
      <c r="G30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301" spans="1:7" x14ac:dyDescent="0.25">
      <c r="A301" s="1"/>
      <c r="B301" s="11" t="s">
        <v>700</v>
      </c>
      <c r="C301" s="11" t="s">
        <v>522</v>
      </c>
      <c r="D301" s="12">
        <v>48</v>
      </c>
      <c r="E301" s="13">
        <v>12.88</v>
      </c>
      <c r="F301" s="2">
        <f>Tabla1[[#This Row],[CANTIDAD]]*Tabla1[[#This Row],[COSTO UNITARIO]]</f>
        <v>618.24</v>
      </c>
      <c r="G30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02" spans="1:7" x14ac:dyDescent="0.25">
      <c r="A302" s="1"/>
      <c r="B302" s="11" t="s">
        <v>701</v>
      </c>
      <c r="C302" s="11" t="s">
        <v>523</v>
      </c>
      <c r="D302" s="12">
        <v>12</v>
      </c>
      <c r="E302" s="13">
        <v>36.51</v>
      </c>
      <c r="F302" s="2">
        <f>Tabla1[[#This Row],[CANTIDAD]]*Tabla1[[#This Row],[COSTO UNITARIO]]</f>
        <v>438.12</v>
      </c>
      <c r="G30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03" spans="1:7" x14ac:dyDescent="0.25">
      <c r="A303" s="1"/>
      <c r="B303" s="11" t="s">
        <v>702</v>
      </c>
      <c r="C303" s="11" t="s">
        <v>524</v>
      </c>
      <c r="D303" s="12">
        <v>24</v>
      </c>
      <c r="E303" s="13">
        <v>24.51</v>
      </c>
      <c r="F303" s="2">
        <f>Tabla1[[#This Row],[CANTIDAD]]*Tabla1[[#This Row],[COSTO UNITARIO]]</f>
        <v>588.24</v>
      </c>
      <c r="G30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04" spans="1:7" x14ac:dyDescent="0.25">
      <c r="A304" s="1"/>
      <c r="B304" s="11" t="s">
        <v>308</v>
      </c>
      <c r="C304" s="11" t="s">
        <v>367</v>
      </c>
      <c r="D304" s="12">
        <v>12</v>
      </c>
      <c r="E304" s="13">
        <v>58.03</v>
      </c>
      <c r="F304" s="2">
        <f>Tabla1[[#This Row],[CANTIDAD]]*Tabla1[[#This Row],[COSTO UNITARIO]]</f>
        <v>696.36</v>
      </c>
      <c r="G30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05" spans="1:7" x14ac:dyDescent="0.25">
      <c r="A305" s="1"/>
      <c r="B305" s="11" t="s">
        <v>309</v>
      </c>
      <c r="C305" s="11" t="s">
        <v>368</v>
      </c>
      <c r="D305" s="12">
        <v>48</v>
      </c>
      <c r="E305" s="13">
        <v>14.47</v>
      </c>
      <c r="F305" s="2">
        <f>Tabla1[[#This Row],[CANTIDAD]]*Tabla1[[#This Row],[COSTO UNITARIO]]</f>
        <v>694.56000000000006</v>
      </c>
      <c r="G30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06" spans="1:7" x14ac:dyDescent="0.25">
      <c r="A306" s="1"/>
      <c r="B306" s="11" t="s">
        <v>703</v>
      </c>
      <c r="C306" s="11" t="s">
        <v>525</v>
      </c>
      <c r="D306" s="12">
        <v>12</v>
      </c>
      <c r="E306" s="13">
        <v>53.42</v>
      </c>
      <c r="F306" s="2">
        <f>Tabla1[[#This Row],[CANTIDAD]]*Tabla1[[#This Row],[COSTO UNITARIO]]</f>
        <v>641.04</v>
      </c>
      <c r="G30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07" spans="1:7" x14ac:dyDescent="0.25">
      <c r="A307" s="1"/>
      <c r="B307" s="11" t="s">
        <v>704</v>
      </c>
      <c r="C307" s="11" t="s">
        <v>526</v>
      </c>
      <c r="D307" s="12">
        <v>36</v>
      </c>
      <c r="E307" s="13">
        <v>2.4900000000000002</v>
      </c>
      <c r="F307" s="2">
        <f>Tabla1[[#This Row],[CANTIDAD]]*Tabla1[[#This Row],[COSTO UNITARIO]]</f>
        <v>89.640000000000015</v>
      </c>
      <c r="G30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08" spans="1:7" x14ac:dyDescent="0.25">
      <c r="A308" s="1"/>
      <c r="B308" s="11" t="s">
        <v>81</v>
      </c>
      <c r="C308" s="11" t="s">
        <v>164</v>
      </c>
      <c r="D308" s="12">
        <v>300</v>
      </c>
      <c r="E308" s="13">
        <v>4.67</v>
      </c>
      <c r="F308" s="2">
        <f>Tabla1[[#This Row],[CANTIDAD]]*Tabla1[[#This Row],[COSTO UNITARIO]]</f>
        <v>1401</v>
      </c>
      <c r="G30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309" spans="1:7" x14ac:dyDescent="0.25">
      <c r="A309" s="1"/>
      <c r="B309" s="11" t="s">
        <v>705</v>
      </c>
      <c r="C309" s="11" t="s">
        <v>527</v>
      </c>
      <c r="D309" s="12">
        <v>24</v>
      </c>
      <c r="E309" s="13">
        <v>41.74</v>
      </c>
      <c r="F309" s="2">
        <f>Tabla1[[#This Row],[CANTIDAD]]*Tabla1[[#This Row],[COSTO UNITARIO]]</f>
        <v>1001.76</v>
      </c>
      <c r="G30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10" spans="1:7" x14ac:dyDescent="0.25">
      <c r="A310" s="1"/>
      <c r="B310" s="11" t="s">
        <v>706</v>
      </c>
      <c r="C310" s="11" t="s">
        <v>528</v>
      </c>
      <c r="D310" s="12">
        <v>10</v>
      </c>
      <c r="E310" s="13">
        <v>41.74</v>
      </c>
      <c r="F310" s="2">
        <f>Tabla1[[#This Row],[CANTIDAD]]*Tabla1[[#This Row],[COSTO UNITARIO]]</f>
        <v>417.40000000000003</v>
      </c>
      <c r="G31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11" spans="1:7" x14ac:dyDescent="0.25">
      <c r="A311" s="1"/>
      <c r="B311" s="11" t="s">
        <v>83</v>
      </c>
      <c r="C311" s="11" t="s">
        <v>166</v>
      </c>
      <c r="D311" s="12">
        <v>4</v>
      </c>
      <c r="E311" s="13">
        <v>97.03</v>
      </c>
      <c r="F311" s="2">
        <f>Tabla1[[#This Row],[CANTIDAD]]*Tabla1[[#This Row],[COSTO UNITARIO]]</f>
        <v>388.12</v>
      </c>
      <c r="G31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12" spans="1:7" x14ac:dyDescent="0.25">
      <c r="A312" s="1"/>
      <c r="B312" s="11" t="s">
        <v>707</v>
      </c>
      <c r="C312" s="11" t="s">
        <v>529</v>
      </c>
      <c r="D312" s="12">
        <v>50</v>
      </c>
      <c r="E312" s="13">
        <v>0.64</v>
      </c>
      <c r="F312" s="2">
        <f>Tabla1[[#This Row],[CANTIDAD]]*Tabla1[[#This Row],[COSTO UNITARIO]]</f>
        <v>32</v>
      </c>
      <c r="G31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313" spans="1:7" x14ac:dyDescent="0.25">
      <c r="A313" s="1"/>
      <c r="B313" s="11" t="s">
        <v>84</v>
      </c>
      <c r="C313" s="11" t="s">
        <v>167</v>
      </c>
      <c r="D313" s="12">
        <v>50</v>
      </c>
      <c r="E313" s="13">
        <v>7.6</v>
      </c>
      <c r="F313" s="2">
        <f>Tabla1[[#This Row],[CANTIDAD]]*Tabla1[[#This Row],[COSTO UNITARIO]]</f>
        <v>380</v>
      </c>
      <c r="G31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14" spans="1:7" x14ac:dyDescent="0.25">
      <c r="A314" s="1"/>
      <c r="B314" s="11" t="s">
        <v>708</v>
      </c>
      <c r="C314" s="11" t="s">
        <v>530</v>
      </c>
      <c r="D314" s="12">
        <v>20</v>
      </c>
      <c r="E314" s="13">
        <v>7.12</v>
      </c>
      <c r="F314" s="2">
        <f>Tabla1[[#This Row],[CANTIDAD]]*Tabla1[[#This Row],[COSTO UNITARIO]]</f>
        <v>142.4</v>
      </c>
      <c r="G31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15" spans="1:7" x14ac:dyDescent="0.25">
      <c r="A315" s="1"/>
      <c r="B315" s="11" t="s">
        <v>310</v>
      </c>
      <c r="C315" s="11" t="s">
        <v>369</v>
      </c>
      <c r="D315" s="12">
        <v>20</v>
      </c>
      <c r="E315" s="13">
        <v>17.13</v>
      </c>
      <c r="F315" s="2">
        <f>Tabla1[[#This Row],[CANTIDAD]]*Tabla1[[#This Row],[COSTO UNITARIO]]</f>
        <v>342.59999999999997</v>
      </c>
      <c r="G31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16" spans="1:7" x14ac:dyDescent="0.25">
      <c r="A316" s="1"/>
      <c r="B316" s="11" t="s">
        <v>85</v>
      </c>
      <c r="C316" s="11" t="s">
        <v>168</v>
      </c>
      <c r="D316" s="12">
        <v>20</v>
      </c>
      <c r="E316" s="13">
        <v>12.75</v>
      </c>
      <c r="F316" s="2">
        <f>Tabla1[[#This Row],[CANTIDAD]]*Tabla1[[#This Row],[COSTO UNITARIO]]</f>
        <v>255</v>
      </c>
      <c r="G31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17" spans="1:7" x14ac:dyDescent="0.25">
      <c r="A317" s="1"/>
      <c r="B317" s="11" t="s">
        <v>86</v>
      </c>
      <c r="C317" s="11" t="s">
        <v>169</v>
      </c>
      <c r="D317" s="12">
        <v>20</v>
      </c>
      <c r="E317" s="13">
        <v>16.84</v>
      </c>
      <c r="F317" s="2">
        <f>Tabla1[[#This Row],[CANTIDAD]]*Tabla1[[#This Row],[COSTO UNITARIO]]</f>
        <v>336.8</v>
      </c>
      <c r="G31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18" spans="1:7" x14ac:dyDescent="0.25">
      <c r="A318" s="1"/>
      <c r="B318" s="11" t="s">
        <v>709</v>
      </c>
      <c r="C318" s="11" t="s">
        <v>531</v>
      </c>
      <c r="D318" s="12">
        <v>20</v>
      </c>
      <c r="E318" s="13">
        <v>26.43</v>
      </c>
      <c r="F318" s="2">
        <f>Tabla1[[#This Row],[CANTIDAD]]*Tabla1[[#This Row],[COSTO UNITARIO]]</f>
        <v>528.6</v>
      </c>
      <c r="G31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19" spans="1:7" x14ac:dyDescent="0.25">
      <c r="A319" s="1"/>
      <c r="B319" s="11" t="s">
        <v>216</v>
      </c>
      <c r="C319" s="11" t="s">
        <v>254</v>
      </c>
      <c r="D319" s="12">
        <v>10</v>
      </c>
      <c r="E319" s="13">
        <v>6.99</v>
      </c>
      <c r="F319" s="2">
        <f>Tabla1[[#This Row],[CANTIDAD]]*Tabla1[[#This Row],[COSTO UNITARIO]]</f>
        <v>69.900000000000006</v>
      </c>
      <c r="G31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20" spans="1:7" x14ac:dyDescent="0.25">
      <c r="A320" s="1"/>
      <c r="B320" s="11" t="s">
        <v>710</v>
      </c>
      <c r="C320" s="11" t="s">
        <v>532</v>
      </c>
      <c r="D320" s="12">
        <v>20</v>
      </c>
      <c r="E320" s="13">
        <v>12.39</v>
      </c>
      <c r="F320" s="2">
        <f>Tabla1[[#This Row],[CANTIDAD]]*Tabla1[[#This Row],[COSTO UNITARIO]]</f>
        <v>247.8</v>
      </c>
      <c r="G32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21" spans="1:7" x14ac:dyDescent="0.25">
      <c r="A321" s="1"/>
      <c r="B321" s="11" t="s">
        <v>87</v>
      </c>
      <c r="C321" s="11" t="s">
        <v>170</v>
      </c>
      <c r="D321" s="12">
        <v>16</v>
      </c>
      <c r="E321" s="13">
        <v>28.72</v>
      </c>
      <c r="F321" s="2">
        <f>Tabla1[[#This Row],[CANTIDAD]]*Tabla1[[#This Row],[COSTO UNITARIO]]</f>
        <v>459.52</v>
      </c>
      <c r="G32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22" spans="1:7" x14ac:dyDescent="0.25">
      <c r="A322" s="1"/>
      <c r="B322" s="11" t="s">
        <v>711</v>
      </c>
      <c r="C322" s="11" t="s">
        <v>533</v>
      </c>
      <c r="D322" s="12">
        <v>2</v>
      </c>
      <c r="E322" s="13">
        <v>35.46</v>
      </c>
      <c r="F322" s="2">
        <f>Tabla1[[#This Row],[CANTIDAD]]*Tabla1[[#This Row],[COSTO UNITARIO]]</f>
        <v>70.92</v>
      </c>
      <c r="G32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23" spans="1:7" x14ac:dyDescent="0.25">
      <c r="A323" s="1"/>
      <c r="B323" s="11" t="s">
        <v>712</v>
      </c>
      <c r="C323" s="11" t="s">
        <v>534</v>
      </c>
      <c r="D323" s="12">
        <v>48</v>
      </c>
      <c r="E323" s="13">
        <v>13.38</v>
      </c>
      <c r="F323" s="2">
        <f>Tabla1[[#This Row],[CANTIDAD]]*Tabla1[[#This Row],[COSTO UNITARIO]]</f>
        <v>642.24</v>
      </c>
      <c r="G32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24" spans="1:7" x14ac:dyDescent="0.25">
      <c r="A324" s="1"/>
      <c r="B324" s="11" t="s">
        <v>713</v>
      </c>
      <c r="C324" s="11" t="s">
        <v>535</v>
      </c>
      <c r="D324" s="12">
        <v>6</v>
      </c>
      <c r="E324" s="13">
        <v>119.93</v>
      </c>
      <c r="F324" s="2">
        <f>Tabla1[[#This Row],[CANTIDAD]]*Tabla1[[#This Row],[COSTO UNITARIO]]</f>
        <v>719.58</v>
      </c>
      <c r="G32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25" spans="1:7" x14ac:dyDescent="0.25">
      <c r="A325" s="1"/>
      <c r="B325" s="11" t="s">
        <v>714</v>
      </c>
      <c r="C325" s="11" t="s">
        <v>536</v>
      </c>
      <c r="D325" s="12">
        <v>8</v>
      </c>
      <c r="E325" s="13">
        <v>95.4</v>
      </c>
      <c r="F325" s="2">
        <f>Tabla1[[#This Row],[CANTIDAD]]*Tabla1[[#This Row],[COSTO UNITARIO]]</f>
        <v>763.2</v>
      </c>
      <c r="G32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26" spans="1:7" x14ac:dyDescent="0.25">
      <c r="A326" s="1"/>
      <c r="B326" s="11" t="s">
        <v>715</v>
      </c>
      <c r="C326" s="11" t="s">
        <v>537</v>
      </c>
      <c r="D326" s="12">
        <v>4</v>
      </c>
      <c r="E326" s="13">
        <v>73.040000000000006</v>
      </c>
      <c r="F326" s="2">
        <f>Tabla1[[#This Row],[CANTIDAD]]*Tabla1[[#This Row],[COSTO UNITARIO]]</f>
        <v>292.16000000000003</v>
      </c>
      <c r="G32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27" spans="1:7" x14ac:dyDescent="0.25">
      <c r="A327" s="1"/>
      <c r="B327" s="11" t="s">
        <v>716</v>
      </c>
      <c r="C327" s="11" t="s">
        <v>538</v>
      </c>
      <c r="D327" s="12">
        <v>6</v>
      </c>
      <c r="E327" s="13">
        <v>112.7</v>
      </c>
      <c r="F327" s="2">
        <f>Tabla1[[#This Row],[CANTIDAD]]*Tabla1[[#This Row],[COSTO UNITARIO]]</f>
        <v>676.2</v>
      </c>
      <c r="G32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28" spans="1:7" x14ac:dyDescent="0.25">
      <c r="A328" s="1"/>
      <c r="B328" s="11" t="s">
        <v>717</v>
      </c>
      <c r="C328" s="11" t="s">
        <v>539</v>
      </c>
      <c r="D328" s="12">
        <v>15</v>
      </c>
      <c r="E328" s="13">
        <v>15.97</v>
      </c>
      <c r="F328" s="2">
        <f>Tabla1[[#This Row],[CANTIDAD]]*Tabla1[[#This Row],[COSTO UNITARIO]]</f>
        <v>239.55</v>
      </c>
      <c r="G32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329" spans="1:7" x14ac:dyDescent="0.25">
      <c r="A329" s="1"/>
      <c r="B329" s="11" t="s">
        <v>718</v>
      </c>
      <c r="C329" s="11" t="s">
        <v>540</v>
      </c>
      <c r="D329" s="12">
        <v>15</v>
      </c>
      <c r="E329" s="13">
        <v>29.36</v>
      </c>
      <c r="F329" s="2">
        <f>Tabla1[[#This Row],[CANTIDAD]]*Tabla1[[#This Row],[COSTO UNITARIO]]</f>
        <v>440.4</v>
      </c>
      <c r="G32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330" spans="1:7" x14ac:dyDescent="0.25">
      <c r="A330" s="1"/>
      <c r="B330" s="11" t="s">
        <v>719</v>
      </c>
      <c r="C330" s="11" t="s">
        <v>541</v>
      </c>
      <c r="D330" s="12">
        <v>12</v>
      </c>
      <c r="E330" s="13">
        <v>17.98</v>
      </c>
      <c r="F330" s="2">
        <f>Tabla1[[#This Row],[CANTIDAD]]*Tabla1[[#This Row],[COSTO UNITARIO]]</f>
        <v>215.76</v>
      </c>
      <c r="G33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31" spans="1:7" x14ac:dyDescent="0.25">
      <c r="A331" s="1"/>
      <c r="B331" s="11" t="s">
        <v>311</v>
      </c>
      <c r="C331" s="11" t="s">
        <v>370</v>
      </c>
      <c r="D331" s="12">
        <v>24</v>
      </c>
      <c r="E331" s="13">
        <v>13.29</v>
      </c>
      <c r="F331" s="2">
        <f>Tabla1[[#This Row],[CANTIDAD]]*Tabla1[[#This Row],[COSTO UNITARIO]]</f>
        <v>318.95999999999998</v>
      </c>
      <c r="G33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32" spans="1:7" x14ac:dyDescent="0.25">
      <c r="A332" s="1"/>
      <c r="B332" s="11" t="s">
        <v>720</v>
      </c>
      <c r="C332" s="11" t="s">
        <v>542</v>
      </c>
      <c r="D332" s="12">
        <v>288</v>
      </c>
      <c r="E332" s="13">
        <v>2.54</v>
      </c>
      <c r="F332" s="2">
        <f>Tabla1[[#This Row],[CANTIDAD]]*Tabla1[[#This Row],[COSTO UNITARIO]]</f>
        <v>731.52</v>
      </c>
      <c r="G33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33" spans="1:7" x14ac:dyDescent="0.25">
      <c r="A333" s="1"/>
      <c r="B333" s="11" t="s">
        <v>88</v>
      </c>
      <c r="C333" s="11" t="s">
        <v>171</v>
      </c>
      <c r="D333" s="12">
        <v>36</v>
      </c>
      <c r="E333" s="13">
        <v>38.03</v>
      </c>
      <c r="F333" s="2">
        <f>Tabla1[[#This Row],[CANTIDAD]]*Tabla1[[#This Row],[COSTO UNITARIO]]</f>
        <v>1369.08</v>
      </c>
      <c r="G33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34" spans="1:7" x14ac:dyDescent="0.25">
      <c r="A334" s="1"/>
      <c r="B334" s="11" t="s">
        <v>721</v>
      </c>
      <c r="C334" s="11" t="s">
        <v>543</v>
      </c>
      <c r="D334" s="12">
        <v>12</v>
      </c>
      <c r="E334" s="13">
        <v>22.3</v>
      </c>
      <c r="F334" s="2">
        <f>Tabla1[[#This Row],[CANTIDAD]]*Tabla1[[#This Row],[COSTO UNITARIO]]</f>
        <v>267.60000000000002</v>
      </c>
      <c r="G33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35" spans="1:7" x14ac:dyDescent="0.25">
      <c r="A335" s="1"/>
      <c r="B335" s="11" t="s">
        <v>722</v>
      </c>
      <c r="C335" s="11" t="s">
        <v>544</v>
      </c>
      <c r="D335" s="12">
        <v>12</v>
      </c>
      <c r="E335" s="13">
        <v>48.94</v>
      </c>
      <c r="F335" s="2">
        <f>Tabla1[[#This Row],[CANTIDAD]]*Tabla1[[#This Row],[COSTO UNITARIO]]</f>
        <v>587.28</v>
      </c>
      <c r="G33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36" spans="1:7" x14ac:dyDescent="0.25">
      <c r="A336" s="1"/>
      <c r="B336" s="11" t="s">
        <v>217</v>
      </c>
      <c r="C336" s="11" t="s">
        <v>255</v>
      </c>
      <c r="D336" s="12">
        <v>12</v>
      </c>
      <c r="E336" s="13">
        <v>59.39</v>
      </c>
      <c r="F336" s="2">
        <f>Tabla1[[#This Row],[CANTIDAD]]*Tabla1[[#This Row],[COSTO UNITARIO]]</f>
        <v>712.68000000000006</v>
      </c>
      <c r="G33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37" spans="1:7" x14ac:dyDescent="0.25">
      <c r="A337" s="1"/>
      <c r="B337" s="11" t="s">
        <v>312</v>
      </c>
      <c r="C337" s="11" t="s">
        <v>371</v>
      </c>
      <c r="D337" s="12">
        <v>20</v>
      </c>
      <c r="E337" s="13">
        <v>93.62</v>
      </c>
      <c r="F337" s="2">
        <f>Tabla1[[#This Row],[CANTIDAD]]*Tabla1[[#This Row],[COSTO UNITARIO]]</f>
        <v>1872.4</v>
      </c>
      <c r="G33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38" spans="1:7" x14ac:dyDescent="0.25">
      <c r="A338" s="1"/>
      <c r="B338" s="11" t="s">
        <v>89</v>
      </c>
      <c r="C338" s="11" t="s">
        <v>172</v>
      </c>
      <c r="D338" s="12">
        <v>6</v>
      </c>
      <c r="E338" s="13">
        <v>28.71</v>
      </c>
      <c r="F338" s="2">
        <f>Tabla1[[#This Row],[CANTIDAD]]*Tabla1[[#This Row],[COSTO UNITARIO]]</f>
        <v>172.26</v>
      </c>
      <c r="G33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39" spans="1:7" x14ac:dyDescent="0.25">
      <c r="A339" s="1"/>
      <c r="B339" s="11" t="s">
        <v>723</v>
      </c>
      <c r="C339" s="11" t="s">
        <v>545</v>
      </c>
      <c r="D339" s="12">
        <v>10</v>
      </c>
      <c r="E339" s="13">
        <v>68.3</v>
      </c>
      <c r="F339" s="2">
        <f>Tabla1[[#This Row],[CANTIDAD]]*Tabla1[[#This Row],[COSTO UNITARIO]]</f>
        <v>683</v>
      </c>
      <c r="G33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40" spans="1:7" x14ac:dyDescent="0.25">
      <c r="A340" s="1"/>
      <c r="B340" s="11" t="s">
        <v>724</v>
      </c>
      <c r="C340" s="11" t="s">
        <v>546</v>
      </c>
      <c r="D340" s="12">
        <v>10</v>
      </c>
      <c r="E340" s="13">
        <v>243.85</v>
      </c>
      <c r="F340" s="2">
        <f>Tabla1[[#This Row],[CANTIDAD]]*Tabla1[[#This Row],[COSTO UNITARIO]]</f>
        <v>2438.5</v>
      </c>
      <c r="G34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41" spans="1:7" x14ac:dyDescent="0.25">
      <c r="A341" s="1"/>
      <c r="B341" s="11" t="s">
        <v>725</v>
      </c>
      <c r="C341" s="11" t="s">
        <v>547</v>
      </c>
      <c r="D341" s="12">
        <v>12</v>
      </c>
      <c r="E341" s="13">
        <v>36.64</v>
      </c>
      <c r="F341" s="2">
        <f>Tabla1[[#This Row],[CANTIDAD]]*Tabla1[[#This Row],[COSTO UNITARIO]]</f>
        <v>439.68</v>
      </c>
      <c r="G34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42" spans="1:7" x14ac:dyDescent="0.25">
      <c r="A342" s="1"/>
      <c r="B342" s="11" t="s">
        <v>90</v>
      </c>
      <c r="C342" s="11" t="s">
        <v>173</v>
      </c>
      <c r="D342" s="12">
        <v>100</v>
      </c>
      <c r="E342" s="13">
        <v>86.27</v>
      </c>
      <c r="F342" s="2">
        <f>Tabla1[[#This Row],[CANTIDAD]]*Tabla1[[#This Row],[COSTO UNITARIO]]</f>
        <v>8627</v>
      </c>
      <c r="G34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43" spans="1:7" x14ac:dyDescent="0.25">
      <c r="A343" s="1"/>
      <c r="B343" s="11" t="s">
        <v>91</v>
      </c>
      <c r="C343" s="11" t="s">
        <v>174</v>
      </c>
      <c r="D343" s="12">
        <v>100</v>
      </c>
      <c r="E343" s="13">
        <v>35.700000000000003</v>
      </c>
      <c r="F343" s="2">
        <f>Tabla1[[#This Row],[CANTIDAD]]*Tabla1[[#This Row],[COSTO UNITARIO]]</f>
        <v>3570.0000000000005</v>
      </c>
      <c r="G34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44" spans="1:7" x14ac:dyDescent="0.25">
      <c r="A344" s="1"/>
      <c r="B344" s="11" t="s">
        <v>313</v>
      </c>
      <c r="C344" s="11" t="s">
        <v>372</v>
      </c>
      <c r="D344" s="12">
        <v>20</v>
      </c>
      <c r="E344" s="13">
        <v>37.25</v>
      </c>
      <c r="F344" s="2">
        <f>Tabla1[[#This Row],[CANTIDAD]]*Tabla1[[#This Row],[COSTO UNITARIO]]</f>
        <v>745</v>
      </c>
      <c r="G34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45" spans="1:7" x14ac:dyDescent="0.25">
      <c r="A345" s="1"/>
      <c r="B345" s="11" t="s">
        <v>314</v>
      </c>
      <c r="C345" s="11" t="s">
        <v>373</v>
      </c>
      <c r="D345" s="12">
        <v>10</v>
      </c>
      <c r="E345" s="13">
        <v>63.32</v>
      </c>
      <c r="F345" s="2">
        <f>Tabla1[[#This Row],[CANTIDAD]]*Tabla1[[#This Row],[COSTO UNITARIO]]</f>
        <v>633.20000000000005</v>
      </c>
      <c r="G34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46" spans="1:7" x14ac:dyDescent="0.25">
      <c r="A346" s="1"/>
      <c r="B346" s="11" t="s">
        <v>726</v>
      </c>
      <c r="C346" s="11" t="s">
        <v>548</v>
      </c>
      <c r="D346" s="12">
        <v>10</v>
      </c>
      <c r="E346" s="13">
        <v>37.96</v>
      </c>
      <c r="F346" s="2">
        <f>Tabla1[[#This Row],[CANTIDAD]]*Tabla1[[#This Row],[COSTO UNITARIO]]</f>
        <v>379.6</v>
      </c>
      <c r="G34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47" spans="1:7" x14ac:dyDescent="0.25">
      <c r="A347" s="1"/>
      <c r="B347" s="11" t="s">
        <v>727</v>
      </c>
      <c r="C347" s="11" t="s">
        <v>549</v>
      </c>
      <c r="D347" s="12">
        <v>10</v>
      </c>
      <c r="E347" s="13">
        <v>58.33</v>
      </c>
      <c r="F347" s="2">
        <f>Tabla1[[#This Row],[CANTIDAD]]*Tabla1[[#This Row],[COSTO UNITARIO]]</f>
        <v>583.29999999999995</v>
      </c>
      <c r="G34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48" spans="1:7" x14ac:dyDescent="0.25">
      <c r="A348" s="1"/>
      <c r="B348" s="11" t="s">
        <v>728</v>
      </c>
      <c r="C348" s="11" t="s">
        <v>550</v>
      </c>
      <c r="D348" s="12">
        <v>10</v>
      </c>
      <c r="E348" s="13">
        <v>117.6</v>
      </c>
      <c r="F348" s="2">
        <f>Tabla1[[#This Row],[CANTIDAD]]*Tabla1[[#This Row],[COSTO UNITARIO]]</f>
        <v>1176</v>
      </c>
      <c r="G34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49" spans="1:7" x14ac:dyDescent="0.25">
      <c r="A349" s="1"/>
      <c r="B349" s="11" t="s">
        <v>92</v>
      </c>
      <c r="C349" s="11" t="s">
        <v>175</v>
      </c>
      <c r="D349" s="12">
        <v>80</v>
      </c>
      <c r="E349" s="13">
        <v>1.55</v>
      </c>
      <c r="F349" s="2">
        <f>Tabla1[[#This Row],[CANTIDAD]]*Tabla1[[#This Row],[COSTO UNITARIO]]</f>
        <v>124</v>
      </c>
      <c r="G34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50" spans="1:7" x14ac:dyDescent="0.25">
      <c r="A350" s="1"/>
      <c r="B350" s="11" t="s">
        <v>93</v>
      </c>
      <c r="C350" s="11" t="s">
        <v>176</v>
      </c>
      <c r="D350" s="12">
        <v>12</v>
      </c>
      <c r="E350" s="13">
        <v>74.88</v>
      </c>
      <c r="F350" s="2">
        <f>Tabla1[[#This Row],[CANTIDAD]]*Tabla1[[#This Row],[COSTO UNITARIO]]</f>
        <v>898.56</v>
      </c>
      <c r="G35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51" spans="1:7" x14ac:dyDescent="0.25">
      <c r="A351" s="1"/>
      <c r="B351" s="11" t="s">
        <v>94</v>
      </c>
      <c r="C351" s="11" t="s">
        <v>177</v>
      </c>
      <c r="D351" s="12">
        <v>30</v>
      </c>
      <c r="E351" s="13">
        <v>34.729999999999997</v>
      </c>
      <c r="F351" s="2">
        <f>Tabla1[[#This Row],[CANTIDAD]]*Tabla1[[#This Row],[COSTO UNITARIO]]</f>
        <v>1041.8999999999999</v>
      </c>
      <c r="G35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52" spans="1:7" x14ac:dyDescent="0.25">
      <c r="A352" s="1"/>
      <c r="B352" s="11" t="s">
        <v>315</v>
      </c>
      <c r="C352" s="11" t="s">
        <v>374</v>
      </c>
      <c r="D352" s="12">
        <v>10</v>
      </c>
      <c r="E352" s="13">
        <v>43.87</v>
      </c>
      <c r="F352" s="2">
        <f>Tabla1[[#This Row],[CANTIDAD]]*Tabla1[[#This Row],[COSTO UNITARIO]]</f>
        <v>438.7</v>
      </c>
      <c r="G35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53" spans="1:7" x14ac:dyDescent="0.25">
      <c r="A353" s="1"/>
      <c r="B353" s="11" t="s">
        <v>95</v>
      </c>
      <c r="C353" s="11" t="s">
        <v>178</v>
      </c>
      <c r="D353" s="12">
        <v>108</v>
      </c>
      <c r="E353" s="13">
        <v>2.5</v>
      </c>
      <c r="F353" s="2">
        <f>Tabla1[[#This Row],[CANTIDAD]]*Tabla1[[#This Row],[COSTO UNITARIO]]</f>
        <v>270</v>
      </c>
      <c r="G35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54" spans="1:7" x14ac:dyDescent="0.25">
      <c r="A354" s="1"/>
      <c r="B354" s="11" t="s">
        <v>729</v>
      </c>
      <c r="C354" s="11" t="s">
        <v>551</v>
      </c>
      <c r="D354" s="12">
        <v>150</v>
      </c>
      <c r="E354" s="13">
        <v>2.35</v>
      </c>
      <c r="F354" s="2">
        <f>Tabla1[[#This Row],[CANTIDAD]]*Tabla1[[#This Row],[COSTO UNITARIO]]</f>
        <v>352.5</v>
      </c>
      <c r="G35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55" spans="1:7" x14ac:dyDescent="0.25">
      <c r="A355" s="1"/>
      <c r="B355" s="11" t="s">
        <v>96</v>
      </c>
      <c r="C355" s="11" t="s">
        <v>179</v>
      </c>
      <c r="D355" s="12">
        <v>12</v>
      </c>
      <c r="E355" s="13">
        <v>35.67</v>
      </c>
      <c r="F355" s="2">
        <f>Tabla1[[#This Row],[CANTIDAD]]*Tabla1[[#This Row],[COSTO UNITARIO]]</f>
        <v>428.04</v>
      </c>
      <c r="G35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56" spans="1:7" x14ac:dyDescent="0.25">
      <c r="A356" s="1"/>
      <c r="B356" s="11" t="s">
        <v>97</v>
      </c>
      <c r="C356" s="11" t="s">
        <v>180</v>
      </c>
      <c r="D356" s="12">
        <v>100</v>
      </c>
      <c r="E356" s="13">
        <v>7.04</v>
      </c>
      <c r="F356" s="2">
        <f>Tabla1[[#This Row],[CANTIDAD]]*Tabla1[[#This Row],[COSTO UNITARIO]]</f>
        <v>704</v>
      </c>
      <c r="G35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57" spans="1:7" x14ac:dyDescent="0.25">
      <c r="A357" s="1"/>
      <c r="B357" s="11" t="s">
        <v>286</v>
      </c>
      <c r="C357" s="11" t="s">
        <v>345</v>
      </c>
      <c r="D357" s="12">
        <v>30</v>
      </c>
      <c r="E357" s="13">
        <v>37.85</v>
      </c>
      <c r="F357" s="2">
        <f>Tabla1[[#This Row],[CANTIDAD]]*Tabla1[[#This Row],[COSTO UNITARIO]]</f>
        <v>1135.5</v>
      </c>
      <c r="G35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58" spans="1:7" x14ac:dyDescent="0.25">
      <c r="A358" s="1"/>
      <c r="B358" s="11" t="s">
        <v>277</v>
      </c>
      <c r="C358" s="11" t="s">
        <v>336</v>
      </c>
      <c r="D358" s="12">
        <v>48</v>
      </c>
      <c r="E358" s="13">
        <v>16.600000000000001</v>
      </c>
      <c r="F358" s="2">
        <f>Tabla1[[#This Row],[CANTIDAD]]*Tabla1[[#This Row],[COSTO UNITARIO]]</f>
        <v>796.80000000000007</v>
      </c>
      <c r="G35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59" spans="1:7" x14ac:dyDescent="0.25">
      <c r="A359" s="1"/>
      <c r="B359" s="11" t="s">
        <v>730</v>
      </c>
      <c r="C359" s="11" t="s">
        <v>552</v>
      </c>
      <c r="D359" s="12">
        <v>30</v>
      </c>
      <c r="E359" s="13">
        <v>38.15</v>
      </c>
      <c r="F359" s="2">
        <f>Tabla1[[#This Row],[CANTIDAD]]*Tabla1[[#This Row],[COSTO UNITARIO]]</f>
        <v>1144.5</v>
      </c>
      <c r="G35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60" spans="1:7" x14ac:dyDescent="0.25">
      <c r="A360" s="1"/>
      <c r="B360" s="11" t="s">
        <v>599</v>
      </c>
      <c r="C360" s="11" t="s">
        <v>421</v>
      </c>
      <c r="D360" s="12">
        <v>24</v>
      </c>
      <c r="E360" s="13">
        <v>18.61</v>
      </c>
      <c r="F360" s="2">
        <f>Tabla1[[#This Row],[CANTIDAD]]*Tabla1[[#This Row],[COSTO UNITARIO]]</f>
        <v>446.64</v>
      </c>
      <c r="G36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61" spans="1:7" x14ac:dyDescent="0.25">
      <c r="A361" s="1"/>
      <c r="B361" s="11" t="s">
        <v>82</v>
      </c>
      <c r="C361" s="11" t="s">
        <v>165</v>
      </c>
      <c r="D361" s="12">
        <v>24</v>
      </c>
      <c r="E361" s="13">
        <v>37.770000000000003</v>
      </c>
      <c r="F361" s="2">
        <f>Tabla1[[#This Row],[CANTIDAD]]*Tabla1[[#This Row],[COSTO UNITARIO]]</f>
        <v>906.48</v>
      </c>
      <c r="G36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62" spans="1:7" x14ac:dyDescent="0.25">
      <c r="A362" s="1"/>
      <c r="B362" s="11" t="s">
        <v>597</v>
      </c>
      <c r="C362" s="11" t="s">
        <v>419</v>
      </c>
      <c r="D362" s="12">
        <v>24</v>
      </c>
      <c r="E362" s="13">
        <v>17.91</v>
      </c>
      <c r="F362" s="2">
        <f>Tabla1[[#This Row],[CANTIDAD]]*Tabla1[[#This Row],[COSTO UNITARIO]]</f>
        <v>429.84000000000003</v>
      </c>
      <c r="G36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63" spans="1:7" x14ac:dyDescent="0.25">
      <c r="A363" s="1"/>
      <c r="B363" s="11" t="s">
        <v>15</v>
      </c>
      <c r="C363" s="11" t="s">
        <v>98</v>
      </c>
      <c r="D363" s="12">
        <v>60</v>
      </c>
      <c r="E363" s="13">
        <v>38.07</v>
      </c>
      <c r="F363" s="2">
        <f>Tabla1[[#This Row],[CANTIDAD]]*Tabla1[[#This Row],[COSTO UNITARIO]]</f>
        <v>2284.1999999999998</v>
      </c>
      <c r="G36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364" spans="1:7" x14ac:dyDescent="0.25">
      <c r="A364" s="1"/>
      <c r="F364" s="2">
        <f>SUBTOTAL(109,Tabla1[SUBTOTAL])</f>
        <v>310682.8200000003</v>
      </c>
      <c r="G364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</vt:lpstr>
      <vt:lpstr>Detalle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2023-10-05T13:27:47Z</dcterms:created>
  <dcterms:modified xsi:type="dcterms:W3CDTF">2024-04-05T13:32:43Z</dcterms:modified>
</cp:coreProperties>
</file>