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6306FBD1-E76F-BD43-8D4C-BB226A0914BC}" xr6:coauthVersionLast="45" xr6:coauthVersionMax="45" xr10:uidLastSave="{00000000-0000-0000-0000-000000000000}"/>
  <bookViews>
    <workbookView xWindow="10580" yWindow="460" windowWidth="25600" windowHeight="14520" activeTab="6" xr2:uid="{3A336D70-C13B-A44C-BBF0-1C312DC9EABB}"/>
  </bookViews>
  <sheets>
    <sheet name="allSamples" sheetId="1" r:id="rId1"/>
    <sheet name="amplifiedSamples" sheetId="2" r:id="rId2"/>
    <sheet name="noRepeatSamples" sheetId="3" r:id="rId3"/>
    <sheet name="samplesNoClones" sheetId="6" r:id="rId4"/>
    <sheet name="sequencedSamplesbyPop" sheetId="4" r:id="rId5"/>
    <sheet name="clonePairs" sheetId="5" r:id="rId6"/>
    <sheet name="sampleByPopNoClones" sheetId="7" r:id="rId7"/>
  </sheets>
  <calcPr calcId="191029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7" l="1"/>
  <c r="E13" i="7"/>
  <c r="E9" i="7"/>
  <c r="E10" i="7"/>
  <c r="E6" i="7"/>
  <c r="E7" i="7"/>
  <c r="E4" i="7"/>
  <c r="E3" i="7"/>
  <c r="D13" i="7" l="1"/>
  <c r="D10" i="7"/>
  <c r="D7" i="7"/>
  <c r="D4" i="7"/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<sst xmlns="http://schemas.openxmlformats.org/spreadsheetml/2006/main" count="5315" uniqueCount="924">
  <si>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</si>
  <si>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</si>
  <si>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</si>
  <si>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</si>
  <si>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</si>
  <si>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</si>
  <si>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</si>
  <si>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</si>
  <si>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</si>
  <si>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</si>
  <si>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</si>
  <si>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</si>
  <si>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</si>
  <si>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</si>
  <si>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</si>
  <si>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</si>
  <si>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</si>
  <si>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</si>
  <si>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</si>
  <si>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</si>
  <si>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</si>
  <si>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</si>
  <si>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</si>
  <si>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</si>
  <si>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</si>
  <si>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</si>
  <si>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</si>
  <si>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</si>
  <si>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</si>
  <si>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</si>
  <si>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</si>
  <si>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</si>
  <si>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</si>
  <si>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</si>
  <si>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</si>
  <si>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</si>
  <si>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</si>
  <si>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</si>
  <si>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</si>
  <si>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</si>
  <si>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</si>
  <si>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</si>
  <si>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</si>
  <si>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</si>
  <si>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</si>
  <si>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</si>
  <si>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</si>
  <si>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</si>
  <si>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</si>
  <si>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</si>
  <si>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</si>
  <si>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</si>
  <si>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</si>
  <si>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</si>
  <si>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</si>
  <si>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</si>
  <si>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</si>
  <si>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</si>
  <si>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</si>
  <si>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</si>
  <si>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</si>
  <si>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</si>
  <si>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</si>
  <si>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</si>
  <si>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</si>
  <si>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</si>
  <si>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</si>
  <si>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</si>
  <si>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</si>
  <si>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</si>
  <si>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</si>
  <si>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</si>
  <si>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</si>
  <si>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</si>
  <si>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</si>
  <si>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</si>
  <si>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</si>
  <si>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</si>
  <si>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</si>
  <si>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</si>
  <si>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</si>
  <si>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</si>
  <si>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</si>
  <si>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</si>
  <si>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</si>
  <si>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</si>
  <si>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</si>
  <si>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</si>
  <si>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</si>
  <si>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</si>
  <si>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</si>
  <si>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</si>
  <si>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</si>
  <si>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</si>
  <si>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</si>
  <si>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</si>
  <si>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</si>
  <si>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</si>
  <si>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</si>
  <si>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</si>
  <si>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</si>
  <si>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</si>
  <si>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</si>
  <si>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</si>
  <si>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</si>
  <si>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</si>
  <si>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</si>
  <si>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</si>
  <si>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</si>
  <si>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</si>
  <si>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</si>
  <si>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</si>
  <si>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</si>
  <si>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</si>
  <si>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</si>
  <si>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</si>
  <si>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</si>
  <si>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</si>
  <si>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</si>
  <si>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</si>
  <si>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</si>
  <si>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</si>
  <si>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</si>
  <si>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</si>
  <si>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</si>
  <si>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</si>
  <si>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</si>
  <si>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</si>
  <si>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</si>
  <si>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</si>
  <si>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</si>
  <si>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</si>
  <si>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</si>
  <si>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</si>
  <si>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</si>
  <si>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</si>
  <si>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</si>
  <si>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</si>
  <si>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</si>
  <si>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</si>
  <si>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</si>
  <si>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</si>
  <si>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</si>
  <si>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</si>
  <si>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</si>
  <si>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</si>
  <si>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</si>
  <si>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</si>
  <si>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</si>
  <si>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</si>
  <si>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</si>
  <si>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</si>
  <si>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</si>
  <si>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</si>
  <si>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</si>
  <si>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</si>
  <si>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</si>
  <si>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</si>
  <si>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</si>
  <si>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</si>
  <si>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</si>
  <si>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</si>
  <si>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</si>
  <si>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</si>
  <si>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</si>
  <si>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</si>
  <si>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</si>
  <si>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</si>
  <si>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</si>
  <si>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</si>
  <si>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</si>
  <si>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</si>
  <si>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</si>
  <si>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</si>
  <si>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</si>
  <si>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</si>
  <si>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</si>
  <si>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</si>
  <si>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</si>
  <si>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</si>
  <si>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</si>
  <si>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</si>
  <si>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</si>
  <si>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</si>
  <si>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</si>
  <si>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</si>
  <si>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</si>
  <si>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</si>
  <si>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</si>
  <si>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</si>
  <si>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</si>
  <si>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</si>
  <si>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</si>
  <si>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</si>
  <si>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</si>
  <si>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</si>
  <si>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</si>
  <si>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</si>
  <si>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</si>
  <si>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</si>
  <si>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</si>
  <si>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</si>
  <si>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</si>
  <si>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</si>
  <si>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</si>
  <si>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</si>
  <si>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</si>
  <si>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</si>
  <si>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</si>
  <si>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</si>
  <si>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</si>
  <si>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</si>
  <si>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</si>
  <si>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</si>
  <si>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</si>
  <si>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</si>
  <si>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</si>
  <si>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</si>
  <si>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</si>
  <si>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</si>
  <si>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</si>
  <si>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</si>
  <si>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</si>
  <si>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</si>
  <si>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</si>
  <si>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</si>
  <si>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</si>
  <si>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</si>
  <si>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</si>
  <si>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</si>
  <si>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</si>
  <si>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</si>
  <si>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</si>
  <si>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</si>
  <si>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</si>
  <si>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</si>
  <si>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</si>
  <si>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</si>
  <si>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</si>
  <si>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</si>
  <si>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</si>
  <si>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</si>
  <si>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</si>
  <si>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</si>
  <si>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</si>
  <si>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</si>
  <si>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</si>
  <si>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</si>
  <si>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</si>
  <si>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</si>
  <si>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</si>
  <si>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</si>
  <si>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</si>
  <si>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</si>
  <si>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</si>
  <si>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</si>
  <si>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</si>
  <si>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</si>
  <si>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</si>
  <si>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</si>
  <si>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</si>
  <si>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</si>
  <si>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</si>
  <si>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</si>
  <si>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</si>
  <si>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</si>
  <si>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</si>
  <si>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</si>
  <si>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</si>
  <si>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</si>
  <si>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</si>
  <si>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</si>
  <si>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</si>
  <si>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</si>
  <si>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</si>
  <si>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</si>
  <si>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</si>
  <si>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</si>
  <si>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</si>
  <si>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</si>
  <si>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</si>
  <si>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</si>
  <si>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</si>
  <si>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</si>
  <si>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</si>
  <si>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</si>
  <si>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</si>
  <si>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</si>
  <si>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</si>
  <si>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</si>
  <si>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</si>
  <si>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</si>
  <si>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</si>
  <si>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</si>
  <si>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</si>
  <si>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</si>
  <si>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</si>
  <si>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</si>
  <si>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</si>
  <si>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</si>
  <si>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</si>
  <si>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</si>
  <si>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</si>
  <si>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</si>
  <si>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</si>
  <si>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</si>
  <si>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</si>
  <si>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</si>
  <si>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</si>
  <si>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</si>
  <si>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</si>
  <si>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</si>
  <si>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</si>
  <si>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</si>
  <si>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</si>
  <si>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</si>
  <si>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</si>
  <si>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</si>
  <si>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</si>
  <si>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</si>
  <si>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</si>
  <si>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</si>
  <si>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</si>
  <si>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</si>
  <si>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</si>
  <si>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</si>
  <si>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</si>
  <si>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</si>
  <si>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</si>
  <si>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</si>
  <si>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</si>
  <si>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</si>
  <si>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</si>
  <si>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</si>
  <si>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</si>
  <si>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</si>
  <si>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</si>
  <si>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</si>
  <si>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</si>
  <si>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</si>
  <si>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</si>
  <si>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</si>
  <si>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</si>
  <si>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</si>
  <si>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</si>
  <si>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</si>
  <si>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</si>
  <si>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</si>
  <si>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</si>
  <si>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</si>
  <si>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</si>
  <si>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</si>
  <si>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</si>
  <si>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</si>
  <si>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</si>
  <si>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</si>
  <si>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</si>
  <si>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</si>
  <si>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</si>
  <si>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</si>
  <si>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</si>
  <si>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</si>
  <si>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</si>
  <si>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</si>
  <si>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</si>
  <si>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</si>
  <si>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</si>
  <si>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</si>
  <si>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</si>
  <si>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</si>
  <si>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</si>
  <si>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</si>
  <si>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</si>
  <si>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</si>
  <si>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</si>
  <si>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</si>
  <si>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</si>
  <si>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</si>
  <si>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</si>
  <si>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</si>
  <si>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</si>
  <si>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</si>
  <si>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</si>
  <si>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</si>
  <si>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</si>
  <si>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</si>
  <si>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</si>
  <si>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</si>
  <si>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</si>
  <si>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</si>
  <si>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</si>
  <si>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</si>
  <si>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</si>
  <si>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</si>
  <si>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</si>
  <si>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</si>
  <si>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</si>
  <si>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</si>
  <si>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</si>
  <si>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</si>
  <si>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</si>
  <si>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</si>
  <si>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</si>
  <si>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</si>
  <si>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</si>
  <si>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</si>
  <si>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</si>
  <si>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</si>
  <si>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</si>
  <si>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</si>
  <si>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</si>
  <si>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</si>
  <si>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</si>
  <si>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</si>
  <si>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</si>
  <si>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</si>
  <si>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</si>
  <si>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</si>
  <si>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</si>
  <si>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</si>
  <si>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</si>
  <si>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</si>
  <si>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</si>
  <si>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</si>
  <si>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</si>
  <si>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</si>
  <si>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</si>
  <si>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</si>
  <si>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</si>
  <si>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</si>
  <si>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</si>
  <si>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</si>
  <si>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</si>
  <si>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</si>
  <si>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</si>
  <si>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</si>
  <si>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</si>
  <si>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</si>
  <si>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</si>
  <si>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</si>
  <si>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</si>
  <si>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</si>
  <si>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</si>
  <si>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</si>
  <si>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</si>
  <si>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</si>
  <si>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</si>
  <si>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</si>
  <si>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</si>
  <si>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</si>
  <si>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</si>
  <si>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</si>
  <si>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</si>
  <si>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</si>
  <si>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</si>
  <si>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</si>
  <si>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</si>
  <si>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</si>
  <si>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</si>
  <si>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</si>
  <si>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</si>
  <si>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</si>
  <si>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</si>
  <si>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</si>
  <si>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</si>
  <si>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</si>
  <si>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</si>
  <si>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</si>
  <si>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</si>
  <si>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</si>
  <si>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</si>
  <si>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</si>
  <si>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</si>
  <si>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</si>
  <si>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</si>
  <si>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</si>
  <si>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</si>
  <si>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</si>
  <si>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</si>
  <si>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</si>
  <si>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</si>
  <si>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</si>
  <si>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</si>
  <si>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</si>
  <si>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</si>
  <si>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</si>
  <si>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</si>
  <si>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</si>
  <si>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</si>
  <si>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</si>
  <si>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</si>
  <si>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</si>
  <si>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</si>
  <si>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</si>
  <si>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</si>
  <si>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</si>
  <si>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</si>
  <si>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</si>
  <si>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</si>
  <si>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</si>
  <si>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</si>
  <si>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</si>
  <si>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</si>
  <si>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</si>
  <si>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</si>
  <si>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</si>
  <si>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</si>
  <si>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</si>
  <si>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</si>
  <si>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</si>
  <si>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</si>
  <si>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</si>
  <si>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</si>
  <si>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</si>
  <si>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</si>
  <si>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</si>
  <si>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</si>
  <si>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</si>
  <si>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</si>
  <si>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</si>
  <si>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</si>
  <si>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</si>
  <si>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</si>
  <si>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</si>
  <si>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</si>
  <si>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</si>
  <si>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</si>
  <si>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</si>
  <si>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</si>
  <si>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</si>
  <si>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</si>
  <si>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</si>
  <si>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</si>
  <si>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</si>
  <si>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</si>
  <si>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</si>
  <si>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</si>
  <si>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</si>
  <si>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</si>
  <si>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</si>
  <si>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</si>
  <si>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</si>
  <si>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</si>
  <si>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</si>
  <si>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</si>
  <si>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</si>
  <si>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</si>
  <si>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</si>
  <si>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</si>
  <si>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</si>
  <si>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</si>
  <si>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</si>
  <si>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</si>
  <si>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</si>
  <si>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</si>
  <si>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</si>
  <si>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</si>
  <si>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</si>
  <si>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</si>
  <si>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</si>
  <si>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</si>
  <si>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</si>
  <si>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</si>
  <si>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</si>
  <si>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</si>
  <si>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</si>
  <si>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</si>
  <si>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</si>
  <si>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</si>
  <si>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</si>
  <si>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</si>
  <si>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</si>
  <si>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</si>
  <si>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</si>
  <si>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</si>
  <si>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</si>
  <si>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</si>
  <si>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</si>
  <si>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</si>
  <si>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</si>
  <si>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</si>
  <si>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</si>
  <si>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</si>
  <si>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</si>
  <si>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</si>
  <si>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</si>
  <si>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</si>
  <si>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</si>
  <si>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</si>
  <si>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</si>
  <si>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</si>
  <si>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</si>
  <si>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</si>
  <si>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</si>
  <si>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</si>
  <si>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</si>
  <si>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</si>
  <si>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</si>
  <si>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</si>
  <si>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</si>
  <si>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</si>
  <si>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</si>
  <si>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</si>
  <si>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</si>
  <si>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</si>
  <si>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</si>
  <si>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</si>
  <si>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</si>
  <si>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</si>
  <si>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</si>
  <si>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</si>
  <si>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</si>
  <si>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</si>
  <si>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</si>
  <si>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</si>
  <si>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</si>
  <si>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</si>
  <si>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</si>
  <si>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</si>
  <si>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</si>
  <si>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</si>
  <si>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</si>
  <si>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</si>
  <si>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</si>
  <si>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</si>
  <si>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</si>
  <si>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</si>
  <si>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</si>
  <si>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</si>
  <si>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</si>
  <si>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</si>
  <si>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</si>
  <si>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</si>
  <si>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</si>
  <si>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</si>
  <si>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</si>
  <si>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</si>
  <si>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</si>
  <si>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</si>
  <si>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</si>
  <si>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</si>
  <si>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</si>
  <si>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</si>
  <si>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</si>
  <si>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</si>
  <si>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</si>
  <si>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</si>
  <si>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</si>
  <si>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</si>
  <si>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</si>
  <si>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</si>
  <si>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</si>
  <si>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</si>
  <si>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</si>
  <si>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</si>
  <si>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</si>
  <si>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</si>
  <si>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</si>
  <si>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</si>
  <si>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</si>
  <si>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</si>
  <si>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</si>
  <si>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</si>
  <si>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</si>
  <si>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</si>
  <si>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</si>
  <si>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</si>
  <si>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</si>
  <si>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</si>
  <si>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</si>
  <si>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</si>
  <si>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</si>
  <si>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</si>
  <si>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</si>
  <si>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</si>
  <si>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</si>
  <si>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</si>
  <si>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</si>
  <si>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</si>
  <si>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</si>
  <si>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</si>
  <si>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</si>
  <si>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</si>
  <si>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</si>
  <si>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</si>
  <si>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</si>
  <si>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</si>
  <si>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</si>
  <si>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</si>
  <si>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</si>
  <si>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</si>
  <si>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</si>
  <si>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</si>
  <si>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</si>
  <si>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</si>
  <si>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</si>
  <si>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</si>
  <si>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</si>
  <si>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</si>
  <si>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</si>
  <si>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</si>
  <si>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</si>
  <si>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</si>
  <si>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</si>
  <si>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</si>
  <si>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</si>
  <si>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</si>
  <si>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</si>
  <si>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</si>
  <si>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</si>
  <si>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</si>
  <si>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</si>
  <si>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</si>
  <si>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</si>
  <si>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</si>
  <si>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</si>
  <si>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</si>
  <si>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</si>
  <si>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</si>
  <si>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</si>
  <si>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</si>
  <si>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</si>
  <si>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</si>
  <si>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</si>
  <si>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</si>
  <si>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</si>
  <si>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</si>
  <si>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</si>
  <si>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</si>
  <si>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</si>
  <si>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</si>
  <si>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</si>
  <si>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</si>
  <si>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</si>
  <si>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</si>
  <si>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</si>
  <si>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</si>
  <si>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</si>
  <si>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</si>
  <si>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</si>
  <si>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</si>
  <si>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</si>
  <si>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</si>
  <si>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</si>
  <si>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</si>
  <si>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</si>
  <si>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</si>
  <si>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</si>
  <si>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</si>
  <si>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</si>
  <si>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</si>
  <si>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</si>
  <si>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</si>
  <si>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</si>
  <si>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</si>
  <si>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</si>
  <si>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</si>
  <si>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</si>
  <si>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</si>
  <si>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</si>
  <si>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</si>
  <si>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</si>
  <si>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</si>
  <si>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</si>
  <si>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</si>
  <si>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</si>
  <si>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</si>
  <si>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</si>
  <si>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</si>
  <si>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</si>
  <si>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</si>
  <si>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</si>
  <si>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</si>
  <si>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</si>
  <si>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</si>
  <si>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</si>
  <si>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</si>
  <si>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</si>
  <si>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</si>
  <si>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</si>
  <si>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</si>
  <si>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</si>
  <si>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</si>
  <si>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</si>
  <si>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</si>
  <si>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</si>
  <si>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</si>
  <si>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</si>
  <si>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</si>
  <si>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</si>
  <si>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</si>
  <si>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</si>
  <si>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</si>
  <si>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</si>
  <si>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</si>
  <si>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</si>
  <si>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</si>
  <si>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</si>
  <si>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</si>
  <si>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</si>
  <si>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</si>
  <si>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</si>
  <si>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</si>
  <si>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</si>
  <si>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</si>
  <si>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</si>
  <si>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</si>
  <si>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</si>
  <si>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</si>
  <si>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</si>
  <si>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</si>
  <si>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</si>
  <si>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</si>
  <si>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</si>
  <si>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</si>
  <si>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</si>
  <si>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</si>
  <si>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</si>
  <si>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</si>
  <si>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</si>
  <si>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</si>
  <si>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</si>
  <si>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</si>
  <si>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</si>
  <si>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</si>
  <si>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</si>
  <si>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</si>
  <si>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</si>
  <si>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</si>
  <si>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</si>
  <si>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</si>
  <si>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</si>
  <si>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</si>
  <si>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</si>
  <si>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</si>
  <si>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</si>
  <si>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</si>
  <si>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</si>
  <si>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</si>
  <si>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</si>
  <si>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</si>
  <si>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</si>
  <si>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</si>
  <si>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</si>
  <si>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</si>
  <si>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</si>
  <si>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</si>
  <si>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</si>
  <si>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</si>
  <si>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</si>
  <si>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</si>
  <si>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</si>
  <si>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</si>
  <si>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</si>
  <si>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</si>
  <si>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</si>
  <si>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</si>
  <si>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</si>
  <si>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</si>
  <si>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</si>
  <si>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</si>
  <si>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</si>
  <si>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</si>
  <si>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</si>
  <si>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</si>
  <si>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</si>
  <si>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</si>
  <si>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</si>
  <si>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</si>
  <si>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</si>
  <si>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</si>
  <si>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</si>
  <si>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</si>
  <si>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</si>
  <si>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</si>
  <si>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</si>
  <si>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</si>
  <si>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</si>
  <si>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</si>
  <si>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</si>
  <si>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</si>
  <si>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</si>
  <si>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</si>
  <si>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</si>
  <si>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</si>
  <si>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</si>
  <si>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</si>
  <si>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</si>
  <si>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</si>
  <si>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</si>
  <si>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</si>
  <si>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</si>
  <si>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</si>
  <si>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</si>
  <si>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</si>
  <si>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</si>
  <si>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</si>
  <si>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</si>
  <si>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</si>
  <si>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</si>
  <si>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</si>
  <si>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</si>
  <si>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</si>
  <si>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</si>
  <si>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</si>
  <si>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</si>
  <si>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</si>
  <si>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</si>
  <si>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</si>
  <si>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</si>
  <si>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</si>
  <si>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</si>
  <si>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</si>
  <si>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</si>
  <si>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</si>
  <si>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</si>
  <si>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</si>
  <si>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</si>
  <si>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</si>
  <si>
    <t>Average Depth (m)</t>
  </si>
  <si>
    <t>Overall average dept</t>
  </si>
  <si>
    <t>Difference between shallow and meso averages</t>
  </si>
  <si>
    <t>Difference between pop average and overall average</t>
  </si>
  <si>
    <t>Order of depth differences from average for bayescenv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</si>
</sst>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5" fillId="0" borderId="0" xfId="0" applyFont="1"/>
    <xf numFmtId="0" fontId="3" fillId="0" borderId="0" xfId="1" applyFont="1" applyBorder="1" applyAlignment="1">
      <alignment horizontal="right"/>
    </xf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topLeftCell="A22" workbookViewId="0">
      <selection activeCell="D19" sqref="D19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topLeftCell="A162" workbookViewId="0">
      <selection activeCell="A2" sqref="A2:A248"/>
    </sheetView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activeCell="L207" sqref="L207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workbookViewId="0">
      <selection activeCell="B1" sqref="B1:B1048576"/>
    </sheetView>
  </sheetViews>
  <sheetFormatPr baseColWidth="10" defaultRowHeight="16"/>
  <cols>
    <col min="7" max="7" width="44.33203125" bestFit="1" customWidth="1"/>
  </cols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27">
        <v>32.94</v>
      </c>
      <c r="L2" t="str">
        <f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>IF(K3&gt;29.5,"Mesophotic","Shallow")</f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>IF(K4&gt;29.5,"Mesophotic","Shallow")</f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>IF(K5&gt;29.5,"Mesophotic","Shallow")</f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>IF(K6&gt;29.5,"Mesophotic","Shallow")</f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>IF(K7&gt;29.5,"Mesophotic","Shallow")</f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>IF(K8&gt;29.5,"Mesophotic","Shallow")</f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>IF(K9&gt;29.5,"Mesophotic","Shallow")</f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>IF(K10&gt;29.5,"Mesophotic","Shallow")</f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>IF(K11&gt;29.5,"Mesophotic","Shallow")</f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>IF(K12&gt;29.5,"Mesophotic","Shallow")</f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>IF(K13&gt;29.5,"Mesophotic","Shallow")</f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>IF(K14&gt;29.5,"Mesophotic","Shallow")</f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>IF(K15&gt;29.5,"Mesophotic","Shallow")</f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>IF(K16&gt;29.5,"Mesophotic","Shallow")</f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>IF(K17&gt;29.5,"Mesophotic","Shallow")</f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>IF(K18&gt;29.5,"Mesophotic","Shallow")</f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>IF(K19&gt;29.5,"Mesophotic","Shallow")</f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>IF(K20&gt;29.5,"Mesophotic","Shallow")</f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>IF(K21&gt;29.5,"Mesophotic","Shallow")</f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>IF(K22&gt;29.5,"Mesophotic","Shallow")</f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>IF(K23&gt;29.5,"Mesophotic","Shallow")</f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>IF(K24&gt;29.5,"Mesophotic","Shallow")</f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>IF(K25&gt;29.5,"Mesophotic","Shallow")</f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>IF(K26&gt;29.5,"Mesophotic","Shallow")</f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>IF(K27&gt;29.5,"Mesophotic","Shallow")</f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>IF(K28&gt;29.5,"Mesophotic","Shallow")</f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>IF(K29&gt;29.5,"Mesophotic","Shallow")</f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>IF(K30&gt;29.5,"Mesophotic","Shallow")</f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>IF(K31&gt;29.5,"Mesophotic","Shallow")</f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>IF(K32&gt;29.5,"Mesophotic","Shallow")</f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>IF(K33&gt;29.5,"Mesophotic","Shallow")</f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>IF(K34&gt;29.5,"Mesophotic","Shallow")</f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>IF(K35&gt;29.5,"Mesophotic","Shallow")</f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>IF(K36&gt;29.5,"Mesophotic","Shallow")</f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>IF(K37&gt;29.5,"Mesophotic","Shallow")</f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>IF(K38&gt;29.5,"Mesophotic","Shallow")</f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>IF(K39&gt;29.5,"Mesophotic","Shallow")</f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>IF(K40&gt;29.5,"Mesophotic","Shallow")</f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>IF(K41&gt;29.5,"Mesophotic","Shallow")</f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>IF(K42&gt;29.5,"Mesophotic","Shallow")</f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>IF(K43&gt;29.5,"Mesophotic","Shallow")</f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>IF(K44&gt;29.5,"Mesophotic","Shallow")</f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>IF(K45&gt;29.5,"Mesophotic","Shallow")</f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>IF(K46&gt;29.5,"Mesophotic","Shallow")</f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>IF(K47&gt;29.5,"Mesophotic","Shallow")</f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>IF(K48&gt;29.5,"Mesophotic","Shallow")</f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>IF(K49&gt;29.5,"Mesophotic","Shallow")</f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>IF(K50&gt;29.5,"Mesophotic","Shallow")</f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>IF(K51&gt;29.5,"Mesophotic","Shallow")</f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>IF(K52&gt;29.5,"Mesophotic","Shallow")</f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>IF(K53&gt;29.5,"Mesophotic","Shallow")</f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>IF(K54&gt;29.5,"Mesophotic","Shallow")</f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>IF(K55&gt;29.5,"Mesophotic","Shallow")</f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>IF(K57&gt;29.5,"Mesophotic","Shallow")</f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>IF(K58&gt;29.5,"Mesophotic","Shallow")</f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>IF(K59&gt;29.5,"Mesophotic","Shallow")</f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>IF(K60&gt;29.5,"Mesophotic","Shallow")</f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>IF(K61&gt;29.5,"Mesophotic","Shallow")</f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>IF(K62&gt;29.5,"Mesophotic","Shallow")</f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>IF(K63&gt;29.5,"Mesophotic","Shallow")</f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>IF(K64&gt;29.5,"Mesophotic","Shallow")</f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>IF(K65&gt;29.5,"Mesophotic","Shallow")</f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>IF(K67&gt;29.5,"Mesophotic","Shallow")</f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>IF(K68&gt;29.5,"Mesophotic","Shallow")</f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>IF(K69&gt;29.5,"Mesophotic","Shallow")</f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>IF(K70&gt;29.5,"Mesophotic","Shallow")</f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>IF(K71&gt;29.5,"Mesophotic","Shallow")</f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>IF(K72&gt;29.5,"Mesophotic","Shallow")</f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>IF(K73&gt;29.5,"Mesophotic","Shallow")</f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>IF(K74&gt;29.5,"Mesophotic","Shallow")</f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>IF(K75&gt;29.5,"Mesophotic","Shallow")</f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>IF(K76&gt;29.5,"Mesophotic","Shallow")</f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>IF(K77&gt;29.5,"Mesophotic","Shallow")</f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>IF(K78&gt;29.5,"Mesophotic","Shallow")</f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>IF(K79&gt;29.5,"Mesophotic","Shallow")</f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>IF(K80&gt;29.5,"Mesophotic","Shallow")</f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>IF(K81&gt;29.5,"Mesophotic","Shallow")</f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>IF(K82&gt;29.5,"Mesophotic","Shallow")</f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>IF(K83&gt;29.5,"Mesophotic","Shallow")</f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>IF(K84&gt;29.5,"Mesophotic","Shallow")</f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>IF(K85&gt;29.5,"Mesophotic","Shallow")</f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>IF(K86&gt;29.5,"Mesophotic","Shallow")</f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>IF(K87&gt;29.5,"Mesophotic","Shallow")</f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>IF(K88&gt;29.5,"Mesophotic","Shallow")</f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>IF(K89&gt;29.5,"Mesophotic","Shallow")</f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>IF(K90&gt;29.5,"Mesophotic","Shallow")</f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>IF(K91&gt;29.5,"Mesophotic","Shallow")</f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>IF(K92&gt;29.5,"Mesophotic","Shallow")</f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>IF(K93&gt;29.5,"Mesophotic","Shallow")</f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>IF(K94&gt;29.5,"Mesophotic","Shallow")</f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>IF(K95&gt;29.5,"Mesophotic","Shallow")</f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>IF(K96&gt;29.5,"Mesophotic","Shallow")</f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>IF(K97&gt;29.5,"Mesophotic","Shallow")</f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>IF(K98&gt;29.5,"Mesophotic","Shallow")</f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>IF(K99&gt;29.5,"Mesophotic","Shallow")</f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>IF(K100&gt;29.5,"Mesophotic","Shallow")</f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>IF(K101&gt;29.5,"Mesophotic","Shallow")</f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>IF(K102&gt;29.5,"Mesophotic","Shallow")</f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>IF(K103&gt;29.5,"Mesophotic","Shallow")</f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>IF(K104&gt;29.5,"Mesophotic","Shallow")</f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>IF(K105&gt;29.5,"Mesophotic","Shallow")</f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>IF(K106&gt;29.5,"Mesophotic","Shallow")</f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>IF(K107&gt;29.5,"Mesophotic","Shallow")</f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>IF(K108&gt;29.5,"Mesophotic","Shallow")</f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>IF(K109&gt;29.5,"Mesophotic","Shallow")</f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>IF(K110&gt;29.5,"Mesophotic","Shallow")</f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>IF(K111&gt;29.5,"Mesophotic","Shallow")</f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>IF(K112&gt;29.5,"Mesophotic","Shallow")</f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>IF(K113&gt;29.5,"Mesophotic","Shallow")</f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>IF(K114&gt;29.5,"Mesophotic","Shallow")</f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>IF(K115&gt;29.5,"Mesophotic","Shallow")</f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>IF(K116&gt;29.5,"Mesophotic","Shallow")</f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>IF(K117&gt;29.5,"Mesophotic","Shallow")</f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>IF(K119&gt;29.5,"Mesophotic","Shallow")</f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>IF(K120&gt;29.5,"Mesophotic","Shallow")</f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>IF(K121&gt;29.5,"Mesophotic","Shallow")</f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>IF(K122&gt;29.5,"Mesophotic","Shallow")</f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>IF(K123&gt;29.5,"Mesophotic","Shallow")</f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>IF(K124&gt;29.5,"Mesophotic","Shallow")</f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>IF(K125&gt;29.5,"Mesophotic","Shallow")</f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>IF(K126&gt;29.5,"Mesophotic","Shallow")</f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>IF(K127&gt;29.5,"Mesophotic","Shallow")</f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>IF(K128&gt;29.5,"Mesophotic","Shallow")</f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>IF(K129&gt;29.5,"Mesophotic","Shallow")</f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>IF(K131&gt;29.5,"Mesophotic","Shallow")</f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>IF(K132&gt;29.5,"Mesophotic","Shallow")</f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>IF(K133&gt;29.5,"Mesophotic","Shallow")</f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>IF(K134&gt;29.5,"Mesophotic","Shallow")</f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>IF(K135&gt;29.5,"Mesophotic","Shallow")</f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>IF(K136&gt;29.5,"Mesophotic","Shallow")</f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>IF(K137&gt;29.5,"Mesophotic","Shallow")</f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>IF(K138&gt;29.5,"Mesophotic","Shallow")</f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>IF(K139&gt;29.5,"Mesophotic","Shallow")</f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>IF(K140&gt;29.5,"Mesophotic","Shallow")</f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>IF(K141&gt;29.5,"Mesophotic","Shallow")</f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>IF(K142&gt;29.5,"Mesophotic","Shallow")</f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>IF(K143&gt;29.5,"Mesophotic","Shallow")</f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>IF(K144&gt;29.5,"Mesophotic","Shallow")</f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>IF(K145&gt;29.5,"Mesophotic","Shallow")</f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>IF(K146&gt;29.5,"Mesophotic","Shallow")</f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>IF(K147&gt;29.5,"Mesophotic","Shallow")</f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>IF(K148&gt;29.5,"Mesophotic","Shallow")</f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>IF(K149&gt;29.5,"Mesophotic","Shallow")</f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>IF(K150&gt;29.5,"Mesophotic","Shallow")</f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>IF(K151&gt;29.5,"Mesophotic","Shallow")</f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>IF(K152&gt;29.5,"Mesophotic","Shallow")</f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>IF(K153&gt;29.5,"Mesophotic","Shallow")</f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>IF(K154&gt;29.5,"Mesophotic","Shallow")</f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>IF(K155&gt;29.5,"Mesophotic","Shallow")</f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>IF(K156&gt;29.5,"Mesophotic","Shallow")</f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>IF(K157&gt;29.5,"Mesophotic","Shallow")</f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>IF(K158&gt;29.5,"Mesophotic","Shallow")</f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>IF(K159&gt;29.5,"Mesophotic","Shallow")</f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>IF(K160&gt;29.5,"Mesophotic","Shallow")</f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>IF(K161&gt;29.5,"Mesophotic","Shallow")</f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>IF(K162&gt;29.5,"Mesophotic","Shallow")</f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>IF(K163&gt;29.5,"Mesophotic","Shallow")</f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>IF(K164&gt;29.5,"Mesophotic","Shallow")</f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>IF(K165&gt;29.5,"Mesophotic","Shallow")</f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>IF(K166&gt;29.5,"Mesophotic","Shallow")</f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>IF(K167&gt;29.5,"Mesophotic","Shallow")</f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>IF(K168&gt;29.5,"Mesophotic","Shallow")</f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>IF(K169&gt;29.5,"Mesophotic","Shallow")</f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>IF(K170&gt;29.5,"Mesophotic","Shallow")</f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>IF(K171&gt;29.5,"Mesophotic","Shallow")</f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>IF(K172&gt;29.5,"Mesophotic","Shallow")</f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>IF(K173&gt;29.5,"Mesophotic","Shallow")</f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>IF(K174&gt;29.5,"Mesophotic","Shallow")</f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>IF(K175&gt;29.5,"Mesophotic","Shallow")</f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>IF(K176&gt;29.5,"Mesophotic","Shallow")</f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>IF(K177&gt;29.5,"Mesophotic","Shallow")</f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>IF(K178&gt;29.5,"Mesophotic","Shallow")</f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>IF(K179&gt;29.5,"Mesophotic","Shallow")</f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>IF(K180&gt;29.5,"Mesophotic","Shallow")</f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>IF(K181&gt;29.5,"Mesophotic","Shallow")</f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>IF(K183&gt;29.5,"Mesophotic","Shallow")</f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>IF(K184&gt;29.5,"Mesophotic","Shallow")</f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>IF(K185&gt;29.5,"Mesophotic","Shallow")</f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>IF(K186&gt;29.5,"Mesophotic","Shallow")</f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>IF(K187&gt;29.5,"Mesophotic","Shallow")</f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>IF(K188&gt;29.5,"Mesophotic","Shallow")</f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>IF(K189&gt;29.5,"Mesophotic","Shallow")</f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>IF(K190&gt;29.5,"Mesophotic","Shallow")</f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>IF(K191&gt;29.5,"Mesophotic","Shallow")</f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>IF(K192&gt;29.5,"Mesophotic","Shallow")</f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>IF(K193&gt;29.5,"Mesophotic","Shallow")</f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>IF(K195&gt;29.5,"Mesophotic","Shallow")</f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>IF(K196&gt;29.5,"Mesophotic","Shallow")</f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27">
        <v>44.225000000000001</v>
      </c>
      <c r="L197" t="str">
        <f>IF(K197&gt;29.5,"Mesophotic","Shallow")</f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>IF(K198&gt;29.5,"Mesophotic","Shallow")</f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>IF(K199&gt;29.5,"Mesophotic","Shallow")</f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>IF(K200&gt;29.5,"Mesophotic","Shallow")</f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>IF(K201&gt;29.5,"Mesophotic","Shallow")</f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>IF(K202&gt;29.5,"Mesophotic","Shallow")</f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>IF(K203&gt;29.5,"Mesophotic","Shallow")</f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>IF(K204&gt;29.5,"Mesophotic","Shallow")</f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>IF(K205&gt;29.5,"Mesophotic","Shallow")</f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>IF(K206&gt;29.5,"Mesophotic","Shallow")</f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>IF(K207&gt;29.5,"Mesophotic","Shallow")</f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>IF(K208&gt;29.5,"Mesophotic","Shallow")</f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>IF(K209&gt;29.5,"Mesophotic","Shallow")</f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>IF(K210&gt;29.5,"Mesophotic","Shallow")</f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>IF(K211&gt;29.5,"Mesophotic","Shallow")</f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>IF(K212&gt;29.5,"Mesophotic","Shallow")</f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>IF(K213&gt;29.5,"Mesophotic","Shallow")</f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>IF(K214&gt;29.5,"Mesophotic","Shallow")</f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>IF(K215&gt;29.5,"Mesophotic","Shallow")</f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23.5</v>
      </c>
      <c r="L216" t="str">
        <f>IF(K216&gt;29.5,"Mesophotic","Shallow")</f>
        <v>Shallow</v>
      </c>
      <c r="M216" s="9" t="s">
        <v>419</v>
      </c>
    </row>
  </sheetData>
  <sortState xmlns:xlrd2="http://schemas.microsoft.com/office/spreadsheetml/2017/richdata2" ref="A2:M21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opLeftCell="A2" workbookViewId="0">
      <selection activeCell="A4" sqref="A4:B15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E14" sqref="E14"/>
    </sheetView>
  </sheetViews>
  <sheetFormatPr baseColWidth="10" defaultRowHeight="16"/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E27"/>
  <sheetViews>
    <sheetView tabSelected="1" workbookViewId="0">
      <selection activeCell="B20" sqref="B20"/>
    </sheetView>
  </sheetViews>
  <sheetFormatPr baseColWidth="10" defaultRowHeight="16"/>
  <cols>
    <col min="1" max="1" width="14" bestFit="1" customWidth="1"/>
    <col min="3" max="3" width="17.1640625" bestFit="1" customWidth="1"/>
  </cols>
  <sheetData>
    <row r="1" spans="1:5">
      <c r="A1" s="22" t="s">
        <v>917</v>
      </c>
      <c r="B1" s="22" t="s">
        <v>918</v>
      </c>
      <c r="C1" s="26" t="s">
        <v>919</v>
      </c>
      <c r="D1" t="s">
        <v>921</v>
      </c>
      <c r="E1" t="s">
        <v>922</v>
      </c>
    </row>
    <row r="2" spans="1:5">
      <c r="A2" s="22" t="s">
        <v>515</v>
      </c>
      <c r="B2" s="23">
        <v>65</v>
      </c>
    </row>
    <row r="3" spans="1:5">
      <c r="A3" s="24" t="s">
        <v>907</v>
      </c>
      <c r="B3" s="25">
        <v>37</v>
      </c>
      <c r="C3">
        <v>36.200000000000003</v>
      </c>
      <c r="E3">
        <f>C3-B$17</f>
        <v>8.5000000000000036</v>
      </c>
    </row>
    <row r="4" spans="1:5">
      <c r="A4" s="24" t="s">
        <v>908</v>
      </c>
      <c r="B4" s="25">
        <v>28</v>
      </c>
      <c r="C4">
        <v>25.5</v>
      </c>
      <c r="D4">
        <f>C3-C4</f>
        <v>10.700000000000003</v>
      </c>
      <c r="E4">
        <f>C4-B$17</f>
        <v>-2.1999999999999993</v>
      </c>
    </row>
    <row r="5" spans="1:5">
      <c r="A5" s="22" t="s">
        <v>389</v>
      </c>
      <c r="B5" s="23">
        <v>50</v>
      </c>
    </row>
    <row r="6" spans="1:5">
      <c r="A6" s="24" t="s">
        <v>907</v>
      </c>
      <c r="B6" s="25">
        <v>23</v>
      </c>
      <c r="C6">
        <v>32.200000000000003</v>
      </c>
      <c r="E6">
        <f>C6-B$17</f>
        <v>4.5000000000000036</v>
      </c>
    </row>
    <row r="7" spans="1:5">
      <c r="A7" s="24" t="s">
        <v>908</v>
      </c>
      <c r="B7" s="25">
        <v>27</v>
      </c>
      <c r="C7">
        <v>16.600000000000001</v>
      </c>
      <c r="D7">
        <f>C6-C7</f>
        <v>15.600000000000001</v>
      </c>
      <c r="E7">
        <f>C7-B$17</f>
        <v>-11.099999999999998</v>
      </c>
    </row>
    <row r="8" spans="1:5">
      <c r="A8" s="22" t="s">
        <v>665</v>
      </c>
      <c r="B8" s="23">
        <v>43</v>
      </c>
    </row>
    <row r="9" spans="1:5">
      <c r="A9" s="24" t="s">
        <v>907</v>
      </c>
      <c r="B9" s="25">
        <v>13</v>
      </c>
      <c r="C9">
        <v>31.4</v>
      </c>
      <c r="E9">
        <f>C9-B$17</f>
        <v>3.6999999999999993</v>
      </c>
    </row>
    <row r="10" spans="1:5">
      <c r="A10" s="24" t="s">
        <v>908</v>
      </c>
      <c r="B10" s="25">
        <v>30</v>
      </c>
      <c r="C10">
        <v>17.8</v>
      </c>
      <c r="D10">
        <f>C9-C10</f>
        <v>13.599999999999998</v>
      </c>
      <c r="E10">
        <f>C10-B$17</f>
        <v>-9.8999999999999986</v>
      </c>
    </row>
    <row r="11" spans="1:5">
      <c r="A11" s="22" t="s">
        <v>764</v>
      </c>
      <c r="B11" s="23">
        <v>57</v>
      </c>
    </row>
    <row r="12" spans="1:5">
      <c r="A12" s="24" t="s">
        <v>907</v>
      </c>
      <c r="B12" s="25">
        <v>25</v>
      </c>
      <c r="C12">
        <v>40.5</v>
      </c>
      <c r="E12">
        <f>C12-B$17</f>
        <v>12.8</v>
      </c>
    </row>
    <row r="13" spans="1:5">
      <c r="A13" s="24" t="s">
        <v>908</v>
      </c>
      <c r="B13" s="25">
        <v>32</v>
      </c>
      <c r="C13">
        <v>23.6</v>
      </c>
      <c r="D13">
        <f>C12-C13</f>
        <v>16.899999999999999</v>
      </c>
      <c r="E13">
        <f>C13-B$17</f>
        <v>-4.0999999999999979</v>
      </c>
    </row>
    <row r="14" spans="1:5">
      <c r="A14" s="22" t="s">
        <v>906</v>
      </c>
      <c r="B14" s="22">
        <f>SUM(B2,B5,B8,B11)</f>
        <v>215</v>
      </c>
    </row>
    <row r="16" spans="1:5">
      <c r="B16" t="s">
        <v>920</v>
      </c>
    </row>
    <row r="17" spans="2:2">
      <c r="B17">
        <v>27.7</v>
      </c>
    </row>
    <row r="19" spans="2:2">
      <c r="B19" t="s">
        <v>923</v>
      </c>
    </row>
    <row r="20" spans="2:2">
      <c r="B20">
        <v>4.5</v>
      </c>
    </row>
    <row r="21" spans="2:2">
      <c r="B21">
        <v>-11.1</v>
      </c>
    </row>
    <row r="22" spans="2:2">
      <c r="B22">
        <v>8.5</v>
      </c>
    </row>
    <row r="23" spans="2:2">
      <c r="B23">
        <v>-2.2000000000000002</v>
      </c>
    </row>
    <row r="24" spans="2:2">
      <c r="B24">
        <v>-9.9</v>
      </c>
    </row>
    <row r="25" spans="2:2">
      <c r="B25">
        <v>3.7</v>
      </c>
    </row>
    <row r="26" spans="2:2">
      <c r="B26">
        <v>12.8</v>
      </c>
    </row>
    <row r="27" spans="2:2">
      <c r="B27">
        <v>-4.0999999999999996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allSamples</vt:lpstr>
      <vt:lpstr>amplifiedSamples</vt:lpstr>
      <vt:lpstr>noRepeatSamples</vt:lpstr>
      <vt:lpstr>samplesNoClones</vt:lpstr>
      <vt:lpstr>sequencedSamplesbyPop</vt:lpstr>
      <vt:lpstr>clonePairs</vt:lpstr>
      <vt:lpstr>sampleByPopNoClones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2020-09-30T00:01:00Z</dcterms:modified>
</cp:coreProperties>
</file>