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ev\Tabel_server\"/>
    </mc:Choice>
  </mc:AlternateContent>
  <bookViews>
    <workbookView xWindow="480" yWindow="2025" windowWidth="20730" windowHeight="83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C4" i="1"/>
  <c r="I3" i="1"/>
  <c r="F4" i="1" l="1"/>
  <c r="G4" i="1"/>
  <c r="D4" i="1"/>
  <c r="C5" i="1"/>
  <c r="G5" i="1"/>
  <c r="D3" i="1"/>
  <c r="C3" i="1"/>
  <c r="G7" i="1" l="1"/>
  <c r="D7" i="1"/>
</calcChain>
</file>

<file path=xl/sharedStrings.xml><?xml version="1.0" encoding="utf-8"?>
<sst xmlns="http://schemas.openxmlformats.org/spreadsheetml/2006/main" count="12" uniqueCount="12">
  <si>
    <t>Фамилия</t>
  </si>
  <si>
    <t>количество переработок всего</t>
  </si>
  <si>
    <t>дней в командировке</t>
  </si>
  <si>
    <t>количество дней</t>
  </si>
  <si>
    <t>количество часов</t>
  </si>
  <si>
    <t>номинальная премия за дк</t>
  </si>
  <si>
    <t>Премия в случае отпуска</t>
  </si>
  <si>
    <t>Отработанные дни</t>
  </si>
  <si>
    <t>Премия, %</t>
  </si>
  <si>
    <t>будни, норм</t>
  </si>
  <si>
    <t>все, сверх</t>
  </si>
  <si>
    <t>Премия с отпуском,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</si>
</sst>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3" fillId="2" borderId="7" xfId="0" applyFont="1" applyFill="1" applyBorder="1" applyAlignment="1">
      <alignment wrapText="1"/>
    </xf>
    <xf numFmtId="165" fontId="0" fillId="0" borderId="2" xfId="1" applyNumberFormat="1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164" fontId="0" fillId="0" borderId="6" xfId="0" applyNumberFormat="1" applyBorder="1"/>
    <xf numFmtId="164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4" borderId="0" xfId="0" applyNumberFormat="1" applyFill="1"/>
    <xf numFmtId="164" fontId="0" fillId="0" borderId="0" xfId="0" applyNumberFormat="1"/>
    <xf numFmtId="1" fontId="5" fillId="0" borderId="9" xfId="0" applyNumberFormat="1" applyFont="1" applyBorder="1"/>
    <xf numFmtId="164" fontId="5" fillId="0" borderId="10" xfId="0" applyNumberFormat="1" applyFont="1" applyBorder="1"/>
    <xf numFmtId="164" fontId="0" fillId="5" borderId="0" xfId="0" applyNumberFormat="1" applyFill="1"/>
    <xf numFmtId="165" fontId="0" fillId="5" borderId="8" xfId="1" applyNumberFormat="1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3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8.7109375" bestFit="1" customWidth="1"/>
    <col min="2" max="2" width="29.85546875" bestFit="1" customWidth="1"/>
    <col min="3" max="4" width="15.140625" bestFit="1" customWidth="1"/>
    <col min="5" max="5" width="9.85546875" customWidth="1"/>
    <col min="6" max="6" width="22.5703125" customWidth="1"/>
    <col min="9" max="9" width="10" bestFit="1" customWidth="1"/>
  </cols>
  <sheetData>
    <row r="1" spans="1:9" ht="20.25" thickTop="1" thickBot="1" x14ac:dyDescent="0.35">
      <c r="A1" t="s">
        <v>3</v>
      </c>
      <c r="B1" s="18">
        <v>22</v>
      </c>
    </row>
    <row r="2" spans="1:9" ht="19.5" thickBot="1" x14ac:dyDescent="0.35">
      <c r="A2" t="s">
        <v>4</v>
      </c>
      <c r="B2" s="19">
        <v>175.4</v>
      </c>
    </row>
    <row r="3" spans="1:9" s="2" customFormat="1" ht="35.25" thickTop="1" thickBot="1" x14ac:dyDescent="0.25">
      <c r="A3" s="6" t="s">
        <v>0</v>
      </c>
      <c r="B3" s="1" t="s">
        <v>1</v>
      </c>
      <c r="C3" s="1" t="str">
        <f>"1,5"</f>
        <v>1,5</v>
      </c>
      <c r="D3" s="1" t="str">
        <f>"2,0"</f>
        <v>2,0</v>
      </c>
      <c r="E3" s="1" t="s">
        <v>2</v>
      </c>
      <c r="F3" s="10" t="s">
        <v>5</v>
      </c>
      <c r="G3" s="12" t="s">
        <v>6</v>
      </c>
      <c r="I3" s="2">
        <f>B1/B7</f>
        <v>1.1000000000000001</v>
      </c>
    </row>
    <row r="4" spans="1:9" x14ac:dyDescent="0.25">
      <c r="A4" s="7" t="s">
        <v>9</v>
      </c>
      <c r="B4" s="15">
        <v>20</v>
      </c>
      <c r="C4" s="14">
        <f>(100*B4/$B$2)*1.5</f>
        <v>17.10376282782212</v>
      </c>
      <c r="D4" s="4">
        <f>100*B4/$B$2*2</f>
        <v>22.805017103762825</v>
      </c>
      <c r="E4" s="3">
        <v>20</v>
      </c>
      <c r="F4" s="21">
        <f>IF(E4&gt;0,0.35*E4/B$1*IF(E4&lt;7,1,(E4-7)/B$1+1),"")</f>
        <v>0.50619834710743794</v>
      </c>
      <c r="G4" s="13">
        <f>C4*22/B7</f>
        <v>18.814139110604334</v>
      </c>
    </row>
    <row r="5" spans="1:9" s="5" customFormat="1" x14ac:dyDescent="0.25">
      <c r="A5" s="8" t="s">
        <v>10</v>
      </c>
      <c r="B5" s="15">
        <v>10</v>
      </c>
      <c r="C5" s="4">
        <f t="shared" ref="C5" si="0">100*B5/$B$2*1.5</f>
        <v>8.5518814139110599</v>
      </c>
      <c r="D5" s="14">
        <f>100*B5/$B$2*2</f>
        <v>11.402508551881413</v>
      </c>
      <c r="E5" s="3"/>
      <c r="F5" s="11"/>
      <c r="G5" s="13">
        <f>D5*22/B7</f>
        <v>12.542759407069553</v>
      </c>
    </row>
    <row r="7" spans="1:9" x14ac:dyDescent="0.25">
      <c r="A7" t="s">
        <v>7</v>
      </c>
      <c r="B7" s="9">
        <v>20</v>
      </c>
      <c r="C7" s="5" t="s">
        <v>8</v>
      </c>
      <c r="D7" s="20">
        <f>C4+D5</f>
        <v>28.506271379703534</v>
      </c>
      <c r="F7" s="5" t="s">
        <v>11</v>
      </c>
      <c r="G7" s="16">
        <f>G4+G5</f>
        <v>31.356898517673887</v>
      </c>
    </row>
    <row r="9" spans="1:9" x14ac:dyDescent="0.25">
      <c r="D9" s="17"/>
    </row>
    <row r="13" spans="1:9" ht="14.45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A41" sqref="A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Есаулов</dc:creator>
  <cp:lastModifiedBy>Алексей С. Панков</cp:lastModifiedBy>
  <cp:lastPrinted>2014-05-05T12:33:54Z</cp:lastPrinted>
  <dcterms:created xsi:type="dcterms:W3CDTF">2014-04-01T05:41:00Z</dcterms:created>
  <dcterms:modified xsi:type="dcterms:W3CDTF">2020-02-21T11:55:52Z</dcterms:modified>
</cp:coreProperties>
</file>