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 activeTab="1"/>
  </bookViews>
  <sheets>
    <sheet name="19_06" sheetId="1" r:id="rId1"/>
    <sheet name="25_06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L22" i="2" l="1"/>
  <c r="J21" i="2"/>
  <c r="J20" i="2"/>
  <c r="J18" i="2"/>
  <c r="J9" i="2"/>
  <c r="J13" i="2"/>
  <c r="J15" i="2"/>
  <c r="L15" i="2" s="1"/>
  <c r="L9" i="2"/>
  <c r="L21" i="2"/>
  <c r="L10" i="2"/>
  <c r="L11" i="2"/>
  <c r="L12" i="2"/>
  <c r="L13" i="2"/>
  <c r="L14" i="2"/>
  <c r="L16" i="2"/>
  <c r="L17" i="2"/>
  <c r="L18" i="2"/>
  <c r="L19" i="2"/>
  <c r="L20" i="2"/>
  <c r="L8" i="2"/>
  <c r="J10" i="2"/>
  <c r="J11" i="2"/>
  <c r="J12" i="2"/>
  <c r="J14" i="2"/>
  <c r="J16" i="2"/>
  <c r="J17" i="2"/>
  <c r="J19" i="2"/>
  <c r="J8" i="2"/>
  <c r="F22" i="2" l="1"/>
  <c r="E22" i="2"/>
  <c r="D22" i="2"/>
  <c r="G21" i="2"/>
  <c r="I21" i="2" s="1"/>
  <c r="G20" i="2"/>
  <c r="I20" i="2" s="1"/>
  <c r="G19" i="2"/>
  <c r="I19" i="2" s="1"/>
  <c r="G18" i="2"/>
  <c r="I18" i="2" s="1"/>
  <c r="G17" i="2"/>
  <c r="I17" i="2" s="1"/>
  <c r="G16" i="2"/>
  <c r="I16" i="2" s="1"/>
  <c r="G15" i="2"/>
  <c r="I15" i="2" s="1"/>
  <c r="G14" i="2"/>
  <c r="I14" i="2" s="1"/>
  <c r="G13" i="2"/>
  <c r="I13" i="2" s="1"/>
  <c r="G12" i="2"/>
  <c r="I12" i="2" s="1"/>
  <c r="G11" i="2"/>
  <c r="I11" i="2" s="1"/>
  <c r="G10" i="2"/>
  <c r="I10" i="2" s="1"/>
  <c r="G9" i="2"/>
  <c r="I9" i="2" s="1"/>
  <c r="G8" i="2"/>
  <c r="I8" i="2" s="1"/>
  <c r="I22" i="2" s="1"/>
  <c r="F22" i="1"/>
  <c r="E22" i="1"/>
  <c r="D22" i="1"/>
  <c r="G22" i="1" s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22" i="2" l="1"/>
</calcChain>
</file>

<file path=xl/sharedStrings.xml><?xml version="1.0" encoding="utf-8"?>
<sst xmlns="http://schemas.openxmlformats.org/spreadsheetml/2006/main" count="114" uniqueCount="45">
  <si>
    <t>CÔNG TY CỔ PHẦN ĐT &amp; PT NANO MILK</t>
  </si>
  <si>
    <t>CỘNG HÒA XÃ HỘI CHỦ NGHĨA VIỆT NAM</t>
  </si>
  <si>
    <t xml:space="preserve"> Số:………./PKD. MST: 0108806878</t>
  </si>
  <si>
    <t xml:space="preserve">       Độc lập – Tự do – Hạnh phúc</t>
  </si>
  <si>
    <t>SỔ THEO DÕI KHO ngày 19/06/2020</t>
  </si>
  <si>
    <t>Tên Sản phẩm</t>
  </si>
  <si>
    <t>mã sản phẩm</t>
  </si>
  <si>
    <t>Đơn vị tính</t>
  </si>
  <si>
    <t>Số lượng</t>
  </si>
  <si>
    <t>Tổng cộng</t>
  </si>
  <si>
    <t>Kho mở</t>
  </si>
  <si>
    <t>Kho kín</t>
  </si>
  <si>
    <t>ĐL Quỳnh Trang</t>
  </si>
  <si>
    <t>Nanomilk Canxi trẻ dưới 3 tuổi 450gr</t>
  </si>
  <si>
    <t>1CX45</t>
  </si>
  <si>
    <t xml:space="preserve">Hộp </t>
  </si>
  <si>
    <t>Nanomilk Canxi trẻ dưới 3 tuổi 900gr</t>
  </si>
  <si>
    <t>1CX90</t>
  </si>
  <si>
    <t>Nanomilk Canxi trẻ từ 3-12 tuổi 450gr</t>
  </si>
  <si>
    <t>2CX45</t>
  </si>
  <si>
    <t>Nanomilk Canxi trẻ từ 3-12 tuổi 900gr</t>
  </si>
  <si>
    <t>2CX90</t>
  </si>
  <si>
    <t>Nanomilk Canxi trẻ trên 13 tuổi 450gr</t>
  </si>
  <si>
    <t>3CX45</t>
  </si>
  <si>
    <t>Nanomilk Canxi trẻ trên 13 tuổi 900gr</t>
  </si>
  <si>
    <t>3CX90</t>
  </si>
  <si>
    <t>Nanomilk Canxi người già 450gr</t>
  </si>
  <si>
    <t>GCX45</t>
  </si>
  <si>
    <t>Nanomilk Canxi người già 900gr</t>
  </si>
  <si>
    <t>GCX90</t>
  </si>
  <si>
    <t>Nanomilk Canxi bà bầu 450gr</t>
  </si>
  <si>
    <t>BCX45</t>
  </si>
  <si>
    <t>Nanomilk Canxi bà bầu 900gr</t>
  </si>
  <si>
    <t>BCX90</t>
  </si>
  <si>
    <t>Nanomilk giảm cân 900gr</t>
  </si>
  <si>
    <t>GC90</t>
  </si>
  <si>
    <t>Nanomilk tiểu đường huyết áp 900gr</t>
  </si>
  <si>
    <t>TĐ90</t>
  </si>
  <si>
    <t>Sữa non, sữa kháng thể 450gr</t>
  </si>
  <si>
    <t>SN45</t>
  </si>
  <si>
    <t>Viên soy</t>
  </si>
  <si>
    <t>SOY</t>
  </si>
  <si>
    <t>Đơn giá</t>
  </si>
  <si>
    <t>Thành tiền</t>
  </si>
  <si>
    <t>TỔNG HỢP KHO NGÀY 25/06/2020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</si>
</sst>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i/>
      <sz val="10"/>
      <color theme="1"/>
      <name val="Times New Roman"/>
      <family val="1"/>
    </font>
    <font>
      <i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2"/>
      <color rgb="FFFF0000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  <font>
      <b/>
      <sz val="18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62">
    <xf numFmtId="0" fontId="0" fillId="0" borderId="0" xfId="0"/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3" fillId="0" borderId="0" xfId="0" applyFont="1"/>
    <xf numFmtId="0" fontId="3" fillId="2" borderId="0" xfId="0" applyFont="1" applyFill="1"/>
    <xf numFmtId="0" fontId="3" fillId="2" borderId="0" xfId="0" applyFont="1" applyFill="1" applyAlignment="1">
      <alignment horizontal="center"/>
    </xf>
    <xf numFmtId="9" fontId="3" fillId="2" borderId="0" xfId="1" applyFont="1" applyFill="1" applyAlignment="1">
      <alignment horizontal="center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9" fontId="3" fillId="2" borderId="0" xfId="1" applyFont="1" applyFill="1" applyAlignment="1">
      <alignment horizontal="center" vertical="center"/>
    </xf>
    <xf numFmtId="0" fontId="5" fillId="2" borderId="0" xfId="0" applyFont="1" applyFill="1" applyAlignment="1">
      <alignment horizontal="left"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 wrapText="1"/>
    </xf>
    <xf numFmtId="0" fontId="6" fillId="2" borderId="0" xfId="0" applyFont="1" applyFill="1" applyAlignment="1">
      <alignment horizontal="center" vertical="center"/>
    </xf>
    <xf numFmtId="0" fontId="6" fillId="2" borderId="0" xfId="0" applyFont="1" applyFill="1"/>
    <xf numFmtId="0" fontId="6" fillId="0" borderId="0" xfId="0" applyFont="1"/>
    <xf numFmtId="9" fontId="6" fillId="2" borderId="0" xfId="1" applyFont="1" applyFill="1" applyAlignment="1">
      <alignment horizontal="center" vertical="center"/>
    </xf>
    <xf numFmtId="0" fontId="7" fillId="2" borderId="0" xfId="0" applyFont="1" applyFill="1" applyAlignment="1"/>
    <xf numFmtId="0" fontId="7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center" vertical="center" wrapText="1"/>
    </xf>
    <xf numFmtId="0" fontId="6" fillId="0" borderId="2" xfId="0" applyFont="1" applyBorder="1"/>
    <xf numFmtId="0" fontId="7" fillId="0" borderId="2" xfId="0" applyFont="1" applyBorder="1"/>
    <xf numFmtId="0" fontId="6" fillId="0" borderId="3" xfId="0" applyFont="1" applyBorder="1"/>
    <xf numFmtId="0" fontId="7" fillId="0" borderId="3" xfId="0" applyFont="1" applyBorder="1"/>
    <xf numFmtId="0" fontId="6" fillId="0" borderId="4" xfId="0" applyFont="1" applyBorder="1"/>
    <xf numFmtId="0" fontId="7" fillId="0" borderId="4" xfId="0" applyFont="1" applyBorder="1"/>
    <xf numFmtId="0" fontId="7" fillId="0" borderId="1" xfId="0" applyFont="1" applyBorder="1"/>
    <xf numFmtId="164" fontId="8" fillId="0" borderId="1" xfId="2" applyNumberFormat="1" applyFont="1" applyBorder="1"/>
    <xf numFmtId="0" fontId="10" fillId="0" borderId="0" xfId="0" applyFont="1"/>
    <xf numFmtId="0" fontId="11" fillId="2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9" fillId="0" borderId="1" xfId="0" applyFont="1" applyBorder="1" applyAlignment="1">
      <alignment vertical="center" wrapText="1"/>
    </xf>
    <xf numFmtId="0" fontId="9" fillId="0" borderId="1" xfId="0" applyFont="1" applyBorder="1" applyAlignment="1">
      <alignment horizontal="center" vertical="center" wrapText="1"/>
    </xf>
    <xf numFmtId="0" fontId="10" fillId="0" borderId="2" xfId="0" applyFont="1" applyBorder="1"/>
    <xf numFmtId="0" fontId="9" fillId="0" borderId="2" xfId="0" applyFont="1" applyBorder="1"/>
    <xf numFmtId="164" fontId="10" fillId="0" borderId="2" xfId="2" applyNumberFormat="1" applyFont="1" applyBorder="1"/>
    <xf numFmtId="0" fontId="10" fillId="0" borderId="3" xfId="0" applyFont="1" applyBorder="1"/>
    <xf numFmtId="0" fontId="9" fillId="0" borderId="3" xfId="0" applyFont="1" applyBorder="1"/>
    <xf numFmtId="164" fontId="10" fillId="0" borderId="3" xfId="2" applyNumberFormat="1" applyFont="1" applyBorder="1"/>
    <xf numFmtId="0" fontId="10" fillId="0" borderId="4" xfId="0" applyFont="1" applyBorder="1"/>
    <xf numFmtId="0" fontId="9" fillId="0" borderId="4" xfId="0" applyFont="1" applyBorder="1"/>
    <xf numFmtId="164" fontId="10" fillId="0" borderId="4" xfId="2" applyNumberFormat="1" applyFont="1" applyBorder="1"/>
    <xf numFmtId="0" fontId="9" fillId="0" borderId="1" xfId="0" applyFont="1" applyBorder="1"/>
    <xf numFmtId="164" fontId="10" fillId="0" borderId="1" xfId="2" applyNumberFormat="1" applyFont="1" applyBorder="1"/>
    <xf numFmtId="0" fontId="7" fillId="0" borderId="1" xfId="0" applyFont="1" applyBorder="1" applyAlignment="1">
      <alignment horizontal="center"/>
    </xf>
    <xf numFmtId="0" fontId="2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center"/>
    </xf>
    <xf numFmtId="0" fontId="4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12" fillId="2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0" xfId="0" applyFont="1" applyFill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9" fillId="2" borderId="0" xfId="0" applyFont="1" applyFill="1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0" fontId="9" fillId="0" borderId="1" xfId="0" applyFont="1" applyBorder="1" applyAlignment="1">
      <alignment horizontal="center" vertical="center" wrapText="1"/>
    </xf>
    <xf numFmtId="164" fontId="10" fillId="0" borderId="0" xfId="0" applyNumberFormat="1" applyFont="1"/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2"/>
  <sheetViews>
    <sheetView workbookViewId="0">
      <selection sqref="A1:XFD1048576"/>
    </sheetView>
  </sheetViews>
  <sheetFormatPr defaultColWidth="9.109375" defaultRowHeight="13.8" x14ac:dyDescent="0.25"/>
  <cols>
    <col min="1" max="1" width="34.5546875" style="16" bestFit="1" customWidth="1"/>
    <col min="2" max="2" width="8.44140625" style="16" customWidth="1"/>
    <col min="3" max="3" width="5.6640625" style="16" customWidth="1"/>
    <col min="4" max="4" width="5.5546875" style="16" customWidth="1"/>
    <col min="5" max="5" width="5.88671875" style="16" customWidth="1"/>
    <col min="6" max="6" width="7" style="16" customWidth="1"/>
    <col min="7" max="7" width="9.88671875" style="16" bestFit="1" customWidth="1"/>
    <col min="8" max="16384" width="9.109375" style="16"/>
  </cols>
  <sheetData>
    <row r="1" spans="1:34" s="3" customFormat="1" ht="13.2" x14ac:dyDescent="0.25">
      <c r="A1" s="46" t="s">
        <v>0</v>
      </c>
      <c r="B1" s="46"/>
      <c r="C1" s="46"/>
      <c r="D1" s="46"/>
      <c r="E1" s="46"/>
      <c r="F1" s="47" t="s">
        <v>1</v>
      </c>
      <c r="G1" s="47"/>
      <c r="H1" s="47"/>
      <c r="I1" s="1"/>
      <c r="J1" s="2"/>
      <c r="K1" s="2"/>
      <c r="M1" s="4"/>
      <c r="N1" s="4"/>
      <c r="O1" s="5"/>
      <c r="P1" s="5"/>
      <c r="R1" s="5"/>
      <c r="S1" s="5"/>
      <c r="T1" s="6"/>
      <c r="U1" s="5"/>
      <c r="V1" s="5"/>
      <c r="W1" s="5"/>
      <c r="X1" s="1"/>
      <c r="Y1" s="4"/>
      <c r="AA1" s="4"/>
      <c r="AB1" s="6"/>
      <c r="AC1" s="5"/>
      <c r="AD1" s="5"/>
      <c r="AE1" s="4"/>
      <c r="AF1" s="4"/>
      <c r="AG1" s="4"/>
      <c r="AH1" s="4"/>
    </row>
    <row r="2" spans="1:34" s="3" customFormat="1" ht="13.2" x14ac:dyDescent="0.25">
      <c r="A2" s="48" t="s">
        <v>2</v>
      </c>
      <c r="B2" s="48"/>
      <c r="C2" s="48"/>
      <c r="D2" s="48"/>
      <c r="E2" s="48"/>
      <c r="F2" s="49" t="s">
        <v>3</v>
      </c>
      <c r="G2" s="49"/>
      <c r="H2" s="49"/>
      <c r="I2" s="7"/>
      <c r="J2" s="8"/>
      <c r="K2" s="8"/>
      <c r="M2" s="4"/>
      <c r="N2" s="4"/>
      <c r="O2" s="9"/>
      <c r="P2" s="9"/>
      <c r="R2" s="9"/>
      <c r="S2" s="9"/>
      <c r="T2" s="10"/>
      <c r="U2" s="9"/>
      <c r="V2" s="9"/>
      <c r="W2" s="9"/>
      <c r="X2" s="7"/>
      <c r="Y2" s="4"/>
      <c r="AA2" s="4"/>
      <c r="AB2" s="10"/>
      <c r="AC2" s="9"/>
      <c r="AD2" s="9"/>
      <c r="AE2" s="4"/>
      <c r="AF2" s="4"/>
      <c r="AG2" s="4"/>
      <c r="AH2" s="4"/>
    </row>
    <row r="3" spans="1:34" x14ac:dyDescent="0.25">
      <c r="A3" s="11"/>
      <c r="B3" s="11"/>
      <c r="C3" s="11"/>
      <c r="D3" s="11"/>
      <c r="E3" s="11"/>
      <c r="F3" s="12"/>
      <c r="G3" s="12"/>
      <c r="H3" s="12"/>
      <c r="I3" s="12"/>
      <c r="J3" s="13"/>
      <c r="K3" s="13"/>
      <c r="L3" s="14"/>
      <c r="M3" s="15"/>
      <c r="N3" s="15"/>
      <c r="O3" s="14"/>
      <c r="P3" s="14"/>
      <c r="R3" s="14"/>
      <c r="S3" s="14"/>
      <c r="T3" s="17"/>
      <c r="U3" s="14"/>
      <c r="V3" s="14"/>
      <c r="W3" s="14"/>
      <c r="X3" s="12"/>
      <c r="Y3" s="15"/>
      <c r="AA3" s="15"/>
      <c r="AB3" s="17"/>
      <c r="AC3" s="14"/>
      <c r="AD3" s="14"/>
      <c r="AE3" s="15"/>
      <c r="AF3" s="15"/>
      <c r="AG3" s="15"/>
      <c r="AH3" s="15"/>
    </row>
    <row r="4" spans="1:34" x14ac:dyDescent="0.25">
      <c r="A4" s="50" t="s">
        <v>4</v>
      </c>
      <c r="B4" s="50"/>
      <c r="C4" s="50"/>
      <c r="D4" s="50"/>
      <c r="E4" s="50"/>
      <c r="F4" s="50"/>
      <c r="G4" s="50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</row>
    <row r="6" spans="1:34" x14ac:dyDescent="0.25">
      <c r="A6" s="51" t="s">
        <v>5</v>
      </c>
      <c r="B6" s="52" t="s">
        <v>6</v>
      </c>
      <c r="C6" s="52" t="s">
        <v>7</v>
      </c>
      <c r="D6" s="51" t="s">
        <v>8</v>
      </c>
      <c r="E6" s="51"/>
      <c r="F6" s="51"/>
      <c r="G6" s="51" t="s">
        <v>9</v>
      </c>
    </row>
    <row r="7" spans="1:34" ht="41.4" x14ac:dyDescent="0.25">
      <c r="A7" s="51"/>
      <c r="B7" s="52"/>
      <c r="C7" s="52"/>
      <c r="D7" s="19" t="s">
        <v>10</v>
      </c>
      <c r="E7" s="20" t="s">
        <v>11</v>
      </c>
      <c r="F7" s="19" t="s">
        <v>12</v>
      </c>
      <c r="G7" s="51"/>
    </row>
    <row r="8" spans="1:34" x14ac:dyDescent="0.25">
      <c r="A8" s="21" t="s">
        <v>13</v>
      </c>
      <c r="B8" s="21" t="s">
        <v>14</v>
      </c>
      <c r="C8" s="21" t="s">
        <v>15</v>
      </c>
      <c r="D8" s="21">
        <v>3</v>
      </c>
      <c r="E8" s="21">
        <v>42</v>
      </c>
      <c r="F8" s="21"/>
      <c r="G8" s="22">
        <f>SUM(D8:F8)</f>
        <v>45</v>
      </c>
    </row>
    <row r="9" spans="1:34" x14ac:dyDescent="0.25">
      <c r="A9" s="21" t="s">
        <v>16</v>
      </c>
      <c r="B9" s="23" t="s">
        <v>17</v>
      </c>
      <c r="C9" s="23" t="s">
        <v>15</v>
      </c>
      <c r="D9" s="23"/>
      <c r="E9" s="23"/>
      <c r="F9" s="23">
        <v>1</v>
      </c>
      <c r="G9" s="24">
        <f t="shared" ref="G9:G22" si="0">SUM(D9:F9)</f>
        <v>1</v>
      </c>
    </row>
    <row r="10" spans="1:34" x14ac:dyDescent="0.25">
      <c r="A10" s="21" t="s">
        <v>18</v>
      </c>
      <c r="B10" s="23" t="s">
        <v>19</v>
      </c>
      <c r="C10" s="23" t="s">
        <v>15</v>
      </c>
      <c r="D10" s="23"/>
      <c r="E10" s="23">
        <v>7</v>
      </c>
      <c r="F10" s="23"/>
      <c r="G10" s="24">
        <f t="shared" si="0"/>
        <v>7</v>
      </c>
    </row>
    <row r="11" spans="1:34" x14ac:dyDescent="0.25">
      <c r="A11" s="21" t="s">
        <v>20</v>
      </c>
      <c r="B11" s="23" t="s">
        <v>21</v>
      </c>
      <c r="C11" s="23" t="s">
        <v>15</v>
      </c>
      <c r="D11" s="23"/>
      <c r="E11" s="23"/>
      <c r="F11" s="23"/>
      <c r="G11" s="24">
        <f t="shared" si="0"/>
        <v>0</v>
      </c>
    </row>
    <row r="12" spans="1:34" x14ac:dyDescent="0.25">
      <c r="A12" s="21" t="s">
        <v>22</v>
      </c>
      <c r="B12" s="23" t="s">
        <v>23</v>
      </c>
      <c r="C12" s="23" t="s">
        <v>15</v>
      </c>
      <c r="D12" s="23"/>
      <c r="E12" s="23">
        <v>13</v>
      </c>
      <c r="F12" s="23"/>
      <c r="G12" s="24">
        <f t="shared" si="0"/>
        <v>13</v>
      </c>
    </row>
    <row r="13" spans="1:34" x14ac:dyDescent="0.25">
      <c r="A13" s="21" t="s">
        <v>24</v>
      </c>
      <c r="B13" s="23" t="s">
        <v>25</v>
      </c>
      <c r="C13" s="23" t="s">
        <v>15</v>
      </c>
      <c r="D13" s="23">
        <v>1</v>
      </c>
      <c r="E13" s="23"/>
      <c r="F13" s="23"/>
      <c r="G13" s="24">
        <f t="shared" si="0"/>
        <v>1</v>
      </c>
    </row>
    <row r="14" spans="1:34" x14ac:dyDescent="0.25">
      <c r="A14" s="21" t="s">
        <v>26</v>
      </c>
      <c r="B14" s="23" t="s">
        <v>27</v>
      </c>
      <c r="C14" s="23" t="s">
        <v>15</v>
      </c>
      <c r="D14" s="23"/>
      <c r="E14" s="23"/>
      <c r="F14" s="23"/>
      <c r="G14" s="24">
        <f t="shared" si="0"/>
        <v>0</v>
      </c>
    </row>
    <row r="15" spans="1:34" x14ac:dyDescent="0.25">
      <c r="A15" s="21" t="s">
        <v>28</v>
      </c>
      <c r="B15" s="23" t="s">
        <v>29</v>
      </c>
      <c r="C15" s="23" t="s">
        <v>15</v>
      </c>
      <c r="D15" s="23">
        <v>3</v>
      </c>
      <c r="E15" s="23"/>
      <c r="F15" s="23">
        <v>49</v>
      </c>
      <c r="G15" s="24">
        <f t="shared" si="0"/>
        <v>52</v>
      </c>
    </row>
    <row r="16" spans="1:34" x14ac:dyDescent="0.25">
      <c r="A16" s="21" t="s">
        <v>30</v>
      </c>
      <c r="B16" s="23" t="s">
        <v>31</v>
      </c>
      <c r="C16" s="23" t="s">
        <v>15</v>
      </c>
      <c r="D16" s="23"/>
      <c r="E16" s="23">
        <v>7</v>
      </c>
      <c r="F16" s="23"/>
      <c r="G16" s="24">
        <f t="shared" si="0"/>
        <v>7</v>
      </c>
    </row>
    <row r="17" spans="1:7" x14ac:dyDescent="0.25">
      <c r="A17" s="21" t="s">
        <v>32</v>
      </c>
      <c r="B17" s="23" t="s">
        <v>33</v>
      </c>
      <c r="C17" s="23" t="s">
        <v>15</v>
      </c>
      <c r="D17" s="23">
        <v>1</v>
      </c>
      <c r="E17" s="23"/>
      <c r="F17" s="23"/>
      <c r="G17" s="24">
        <f t="shared" si="0"/>
        <v>1</v>
      </c>
    </row>
    <row r="18" spans="1:7" x14ac:dyDescent="0.25">
      <c r="A18" s="23" t="s">
        <v>34</v>
      </c>
      <c r="B18" s="23" t="s">
        <v>35</v>
      </c>
      <c r="C18" s="23" t="s">
        <v>15</v>
      </c>
      <c r="D18" s="23">
        <v>4</v>
      </c>
      <c r="E18" s="23">
        <v>124</v>
      </c>
      <c r="F18" s="23">
        <v>58</v>
      </c>
      <c r="G18" s="24">
        <f t="shared" si="0"/>
        <v>186</v>
      </c>
    </row>
    <row r="19" spans="1:7" x14ac:dyDescent="0.25">
      <c r="A19" s="23" t="s">
        <v>36</v>
      </c>
      <c r="B19" s="23" t="s">
        <v>37</v>
      </c>
      <c r="C19" s="23" t="s">
        <v>15</v>
      </c>
      <c r="D19" s="23">
        <v>3</v>
      </c>
      <c r="E19" s="23"/>
      <c r="F19" s="23">
        <v>32</v>
      </c>
      <c r="G19" s="24">
        <f t="shared" si="0"/>
        <v>35</v>
      </c>
    </row>
    <row r="20" spans="1:7" x14ac:dyDescent="0.25">
      <c r="A20" s="23" t="s">
        <v>38</v>
      </c>
      <c r="B20" s="23" t="s">
        <v>39</v>
      </c>
      <c r="C20" s="23" t="s">
        <v>15</v>
      </c>
      <c r="D20" s="23">
        <v>4</v>
      </c>
      <c r="E20" s="23">
        <v>54</v>
      </c>
      <c r="F20" s="23">
        <v>48</v>
      </c>
      <c r="G20" s="24">
        <f t="shared" si="0"/>
        <v>106</v>
      </c>
    </row>
    <row r="21" spans="1:7" x14ac:dyDescent="0.25">
      <c r="A21" s="25" t="s">
        <v>40</v>
      </c>
      <c r="B21" s="25" t="s">
        <v>41</v>
      </c>
      <c r="C21" s="25" t="s">
        <v>15</v>
      </c>
      <c r="D21" s="25"/>
      <c r="E21" s="25">
        <v>127</v>
      </c>
      <c r="F21" s="25"/>
      <c r="G21" s="26">
        <f t="shared" si="0"/>
        <v>127</v>
      </c>
    </row>
    <row r="22" spans="1:7" x14ac:dyDescent="0.25">
      <c r="A22" s="45" t="s">
        <v>9</v>
      </c>
      <c r="B22" s="45"/>
      <c r="C22" s="45"/>
      <c r="D22" s="27">
        <f>SUM(D8:D21)</f>
        <v>19</v>
      </c>
      <c r="E22" s="27">
        <f>SUM(E8:E21)</f>
        <v>374</v>
      </c>
      <c r="F22" s="27">
        <f>SUM(F8:F21)</f>
        <v>188</v>
      </c>
      <c r="G22" s="27">
        <f t="shared" si="0"/>
        <v>581</v>
      </c>
    </row>
  </sheetData>
  <mergeCells count="11">
    <mergeCell ref="A22:C22"/>
    <mergeCell ref="A1:E1"/>
    <mergeCell ref="F1:H1"/>
    <mergeCell ref="A2:E2"/>
    <mergeCell ref="F2:H2"/>
    <mergeCell ref="A4:G4"/>
    <mergeCell ref="A6:A7"/>
    <mergeCell ref="B6:B7"/>
    <mergeCell ref="C6:C7"/>
    <mergeCell ref="D6:F6"/>
    <mergeCell ref="G6:G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tabSelected="1" workbookViewId="0">
      <selection activeCell="N14" sqref="N14"/>
    </sheetView>
  </sheetViews>
  <sheetFormatPr defaultColWidth="9.109375" defaultRowHeight="15.6" x14ac:dyDescent="0.3"/>
  <cols>
    <col min="1" max="1" width="35.33203125" style="29" bestFit="1" customWidth="1"/>
    <col min="2" max="2" width="13.109375" style="29" bestFit="1" customWidth="1"/>
    <col min="3" max="3" width="11.33203125" style="29" bestFit="1" customWidth="1"/>
    <col min="4" max="5" width="4.77734375" style="29" bestFit="1" customWidth="1"/>
    <col min="6" max="6" width="8.77734375" style="29" customWidth="1"/>
    <col min="7" max="7" width="13" style="29" customWidth="1"/>
    <col min="8" max="8" width="16.77734375" style="29" customWidth="1"/>
    <col min="9" max="9" width="13.77734375" style="29" bestFit="1" customWidth="1"/>
    <col min="10" max="10" width="11" style="29" bestFit="1" customWidth="1"/>
    <col min="11" max="11" width="9.77734375" style="29" bestFit="1" customWidth="1"/>
    <col min="12" max="12" width="13.77734375" style="29" bestFit="1" customWidth="1"/>
    <col min="13" max="16384" width="9.109375" style="29"/>
  </cols>
  <sheetData>
    <row r="1" spans="1:12" x14ac:dyDescent="0.3">
      <c r="A1" s="58" t="s">
        <v>0</v>
      </c>
      <c r="B1" s="58"/>
      <c r="C1" s="58"/>
      <c r="D1" s="58"/>
      <c r="E1" s="58"/>
      <c r="F1" s="55" t="s">
        <v>1</v>
      </c>
      <c r="G1" s="55"/>
      <c r="H1" s="55"/>
      <c r="I1" s="55"/>
    </row>
    <row r="2" spans="1:12" x14ac:dyDescent="0.3">
      <c r="A2" s="59" t="s">
        <v>2</v>
      </c>
      <c r="B2" s="59"/>
      <c r="C2" s="59"/>
      <c r="D2" s="59"/>
      <c r="E2" s="59"/>
      <c r="F2" s="56" t="s">
        <v>3</v>
      </c>
      <c r="G2" s="56"/>
      <c r="H2" s="56"/>
      <c r="I2" s="56"/>
    </row>
    <row r="3" spans="1:12" x14ac:dyDescent="0.3">
      <c r="A3" s="31"/>
      <c r="B3" s="31"/>
      <c r="C3" s="31"/>
      <c r="D3" s="31"/>
      <c r="E3" s="31"/>
      <c r="F3" s="30"/>
      <c r="G3" s="30"/>
      <c r="H3" s="30"/>
      <c r="I3" s="30"/>
    </row>
    <row r="4" spans="1:12" ht="22.8" x14ac:dyDescent="0.4">
      <c r="A4" s="54" t="s">
        <v>44</v>
      </c>
      <c r="B4" s="54"/>
      <c r="C4" s="54"/>
      <c r="D4" s="54"/>
      <c r="E4" s="54"/>
      <c r="F4" s="54"/>
      <c r="G4" s="54"/>
      <c r="H4" s="54"/>
      <c r="I4" s="54"/>
    </row>
    <row r="6" spans="1:12" x14ac:dyDescent="0.3">
      <c r="A6" s="53" t="s">
        <v>5</v>
      </c>
      <c r="B6" s="60" t="s">
        <v>6</v>
      </c>
      <c r="C6" s="60" t="s">
        <v>7</v>
      </c>
      <c r="D6" s="53" t="s">
        <v>8</v>
      </c>
      <c r="E6" s="53"/>
      <c r="F6" s="53"/>
      <c r="G6" s="53" t="s">
        <v>9</v>
      </c>
      <c r="H6" s="53" t="s">
        <v>42</v>
      </c>
      <c r="I6" s="53" t="s">
        <v>43</v>
      </c>
    </row>
    <row r="7" spans="1:12" ht="46.8" x14ac:dyDescent="0.3">
      <c r="A7" s="53"/>
      <c r="B7" s="60"/>
      <c r="C7" s="60"/>
      <c r="D7" s="32" t="s">
        <v>10</v>
      </c>
      <c r="E7" s="33" t="s">
        <v>11</v>
      </c>
      <c r="F7" s="32" t="s">
        <v>12</v>
      </c>
      <c r="G7" s="53"/>
      <c r="H7" s="53"/>
      <c r="I7" s="53"/>
    </row>
    <row r="8" spans="1:12" x14ac:dyDescent="0.3">
      <c r="A8" s="34" t="s">
        <v>13</v>
      </c>
      <c r="B8" s="34" t="s">
        <v>14</v>
      </c>
      <c r="C8" s="34" t="s">
        <v>15</v>
      </c>
      <c r="D8" s="34">
        <v>3</v>
      </c>
      <c r="E8" s="34">
        <v>16</v>
      </c>
      <c r="F8" s="34"/>
      <c r="G8" s="35">
        <f>SUM(D8:F8)</f>
        <v>19</v>
      </c>
      <c r="H8" s="36">
        <v>225000</v>
      </c>
      <c r="I8" s="36">
        <f>G8*H8</f>
        <v>4275000</v>
      </c>
      <c r="J8" s="35">
        <f>G8</f>
        <v>19</v>
      </c>
      <c r="K8" s="36">
        <v>225000</v>
      </c>
      <c r="L8" s="61">
        <f>J8*K8</f>
        <v>4275000</v>
      </c>
    </row>
    <row r="9" spans="1:12" x14ac:dyDescent="0.3">
      <c r="A9" s="34" t="s">
        <v>16</v>
      </c>
      <c r="B9" s="37" t="s">
        <v>17</v>
      </c>
      <c r="C9" s="37" t="s">
        <v>15</v>
      </c>
      <c r="D9" s="37"/>
      <c r="E9" s="37">
        <v>264</v>
      </c>
      <c r="F9" s="37">
        <v>9</v>
      </c>
      <c r="G9" s="38">
        <f t="shared" ref="G9:G22" si="0">SUM(D9:F9)</f>
        <v>273</v>
      </c>
      <c r="H9" s="39">
        <v>455000</v>
      </c>
      <c r="I9" s="39">
        <f t="shared" ref="I9:I21" si="1">G9*H9</f>
        <v>124215000</v>
      </c>
      <c r="J9" s="35">
        <f t="shared" ref="J9:J21" si="2">G9</f>
        <v>273</v>
      </c>
      <c r="K9" s="39">
        <v>455000</v>
      </c>
      <c r="L9" s="61">
        <f t="shared" ref="L9:L21" si="3">J9*K9</f>
        <v>124215000</v>
      </c>
    </row>
    <row r="10" spans="1:12" x14ac:dyDescent="0.3">
      <c r="A10" s="34" t="s">
        <v>18</v>
      </c>
      <c r="B10" s="37" t="s">
        <v>19</v>
      </c>
      <c r="C10" s="37" t="s">
        <v>15</v>
      </c>
      <c r="D10" s="37"/>
      <c r="E10" s="37">
        <v>5</v>
      </c>
      <c r="F10" s="37"/>
      <c r="G10" s="38">
        <f t="shared" si="0"/>
        <v>5</v>
      </c>
      <c r="H10" s="39">
        <v>235000</v>
      </c>
      <c r="I10" s="39">
        <f t="shared" si="1"/>
        <v>1175000</v>
      </c>
      <c r="J10" s="35">
        <f t="shared" si="2"/>
        <v>5</v>
      </c>
      <c r="K10" s="39">
        <v>235000</v>
      </c>
      <c r="L10" s="61">
        <f t="shared" si="3"/>
        <v>1175000</v>
      </c>
    </row>
    <row r="11" spans="1:12" x14ac:dyDescent="0.3">
      <c r="A11" s="34" t="s">
        <v>20</v>
      </c>
      <c r="B11" s="37" t="s">
        <v>21</v>
      </c>
      <c r="C11" s="37" t="s">
        <v>15</v>
      </c>
      <c r="D11" s="37"/>
      <c r="E11" s="37"/>
      <c r="F11" s="37"/>
      <c r="G11" s="38">
        <f t="shared" si="0"/>
        <v>0</v>
      </c>
      <c r="H11" s="39">
        <v>465000</v>
      </c>
      <c r="I11" s="39">
        <f t="shared" si="1"/>
        <v>0</v>
      </c>
      <c r="J11" s="35">
        <f t="shared" si="2"/>
        <v>0</v>
      </c>
      <c r="K11" s="39">
        <v>465000</v>
      </c>
      <c r="L11" s="61">
        <f t="shared" si="3"/>
        <v>0</v>
      </c>
    </row>
    <row r="12" spans="1:12" x14ac:dyDescent="0.3">
      <c r="A12" s="34" t="s">
        <v>22</v>
      </c>
      <c r="B12" s="37" t="s">
        <v>23</v>
      </c>
      <c r="C12" s="37" t="s">
        <v>15</v>
      </c>
      <c r="D12" s="37"/>
      <c r="E12" s="37">
        <v>13</v>
      </c>
      <c r="F12" s="37"/>
      <c r="G12" s="38">
        <f t="shared" si="0"/>
        <v>13</v>
      </c>
      <c r="H12" s="39">
        <v>245000</v>
      </c>
      <c r="I12" s="39">
        <f t="shared" si="1"/>
        <v>3185000</v>
      </c>
      <c r="J12" s="35">
        <f t="shared" si="2"/>
        <v>13</v>
      </c>
      <c r="K12" s="39">
        <v>245000</v>
      </c>
      <c r="L12" s="61">
        <f t="shared" si="3"/>
        <v>3185000</v>
      </c>
    </row>
    <row r="13" spans="1:12" x14ac:dyDescent="0.3">
      <c r="A13" s="34" t="s">
        <v>24</v>
      </c>
      <c r="B13" s="37" t="s">
        <v>25</v>
      </c>
      <c r="C13" s="37" t="s">
        <v>15</v>
      </c>
      <c r="D13" s="37">
        <v>1</v>
      </c>
      <c r="E13" s="37"/>
      <c r="F13" s="37"/>
      <c r="G13" s="38">
        <f t="shared" si="0"/>
        <v>1</v>
      </c>
      <c r="H13" s="39">
        <v>475000</v>
      </c>
      <c r="I13" s="39">
        <f t="shared" si="1"/>
        <v>475000</v>
      </c>
      <c r="J13" s="35">
        <f t="shared" si="2"/>
        <v>1</v>
      </c>
      <c r="K13" s="39">
        <v>475000</v>
      </c>
      <c r="L13" s="61">
        <f t="shared" si="3"/>
        <v>475000</v>
      </c>
    </row>
    <row r="14" spans="1:12" x14ac:dyDescent="0.3">
      <c r="A14" s="34" t="s">
        <v>26</v>
      </c>
      <c r="B14" s="37" t="s">
        <v>27</v>
      </c>
      <c r="C14" s="37" t="s">
        <v>15</v>
      </c>
      <c r="D14" s="37"/>
      <c r="E14" s="37"/>
      <c r="F14" s="37"/>
      <c r="G14" s="38">
        <f t="shared" si="0"/>
        <v>0</v>
      </c>
      <c r="H14" s="39">
        <v>255000</v>
      </c>
      <c r="I14" s="39">
        <f t="shared" si="1"/>
        <v>0</v>
      </c>
      <c r="J14" s="35">
        <f t="shared" si="2"/>
        <v>0</v>
      </c>
      <c r="K14" s="39">
        <v>255000</v>
      </c>
      <c r="L14" s="61">
        <f t="shared" si="3"/>
        <v>0</v>
      </c>
    </row>
    <row r="15" spans="1:12" x14ac:dyDescent="0.3">
      <c r="A15" s="34" t="s">
        <v>28</v>
      </c>
      <c r="B15" s="37" t="s">
        <v>29</v>
      </c>
      <c r="C15" s="37" t="s">
        <v>15</v>
      </c>
      <c r="D15" s="37">
        <v>2</v>
      </c>
      <c r="E15" s="37"/>
      <c r="F15" s="37">
        <v>30</v>
      </c>
      <c r="G15" s="38">
        <f t="shared" si="0"/>
        <v>32</v>
      </c>
      <c r="H15" s="39">
        <v>485000</v>
      </c>
      <c r="I15" s="39">
        <f t="shared" si="1"/>
        <v>15520000</v>
      </c>
      <c r="J15" s="35">
        <f t="shared" si="2"/>
        <v>32</v>
      </c>
      <c r="K15" s="39">
        <v>485000</v>
      </c>
      <c r="L15" s="61">
        <f t="shared" si="3"/>
        <v>15520000</v>
      </c>
    </row>
    <row r="16" spans="1:12" x14ac:dyDescent="0.3">
      <c r="A16" s="34" t="s">
        <v>30</v>
      </c>
      <c r="B16" s="37" t="s">
        <v>31</v>
      </c>
      <c r="C16" s="37" t="s">
        <v>15</v>
      </c>
      <c r="D16" s="37"/>
      <c r="E16" s="37">
        <v>7</v>
      </c>
      <c r="F16" s="37"/>
      <c r="G16" s="38">
        <f t="shared" si="0"/>
        <v>7</v>
      </c>
      <c r="H16" s="39">
        <v>255000</v>
      </c>
      <c r="I16" s="39">
        <f t="shared" si="1"/>
        <v>1785000</v>
      </c>
      <c r="J16" s="35">
        <f t="shared" si="2"/>
        <v>7</v>
      </c>
      <c r="K16" s="39">
        <v>255000</v>
      </c>
      <c r="L16" s="61">
        <f t="shared" si="3"/>
        <v>1785000</v>
      </c>
    </row>
    <row r="17" spans="1:12" x14ac:dyDescent="0.3">
      <c r="A17" s="34" t="s">
        <v>32</v>
      </c>
      <c r="B17" s="37" t="s">
        <v>33</v>
      </c>
      <c r="C17" s="37" t="s">
        <v>15</v>
      </c>
      <c r="D17" s="37"/>
      <c r="E17" s="37"/>
      <c r="F17" s="37"/>
      <c r="G17" s="38">
        <f t="shared" si="0"/>
        <v>0</v>
      </c>
      <c r="H17" s="39">
        <v>485000</v>
      </c>
      <c r="I17" s="39">
        <f t="shared" si="1"/>
        <v>0</v>
      </c>
      <c r="J17" s="35">
        <f t="shared" si="2"/>
        <v>0</v>
      </c>
      <c r="K17" s="39">
        <v>485000</v>
      </c>
      <c r="L17" s="61">
        <f t="shared" si="3"/>
        <v>0</v>
      </c>
    </row>
    <row r="18" spans="1:12" x14ac:dyDescent="0.3">
      <c r="A18" s="37" t="s">
        <v>34</v>
      </c>
      <c r="B18" s="37" t="s">
        <v>35</v>
      </c>
      <c r="C18" s="37" t="s">
        <v>15</v>
      </c>
      <c r="D18" s="37">
        <v>4</v>
      </c>
      <c r="E18" s="37">
        <v>123</v>
      </c>
      <c r="F18" s="37">
        <v>58</v>
      </c>
      <c r="G18" s="38">
        <f t="shared" si="0"/>
        <v>185</v>
      </c>
      <c r="H18" s="39">
        <v>455000</v>
      </c>
      <c r="I18" s="39">
        <f t="shared" si="1"/>
        <v>84175000</v>
      </c>
      <c r="J18" s="35">
        <f t="shared" si="2"/>
        <v>185</v>
      </c>
      <c r="K18" s="39">
        <v>455000</v>
      </c>
      <c r="L18" s="61">
        <f t="shared" si="3"/>
        <v>84175000</v>
      </c>
    </row>
    <row r="19" spans="1:12" x14ac:dyDescent="0.3">
      <c r="A19" s="37" t="s">
        <v>36</v>
      </c>
      <c r="B19" s="37" t="s">
        <v>37</v>
      </c>
      <c r="C19" s="37" t="s">
        <v>15</v>
      </c>
      <c r="D19" s="37">
        <v>3</v>
      </c>
      <c r="E19" s="37"/>
      <c r="F19" s="37">
        <v>6</v>
      </c>
      <c r="G19" s="38">
        <f t="shared" si="0"/>
        <v>9</v>
      </c>
      <c r="H19" s="39">
        <v>455000</v>
      </c>
      <c r="I19" s="39">
        <f t="shared" si="1"/>
        <v>4095000</v>
      </c>
      <c r="J19" s="35">
        <f t="shared" si="2"/>
        <v>9</v>
      </c>
      <c r="K19" s="39">
        <v>455000</v>
      </c>
      <c r="L19" s="61">
        <f t="shared" si="3"/>
        <v>4095000</v>
      </c>
    </row>
    <row r="20" spans="1:12" x14ac:dyDescent="0.3">
      <c r="A20" s="37" t="s">
        <v>38</v>
      </c>
      <c r="B20" s="37" t="s">
        <v>39</v>
      </c>
      <c r="C20" s="37" t="s">
        <v>15</v>
      </c>
      <c r="D20" s="37">
        <v>3</v>
      </c>
      <c r="E20" s="37">
        <v>53</v>
      </c>
      <c r="F20" s="37">
        <v>47</v>
      </c>
      <c r="G20" s="38">
        <f t="shared" si="0"/>
        <v>103</v>
      </c>
      <c r="H20" s="39">
        <v>550000</v>
      </c>
      <c r="I20" s="39">
        <f t="shared" si="1"/>
        <v>56650000</v>
      </c>
      <c r="J20" s="35">
        <f t="shared" si="2"/>
        <v>103</v>
      </c>
      <c r="K20" s="39">
        <v>550000</v>
      </c>
      <c r="L20" s="61">
        <f t="shared" si="3"/>
        <v>56650000</v>
      </c>
    </row>
    <row r="21" spans="1:12" x14ac:dyDescent="0.3">
      <c r="A21" s="40" t="s">
        <v>40</v>
      </c>
      <c r="B21" s="40" t="s">
        <v>41</v>
      </c>
      <c r="C21" s="40" t="s">
        <v>15</v>
      </c>
      <c r="D21" s="40"/>
      <c r="E21" s="40">
        <v>127</v>
      </c>
      <c r="F21" s="40"/>
      <c r="G21" s="41">
        <f t="shared" si="0"/>
        <v>127</v>
      </c>
      <c r="H21" s="42">
        <v>450000</v>
      </c>
      <c r="I21" s="42">
        <f t="shared" si="1"/>
        <v>57150000</v>
      </c>
      <c r="J21" s="35">
        <f t="shared" si="2"/>
        <v>127</v>
      </c>
      <c r="K21" s="42">
        <v>450000</v>
      </c>
      <c r="L21" s="61">
        <f t="shared" si="3"/>
        <v>57150000</v>
      </c>
    </row>
    <row r="22" spans="1:12" x14ac:dyDescent="0.3">
      <c r="A22" s="57" t="s">
        <v>9</v>
      </c>
      <c r="B22" s="57"/>
      <c r="C22" s="57"/>
      <c r="D22" s="43">
        <f>SUM(D8:D21)</f>
        <v>16</v>
      </c>
      <c r="E22" s="43">
        <f>SUM(E8:E21)</f>
        <v>608</v>
      </c>
      <c r="F22" s="43">
        <f>SUM(F8:F21)</f>
        <v>150</v>
      </c>
      <c r="G22" s="43">
        <f t="shared" si="0"/>
        <v>774</v>
      </c>
      <c r="H22" s="44"/>
      <c r="I22" s="28">
        <f>SUM(I8:I21)</f>
        <v>352700000</v>
      </c>
      <c r="L22" s="61">
        <f>SUM(L8:L21)</f>
        <v>352700000</v>
      </c>
    </row>
  </sheetData>
  <mergeCells count="13">
    <mergeCell ref="I6:I7"/>
    <mergeCell ref="A4:I4"/>
    <mergeCell ref="F1:I1"/>
    <mergeCell ref="F2:I2"/>
    <mergeCell ref="A22:C22"/>
    <mergeCell ref="A1:E1"/>
    <mergeCell ref="A2:E2"/>
    <mergeCell ref="A6:A7"/>
    <mergeCell ref="B6:B7"/>
    <mergeCell ref="C6:C7"/>
    <mergeCell ref="D6:F6"/>
    <mergeCell ref="G6:G7"/>
    <mergeCell ref="H6:H7"/>
  </mergeCells>
  <pageMargins left="0.56999999999999995" right="0.7" top="0.75" bottom="0.75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19_06</vt:lpstr>
      <vt:lpstr>25_06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2020-06-25T10:45:37Z</dcterms:modified>
</cp:coreProperties>
</file>