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J11" i="2" s="1"/>
  <c r="I15" i="2"/>
  <c r="J15" i="2" s="1"/>
  <c r="H5" i="2"/>
  <c r="I5" i="2" s="1"/>
  <c r="J5" i="2" s="1"/>
  <c r="H6" i="2"/>
  <c r="I6" i="2" s="1"/>
  <c r="J6" i="2" s="1"/>
  <c r="H7" i="2"/>
  <c r="I7" i="2" s="1"/>
  <c r="J7" i="2" s="1"/>
  <c r="I8" i="2"/>
  <c r="J8" i="2" s="1"/>
  <c r="H9" i="2"/>
  <c r="I9" i="2" s="1"/>
  <c r="J9" i="2" s="1"/>
  <c r="H10" i="2"/>
  <c r="I10" i="2" s="1"/>
  <c r="J10" i="2" s="1"/>
  <c r="H11" i="2"/>
  <c r="H12" i="2"/>
  <c r="I12" i="2" s="1"/>
  <c r="J12" i="2" s="1"/>
  <c r="H13" i="2"/>
  <c r="I13" i="2" s="1"/>
  <c r="J13" i="2" s="1"/>
  <c r="H14" i="2"/>
  <c r="I14" i="2" s="1"/>
  <c r="J14" i="2" s="1"/>
  <c r="H15" i="2"/>
  <c r="H16" i="2"/>
  <c r="I16" i="2" s="1"/>
  <c r="J16" i="2" s="1"/>
  <c r="H4" i="2"/>
  <c r="I4" i="2" s="1"/>
  <c r="J4" i="2" s="1"/>
  <c r="G17" i="2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4" i="2"/>
  <c r="F4" i="2" s="1"/>
  <c r="B17" i="2"/>
  <c r="O20" i="1"/>
  <c r="O8" i="1"/>
  <c r="O9" i="1"/>
  <c r="O10" i="1"/>
  <c r="O11" i="1"/>
  <c r="O12" i="1"/>
  <c r="O13" i="1"/>
  <c r="O14" i="1"/>
  <c r="O15" i="1"/>
  <c r="O16" i="1"/>
  <c r="O17" i="1"/>
  <c r="O18" i="1"/>
  <c r="O19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7" i="1"/>
  <c r="J17" i="2" l="1"/>
  <c r="F17" i="2"/>
  <c r="H8" i="1"/>
  <c r="G9" i="1"/>
  <c r="G10" i="1"/>
  <c r="G11" i="1"/>
  <c r="G12" i="1"/>
  <c r="G13" i="1"/>
  <c r="G14" i="1"/>
  <c r="G15" i="1"/>
  <c r="G16" i="1"/>
  <c r="G17" i="1"/>
  <c r="G18" i="1"/>
  <c r="H18" i="1" s="1"/>
  <c r="G19" i="1"/>
  <c r="H19" i="1" s="1"/>
  <c r="G8" i="1"/>
  <c r="G7" i="1"/>
  <c r="F20" i="1"/>
  <c r="I20" i="1"/>
  <c r="J20" i="1"/>
  <c r="K20" i="1"/>
  <c r="E20" i="1"/>
  <c r="H9" i="1"/>
  <c r="H10" i="1"/>
  <c r="H11" i="1"/>
  <c r="H13" i="1"/>
  <c r="H14" i="1"/>
  <c r="H15" i="1"/>
  <c r="H16" i="1"/>
  <c r="H17" i="1"/>
  <c r="H7" i="1"/>
  <c r="M10" i="1"/>
  <c r="M11" i="1"/>
  <c r="M12" i="1"/>
  <c r="M14" i="1"/>
  <c r="M17" i="1"/>
  <c r="M18" i="1"/>
  <c r="M19" i="1"/>
  <c r="M7" i="1"/>
  <c r="K8" i="1"/>
  <c r="M8" i="1" s="1"/>
  <c r="K9" i="1"/>
  <c r="M9" i="1" s="1"/>
  <c r="K10" i="1"/>
  <c r="K11" i="1"/>
  <c r="K12" i="1"/>
  <c r="K13" i="1"/>
  <c r="M13" i="1" s="1"/>
  <c r="K14" i="1"/>
  <c r="K15" i="1"/>
  <c r="M15" i="1" s="1"/>
  <c r="K16" i="1"/>
  <c r="M16" i="1" s="1"/>
  <c r="K17" i="1"/>
  <c r="K18" i="1"/>
  <c r="K19" i="1"/>
  <c r="K7" i="1"/>
  <c r="G20" i="1" l="1"/>
  <c r="H12" i="1"/>
  <c r="H20" i="1" s="1"/>
  <c r="M20" i="1"/>
</calcChain>
</file>

<file path=xl/sharedStrings.xml><?xml version="1.0" encoding="utf-8"?>
<sst xmlns="http://schemas.openxmlformats.org/spreadsheetml/2006/main" count="45" uniqueCount="29">
  <si>
    <t>1CX45</t>
  </si>
  <si>
    <t>1CX90</t>
  </si>
  <si>
    <t>2CX45</t>
  </si>
  <si>
    <t>2CX90</t>
  </si>
  <si>
    <t>3CX45</t>
  </si>
  <si>
    <t>3CX90</t>
  </si>
  <si>
    <t>BCX45</t>
  </si>
  <si>
    <t>BCX90</t>
  </si>
  <si>
    <t>GCX45</t>
  </si>
  <si>
    <t>GCX90</t>
  </si>
  <si>
    <t>TĐ90</t>
  </si>
  <si>
    <t>GC90</t>
  </si>
  <si>
    <t>SN45</t>
  </si>
  <si>
    <t>HỘP/THÙNG</t>
  </si>
  <si>
    <t>HỘP</t>
  </si>
  <si>
    <t>Đơn giá</t>
  </si>
  <si>
    <t>Thành tiền</t>
  </si>
  <si>
    <t>Trong kho (Thùng) date sau T8</t>
  </si>
  <si>
    <t>Kho</t>
  </si>
  <si>
    <t>CH</t>
  </si>
  <si>
    <t>Cần nhập (Thùng)</t>
  </si>
  <si>
    <t>Tạo đơn Lào Cai (THÙNG)</t>
  </si>
  <si>
    <t>Nhập hàng (thùng)</t>
  </si>
  <si>
    <t xml:space="preserve">Hộp </t>
  </si>
  <si>
    <t>thành tiền</t>
  </si>
  <si>
    <t>Nhập hàng</t>
  </si>
  <si>
    <t>Đơn hàng cho Lào Cai</t>
  </si>
  <si>
    <t>SL hộp</t>
  </si>
  <si>
    <t>Số lương (thùng)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</si>
</sst>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2" xfId="0" applyFont="1" applyBorder="1"/>
    <xf numFmtId="164" fontId="2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/>
    <xf numFmtId="164" fontId="0" fillId="0" borderId="0" xfId="0" applyNumberFormat="1"/>
    <xf numFmtId="0" fontId="3" fillId="0" borderId="4" xfId="0" applyFont="1" applyBorder="1" applyAlignment="1">
      <alignment horizontal="center"/>
    </xf>
    <xf numFmtId="0" fontId="0" fillId="0" borderId="0" xfId="0" applyAlignment="1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164" fontId="2" fillId="5" borderId="4" xfId="1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164" fontId="2" fillId="6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0"/>
  <sheetViews>
    <sheetView topLeftCell="A7" workbookViewId="0">
      <selection activeCell="G6" sqref="G6:G20"/>
    </sheetView>
  </sheetViews>
  <sheetFormatPr defaultRowHeight="15" x14ac:dyDescent="0.25"/>
  <cols>
    <col min="4" max="4" width="7.28515625" bestFit="1" customWidth="1"/>
    <col min="5" max="5" width="0" hidden="1" customWidth="1"/>
    <col min="6" max="6" width="4.28515625" hidden="1" customWidth="1"/>
    <col min="7" max="7" width="10.85546875" bestFit="1" customWidth="1"/>
    <col min="8" max="8" width="9.7109375" bestFit="1" customWidth="1"/>
    <col min="9" max="9" width="11.140625" customWidth="1"/>
    <col min="10" max="10" width="14.28515625" customWidth="1"/>
    <col min="11" max="11" width="5.7109375" customWidth="1"/>
    <col min="12" max="12" width="11.5703125" bestFit="1" customWidth="1"/>
    <col min="13" max="13" width="15.28515625" bestFit="1" customWidth="1"/>
    <col min="15" max="15" width="12.5703125" bestFit="1" customWidth="1"/>
  </cols>
  <sheetData>
    <row r="6" spans="4:15" ht="57.75" x14ac:dyDescent="0.25">
      <c r="D6" s="3"/>
      <c r="E6" s="3" t="s">
        <v>18</v>
      </c>
      <c r="F6" s="3" t="s">
        <v>19</v>
      </c>
      <c r="G6" s="6" t="s">
        <v>17</v>
      </c>
      <c r="H6" s="8" t="s">
        <v>20</v>
      </c>
      <c r="I6" s="5" t="s">
        <v>21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4:15" x14ac:dyDescent="0.25">
      <c r="D7" s="1" t="s">
        <v>0</v>
      </c>
      <c r="E7" s="4">
        <v>2</v>
      </c>
      <c r="F7" s="1"/>
      <c r="G7" s="7">
        <f>E7+F7</f>
        <v>2</v>
      </c>
      <c r="H7" s="9">
        <f>I7-G7</f>
        <v>8</v>
      </c>
      <c r="I7" s="4">
        <v>10</v>
      </c>
      <c r="J7" s="4">
        <v>24</v>
      </c>
      <c r="K7" s="4">
        <f>I7*J7</f>
        <v>240</v>
      </c>
      <c r="L7" s="2">
        <v>225000</v>
      </c>
      <c r="M7" s="2">
        <f>K7*L7</f>
        <v>54000000</v>
      </c>
      <c r="N7">
        <f>H7*J7</f>
        <v>192</v>
      </c>
      <c r="O7" s="13">
        <f>L7*N7</f>
        <v>43200000</v>
      </c>
    </row>
    <row r="8" spans="4:15" x14ac:dyDescent="0.25">
      <c r="D8" s="1" t="s">
        <v>1</v>
      </c>
      <c r="E8" s="4"/>
      <c r="F8" s="1"/>
      <c r="G8" s="7">
        <f>F8+E8</f>
        <v>0</v>
      </c>
      <c r="H8" s="9">
        <f t="shared" ref="H8:H19" si="0">I8-G8</f>
        <v>20</v>
      </c>
      <c r="I8" s="4">
        <v>20</v>
      </c>
      <c r="J8" s="4">
        <v>12</v>
      </c>
      <c r="K8" s="4">
        <f t="shared" ref="K8:K19" si="1">I8*J8</f>
        <v>240</v>
      </c>
      <c r="L8" s="2">
        <v>455000</v>
      </c>
      <c r="M8" s="2">
        <f t="shared" ref="M8:M19" si="2">K8*L8</f>
        <v>109200000</v>
      </c>
      <c r="N8">
        <f t="shared" ref="N8:N19" si="3">H8*J8</f>
        <v>240</v>
      </c>
      <c r="O8" s="13">
        <f t="shared" ref="O8:O19" si="4">L8*N8</f>
        <v>109200000</v>
      </c>
    </row>
    <row r="9" spans="4:15" x14ac:dyDescent="0.25">
      <c r="D9" s="1" t="s">
        <v>2</v>
      </c>
      <c r="E9" s="4">
        <v>8</v>
      </c>
      <c r="F9" s="1"/>
      <c r="G9" s="7">
        <f t="shared" ref="G9:G19" si="5">F9+E9</f>
        <v>8</v>
      </c>
      <c r="H9" s="9">
        <f t="shared" si="0"/>
        <v>2</v>
      </c>
      <c r="I9" s="4">
        <v>10</v>
      </c>
      <c r="J9" s="4">
        <v>24</v>
      </c>
      <c r="K9" s="4">
        <f t="shared" si="1"/>
        <v>240</v>
      </c>
      <c r="L9" s="2">
        <v>235000</v>
      </c>
      <c r="M9" s="2">
        <f t="shared" si="2"/>
        <v>56400000</v>
      </c>
      <c r="N9">
        <f t="shared" si="3"/>
        <v>48</v>
      </c>
      <c r="O9" s="13">
        <f t="shared" si="4"/>
        <v>11280000</v>
      </c>
    </row>
    <row r="10" spans="4:15" x14ac:dyDescent="0.25">
      <c r="D10" s="1" t="s">
        <v>3</v>
      </c>
      <c r="E10" s="4"/>
      <c r="F10" s="1"/>
      <c r="G10" s="7">
        <f t="shared" si="5"/>
        <v>0</v>
      </c>
      <c r="H10" s="9">
        <f t="shared" si="0"/>
        <v>20</v>
      </c>
      <c r="I10" s="4">
        <v>20</v>
      </c>
      <c r="J10" s="4">
        <v>12</v>
      </c>
      <c r="K10" s="4">
        <f t="shared" si="1"/>
        <v>240</v>
      </c>
      <c r="L10" s="2">
        <v>465000</v>
      </c>
      <c r="M10" s="2">
        <f t="shared" si="2"/>
        <v>111600000</v>
      </c>
      <c r="N10">
        <f t="shared" si="3"/>
        <v>240</v>
      </c>
      <c r="O10" s="13">
        <f t="shared" si="4"/>
        <v>111600000</v>
      </c>
    </row>
    <row r="11" spans="4:15" x14ac:dyDescent="0.25">
      <c r="D11" s="1" t="s">
        <v>4</v>
      </c>
      <c r="E11" s="4"/>
      <c r="F11" s="1"/>
      <c r="G11" s="7">
        <f t="shared" si="5"/>
        <v>0</v>
      </c>
      <c r="H11" s="9">
        <f t="shared" si="0"/>
        <v>0</v>
      </c>
      <c r="I11" s="4"/>
      <c r="J11" s="4">
        <v>24</v>
      </c>
      <c r="K11" s="4">
        <f t="shared" si="1"/>
        <v>0</v>
      </c>
      <c r="L11" s="2">
        <v>245000</v>
      </c>
      <c r="M11" s="2">
        <f t="shared" si="2"/>
        <v>0</v>
      </c>
      <c r="N11">
        <f t="shared" si="3"/>
        <v>0</v>
      </c>
      <c r="O11" s="13">
        <f t="shared" si="4"/>
        <v>0</v>
      </c>
    </row>
    <row r="12" spans="4:15" x14ac:dyDescent="0.25">
      <c r="D12" s="1" t="s">
        <v>5</v>
      </c>
      <c r="E12" s="4">
        <v>14</v>
      </c>
      <c r="F12" s="1">
        <v>1</v>
      </c>
      <c r="G12" s="7">
        <f t="shared" si="5"/>
        <v>15</v>
      </c>
      <c r="H12" s="9">
        <f t="shared" si="0"/>
        <v>5</v>
      </c>
      <c r="I12" s="4">
        <v>20</v>
      </c>
      <c r="J12" s="4">
        <v>12</v>
      </c>
      <c r="K12" s="4">
        <f t="shared" si="1"/>
        <v>240</v>
      </c>
      <c r="L12" s="2">
        <v>475000</v>
      </c>
      <c r="M12" s="2">
        <f t="shared" si="2"/>
        <v>114000000</v>
      </c>
      <c r="N12">
        <f t="shared" si="3"/>
        <v>60</v>
      </c>
      <c r="O12" s="13">
        <f t="shared" si="4"/>
        <v>28500000</v>
      </c>
    </row>
    <row r="13" spans="4:15" x14ac:dyDescent="0.25">
      <c r="D13" s="1" t="s">
        <v>6</v>
      </c>
      <c r="E13" s="4">
        <v>2</v>
      </c>
      <c r="F13" s="1">
        <v>1</v>
      </c>
      <c r="G13" s="7">
        <f t="shared" si="5"/>
        <v>3</v>
      </c>
      <c r="H13" s="9">
        <f t="shared" si="0"/>
        <v>2</v>
      </c>
      <c r="I13" s="4">
        <v>5</v>
      </c>
      <c r="J13" s="4">
        <v>24</v>
      </c>
      <c r="K13" s="4">
        <f t="shared" si="1"/>
        <v>120</v>
      </c>
      <c r="L13" s="2">
        <v>255000</v>
      </c>
      <c r="M13" s="2">
        <f t="shared" si="2"/>
        <v>30600000</v>
      </c>
      <c r="N13">
        <f t="shared" si="3"/>
        <v>48</v>
      </c>
      <c r="O13" s="13">
        <f t="shared" si="4"/>
        <v>12240000</v>
      </c>
    </row>
    <row r="14" spans="4:15" x14ac:dyDescent="0.25">
      <c r="D14" s="1" t="s">
        <v>7</v>
      </c>
      <c r="E14" s="4">
        <v>5</v>
      </c>
      <c r="F14" s="1"/>
      <c r="G14" s="7">
        <f t="shared" si="5"/>
        <v>5</v>
      </c>
      <c r="H14" s="9">
        <f t="shared" si="0"/>
        <v>15</v>
      </c>
      <c r="I14" s="4">
        <v>20</v>
      </c>
      <c r="J14" s="4">
        <v>12</v>
      </c>
      <c r="K14" s="4">
        <f t="shared" si="1"/>
        <v>240</v>
      </c>
      <c r="L14" s="2">
        <v>485000</v>
      </c>
      <c r="M14" s="2">
        <f t="shared" si="2"/>
        <v>116400000</v>
      </c>
      <c r="N14">
        <f t="shared" si="3"/>
        <v>180</v>
      </c>
      <c r="O14" s="13">
        <f t="shared" si="4"/>
        <v>87300000</v>
      </c>
    </row>
    <row r="15" spans="4:15" x14ac:dyDescent="0.25">
      <c r="D15" s="1" t="s">
        <v>8</v>
      </c>
      <c r="E15" s="4">
        <v>1</v>
      </c>
      <c r="F15" s="1"/>
      <c r="G15" s="7">
        <f t="shared" si="5"/>
        <v>1</v>
      </c>
      <c r="H15" s="9">
        <f t="shared" si="0"/>
        <v>4</v>
      </c>
      <c r="I15" s="4">
        <v>5</v>
      </c>
      <c r="J15" s="4">
        <v>24</v>
      </c>
      <c r="K15" s="4">
        <f t="shared" si="1"/>
        <v>120</v>
      </c>
      <c r="L15" s="2">
        <v>255000</v>
      </c>
      <c r="M15" s="2">
        <f t="shared" si="2"/>
        <v>30600000</v>
      </c>
      <c r="N15">
        <f t="shared" si="3"/>
        <v>96</v>
      </c>
      <c r="O15" s="13">
        <f t="shared" si="4"/>
        <v>24480000</v>
      </c>
    </row>
    <row r="16" spans="4:15" x14ac:dyDescent="0.25">
      <c r="D16" s="1" t="s">
        <v>9</v>
      </c>
      <c r="E16" s="4"/>
      <c r="F16" s="1"/>
      <c r="G16" s="7">
        <f t="shared" si="5"/>
        <v>0</v>
      </c>
      <c r="H16" s="9">
        <f t="shared" si="0"/>
        <v>25</v>
      </c>
      <c r="I16" s="4">
        <v>25</v>
      </c>
      <c r="J16" s="4">
        <v>12</v>
      </c>
      <c r="K16" s="4">
        <f t="shared" si="1"/>
        <v>300</v>
      </c>
      <c r="L16" s="2">
        <v>485000</v>
      </c>
      <c r="M16" s="2">
        <f t="shared" si="2"/>
        <v>145500000</v>
      </c>
      <c r="N16">
        <f t="shared" si="3"/>
        <v>300</v>
      </c>
      <c r="O16" s="13">
        <f t="shared" si="4"/>
        <v>145500000</v>
      </c>
    </row>
    <row r="17" spans="4:15" x14ac:dyDescent="0.25">
      <c r="D17" s="1" t="s">
        <v>11</v>
      </c>
      <c r="E17" s="4">
        <v>1</v>
      </c>
      <c r="F17" s="1">
        <v>4</v>
      </c>
      <c r="G17" s="7">
        <f t="shared" si="5"/>
        <v>5</v>
      </c>
      <c r="H17" s="9">
        <f t="shared" si="0"/>
        <v>15</v>
      </c>
      <c r="I17" s="4">
        <v>20</v>
      </c>
      <c r="J17" s="4">
        <v>12</v>
      </c>
      <c r="K17" s="4">
        <f t="shared" si="1"/>
        <v>240</v>
      </c>
      <c r="L17" s="2">
        <v>455000</v>
      </c>
      <c r="M17" s="2">
        <f t="shared" si="2"/>
        <v>109200000</v>
      </c>
      <c r="N17">
        <f t="shared" si="3"/>
        <v>180</v>
      </c>
      <c r="O17" s="13">
        <f t="shared" si="4"/>
        <v>81900000</v>
      </c>
    </row>
    <row r="18" spans="4:15" x14ac:dyDescent="0.25">
      <c r="D18" s="1" t="s">
        <v>12</v>
      </c>
      <c r="E18" s="4">
        <v>1</v>
      </c>
      <c r="F18" s="1">
        <v>7</v>
      </c>
      <c r="G18" s="7">
        <f t="shared" si="5"/>
        <v>8</v>
      </c>
      <c r="H18" s="9">
        <f t="shared" si="0"/>
        <v>2</v>
      </c>
      <c r="I18" s="4">
        <v>10</v>
      </c>
      <c r="J18" s="4">
        <v>24</v>
      </c>
      <c r="K18" s="4">
        <f t="shared" si="1"/>
        <v>240</v>
      </c>
      <c r="L18" s="2">
        <v>550000</v>
      </c>
      <c r="M18" s="2">
        <f t="shared" si="2"/>
        <v>132000000</v>
      </c>
      <c r="N18">
        <f t="shared" si="3"/>
        <v>48</v>
      </c>
      <c r="O18" s="13">
        <f t="shared" si="4"/>
        <v>26400000</v>
      </c>
    </row>
    <row r="19" spans="4:15" x14ac:dyDescent="0.25">
      <c r="D19" s="1" t="s">
        <v>10</v>
      </c>
      <c r="E19" s="4">
        <v>9</v>
      </c>
      <c r="F19" s="1">
        <v>1</v>
      </c>
      <c r="G19" s="7">
        <f t="shared" si="5"/>
        <v>10</v>
      </c>
      <c r="H19" s="9">
        <f t="shared" si="0"/>
        <v>10</v>
      </c>
      <c r="I19" s="4">
        <v>20</v>
      </c>
      <c r="J19" s="4">
        <v>12</v>
      </c>
      <c r="K19" s="4">
        <f t="shared" si="1"/>
        <v>240</v>
      </c>
      <c r="L19" s="2">
        <v>455000</v>
      </c>
      <c r="M19" s="2">
        <f t="shared" si="2"/>
        <v>109200000</v>
      </c>
      <c r="N19">
        <f t="shared" si="3"/>
        <v>120</v>
      </c>
      <c r="O19" s="13">
        <f t="shared" si="4"/>
        <v>54600000</v>
      </c>
    </row>
    <row r="20" spans="4:15" x14ac:dyDescent="0.25">
      <c r="D20" s="10"/>
      <c r="E20" s="11">
        <f>SUM(E7:E19)</f>
        <v>43</v>
      </c>
      <c r="F20" s="11">
        <f t="shared" ref="F20:K20" si="6">SUM(F7:F19)</f>
        <v>14</v>
      </c>
      <c r="G20" s="11">
        <f t="shared" si="6"/>
        <v>57</v>
      </c>
      <c r="H20" s="11">
        <f t="shared" si="6"/>
        <v>128</v>
      </c>
      <c r="I20" s="11">
        <f t="shared" si="6"/>
        <v>185</v>
      </c>
      <c r="J20" s="11">
        <f t="shared" si="6"/>
        <v>228</v>
      </c>
      <c r="K20" s="11">
        <f t="shared" si="6"/>
        <v>2700</v>
      </c>
      <c r="L20" s="10"/>
      <c r="M20" s="12">
        <f>SUM(M7:M19)</f>
        <v>1118700000</v>
      </c>
      <c r="O20" s="13">
        <f>SUM(O7:O19)</f>
        <v>736200000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Q13" sqref="Q13"/>
    </sheetView>
  </sheetViews>
  <sheetFormatPr defaultRowHeight="15" x14ac:dyDescent="0.25"/>
  <cols>
    <col min="2" max="2" width="17.7109375" customWidth="1"/>
    <col min="3" max="4" width="9.140625" hidden="1" customWidth="1"/>
    <col min="5" max="5" width="9.28515625" bestFit="1" customWidth="1"/>
    <col min="6" max="6" width="14" bestFit="1" customWidth="1"/>
    <col min="7" max="8" width="9.28515625" bestFit="1" customWidth="1"/>
    <col min="9" max="9" width="9.28515625" hidden="1" customWidth="1"/>
    <col min="10" max="10" width="15.7109375" bestFit="1" customWidth="1"/>
  </cols>
  <sheetData>
    <row r="2" spans="1:11" ht="37.5" customHeight="1" x14ac:dyDescent="0.25">
      <c r="A2" s="19" t="s">
        <v>25</v>
      </c>
      <c r="B2" s="19"/>
      <c r="C2" s="19"/>
      <c r="D2" s="19"/>
      <c r="E2" s="19"/>
      <c r="F2" s="19"/>
      <c r="G2" s="17" t="s">
        <v>17</v>
      </c>
      <c r="H2" s="27" t="s">
        <v>26</v>
      </c>
      <c r="I2" s="28"/>
      <c r="J2" s="29"/>
      <c r="K2" s="15"/>
    </row>
    <row r="3" spans="1:11" ht="72" customHeight="1" x14ac:dyDescent="0.25">
      <c r="A3" s="20"/>
      <c r="B3" s="20" t="s">
        <v>22</v>
      </c>
      <c r="C3" s="20" t="s">
        <v>23</v>
      </c>
      <c r="D3" s="20" t="s">
        <v>27</v>
      </c>
      <c r="E3" s="20" t="s">
        <v>15</v>
      </c>
      <c r="F3" s="20" t="s">
        <v>24</v>
      </c>
      <c r="G3" s="18"/>
      <c r="H3" s="30" t="s">
        <v>28</v>
      </c>
      <c r="I3" s="31"/>
      <c r="J3" s="31" t="s">
        <v>16</v>
      </c>
    </row>
    <row r="4" spans="1:11" x14ac:dyDescent="0.25">
      <c r="A4" s="21" t="s">
        <v>0</v>
      </c>
      <c r="B4" s="21">
        <v>10</v>
      </c>
      <c r="C4" s="22">
        <v>24</v>
      </c>
      <c r="D4" s="22">
        <f>B4*C4</f>
        <v>240</v>
      </c>
      <c r="E4" s="23">
        <v>225000</v>
      </c>
      <c r="F4" s="24">
        <f>D4*E4</f>
        <v>54000000</v>
      </c>
      <c r="G4" s="16">
        <v>2</v>
      </c>
      <c r="H4" s="32">
        <f>B4+G4</f>
        <v>12</v>
      </c>
      <c r="I4" s="32">
        <f>H4*C4</f>
        <v>288</v>
      </c>
      <c r="J4" s="33">
        <f>I4*E4</f>
        <v>64800000</v>
      </c>
    </row>
    <row r="5" spans="1:11" x14ac:dyDescent="0.25">
      <c r="A5" s="21" t="s">
        <v>1</v>
      </c>
      <c r="B5" s="21">
        <v>25</v>
      </c>
      <c r="C5" s="22">
        <v>12</v>
      </c>
      <c r="D5" s="22">
        <f t="shared" ref="D5:D16" si="0">B5*C5</f>
        <v>300</v>
      </c>
      <c r="E5" s="23">
        <v>455000</v>
      </c>
      <c r="F5" s="24">
        <f t="shared" ref="F5:F16" si="1">D5*E5</f>
        <v>136500000</v>
      </c>
      <c r="G5" s="16"/>
      <c r="H5" s="32">
        <f t="shared" ref="H5:H16" si="2">B5+G5</f>
        <v>25</v>
      </c>
      <c r="I5" s="32">
        <f t="shared" ref="I5:I16" si="3">H5*C5</f>
        <v>300</v>
      </c>
      <c r="J5" s="33">
        <f t="shared" ref="J5:J16" si="4">I5*E5</f>
        <v>136500000</v>
      </c>
    </row>
    <row r="6" spans="1:11" x14ac:dyDescent="0.25">
      <c r="A6" s="21" t="s">
        <v>2</v>
      </c>
      <c r="B6" s="21"/>
      <c r="C6" s="22">
        <v>24</v>
      </c>
      <c r="D6" s="22">
        <f t="shared" si="0"/>
        <v>0</v>
      </c>
      <c r="E6" s="23">
        <v>235000</v>
      </c>
      <c r="F6" s="24">
        <f t="shared" si="1"/>
        <v>0</v>
      </c>
      <c r="G6" s="16">
        <v>8</v>
      </c>
      <c r="H6" s="32">
        <f t="shared" si="2"/>
        <v>8</v>
      </c>
      <c r="I6" s="32">
        <f t="shared" si="3"/>
        <v>192</v>
      </c>
      <c r="J6" s="33">
        <f t="shared" si="4"/>
        <v>45120000</v>
      </c>
    </row>
    <row r="7" spans="1:11" x14ac:dyDescent="0.25">
      <c r="A7" s="21" t="s">
        <v>3</v>
      </c>
      <c r="B7" s="21">
        <v>25</v>
      </c>
      <c r="C7" s="22">
        <v>12</v>
      </c>
      <c r="D7" s="22">
        <f t="shared" si="0"/>
        <v>300</v>
      </c>
      <c r="E7" s="23">
        <v>465000</v>
      </c>
      <c r="F7" s="24">
        <f t="shared" si="1"/>
        <v>139500000</v>
      </c>
      <c r="G7" s="16"/>
      <c r="H7" s="32">
        <f t="shared" si="2"/>
        <v>25</v>
      </c>
      <c r="I7" s="32">
        <f t="shared" si="3"/>
        <v>300</v>
      </c>
      <c r="J7" s="33">
        <f t="shared" si="4"/>
        <v>139500000</v>
      </c>
    </row>
    <row r="8" spans="1:11" x14ac:dyDescent="0.25">
      <c r="A8" s="21" t="s">
        <v>4</v>
      </c>
      <c r="B8" s="21"/>
      <c r="C8" s="22">
        <v>24</v>
      </c>
      <c r="D8" s="22">
        <f t="shared" si="0"/>
        <v>0</v>
      </c>
      <c r="E8" s="23">
        <v>245000</v>
      </c>
      <c r="F8" s="24">
        <f t="shared" si="1"/>
        <v>0</v>
      </c>
      <c r="G8" s="16"/>
      <c r="H8" s="32"/>
      <c r="I8" s="32">
        <f t="shared" si="3"/>
        <v>0</v>
      </c>
      <c r="J8" s="33">
        <f t="shared" si="4"/>
        <v>0</v>
      </c>
    </row>
    <row r="9" spans="1:11" x14ac:dyDescent="0.25">
      <c r="A9" s="21" t="s">
        <v>5</v>
      </c>
      <c r="B9" s="21">
        <v>15</v>
      </c>
      <c r="C9" s="22">
        <v>12</v>
      </c>
      <c r="D9" s="22">
        <f t="shared" si="0"/>
        <v>180</v>
      </c>
      <c r="E9" s="23">
        <v>475000</v>
      </c>
      <c r="F9" s="24">
        <f t="shared" si="1"/>
        <v>85500000</v>
      </c>
      <c r="G9" s="16">
        <v>15</v>
      </c>
      <c r="H9" s="32">
        <f t="shared" si="2"/>
        <v>30</v>
      </c>
      <c r="I9" s="32">
        <f t="shared" si="3"/>
        <v>360</v>
      </c>
      <c r="J9" s="33">
        <f t="shared" si="4"/>
        <v>171000000</v>
      </c>
    </row>
    <row r="10" spans="1:11" x14ac:dyDescent="0.25">
      <c r="A10" s="21" t="s">
        <v>6</v>
      </c>
      <c r="B10" s="21"/>
      <c r="C10" s="22">
        <v>24</v>
      </c>
      <c r="D10" s="22">
        <f t="shared" si="0"/>
        <v>0</v>
      </c>
      <c r="E10" s="23">
        <v>255000</v>
      </c>
      <c r="F10" s="24">
        <f t="shared" si="1"/>
        <v>0</v>
      </c>
      <c r="G10" s="16">
        <v>3</v>
      </c>
      <c r="H10" s="32">
        <f t="shared" si="2"/>
        <v>3</v>
      </c>
      <c r="I10" s="32">
        <f t="shared" si="3"/>
        <v>72</v>
      </c>
      <c r="J10" s="33">
        <f t="shared" si="4"/>
        <v>18360000</v>
      </c>
    </row>
    <row r="11" spans="1:11" x14ac:dyDescent="0.25">
      <c r="A11" s="21" t="s">
        <v>7</v>
      </c>
      <c r="B11" s="21">
        <v>15</v>
      </c>
      <c r="C11" s="22">
        <v>12</v>
      </c>
      <c r="D11" s="22">
        <f t="shared" si="0"/>
        <v>180</v>
      </c>
      <c r="E11" s="23">
        <v>485000</v>
      </c>
      <c r="F11" s="24">
        <f t="shared" si="1"/>
        <v>87300000</v>
      </c>
      <c r="G11" s="16">
        <v>5</v>
      </c>
      <c r="H11" s="32">
        <f t="shared" si="2"/>
        <v>20</v>
      </c>
      <c r="I11" s="32">
        <f t="shared" si="3"/>
        <v>240</v>
      </c>
      <c r="J11" s="33">
        <f t="shared" si="4"/>
        <v>116400000</v>
      </c>
    </row>
    <row r="12" spans="1:11" x14ac:dyDescent="0.25">
      <c r="A12" s="21" t="s">
        <v>8</v>
      </c>
      <c r="B12" s="21"/>
      <c r="C12" s="22">
        <v>24</v>
      </c>
      <c r="D12" s="22">
        <f t="shared" si="0"/>
        <v>0</v>
      </c>
      <c r="E12" s="23">
        <v>255000</v>
      </c>
      <c r="F12" s="24">
        <f t="shared" si="1"/>
        <v>0</v>
      </c>
      <c r="G12" s="16">
        <v>1</v>
      </c>
      <c r="H12" s="32">
        <f t="shared" si="2"/>
        <v>1</v>
      </c>
      <c r="I12" s="32">
        <f t="shared" si="3"/>
        <v>24</v>
      </c>
      <c r="J12" s="33">
        <f t="shared" si="4"/>
        <v>6120000</v>
      </c>
    </row>
    <row r="13" spans="1:11" x14ac:dyDescent="0.25">
      <c r="A13" s="21" t="s">
        <v>9</v>
      </c>
      <c r="B13" s="21">
        <v>15</v>
      </c>
      <c r="C13" s="22">
        <v>12</v>
      </c>
      <c r="D13" s="22">
        <f t="shared" si="0"/>
        <v>180</v>
      </c>
      <c r="E13" s="23">
        <v>485000</v>
      </c>
      <c r="F13" s="24">
        <f t="shared" si="1"/>
        <v>87300000</v>
      </c>
      <c r="G13" s="16"/>
      <c r="H13" s="32">
        <f t="shared" si="2"/>
        <v>15</v>
      </c>
      <c r="I13" s="32">
        <f t="shared" si="3"/>
        <v>180</v>
      </c>
      <c r="J13" s="33">
        <f t="shared" si="4"/>
        <v>87300000</v>
      </c>
    </row>
    <row r="14" spans="1:11" x14ac:dyDescent="0.25">
      <c r="A14" s="21" t="s">
        <v>11</v>
      </c>
      <c r="B14" s="21">
        <v>10</v>
      </c>
      <c r="C14" s="22">
        <v>12</v>
      </c>
      <c r="D14" s="22">
        <f t="shared" si="0"/>
        <v>120</v>
      </c>
      <c r="E14" s="23">
        <v>455000</v>
      </c>
      <c r="F14" s="24">
        <f t="shared" si="1"/>
        <v>54600000</v>
      </c>
      <c r="G14" s="16">
        <v>5</v>
      </c>
      <c r="H14" s="32">
        <f t="shared" si="2"/>
        <v>15</v>
      </c>
      <c r="I14" s="32">
        <f t="shared" si="3"/>
        <v>180</v>
      </c>
      <c r="J14" s="33">
        <f t="shared" si="4"/>
        <v>81900000</v>
      </c>
    </row>
    <row r="15" spans="1:11" x14ac:dyDescent="0.25">
      <c r="A15" s="21" t="s">
        <v>12</v>
      </c>
      <c r="B15" s="21"/>
      <c r="C15" s="22">
        <v>24</v>
      </c>
      <c r="D15" s="22">
        <f t="shared" si="0"/>
        <v>0</v>
      </c>
      <c r="E15" s="23">
        <v>550000</v>
      </c>
      <c r="F15" s="24">
        <f t="shared" si="1"/>
        <v>0</v>
      </c>
      <c r="G15" s="16">
        <v>8</v>
      </c>
      <c r="H15" s="32">
        <f t="shared" si="2"/>
        <v>8</v>
      </c>
      <c r="I15" s="32">
        <f t="shared" si="3"/>
        <v>192</v>
      </c>
      <c r="J15" s="33">
        <f t="shared" si="4"/>
        <v>105600000</v>
      </c>
    </row>
    <row r="16" spans="1:11" x14ac:dyDescent="0.25">
      <c r="A16" s="21" t="s">
        <v>10</v>
      </c>
      <c r="B16" s="21">
        <v>10</v>
      </c>
      <c r="C16" s="22">
        <v>12</v>
      </c>
      <c r="D16" s="22">
        <f t="shared" si="0"/>
        <v>120</v>
      </c>
      <c r="E16" s="23">
        <v>455000</v>
      </c>
      <c r="F16" s="24">
        <f t="shared" si="1"/>
        <v>54600000</v>
      </c>
      <c r="G16" s="16">
        <v>10</v>
      </c>
      <c r="H16" s="32">
        <f t="shared" si="2"/>
        <v>20</v>
      </c>
      <c r="I16" s="32">
        <f t="shared" si="3"/>
        <v>240</v>
      </c>
      <c r="J16" s="33">
        <f t="shared" si="4"/>
        <v>109200000</v>
      </c>
    </row>
    <row r="17" spans="1:10" x14ac:dyDescent="0.25">
      <c r="A17" s="25"/>
      <c r="B17" s="25">
        <f>SUM(B4:B16)</f>
        <v>125</v>
      </c>
      <c r="C17" s="25"/>
      <c r="D17" s="25"/>
      <c r="E17" s="25"/>
      <c r="F17" s="26">
        <f>SUM(F4:F16)</f>
        <v>699300000</v>
      </c>
      <c r="G17" s="14">
        <f>SUM(G4:G16)</f>
        <v>57</v>
      </c>
      <c r="H17" s="34"/>
      <c r="I17" s="34"/>
      <c r="J17" s="35">
        <f>SUM(J4:J16)</f>
        <v>1081800000</v>
      </c>
    </row>
  </sheetData>
  <mergeCells count="3">
    <mergeCell ref="A2:F2"/>
    <mergeCell ref="G2:G3"/>
    <mergeCell ref="H2:J2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2020-12-04T10:24:26Z</dcterms:modified>
</cp:coreProperties>
</file>