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CÔNG NỢ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20" i="1"/>
  <c r="I20" i="1" s="1"/>
  <c r="G19" i="1"/>
  <c r="I19" i="1" s="1"/>
  <c r="G18" i="1"/>
  <c r="I18" i="1" s="1"/>
  <c r="E13" i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21" i="1" l="1"/>
  <c r="I21" i="1"/>
  <c r="F24" i="1" s="1"/>
  <c r="I13" i="1"/>
  <c r="F23" i="1" s="1"/>
  <c r="G13" i="1"/>
  <c r="F25" i="1" l="1"/>
  <c r="F27" i="1" s="1"/>
</calcChain>
</file>

<file path=xl/sharedStrings.xml><?xml version="1.0" encoding="utf-8"?>
<sst xmlns="http://schemas.openxmlformats.org/spreadsheetml/2006/main" count="46" uniqueCount="28">
  <si>
    <t>CÔNG TY CỔ PHẦN ĐT &amp; PT NANO MILK</t>
  </si>
  <si>
    <t xml:space="preserve"> Số:………./PKD. MST: 0108806878</t>
  </si>
  <si>
    <t>Ngày, tháng</t>
  </si>
  <si>
    <t>Tên khách hàng</t>
  </si>
  <si>
    <t>Thông tin về sản phẩm</t>
  </si>
  <si>
    <t>Thành tiền sau CK(VNĐ)</t>
  </si>
  <si>
    <t>Ghi chú</t>
  </si>
  <si>
    <t>Mã sản phẩm</t>
  </si>
  <si>
    <t>Số lượng (hộp)</t>
  </si>
  <si>
    <t>Đơn giá (VNĐ)</t>
  </si>
  <si>
    <t>Thành tiền (VNĐ)</t>
  </si>
  <si>
    <t>Chiết khấu</t>
  </si>
  <si>
    <t>Số HĐ</t>
  </si>
  <si>
    <t>Chị Nga</t>
  </si>
  <si>
    <t>1CX90</t>
  </si>
  <si>
    <t>2CX90</t>
  </si>
  <si>
    <t>GCX90</t>
  </si>
  <si>
    <t>BCX90</t>
  </si>
  <si>
    <t>GCX40</t>
  </si>
  <si>
    <t>BẢNG TỔNG HỢP HÀNG NHẬP (CHỊ NGA - HẢI PHÒNG)</t>
  </si>
  <si>
    <t>BẢNG TỔNG HỢP HÀNG TRẢ (CHỊ NGA - HẢI PHÒNG)</t>
  </si>
  <si>
    <t>TỔNG HỢP</t>
  </si>
  <si>
    <t>Như vậy:</t>
  </si>
  <si>
    <t>Số tiền hàng đã nhập:</t>
  </si>
  <si>
    <t>Số tiền hàng đã trả</t>
  </si>
  <si>
    <t>Vận chuyển:</t>
  </si>
  <si>
    <t>Như vậy số tiền mà Chị Nga phải thanh toán</t>
  </si>
  <si>
    <t>Cần phải thanh toán 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</si>
</sst>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-* #,##0\ _₫_-;\-* #,##0\ _₫_-;_-* &quot;-&quot;??\ _₫_-;_-@_-"/>
    <numFmt numFmtId="166" formatCode="_(* #,##0_);_(* \(#,##0\);_(* &quot;-&quot;??_);_(@_)"/>
    <numFmt numFmtId="168" formatCode="d/mm/yyyy;@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name val="Times New Roman"/>
      <family val="1"/>
    </font>
    <font>
      <b/>
      <i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16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3" fillId="0" borderId="0" xfId="0" applyNumberFormat="1" applyFont="1" applyAlignment="1">
      <alignment horizontal="center"/>
    </xf>
    <xf numFmtId="9" fontId="3" fillId="0" borderId="0" xfId="2" applyFont="1"/>
    <xf numFmtId="0" fontId="5" fillId="0" borderId="1" xfId="0" applyFont="1" applyBorder="1" applyAlignment="1">
      <alignment horizontal="center" vertical="center" wrapText="1"/>
    </xf>
    <xf numFmtId="168" fontId="5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9" fontId="5" fillId="0" borderId="1" xfId="2" applyFont="1" applyBorder="1" applyAlignment="1">
      <alignment vertical="center"/>
    </xf>
    <xf numFmtId="165" fontId="2" fillId="0" borderId="1" xfId="1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6" fontId="3" fillId="0" borderId="1" xfId="1" applyNumberFormat="1" applyFont="1" applyBorder="1"/>
    <xf numFmtId="9" fontId="3" fillId="0" borderId="1" xfId="2" applyFont="1" applyBorder="1"/>
    <xf numFmtId="166" fontId="3" fillId="0" borderId="1" xfId="1" applyNumberFormat="1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166" fontId="2" fillId="0" borderId="1" xfId="1" applyNumberFormat="1" applyFont="1" applyBorder="1"/>
    <xf numFmtId="166" fontId="2" fillId="0" borderId="1" xfId="1" applyNumberFormat="1" applyFont="1" applyFill="1" applyBorder="1"/>
    <xf numFmtId="9" fontId="2" fillId="0" borderId="1" xfId="2" applyFont="1" applyBorder="1"/>
    <xf numFmtId="168" fontId="3" fillId="0" borderId="0" xfId="0" applyNumberFormat="1" applyFont="1"/>
    <xf numFmtId="166" fontId="2" fillId="0" borderId="1" xfId="0" applyNumberFormat="1" applyFont="1" applyBorder="1"/>
    <xf numFmtId="0" fontId="6" fillId="0" borderId="0" xfId="0" applyFont="1"/>
    <xf numFmtId="168" fontId="3" fillId="0" borderId="4" xfId="0" applyNumberFormat="1" applyFont="1" applyBorder="1" applyAlignment="1">
      <alignment horizontal="left"/>
    </xf>
    <xf numFmtId="168" fontId="3" fillId="0" borderId="5" xfId="0" applyNumberFormat="1" applyFont="1" applyBorder="1" applyAlignment="1">
      <alignment horizontal="left"/>
    </xf>
    <xf numFmtId="168" fontId="3" fillId="0" borderId="6" xfId="0" applyNumberFormat="1" applyFont="1" applyBorder="1" applyAlignment="1">
      <alignment horizontal="left"/>
    </xf>
    <xf numFmtId="166" fontId="3" fillId="0" borderId="1" xfId="0" applyNumberFormat="1" applyFont="1" applyBorder="1"/>
    <xf numFmtId="168" fontId="2" fillId="3" borderId="4" xfId="0" applyNumberFormat="1" applyFont="1" applyFill="1" applyBorder="1" applyAlignment="1">
      <alignment horizontal="left"/>
    </xf>
    <xf numFmtId="168" fontId="2" fillId="3" borderId="5" xfId="0" applyNumberFormat="1" applyFont="1" applyFill="1" applyBorder="1" applyAlignment="1">
      <alignment horizontal="left"/>
    </xf>
    <xf numFmtId="168" fontId="2" fillId="3" borderId="6" xfId="0" applyNumberFormat="1" applyFont="1" applyFill="1" applyBorder="1" applyAlignment="1">
      <alignment horizontal="left"/>
    </xf>
    <xf numFmtId="166" fontId="2" fillId="3" borderId="1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9" fontId="2" fillId="0" borderId="0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workbookViewId="0">
      <selection activeCell="A14" sqref="A14:XFD14"/>
    </sheetView>
  </sheetViews>
  <sheetFormatPr defaultRowHeight="18.75" x14ac:dyDescent="0.3"/>
  <cols>
    <col min="1" max="1" width="9.125" style="4" bestFit="1" customWidth="1"/>
    <col min="2" max="2" width="12.125" style="41" customWidth="1"/>
    <col min="3" max="3" width="9" style="4"/>
    <col min="4" max="4" width="10.125" style="4" bestFit="1" customWidth="1"/>
    <col min="5" max="5" width="9.125" style="4" bestFit="1" customWidth="1"/>
    <col min="6" max="6" width="12.625" style="4" bestFit="1" customWidth="1"/>
    <col min="7" max="7" width="14" style="4" bestFit="1" customWidth="1"/>
    <col min="8" max="8" width="9.125" style="14" bestFit="1" customWidth="1"/>
    <col min="9" max="9" width="12.75" style="4" bestFit="1" customWidth="1"/>
    <col min="10" max="16384" width="9" style="4"/>
  </cols>
  <sheetData>
    <row r="1" spans="1:12" x14ac:dyDescent="0.3">
      <c r="A1" s="1" t="s">
        <v>0</v>
      </c>
      <c r="B1" s="2"/>
      <c r="C1" s="3"/>
      <c r="E1" s="5"/>
      <c r="F1" s="5"/>
      <c r="G1" s="5"/>
      <c r="H1" s="6"/>
      <c r="I1" s="5"/>
      <c r="J1" s="5"/>
      <c r="K1" s="5"/>
    </row>
    <row r="2" spans="1:12" x14ac:dyDescent="0.3">
      <c r="A2" s="7" t="s">
        <v>1</v>
      </c>
      <c r="B2" s="8"/>
      <c r="C2" s="9"/>
      <c r="E2" s="10"/>
      <c r="F2" s="10"/>
      <c r="G2" s="10"/>
      <c r="H2" s="11"/>
      <c r="I2" s="10"/>
      <c r="J2" s="10"/>
      <c r="K2" s="10"/>
    </row>
    <row r="3" spans="1:12" x14ac:dyDescent="0.3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">
      <c r="B4" s="13"/>
    </row>
    <row r="5" spans="1:12" x14ac:dyDescent="0.3">
      <c r="A5" s="15" t="s">
        <v>12</v>
      </c>
      <c r="B5" s="16" t="s">
        <v>2</v>
      </c>
      <c r="C5" s="17" t="s">
        <v>3</v>
      </c>
      <c r="D5" s="18" t="s">
        <v>4</v>
      </c>
      <c r="E5" s="18"/>
      <c r="F5" s="18"/>
      <c r="G5" s="18"/>
      <c r="H5" s="19"/>
      <c r="I5" s="20" t="s">
        <v>5</v>
      </c>
      <c r="J5" s="21" t="s">
        <v>6</v>
      </c>
      <c r="K5" s="22"/>
      <c r="L5" s="22"/>
    </row>
    <row r="6" spans="1:12" ht="56.25" x14ac:dyDescent="0.3">
      <c r="A6" s="15"/>
      <c r="B6" s="16"/>
      <c r="C6" s="23"/>
      <c r="D6" s="24" t="s">
        <v>7</v>
      </c>
      <c r="E6" s="24" t="s">
        <v>8</v>
      </c>
      <c r="F6" s="25" t="s">
        <v>9</v>
      </c>
      <c r="G6" s="26" t="s">
        <v>10</v>
      </c>
      <c r="H6" s="27" t="s">
        <v>11</v>
      </c>
      <c r="I6" s="20"/>
      <c r="J6" s="21"/>
      <c r="K6" s="22"/>
      <c r="L6" s="22"/>
    </row>
    <row r="7" spans="1:12" x14ac:dyDescent="0.3">
      <c r="A7" s="28">
        <v>1298</v>
      </c>
      <c r="B7" s="29">
        <v>44181</v>
      </c>
      <c r="C7" s="28" t="s">
        <v>13</v>
      </c>
      <c r="D7" s="30" t="s">
        <v>14</v>
      </c>
      <c r="E7" s="30">
        <v>10</v>
      </c>
      <c r="F7" s="31">
        <v>455000</v>
      </c>
      <c r="G7" s="31">
        <f>E7*F7</f>
        <v>4550000</v>
      </c>
      <c r="H7" s="32">
        <v>0.35</v>
      </c>
      <c r="I7" s="31">
        <f>G7*(1-H7)</f>
        <v>2957500</v>
      </c>
      <c r="J7" s="30"/>
    </row>
    <row r="8" spans="1:12" x14ac:dyDescent="0.3">
      <c r="A8" s="28"/>
      <c r="B8" s="29"/>
      <c r="C8" s="28"/>
      <c r="D8" s="30" t="s">
        <v>15</v>
      </c>
      <c r="E8" s="30">
        <v>9</v>
      </c>
      <c r="F8" s="31">
        <v>465000</v>
      </c>
      <c r="G8" s="31">
        <f>E8*F8</f>
        <v>4185000</v>
      </c>
      <c r="H8" s="32">
        <v>0.35</v>
      </c>
      <c r="I8" s="31">
        <f t="shared" ref="I8:I12" si="0">G8*(1-H8)</f>
        <v>2720250</v>
      </c>
      <c r="J8" s="30"/>
    </row>
    <row r="9" spans="1:12" x14ac:dyDescent="0.3">
      <c r="A9" s="28"/>
      <c r="B9" s="29"/>
      <c r="C9" s="28"/>
      <c r="D9" s="30" t="s">
        <v>16</v>
      </c>
      <c r="E9" s="30">
        <v>3</v>
      </c>
      <c r="F9" s="31">
        <v>485000</v>
      </c>
      <c r="G9" s="31">
        <f>E9*F9</f>
        <v>1455000</v>
      </c>
      <c r="H9" s="32">
        <v>0.35</v>
      </c>
      <c r="I9" s="31">
        <f t="shared" si="0"/>
        <v>945750</v>
      </c>
      <c r="J9" s="30"/>
    </row>
    <row r="10" spans="1:12" x14ac:dyDescent="0.3">
      <c r="A10" s="28"/>
      <c r="B10" s="29"/>
      <c r="C10" s="28"/>
      <c r="D10" s="30" t="s">
        <v>17</v>
      </c>
      <c r="E10" s="30">
        <v>2</v>
      </c>
      <c r="F10" s="31">
        <v>485000</v>
      </c>
      <c r="G10" s="31">
        <f>E10*F10</f>
        <v>970000</v>
      </c>
      <c r="H10" s="32">
        <v>0.35</v>
      </c>
      <c r="I10" s="31">
        <f t="shared" si="0"/>
        <v>630500</v>
      </c>
      <c r="J10" s="30"/>
    </row>
    <row r="11" spans="1:12" x14ac:dyDescent="0.3">
      <c r="A11" s="28">
        <v>2405</v>
      </c>
      <c r="B11" s="29">
        <v>44191</v>
      </c>
      <c r="C11" s="28" t="s">
        <v>13</v>
      </c>
      <c r="D11" s="30" t="s">
        <v>18</v>
      </c>
      <c r="E11" s="30">
        <v>24</v>
      </c>
      <c r="F11" s="31">
        <v>255000</v>
      </c>
      <c r="G11" s="33">
        <f>E11*F11</f>
        <v>6120000</v>
      </c>
      <c r="H11" s="32">
        <v>1</v>
      </c>
      <c r="I11" s="31">
        <f t="shared" si="0"/>
        <v>0</v>
      </c>
      <c r="J11" s="30"/>
    </row>
    <row r="12" spans="1:12" x14ac:dyDescent="0.3">
      <c r="A12" s="28"/>
      <c r="B12" s="29"/>
      <c r="C12" s="28"/>
      <c r="D12" s="30" t="s">
        <v>16</v>
      </c>
      <c r="E12" s="30">
        <v>12</v>
      </c>
      <c r="F12" s="31">
        <v>485000</v>
      </c>
      <c r="G12" s="33">
        <f>E12*F12</f>
        <v>5820000</v>
      </c>
      <c r="H12" s="32">
        <v>1</v>
      </c>
      <c r="I12" s="31">
        <f t="shared" si="0"/>
        <v>0</v>
      </c>
      <c r="J12" s="30"/>
    </row>
    <row r="13" spans="1:12" x14ac:dyDescent="0.3">
      <c r="A13" s="34" t="s">
        <v>21</v>
      </c>
      <c r="B13" s="35"/>
      <c r="C13" s="35"/>
      <c r="D13" s="36"/>
      <c r="E13" s="37">
        <f>SUM(E7:E12)</f>
        <v>60</v>
      </c>
      <c r="F13" s="38"/>
      <c r="G13" s="39">
        <f>SUM(G7:G12)</f>
        <v>23100000</v>
      </c>
      <c r="H13" s="40"/>
      <c r="I13" s="38">
        <f>SUM(I7:I12)</f>
        <v>7254000</v>
      </c>
      <c r="J13" s="37"/>
    </row>
    <row r="14" spans="1:12" x14ac:dyDescent="0.3">
      <c r="A14" s="52"/>
      <c r="B14" s="52"/>
      <c r="C14" s="52"/>
      <c r="D14" s="52"/>
      <c r="E14" s="53"/>
      <c r="F14" s="54"/>
      <c r="G14" s="55"/>
      <c r="H14" s="56"/>
      <c r="I14" s="54"/>
      <c r="J14" s="53"/>
    </row>
    <row r="15" spans="1:12" x14ac:dyDescent="0.3">
      <c r="A15" s="12" t="s">
        <v>20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3">
      <c r="A16" s="15" t="s">
        <v>12</v>
      </c>
      <c r="B16" s="16" t="s">
        <v>2</v>
      </c>
      <c r="C16" s="17" t="s">
        <v>3</v>
      </c>
      <c r="D16" s="18" t="s">
        <v>4</v>
      </c>
      <c r="E16" s="18"/>
      <c r="F16" s="18"/>
      <c r="G16" s="18"/>
      <c r="H16" s="19"/>
      <c r="I16" s="20" t="s">
        <v>5</v>
      </c>
      <c r="J16" s="21" t="s">
        <v>6</v>
      </c>
    </row>
    <row r="17" spans="1:10" ht="56.25" x14ac:dyDescent="0.3">
      <c r="A17" s="15"/>
      <c r="B17" s="16"/>
      <c r="C17" s="23"/>
      <c r="D17" s="24" t="s">
        <v>7</v>
      </c>
      <c r="E17" s="24" t="s">
        <v>8</v>
      </c>
      <c r="F17" s="25" t="s">
        <v>9</v>
      </c>
      <c r="G17" s="26" t="s">
        <v>10</v>
      </c>
      <c r="H17" s="27" t="s">
        <v>11</v>
      </c>
      <c r="I17" s="20"/>
      <c r="J17" s="21"/>
    </row>
    <row r="18" spans="1:10" x14ac:dyDescent="0.3">
      <c r="A18" s="28">
        <v>1406</v>
      </c>
      <c r="B18" s="29">
        <v>44181</v>
      </c>
      <c r="C18" s="28" t="s">
        <v>13</v>
      </c>
      <c r="D18" s="30" t="s">
        <v>14</v>
      </c>
      <c r="E18" s="30">
        <v>10</v>
      </c>
      <c r="F18" s="31">
        <v>455000</v>
      </c>
      <c r="G18" s="31">
        <f>E18*F18</f>
        <v>4550000</v>
      </c>
      <c r="H18" s="32">
        <v>0.35</v>
      </c>
      <c r="I18" s="31">
        <f>G18*(1-H18)</f>
        <v>2957500</v>
      </c>
      <c r="J18" s="30"/>
    </row>
    <row r="19" spans="1:10" x14ac:dyDescent="0.3">
      <c r="A19" s="28"/>
      <c r="B19" s="29"/>
      <c r="C19" s="28"/>
      <c r="D19" s="30" t="s">
        <v>15</v>
      </c>
      <c r="E19" s="30">
        <v>9</v>
      </c>
      <c r="F19" s="31">
        <v>465000</v>
      </c>
      <c r="G19" s="31">
        <f>E19*F19</f>
        <v>4185000</v>
      </c>
      <c r="H19" s="32">
        <v>0.35</v>
      </c>
      <c r="I19" s="31">
        <f t="shared" ref="I19:I20" si="1">G19*(1-H19)</f>
        <v>2720250</v>
      </c>
      <c r="J19" s="30"/>
    </row>
    <row r="20" spans="1:10" x14ac:dyDescent="0.3">
      <c r="A20" s="28"/>
      <c r="B20" s="29"/>
      <c r="C20" s="28"/>
      <c r="D20" s="30" t="s">
        <v>17</v>
      </c>
      <c r="E20" s="30">
        <v>2</v>
      </c>
      <c r="F20" s="31">
        <v>485000</v>
      </c>
      <c r="G20" s="31">
        <f>E20*F20</f>
        <v>970000</v>
      </c>
      <c r="H20" s="32">
        <v>0.35</v>
      </c>
      <c r="I20" s="31">
        <f t="shared" si="1"/>
        <v>630500</v>
      </c>
      <c r="J20" s="30"/>
    </row>
    <row r="21" spans="1:10" x14ac:dyDescent="0.3">
      <c r="A21" s="34" t="s">
        <v>21</v>
      </c>
      <c r="B21" s="35"/>
      <c r="C21" s="35"/>
      <c r="D21" s="36"/>
      <c r="E21" s="37">
        <f>SUM(E18:E20)</f>
        <v>21</v>
      </c>
      <c r="F21" s="37"/>
      <c r="G21" s="42">
        <f>SUM(G18:G20)</f>
        <v>9705000</v>
      </c>
      <c r="H21" s="40"/>
      <c r="I21" s="42">
        <f>SUM(I18:I20)</f>
        <v>6308250</v>
      </c>
      <c r="J21" s="37"/>
    </row>
    <row r="22" spans="1:10" ht="19.5" x14ac:dyDescent="0.35">
      <c r="A22" s="43" t="s">
        <v>22</v>
      </c>
    </row>
    <row r="23" spans="1:10" x14ac:dyDescent="0.3">
      <c r="B23" s="44" t="s">
        <v>23</v>
      </c>
      <c r="C23" s="45"/>
      <c r="D23" s="45"/>
      <c r="E23" s="46"/>
      <c r="F23" s="47">
        <f>I13</f>
        <v>7254000</v>
      </c>
    </row>
    <row r="24" spans="1:10" x14ac:dyDescent="0.3">
      <c r="B24" s="44" t="s">
        <v>24</v>
      </c>
      <c r="C24" s="45"/>
      <c r="D24" s="45"/>
      <c r="E24" s="46"/>
      <c r="F24" s="47">
        <f>I21</f>
        <v>6308250</v>
      </c>
    </row>
    <row r="25" spans="1:10" x14ac:dyDescent="0.3">
      <c r="B25" s="44" t="s">
        <v>27</v>
      </c>
      <c r="C25" s="45"/>
      <c r="D25" s="45"/>
      <c r="E25" s="46"/>
      <c r="F25" s="47">
        <f>F23-F24</f>
        <v>945750</v>
      </c>
    </row>
    <row r="26" spans="1:10" x14ac:dyDescent="0.3">
      <c r="B26" s="44" t="s">
        <v>25</v>
      </c>
      <c r="C26" s="45"/>
      <c r="D26" s="45"/>
      <c r="E26" s="46"/>
      <c r="F26" s="31">
        <v>300000</v>
      </c>
    </row>
    <row r="27" spans="1:10" x14ac:dyDescent="0.3">
      <c r="B27" s="48" t="s">
        <v>26</v>
      </c>
      <c r="C27" s="49"/>
      <c r="D27" s="49"/>
      <c r="E27" s="50"/>
      <c r="F27" s="51">
        <f>F25+F26</f>
        <v>1245750</v>
      </c>
    </row>
  </sheetData>
  <mergeCells count="30">
    <mergeCell ref="B25:E25"/>
    <mergeCell ref="B26:E26"/>
    <mergeCell ref="B27:E27"/>
    <mergeCell ref="A18:A20"/>
    <mergeCell ref="B18:B20"/>
    <mergeCell ref="C18:C20"/>
    <mergeCell ref="A21:D21"/>
    <mergeCell ref="B23:E23"/>
    <mergeCell ref="B24:E24"/>
    <mergeCell ref="A15:L15"/>
    <mergeCell ref="A13:D13"/>
    <mergeCell ref="A16:A17"/>
    <mergeCell ref="B16:B17"/>
    <mergeCell ref="C16:C17"/>
    <mergeCell ref="D16:H16"/>
    <mergeCell ref="I16:I17"/>
    <mergeCell ref="J16:J17"/>
    <mergeCell ref="C7:C10"/>
    <mergeCell ref="B7:B10"/>
    <mergeCell ref="A7:A10"/>
    <mergeCell ref="C11:C12"/>
    <mergeCell ref="B11:B12"/>
    <mergeCell ref="A11:A12"/>
    <mergeCell ref="A3:L3"/>
    <mergeCell ref="A5:A6"/>
    <mergeCell ref="B5:B6"/>
    <mergeCell ref="C5:C6"/>
    <mergeCell ref="D5:H5"/>
    <mergeCell ref="I5:I6"/>
    <mergeCell ref="J5:J6"/>
  </mergeCells>
  <pageMargins left="0.3" right="0.7" top="0.28999999999999998" bottom="0.37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2020-12-31T02:18:51Z</cp:lastPrinted>
  <dcterms:created xsi:type="dcterms:W3CDTF">2020-12-31T02:08:03Z</dcterms:created>
  <dcterms:modified xsi:type="dcterms:W3CDTF">2020-12-31T02:29:07Z</dcterms:modified>
</cp:coreProperties>
</file>