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HU CHI" sheetId="1" r:id="rId1"/>
    <sheet name="BÁO CÁO" sheetId="3" r:id="rId2"/>
  </sheets>
  <definedNames>
    <definedName name="_xlnm._FilterDatabase" localSheetId="0" hidden="1">'THU CHI'!$A$6:$H$92</definedName>
  </definedNames>
  <calcPr calcId="144525"/>
</workbook>
</file>

<file path=xl/calcChain.xml><?xml version="1.0" encoding="utf-8"?>
<calcChain xmlns="http://schemas.openxmlformats.org/spreadsheetml/2006/main">
  <c r="D18" i="3" l="1"/>
  <c r="C20" i="3" s="1"/>
  <c r="E18" i="3"/>
  <c r="F18" i="3"/>
  <c r="C18" i="3"/>
  <c r="C19" i="3" s="1"/>
  <c r="C21" i="3" s="1"/>
  <c r="E226" i="1" l="1"/>
  <c r="G219" i="1"/>
  <c r="E219" i="1"/>
  <c r="E207" i="1"/>
  <c r="F207" i="1"/>
  <c r="G207" i="1"/>
  <c r="D207" i="1"/>
  <c r="E197" i="1"/>
  <c r="F197" i="1"/>
  <c r="G197" i="1"/>
  <c r="D197" i="1"/>
  <c r="G167" i="1"/>
  <c r="E167" i="1"/>
  <c r="E160" i="1"/>
  <c r="F160" i="1"/>
  <c r="G160" i="1"/>
  <c r="D160" i="1"/>
  <c r="E133" i="1"/>
  <c r="F133" i="1"/>
  <c r="G133" i="1"/>
  <c r="D133" i="1"/>
  <c r="E123" i="1"/>
  <c r="F123" i="1"/>
  <c r="G123" i="1"/>
  <c r="D123" i="1"/>
  <c r="D108" i="1"/>
  <c r="E92" i="1" l="1"/>
  <c r="F92" i="1"/>
  <c r="G92" i="1"/>
  <c r="D92" i="1"/>
</calcChain>
</file>

<file path=xl/sharedStrings.xml><?xml version="1.0" encoding="utf-8"?>
<sst xmlns="http://schemas.openxmlformats.org/spreadsheetml/2006/main" count="486" uniqueCount="125">
  <si>
    <t>Gửi hàng A lợi Đà Nẵng</t>
  </si>
  <si>
    <t>Nhận hàng Sơn La</t>
  </si>
  <si>
    <t>Café Minalo gặp Nam</t>
  </si>
  <si>
    <t>Mua cây bên Nông nghiệp</t>
  </si>
  <si>
    <t>Đổ xăng lúc về</t>
  </si>
  <si>
    <t>Sáng café 18T1 (3 ae)</t>
  </si>
  <si>
    <t>Sửa ô tô Long Hải</t>
  </si>
  <si>
    <t>Thuế VAT</t>
  </si>
  <si>
    <t>Thanh toán chi phí thuê xe từ 19/06 -19/07</t>
  </si>
  <si>
    <t>Tiền nhãn (Đăng ký VSATTP)</t>
  </si>
  <si>
    <t>A Lâm đưa Long nộp quỹ công ty ( A Lâm đóng CP)</t>
  </si>
  <si>
    <t>A Sơn đưa ( Long mượn cá nhân)</t>
  </si>
  <si>
    <t>A Lâm đưa</t>
  </si>
  <si>
    <t>Bán sữa Canxi Nano bên Nông nghiệp Long thu</t>
  </si>
  <si>
    <t>Chuyển 2 hộp sữa Canxi Nano Cô Khách ngõ 7 Trung Hòa Nhân Chính</t>
  </si>
  <si>
    <t>Đóng tiền nhà kho</t>
  </si>
  <si>
    <t>Xuống nhà máy đưa a Lâm trên đường xuống</t>
  </si>
  <si>
    <t>Đưa a Sơn</t>
  </si>
  <si>
    <t>Hôm đi Vĩnh Phúc về tối</t>
  </si>
  <si>
    <t>Đổ xăng xuống Hải Phòng</t>
  </si>
  <si>
    <t>Cước đường bộ</t>
  </si>
  <si>
    <t>Uống café với 2 chị Ngọc Hà, Ba ĐÌnh</t>
  </si>
  <si>
    <t>Ăn trưa Hoàng Đạo Thúy</t>
  </si>
  <si>
    <t>Lên Lào cai nghỉ nhà nghỉ đêm</t>
  </si>
  <si>
    <t>Nghỉ trưa hôm sau (hôm đi ăn cùng chị Hải)</t>
  </si>
  <si>
    <t>Ăn tối Yên Bái dọc đường về</t>
  </si>
  <si>
    <t>Mua kem nước</t>
  </si>
  <si>
    <t>Phí đường về</t>
  </si>
  <si>
    <t>Caphe Myway Hoàng Đạo Thúy</t>
  </si>
  <si>
    <t>Đổ xăng đường Láng</t>
  </si>
  <si>
    <t>Sau đó đi Vĩnh Phúc</t>
  </si>
  <si>
    <t>Tối lên Tuyên Quang</t>
  </si>
  <si>
    <t>Ăn sáng hôm sau</t>
  </si>
  <si>
    <t>In 2 cuốn thu chi</t>
  </si>
  <si>
    <t>Hôm đi từ nhà máy về</t>
  </si>
  <si>
    <t>Ăn vịt trưa</t>
  </si>
  <si>
    <t>Đổ xăng Hoàng Quốc Việt</t>
  </si>
  <si>
    <t>Trưa café 18T1</t>
  </si>
  <si>
    <t>Họp cổ đông Max caffe ( Hoá đơn New window)</t>
  </si>
  <si>
    <t>Sáng café 18T1, chiều cafe Max</t>
  </si>
  <si>
    <t>Đi gửi hàng lên tp Tuyên Quang về đổ xăng</t>
  </si>
  <si>
    <t>Họp kinh doanh Café max ( HĐ New window)</t>
  </si>
  <si>
    <t>Họp báo</t>
  </si>
  <si>
    <t>Café mộc gặp Kế toán xin việc</t>
  </si>
  <si>
    <t>Ăn trưa trung hòa Nhân chính</t>
  </si>
  <si>
    <t>Mua phát wifi máy tính, đi chợ</t>
  </si>
  <si>
    <t>Sửa chữa ô tô</t>
  </si>
  <si>
    <t xml:space="preserve">Cafe Myway </t>
  </si>
  <si>
    <t xml:space="preserve">Thuế VAT </t>
  </si>
  <si>
    <t>Cafe Milano</t>
  </si>
  <si>
    <t>Thông tấn xã</t>
  </si>
  <si>
    <t>Báo chí, VTC</t>
  </si>
  <si>
    <t xml:space="preserve">Xăng </t>
  </si>
  <si>
    <t>Lễ hôm nhập trạch</t>
  </si>
  <si>
    <t>Gạo, hoa quả</t>
  </si>
  <si>
    <t>Bữa ăn hôm tập duyệt</t>
  </si>
  <si>
    <t xml:space="preserve">Xăng xe đi lại </t>
  </si>
  <si>
    <t>Đặt cọc tiền thuê xe ô tô</t>
  </si>
  <si>
    <t>LONG đóng cổ đông</t>
  </si>
  <si>
    <t>HÙNG đóng cổ đông</t>
  </si>
  <si>
    <t>NAM đóng cổ đông</t>
  </si>
  <si>
    <t>THỊNH đóng cổ đông</t>
  </si>
  <si>
    <t>Doanh thu bán hàng tháng 7- Đly Gia lai C. Hiền ngày 24/7</t>
  </si>
  <si>
    <t>A Sơn ứng cho công ty vay</t>
  </si>
  <si>
    <t>A Hà ứng cho công ty vay</t>
  </si>
  <si>
    <t>In nhãn- Cty ứng trước một phần tiền -Chuyển nhà máy (nguyễn thanh Long)</t>
  </si>
  <si>
    <t>In nhãn- Cty ứng trước một phần Chi phí in nhãn mác-Chuyển nhà máy</t>
  </si>
  <si>
    <t>Công ty chuyển tiền đặt cọc cho Hợp đồng nhập hàng đợt 1- Chuyển nhà máy</t>
  </si>
  <si>
    <t>Công ty thanh toán 1 phần chi phí nhập hàng đợt 1- Chuyển nhà máy</t>
  </si>
  <si>
    <t>Đặt áo vest</t>
  </si>
  <si>
    <t>Đặt cọc nhà hang Vạn Hoa</t>
  </si>
  <si>
    <t>Thuê văn phòng từ 1/7</t>
  </si>
  <si>
    <t>Cafe tiếp khách New window</t>
  </si>
  <si>
    <t>TSCĐ- Bàn ghế sofa, GĐ</t>
  </si>
  <si>
    <t>Mua cốc thủy tinh và bóng bay (2.400 cốc thủy tinh+ 2.000 bóng bay)</t>
  </si>
  <si>
    <t>Cước đường bộ cao tốc HN- HP</t>
  </si>
  <si>
    <t>CÔNG TY CỔ PHẦN ĐT &amp; PT NANO MILK</t>
  </si>
  <si>
    <t xml:space="preserve"> Số:………./PKD. MST: 0108806878</t>
  </si>
  <si>
    <t>Ngày</t>
  </si>
  <si>
    <t>Diễn giải</t>
  </si>
  <si>
    <t>Các khoản thu</t>
  </si>
  <si>
    <t>Các khoản chi</t>
  </si>
  <si>
    <t>Ghi chú</t>
  </si>
  <si>
    <t>Mr Long</t>
  </si>
  <si>
    <t>TK cá nhân A Lâm</t>
  </si>
  <si>
    <t xml:space="preserve">A Sơn ứng tiền cá nhân </t>
  </si>
  <si>
    <t>Khoản mục chi phí</t>
  </si>
  <si>
    <t>Vận chuyển</t>
  </si>
  <si>
    <t>Khác</t>
  </si>
  <si>
    <t>Tiếp khác, Công tác</t>
  </si>
  <si>
    <t>Đi đường</t>
  </si>
  <si>
    <t>Cổ phần</t>
  </si>
  <si>
    <t>Hàng hóa</t>
  </si>
  <si>
    <t>Văn Phòng</t>
  </si>
  <si>
    <t>Quảng cáo</t>
  </si>
  <si>
    <t>Vay</t>
  </si>
  <si>
    <t xml:space="preserve">Tổng cộng </t>
  </si>
  <si>
    <t>Trong đó:</t>
  </si>
  <si>
    <t>Góp vốn cổ phần</t>
  </si>
  <si>
    <t>Chi phí đi đường</t>
  </si>
  <si>
    <t>Các chi phí khác</t>
  </si>
  <si>
    <t>Chi phí quảng cáo</t>
  </si>
  <si>
    <t>Chi phí tiếp khách, công tác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</si>
  <si>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</si>
  <si>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</si>
  <si>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</si>
  <si>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</si>
  <si>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</si>
  <si>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</si>
  <si>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</si>
  <si>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</si>
  <si>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</si>
  <si>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</si>
  <si>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</si>
  <si>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 xml:space="preserve">Thu </t>
  </si>
  <si>
    <t>Chi</t>
  </si>
  <si>
    <t>Tổng</t>
  </si>
  <si>
    <t>Lợi nhuận: Thu - Chi</t>
  </si>
  <si>
    <t>Long</t>
  </si>
  <si>
    <t>Lâm</t>
  </si>
  <si>
    <t>Sơn</t>
  </si>
  <si>
    <t>Tháng 6/2019</t>
  </si>
  <si>
    <t>Tổng thu</t>
  </si>
  <si>
    <t>Tổng chi</t>
  </si>
  <si>
    <t>BẢNG TỔNG HỢP THU CHI THÁNG 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</si>
</sst>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(* #,##0_);_(* \(#,##0\);_(* &quot;-&quot;??_);_(@_)"/>
    <numFmt numFmtId="165" formatCode="_-* #,##0\ _₫_-;\-* #,##0\ _₫_-;_-* &quot;-&quot;??\ _₫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-0.49998474074526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1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64" fontId="3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/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4" fontId="7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  <xf numFmtId="164" fontId="4" fillId="0" borderId="1" xfId="1" applyNumberFormat="1" applyFont="1" applyFill="1" applyBorder="1" applyAlignment="1"/>
    <xf numFmtId="165" fontId="3" fillId="0" borderId="1" xfId="1" applyNumberFormat="1" applyFont="1" applyFill="1" applyBorder="1" applyAlignment="1">
      <alignment horizontal="center" vertical="center"/>
    </xf>
    <xf numFmtId="16" fontId="4" fillId="0" borderId="1" xfId="0" quotePrefix="1" applyNumberFormat="1" applyFont="1" applyFill="1" applyBorder="1" applyAlignment="1">
      <alignment horizontal="left"/>
    </xf>
    <xf numFmtId="16" fontId="4" fillId="0" borderId="1" xfId="0" quotePrefix="1" applyNumberFormat="1" applyFont="1" applyFill="1" applyBorder="1" applyAlignment="1"/>
    <xf numFmtId="16" fontId="4" fillId="0" borderId="1" xfId="0" quotePrefix="1" applyNumberFormat="1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quotePrefix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165" fontId="3" fillId="0" borderId="2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/>
    <xf numFmtId="0" fontId="3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/>
    <xf numFmtId="14" fontId="4" fillId="0" borderId="0" xfId="0" quotePrefix="1" applyNumberFormat="1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left"/>
    </xf>
    <xf numFmtId="164" fontId="4" fillId="0" borderId="0" xfId="1" applyNumberFormat="1" applyFont="1" applyFill="1" applyBorder="1" applyAlignment="1"/>
    <xf numFmtId="165" fontId="3" fillId="0" borderId="0" xfId="1" applyNumberFormat="1" applyFont="1" applyFill="1" applyBorder="1" applyAlignment="1">
      <alignment horizontal="center" vertical="center"/>
    </xf>
    <xf numFmtId="16" fontId="4" fillId="0" borderId="0" xfId="0" quotePrefix="1" applyNumberFormat="1" applyFont="1" applyFill="1" applyBorder="1" applyAlignment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wrapText="1"/>
    </xf>
    <xf numFmtId="14" fontId="4" fillId="0" borderId="2" xfId="0" quotePrefix="1" applyNumberFormat="1" applyFont="1" applyFill="1" applyBorder="1" applyAlignment="1">
      <alignment horizontal="left"/>
    </xf>
    <xf numFmtId="14" fontId="4" fillId="0" borderId="5" xfId="0" quotePrefix="1" applyNumberFormat="1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9" xfId="0" applyFont="1" applyBorder="1"/>
    <xf numFmtId="164" fontId="2" fillId="0" borderId="9" xfId="1" applyNumberFormat="1" applyFont="1" applyBorder="1"/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9" fillId="0" borderId="3" xfId="0" applyFont="1" applyBorder="1" applyAlignment="1">
      <alignment horizontal="center"/>
    </xf>
    <xf numFmtId="164" fontId="5" fillId="0" borderId="3" xfId="0" applyNumberFormat="1" applyFont="1" applyBorder="1"/>
    <xf numFmtId="164" fontId="2" fillId="0" borderId="0" xfId="1" applyNumberFormat="1" applyFont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1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3" fillId="0" borderId="10" xfId="1" applyNumberFormat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14" fontId="3" fillId="0" borderId="8" xfId="0" applyNumberFormat="1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/>
    <xf numFmtId="14" fontId="3" fillId="0" borderId="5" xfId="0" applyNumberFormat="1" applyFont="1" applyFill="1" applyBorder="1" applyAlignment="1"/>
    <xf numFmtId="0" fontId="4" fillId="0" borderId="2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wrapText="1"/>
    </xf>
    <xf numFmtId="164" fontId="4" fillId="0" borderId="2" xfId="1" applyNumberFormat="1" applyFont="1" applyFill="1" applyBorder="1" applyAlignment="1"/>
    <xf numFmtId="14" fontId="4" fillId="0" borderId="9" xfId="0" quotePrefix="1" applyNumberFormat="1" applyFont="1" applyFill="1" applyBorder="1" applyAlignment="1">
      <alignment horizontal="left"/>
    </xf>
    <xf numFmtId="16" fontId="4" fillId="0" borderId="9" xfId="0" quotePrefix="1" applyNumberFormat="1" applyFont="1" applyFill="1" applyBorder="1" applyAlignment="1"/>
    <xf numFmtId="0" fontId="4" fillId="0" borderId="9" xfId="0" applyFont="1" applyFill="1" applyBorder="1" applyAlignment="1">
      <alignment horizontal="left" vertical="center" wrapText="1"/>
    </xf>
    <xf numFmtId="164" fontId="4" fillId="0" borderId="9" xfId="1" applyNumberFormat="1" applyFont="1" applyFill="1" applyBorder="1" applyAlignment="1"/>
    <xf numFmtId="165" fontId="3" fillId="0" borderId="9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165" fontId="3" fillId="0" borderId="10" xfId="1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left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wrapText="1"/>
    </xf>
    <xf numFmtId="164" fontId="3" fillId="3" borderId="5" xfId="0" applyNumberFormat="1" applyFont="1" applyFill="1" applyBorder="1" applyAlignment="1"/>
    <xf numFmtId="0" fontId="4" fillId="0" borderId="9" xfId="0" quotePrefix="1" applyFont="1" applyFill="1" applyBorder="1" applyAlignment="1">
      <alignment horizontal="left"/>
    </xf>
    <xf numFmtId="0" fontId="4" fillId="0" borderId="9" xfId="0" applyFont="1" applyFill="1" applyBorder="1" applyAlignment="1">
      <alignment wrapText="1"/>
    </xf>
    <xf numFmtId="0" fontId="4" fillId="0" borderId="5" xfId="0" quotePrefix="1" applyFont="1" applyFill="1" applyBorder="1" applyAlignment="1">
      <alignment horizontal="left"/>
    </xf>
    <xf numFmtId="164" fontId="4" fillId="0" borderId="5" xfId="1" applyNumberFormat="1" applyFont="1" applyFill="1" applyBorder="1" applyAlignment="1"/>
    <xf numFmtId="164" fontId="3" fillId="3" borderId="5" xfId="1" applyNumberFormat="1" applyFont="1" applyFill="1" applyBorder="1" applyAlignment="1"/>
    <xf numFmtId="165" fontId="3" fillId="0" borderId="5" xfId="1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/>
    <xf numFmtId="16" fontId="4" fillId="0" borderId="5" xfId="0" quotePrefix="1" applyNumberFormat="1" applyFont="1" applyFill="1" applyBorder="1" applyAlignment="1"/>
    <xf numFmtId="0" fontId="4" fillId="0" borderId="5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Normal="100" workbookViewId="0">
      <selection activeCell="C15" sqref="C15"/>
    </sheetView>
  </sheetViews>
  <sheetFormatPr defaultRowHeight="12" x14ac:dyDescent="0.2"/>
  <cols>
    <col min="1" max="1" width="12.28515625" style="33" customWidth="1"/>
    <col min="2" max="2" width="16.28515625" style="12" customWidth="1"/>
    <col min="3" max="3" width="43.85546875" style="44" customWidth="1"/>
    <col min="4" max="5" width="12.7109375" style="12" customWidth="1"/>
    <col min="6" max="6" width="13.7109375" style="12" customWidth="1"/>
    <col min="7" max="7" width="12" style="12" customWidth="1"/>
    <col min="8" max="8" width="7.5703125" style="12" customWidth="1"/>
    <col min="9" max="16384" width="9.140625" style="12"/>
  </cols>
  <sheetData>
    <row r="1" spans="1:8" x14ac:dyDescent="0.2">
      <c r="A1" s="8" t="s">
        <v>76</v>
      </c>
      <c r="B1" s="9"/>
      <c r="C1" s="10"/>
      <c r="D1" s="11"/>
    </row>
    <row r="2" spans="1:8" x14ac:dyDescent="0.2">
      <c r="A2" s="13" t="s">
        <v>77</v>
      </c>
      <c r="B2" s="14"/>
      <c r="C2" s="15"/>
      <c r="D2" s="16"/>
    </row>
    <row r="3" spans="1:8" x14ac:dyDescent="0.2">
      <c r="A3" s="87" t="s">
        <v>124</v>
      </c>
      <c r="B3" s="87"/>
      <c r="C3" s="87"/>
      <c r="D3" s="87"/>
      <c r="E3" s="87"/>
      <c r="F3" s="87"/>
      <c r="G3" s="87"/>
      <c r="H3" s="87"/>
    </row>
    <row r="4" spans="1:8" x14ac:dyDescent="0.2">
      <c r="A4" s="17"/>
      <c r="B4" s="17"/>
      <c r="C4" s="17"/>
      <c r="D4" s="17"/>
      <c r="E4" s="17"/>
      <c r="F4" s="17"/>
      <c r="G4" s="17"/>
      <c r="H4" s="17"/>
    </row>
    <row r="5" spans="1:8" x14ac:dyDescent="0.2">
      <c r="A5" s="88"/>
      <c r="B5" s="88"/>
      <c r="C5" s="88"/>
      <c r="D5" s="88"/>
      <c r="E5" s="88"/>
      <c r="F5" s="88"/>
      <c r="G5" s="88"/>
      <c r="H5" s="88"/>
    </row>
    <row r="6" spans="1:8" x14ac:dyDescent="0.2">
      <c r="A6" s="81" t="s">
        <v>78</v>
      </c>
      <c r="B6" s="82" t="s">
        <v>86</v>
      </c>
      <c r="C6" s="83" t="s">
        <v>79</v>
      </c>
      <c r="D6" s="18" t="s">
        <v>80</v>
      </c>
      <c r="E6" s="84" t="s">
        <v>81</v>
      </c>
      <c r="F6" s="84"/>
      <c r="G6" s="84"/>
      <c r="H6" s="85" t="s">
        <v>82</v>
      </c>
    </row>
    <row r="7" spans="1:8" ht="24" x14ac:dyDescent="0.2">
      <c r="A7" s="116"/>
      <c r="B7" s="117"/>
      <c r="C7" s="118"/>
      <c r="D7" s="100" t="s">
        <v>83</v>
      </c>
      <c r="E7" s="101" t="s">
        <v>83</v>
      </c>
      <c r="F7" s="102" t="s">
        <v>84</v>
      </c>
      <c r="G7" s="102" t="s">
        <v>85</v>
      </c>
      <c r="H7" s="119"/>
    </row>
    <row r="8" spans="1:8" s="35" customFormat="1" x14ac:dyDescent="0.2">
      <c r="A8" s="45">
        <v>43619</v>
      </c>
      <c r="B8" s="108" t="s">
        <v>87</v>
      </c>
      <c r="C8" s="109" t="s">
        <v>0</v>
      </c>
      <c r="D8" s="110"/>
      <c r="E8" s="110">
        <v>189000</v>
      </c>
      <c r="F8" s="110"/>
      <c r="G8" s="110"/>
      <c r="H8" s="30"/>
    </row>
    <row r="9" spans="1:8" s="35" customFormat="1" x14ac:dyDescent="0.2">
      <c r="A9" s="19">
        <v>43619</v>
      </c>
      <c r="B9" s="20" t="s">
        <v>88</v>
      </c>
      <c r="C9" s="21" t="s">
        <v>1</v>
      </c>
      <c r="D9" s="22"/>
      <c r="E9" s="22">
        <v>250000</v>
      </c>
      <c r="F9" s="22"/>
      <c r="G9" s="22"/>
      <c r="H9" s="23"/>
    </row>
    <row r="10" spans="1:8" s="35" customFormat="1" x14ac:dyDescent="0.2">
      <c r="A10" s="19">
        <v>43619</v>
      </c>
      <c r="B10" s="20" t="s">
        <v>89</v>
      </c>
      <c r="C10" s="21" t="s">
        <v>2</v>
      </c>
      <c r="D10" s="22"/>
      <c r="E10" s="22">
        <v>110000</v>
      </c>
      <c r="F10" s="22"/>
      <c r="G10" s="22"/>
      <c r="H10" s="23"/>
    </row>
    <row r="11" spans="1:8" s="35" customFormat="1" x14ac:dyDescent="0.2">
      <c r="A11" s="19">
        <v>43619</v>
      </c>
      <c r="B11" s="20" t="s">
        <v>88</v>
      </c>
      <c r="C11" s="21" t="s">
        <v>3</v>
      </c>
      <c r="D11" s="22"/>
      <c r="E11" s="22">
        <v>1300000</v>
      </c>
      <c r="F11" s="22"/>
      <c r="G11" s="22"/>
      <c r="H11" s="23"/>
    </row>
    <row r="12" spans="1:8" s="35" customFormat="1" x14ac:dyDescent="0.2">
      <c r="A12" s="19">
        <v>43619</v>
      </c>
      <c r="B12" s="20" t="s">
        <v>90</v>
      </c>
      <c r="C12" s="21" t="s">
        <v>4</v>
      </c>
      <c r="D12" s="22"/>
      <c r="E12" s="22">
        <v>500000</v>
      </c>
      <c r="F12" s="22"/>
      <c r="G12" s="22"/>
      <c r="H12" s="23"/>
    </row>
    <row r="13" spans="1:8" s="35" customFormat="1" x14ac:dyDescent="0.2">
      <c r="A13" s="19">
        <v>43620</v>
      </c>
      <c r="B13" s="24" t="s">
        <v>89</v>
      </c>
      <c r="C13" s="21" t="s">
        <v>5</v>
      </c>
      <c r="D13" s="22"/>
      <c r="E13" s="22">
        <v>147000</v>
      </c>
      <c r="F13" s="22"/>
      <c r="G13" s="22"/>
      <c r="H13" s="23"/>
    </row>
    <row r="14" spans="1:8" s="35" customFormat="1" x14ac:dyDescent="0.2">
      <c r="A14" s="19">
        <v>43620</v>
      </c>
      <c r="B14" s="20" t="s">
        <v>88</v>
      </c>
      <c r="C14" s="21" t="s">
        <v>6</v>
      </c>
      <c r="D14" s="22"/>
      <c r="E14" s="22"/>
      <c r="F14" s="22">
        <v>4075000</v>
      </c>
      <c r="G14" s="22"/>
      <c r="H14" s="23"/>
    </row>
    <row r="15" spans="1:8" s="35" customFormat="1" x14ac:dyDescent="0.2">
      <c r="A15" s="19">
        <v>43620</v>
      </c>
      <c r="B15" s="20" t="s">
        <v>88</v>
      </c>
      <c r="C15" s="21" t="s">
        <v>7</v>
      </c>
      <c r="D15" s="22"/>
      <c r="E15" s="22"/>
      <c r="F15" s="22">
        <v>407500</v>
      </c>
      <c r="G15" s="22"/>
      <c r="H15" s="23"/>
    </row>
    <row r="16" spans="1:8" s="35" customFormat="1" x14ac:dyDescent="0.2">
      <c r="A16" s="19">
        <v>43621</v>
      </c>
      <c r="B16" s="20" t="s">
        <v>88</v>
      </c>
      <c r="C16" s="21" t="s">
        <v>46</v>
      </c>
      <c r="D16" s="22"/>
      <c r="E16" s="22">
        <v>840000</v>
      </c>
      <c r="F16" s="22"/>
      <c r="G16" s="22"/>
      <c r="H16" s="23"/>
    </row>
    <row r="17" spans="1:8" s="35" customFormat="1" x14ac:dyDescent="0.2">
      <c r="A17" s="19">
        <v>43621</v>
      </c>
      <c r="B17" s="20" t="s">
        <v>88</v>
      </c>
      <c r="C17" s="21" t="s">
        <v>7</v>
      </c>
      <c r="D17" s="22"/>
      <c r="E17" s="22">
        <v>84000</v>
      </c>
      <c r="F17" s="22"/>
      <c r="G17" s="22"/>
      <c r="H17" s="23"/>
    </row>
    <row r="18" spans="1:8" s="35" customFormat="1" x14ac:dyDescent="0.2">
      <c r="A18" s="19">
        <v>43630</v>
      </c>
      <c r="B18" s="20" t="s">
        <v>90</v>
      </c>
      <c r="C18" s="21" t="s">
        <v>75</v>
      </c>
      <c r="D18" s="22"/>
      <c r="E18" s="22">
        <v>190000</v>
      </c>
      <c r="F18" s="22"/>
      <c r="G18" s="22"/>
      <c r="H18" s="23"/>
    </row>
    <row r="19" spans="1:8" s="35" customFormat="1" x14ac:dyDescent="0.2">
      <c r="A19" s="19">
        <v>43631</v>
      </c>
      <c r="B19" s="24" t="s">
        <v>89</v>
      </c>
      <c r="C19" s="21" t="s">
        <v>47</v>
      </c>
      <c r="D19" s="22"/>
      <c r="E19" s="22">
        <v>240000</v>
      </c>
      <c r="F19" s="22"/>
      <c r="G19" s="22"/>
      <c r="H19" s="23"/>
    </row>
    <row r="20" spans="1:8" s="35" customFormat="1" x14ac:dyDescent="0.2">
      <c r="A20" s="19">
        <v>43631</v>
      </c>
      <c r="B20" s="20" t="s">
        <v>89</v>
      </c>
      <c r="C20" s="21" t="s">
        <v>48</v>
      </c>
      <c r="D20" s="22"/>
      <c r="E20" s="22">
        <v>24000</v>
      </c>
      <c r="F20" s="22"/>
      <c r="G20" s="22"/>
      <c r="H20" s="23"/>
    </row>
    <row r="21" spans="1:8" s="35" customFormat="1" x14ac:dyDescent="0.2">
      <c r="A21" s="19">
        <v>43631</v>
      </c>
      <c r="B21" s="20" t="s">
        <v>89</v>
      </c>
      <c r="C21" s="21" t="s">
        <v>49</v>
      </c>
      <c r="D21" s="22"/>
      <c r="E21" s="22">
        <v>40000</v>
      </c>
      <c r="F21" s="22"/>
      <c r="G21" s="22"/>
      <c r="H21" s="23"/>
    </row>
    <row r="22" spans="1:8" s="35" customFormat="1" x14ac:dyDescent="0.2">
      <c r="A22" s="19">
        <v>43631</v>
      </c>
      <c r="B22" s="25" t="s">
        <v>89</v>
      </c>
      <c r="C22" s="26" t="s">
        <v>49</v>
      </c>
      <c r="D22" s="22"/>
      <c r="E22" s="22"/>
      <c r="F22" s="22">
        <v>65000</v>
      </c>
      <c r="G22" s="22"/>
      <c r="H22" s="23"/>
    </row>
    <row r="23" spans="1:8" s="35" customFormat="1" x14ac:dyDescent="0.2">
      <c r="A23" s="19">
        <v>43635</v>
      </c>
      <c r="B23" s="20" t="s">
        <v>89</v>
      </c>
      <c r="C23" s="27" t="s">
        <v>8</v>
      </c>
      <c r="D23" s="22"/>
      <c r="E23" s="22"/>
      <c r="F23" s="22">
        <v>14000000</v>
      </c>
      <c r="G23" s="22"/>
      <c r="H23" s="23"/>
    </row>
    <row r="24" spans="1:8" s="35" customFormat="1" x14ac:dyDescent="0.2">
      <c r="A24" s="19">
        <v>43635</v>
      </c>
      <c r="B24" s="20" t="s">
        <v>88</v>
      </c>
      <c r="C24" s="21" t="s">
        <v>9</v>
      </c>
      <c r="D24" s="22"/>
      <c r="E24" s="22"/>
      <c r="F24" s="22"/>
      <c r="G24" s="22">
        <v>30000000</v>
      </c>
      <c r="H24" s="23"/>
    </row>
    <row r="25" spans="1:8" s="35" customFormat="1" x14ac:dyDescent="0.2">
      <c r="A25" s="19">
        <v>43636</v>
      </c>
      <c r="B25" s="20" t="s">
        <v>91</v>
      </c>
      <c r="C25" s="21" t="s">
        <v>10</v>
      </c>
      <c r="D25" s="22">
        <v>4000000</v>
      </c>
      <c r="E25" s="22"/>
      <c r="F25" s="22"/>
      <c r="G25" s="22"/>
      <c r="H25" s="23"/>
    </row>
    <row r="26" spans="1:8" s="35" customFormat="1" x14ac:dyDescent="0.2">
      <c r="A26" s="19">
        <v>43636</v>
      </c>
      <c r="B26" s="20" t="s">
        <v>91</v>
      </c>
      <c r="C26" s="21" t="s">
        <v>10</v>
      </c>
      <c r="D26" s="22">
        <v>1500000</v>
      </c>
      <c r="E26" s="22"/>
      <c r="F26" s="22"/>
      <c r="G26" s="22"/>
      <c r="H26" s="23"/>
    </row>
    <row r="27" spans="1:8" s="35" customFormat="1" x14ac:dyDescent="0.2">
      <c r="A27" s="19">
        <v>43636</v>
      </c>
      <c r="B27" s="20" t="s">
        <v>91</v>
      </c>
      <c r="C27" s="21" t="s">
        <v>10</v>
      </c>
      <c r="D27" s="22">
        <v>1500000</v>
      </c>
      <c r="E27" s="22"/>
      <c r="F27" s="22"/>
      <c r="G27" s="22"/>
      <c r="H27" s="23"/>
    </row>
    <row r="28" spans="1:8" s="35" customFormat="1" x14ac:dyDescent="0.2">
      <c r="A28" s="19">
        <v>43636</v>
      </c>
      <c r="B28" s="20" t="s">
        <v>91</v>
      </c>
      <c r="C28" s="21" t="s">
        <v>10</v>
      </c>
      <c r="D28" s="22">
        <v>1500000</v>
      </c>
      <c r="E28" s="22"/>
      <c r="F28" s="22"/>
      <c r="G28" s="22"/>
      <c r="H28" s="23"/>
    </row>
    <row r="29" spans="1:8" s="35" customFormat="1" x14ac:dyDescent="0.2">
      <c r="A29" s="19">
        <v>43636</v>
      </c>
      <c r="B29" s="20" t="s">
        <v>91</v>
      </c>
      <c r="C29" s="21" t="s">
        <v>10</v>
      </c>
      <c r="D29" s="22">
        <v>500000</v>
      </c>
      <c r="E29" s="22"/>
      <c r="F29" s="22"/>
      <c r="G29" s="22"/>
      <c r="H29" s="23"/>
    </row>
    <row r="30" spans="1:8" s="35" customFormat="1" x14ac:dyDescent="0.2">
      <c r="A30" s="19">
        <v>43636</v>
      </c>
      <c r="B30" s="20" t="s">
        <v>88</v>
      </c>
      <c r="C30" s="28" t="s">
        <v>11</v>
      </c>
      <c r="D30" s="22">
        <v>250000</v>
      </c>
      <c r="E30" s="22"/>
      <c r="F30" s="22"/>
      <c r="G30" s="22"/>
      <c r="H30" s="23"/>
    </row>
    <row r="31" spans="1:8" s="35" customFormat="1" x14ac:dyDescent="0.2">
      <c r="A31" s="19">
        <v>43636</v>
      </c>
      <c r="B31" s="20" t="s">
        <v>88</v>
      </c>
      <c r="C31" s="21" t="s">
        <v>12</v>
      </c>
      <c r="D31" s="22">
        <v>100000</v>
      </c>
      <c r="E31" s="22"/>
      <c r="F31" s="22"/>
      <c r="G31" s="22"/>
      <c r="H31" s="23"/>
    </row>
    <row r="32" spans="1:8" s="35" customFormat="1" x14ac:dyDescent="0.2">
      <c r="A32" s="19">
        <v>43636</v>
      </c>
      <c r="B32" s="20" t="s">
        <v>88</v>
      </c>
      <c r="C32" s="21" t="s">
        <v>12</v>
      </c>
      <c r="D32" s="22">
        <v>150000</v>
      </c>
      <c r="E32" s="22"/>
      <c r="F32" s="22"/>
      <c r="G32" s="22"/>
      <c r="H32" s="23"/>
    </row>
    <row r="33" spans="1:8" s="35" customFormat="1" x14ac:dyDescent="0.2">
      <c r="A33" s="19">
        <v>43636</v>
      </c>
      <c r="B33" s="20" t="s">
        <v>92</v>
      </c>
      <c r="C33" s="21" t="s">
        <v>13</v>
      </c>
      <c r="D33" s="22">
        <v>400000</v>
      </c>
      <c r="E33" s="22"/>
      <c r="F33" s="22"/>
      <c r="G33" s="22"/>
      <c r="H33" s="23"/>
    </row>
    <row r="34" spans="1:8" s="35" customFormat="1" ht="24" x14ac:dyDescent="0.2">
      <c r="A34" s="19">
        <v>43636</v>
      </c>
      <c r="B34" s="20" t="s">
        <v>92</v>
      </c>
      <c r="C34" s="21" t="s">
        <v>14</v>
      </c>
      <c r="D34" s="22">
        <v>840000</v>
      </c>
      <c r="E34" s="22"/>
      <c r="F34" s="22"/>
      <c r="G34" s="22"/>
      <c r="H34" s="23"/>
    </row>
    <row r="35" spans="1:8" s="35" customFormat="1" x14ac:dyDescent="0.2">
      <c r="A35" s="19">
        <v>43636</v>
      </c>
      <c r="B35" s="20" t="s">
        <v>93</v>
      </c>
      <c r="C35" s="21" t="s">
        <v>15</v>
      </c>
      <c r="D35" s="22"/>
      <c r="E35" s="22">
        <v>1300000</v>
      </c>
      <c r="F35" s="22"/>
      <c r="G35" s="22"/>
      <c r="H35" s="23"/>
    </row>
    <row r="36" spans="1:8" s="35" customFormat="1" x14ac:dyDescent="0.2">
      <c r="A36" s="19">
        <v>43636</v>
      </c>
      <c r="B36" s="20" t="s">
        <v>88</v>
      </c>
      <c r="C36" s="21" t="s">
        <v>16</v>
      </c>
      <c r="D36" s="22"/>
      <c r="E36" s="22">
        <v>2000000</v>
      </c>
      <c r="F36" s="22"/>
      <c r="G36" s="22"/>
      <c r="H36" s="23"/>
    </row>
    <row r="37" spans="1:8" s="35" customFormat="1" x14ac:dyDescent="0.2">
      <c r="A37" s="19">
        <v>43636</v>
      </c>
      <c r="B37" s="20" t="s">
        <v>88</v>
      </c>
      <c r="C37" s="21" t="s">
        <v>17</v>
      </c>
      <c r="D37" s="22"/>
      <c r="E37" s="22">
        <v>500000</v>
      </c>
      <c r="F37" s="22"/>
      <c r="G37" s="22"/>
      <c r="H37" s="23"/>
    </row>
    <row r="38" spans="1:8" s="35" customFormat="1" x14ac:dyDescent="0.2">
      <c r="A38" s="19">
        <v>43636</v>
      </c>
      <c r="B38" s="20" t="s">
        <v>88</v>
      </c>
      <c r="C38" s="21" t="s">
        <v>18</v>
      </c>
      <c r="D38" s="22"/>
      <c r="E38" s="22">
        <v>200000</v>
      </c>
      <c r="F38" s="22"/>
      <c r="G38" s="22"/>
      <c r="H38" s="23"/>
    </row>
    <row r="39" spans="1:8" s="35" customFormat="1" x14ac:dyDescent="0.2">
      <c r="A39" s="19">
        <v>43636</v>
      </c>
      <c r="B39" s="20" t="s">
        <v>90</v>
      </c>
      <c r="C39" s="21" t="s">
        <v>19</v>
      </c>
      <c r="D39" s="22"/>
      <c r="E39" s="22">
        <v>500000</v>
      </c>
      <c r="F39" s="22"/>
      <c r="G39" s="22"/>
      <c r="H39" s="23"/>
    </row>
    <row r="40" spans="1:8" s="35" customFormat="1" x14ac:dyDescent="0.2">
      <c r="A40" s="19">
        <v>43636</v>
      </c>
      <c r="B40" s="20" t="s">
        <v>90</v>
      </c>
      <c r="C40" s="21" t="s">
        <v>20</v>
      </c>
      <c r="D40" s="22"/>
      <c r="E40" s="22">
        <v>380000</v>
      </c>
      <c r="F40" s="22"/>
      <c r="G40" s="22"/>
      <c r="H40" s="23"/>
    </row>
    <row r="41" spans="1:8" s="35" customFormat="1" x14ac:dyDescent="0.2">
      <c r="A41" s="19">
        <v>43636</v>
      </c>
      <c r="B41" s="20" t="s">
        <v>89</v>
      </c>
      <c r="C41" s="21" t="s">
        <v>21</v>
      </c>
      <c r="D41" s="22"/>
      <c r="E41" s="22">
        <v>205000</v>
      </c>
      <c r="F41" s="22"/>
      <c r="G41" s="22"/>
      <c r="H41" s="23"/>
    </row>
    <row r="42" spans="1:8" s="35" customFormat="1" x14ac:dyDescent="0.2">
      <c r="A42" s="19">
        <v>43636</v>
      </c>
      <c r="B42" s="20" t="s">
        <v>89</v>
      </c>
      <c r="C42" s="21" t="s">
        <v>22</v>
      </c>
      <c r="D42" s="22"/>
      <c r="E42" s="22">
        <v>115000</v>
      </c>
      <c r="F42" s="22"/>
      <c r="G42" s="22"/>
      <c r="H42" s="23"/>
    </row>
    <row r="43" spans="1:8" s="35" customFormat="1" x14ac:dyDescent="0.2">
      <c r="A43" s="19">
        <v>43636</v>
      </c>
      <c r="B43" s="20" t="s">
        <v>89</v>
      </c>
      <c r="C43" s="21" t="s">
        <v>23</v>
      </c>
      <c r="D43" s="22"/>
      <c r="E43" s="22">
        <v>380000</v>
      </c>
      <c r="F43" s="22"/>
      <c r="G43" s="22"/>
      <c r="H43" s="23"/>
    </row>
    <row r="44" spans="1:8" s="35" customFormat="1" x14ac:dyDescent="0.2">
      <c r="A44" s="19">
        <v>43636</v>
      </c>
      <c r="B44" s="20" t="s">
        <v>89</v>
      </c>
      <c r="C44" s="21" t="s">
        <v>24</v>
      </c>
      <c r="D44" s="22"/>
      <c r="E44" s="22">
        <v>150000</v>
      </c>
      <c r="F44" s="22"/>
      <c r="G44" s="22"/>
      <c r="H44" s="23"/>
    </row>
    <row r="45" spans="1:8" s="35" customFormat="1" x14ac:dyDescent="0.2">
      <c r="A45" s="19">
        <v>43636</v>
      </c>
      <c r="B45" s="20" t="s">
        <v>90</v>
      </c>
      <c r="C45" s="21" t="s">
        <v>4</v>
      </c>
      <c r="D45" s="22"/>
      <c r="E45" s="22">
        <v>850000</v>
      </c>
      <c r="F45" s="22"/>
      <c r="G45" s="22"/>
      <c r="H45" s="23"/>
    </row>
    <row r="46" spans="1:8" s="35" customFormat="1" x14ac:dyDescent="0.2">
      <c r="A46" s="19">
        <v>43636</v>
      </c>
      <c r="B46" s="20" t="s">
        <v>89</v>
      </c>
      <c r="C46" s="21" t="s">
        <v>25</v>
      </c>
      <c r="D46" s="22"/>
      <c r="E46" s="22">
        <v>230000</v>
      </c>
      <c r="F46" s="22"/>
      <c r="G46" s="22"/>
      <c r="H46" s="23"/>
    </row>
    <row r="47" spans="1:8" s="35" customFormat="1" x14ac:dyDescent="0.2">
      <c r="A47" s="19">
        <v>43636</v>
      </c>
      <c r="B47" s="20" t="s">
        <v>88</v>
      </c>
      <c r="C47" s="21" t="s">
        <v>26</v>
      </c>
      <c r="D47" s="22"/>
      <c r="E47" s="22">
        <v>40000</v>
      </c>
      <c r="F47" s="22"/>
      <c r="G47" s="22"/>
      <c r="H47" s="23"/>
    </row>
    <row r="48" spans="1:8" s="35" customFormat="1" x14ac:dyDescent="0.2">
      <c r="A48" s="19">
        <v>43636</v>
      </c>
      <c r="B48" s="20" t="s">
        <v>90</v>
      </c>
      <c r="C48" s="21" t="s">
        <v>27</v>
      </c>
      <c r="D48" s="22"/>
      <c r="E48" s="22">
        <v>240000</v>
      </c>
      <c r="F48" s="22"/>
      <c r="G48" s="22"/>
      <c r="H48" s="23"/>
    </row>
    <row r="49" spans="1:8" s="35" customFormat="1" x14ac:dyDescent="0.2">
      <c r="A49" s="19">
        <v>43636</v>
      </c>
      <c r="B49" s="20" t="s">
        <v>89</v>
      </c>
      <c r="C49" s="21" t="s">
        <v>28</v>
      </c>
      <c r="D49" s="22"/>
      <c r="E49" s="22">
        <v>240000</v>
      </c>
      <c r="F49" s="22"/>
      <c r="G49" s="22"/>
      <c r="H49" s="23"/>
    </row>
    <row r="50" spans="1:8" s="35" customFormat="1" x14ac:dyDescent="0.2">
      <c r="A50" s="19">
        <v>43636</v>
      </c>
      <c r="B50" s="20" t="s">
        <v>90</v>
      </c>
      <c r="C50" s="21" t="s">
        <v>29</v>
      </c>
      <c r="D50" s="22"/>
      <c r="E50" s="22">
        <v>500000</v>
      </c>
      <c r="F50" s="22"/>
      <c r="G50" s="22"/>
      <c r="H50" s="23"/>
    </row>
    <row r="51" spans="1:8" s="35" customFormat="1" x14ac:dyDescent="0.2">
      <c r="A51" s="19">
        <v>43636</v>
      </c>
      <c r="B51" s="20" t="s">
        <v>89</v>
      </c>
      <c r="C51" s="21" t="s">
        <v>30</v>
      </c>
      <c r="D51" s="22"/>
      <c r="E51" s="22">
        <v>150000</v>
      </c>
      <c r="F51" s="22"/>
      <c r="G51" s="22"/>
      <c r="H51" s="23"/>
    </row>
    <row r="52" spans="1:8" s="35" customFormat="1" x14ac:dyDescent="0.2">
      <c r="A52" s="19">
        <v>43636</v>
      </c>
      <c r="B52" s="20" t="s">
        <v>89</v>
      </c>
      <c r="C52" s="21" t="s">
        <v>31</v>
      </c>
      <c r="D52" s="22"/>
      <c r="E52" s="22">
        <v>270000</v>
      </c>
      <c r="F52" s="22"/>
      <c r="G52" s="22"/>
      <c r="H52" s="23"/>
    </row>
    <row r="53" spans="1:8" s="35" customFormat="1" x14ac:dyDescent="0.2">
      <c r="A53" s="19">
        <v>43636</v>
      </c>
      <c r="B53" s="20" t="s">
        <v>89</v>
      </c>
      <c r="C53" s="21" t="s">
        <v>32</v>
      </c>
      <c r="D53" s="22"/>
      <c r="E53" s="22">
        <v>60000</v>
      </c>
      <c r="F53" s="22"/>
      <c r="G53" s="22"/>
      <c r="H53" s="23"/>
    </row>
    <row r="54" spans="1:8" s="35" customFormat="1" x14ac:dyDescent="0.2">
      <c r="A54" s="19">
        <v>43636</v>
      </c>
      <c r="B54" s="20" t="s">
        <v>93</v>
      </c>
      <c r="C54" s="21" t="s">
        <v>33</v>
      </c>
      <c r="D54" s="22"/>
      <c r="E54" s="22">
        <v>45000</v>
      </c>
      <c r="F54" s="22"/>
      <c r="G54" s="22"/>
      <c r="H54" s="23"/>
    </row>
    <row r="55" spans="1:8" s="35" customFormat="1" x14ac:dyDescent="0.2">
      <c r="A55" s="19">
        <v>43636</v>
      </c>
      <c r="B55" s="20" t="s">
        <v>89</v>
      </c>
      <c r="C55" s="21" t="s">
        <v>34</v>
      </c>
      <c r="D55" s="22"/>
      <c r="E55" s="22">
        <v>500000</v>
      </c>
      <c r="F55" s="22"/>
      <c r="G55" s="22"/>
      <c r="H55" s="23"/>
    </row>
    <row r="56" spans="1:8" s="35" customFormat="1" x14ac:dyDescent="0.2">
      <c r="A56" s="19">
        <v>43636</v>
      </c>
      <c r="B56" s="20" t="s">
        <v>89</v>
      </c>
      <c r="C56" s="21" t="s">
        <v>35</v>
      </c>
      <c r="D56" s="22"/>
      <c r="E56" s="22">
        <v>205000</v>
      </c>
      <c r="F56" s="22"/>
      <c r="G56" s="22"/>
      <c r="H56" s="23"/>
    </row>
    <row r="57" spans="1:8" s="35" customFormat="1" x14ac:dyDescent="0.2">
      <c r="A57" s="19">
        <v>43636</v>
      </c>
      <c r="B57" s="20" t="s">
        <v>90</v>
      </c>
      <c r="C57" s="21" t="s">
        <v>36</v>
      </c>
      <c r="D57" s="22"/>
      <c r="E57" s="22">
        <v>500000</v>
      </c>
      <c r="F57" s="22"/>
      <c r="G57" s="22"/>
      <c r="H57" s="23"/>
    </row>
    <row r="58" spans="1:8" s="35" customFormat="1" x14ac:dyDescent="0.2">
      <c r="A58" s="19">
        <v>43636</v>
      </c>
      <c r="B58" s="20" t="s">
        <v>89</v>
      </c>
      <c r="C58" s="21" t="s">
        <v>37</v>
      </c>
      <c r="D58" s="22"/>
      <c r="E58" s="22">
        <v>70000</v>
      </c>
      <c r="F58" s="22"/>
      <c r="G58" s="22"/>
      <c r="H58" s="23"/>
    </row>
    <row r="59" spans="1:8" s="35" customFormat="1" x14ac:dyDescent="0.2">
      <c r="A59" s="19">
        <v>43636</v>
      </c>
      <c r="B59" s="20" t="s">
        <v>89</v>
      </c>
      <c r="C59" s="21" t="s">
        <v>38</v>
      </c>
      <c r="D59" s="22"/>
      <c r="E59" s="22">
        <v>180000</v>
      </c>
      <c r="F59" s="22"/>
      <c r="G59" s="22"/>
      <c r="H59" s="23"/>
    </row>
    <row r="60" spans="1:8" s="35" customFormat="1" x14ac:dyDescent="0.2">
      <c r="A60" s="19">
        <v>43636</v>
      </c>
      <c r="B60" s="20" t="s">
        <v>89</v>
      </c>
      <c r="C60" s="29" t="s">
        <v>39</v>
      </c>
      <c r="D60" s="22"/>
      <c r="E60" s="22">
        <v>115000</v>
      </c>
      <c r="F60" s="22"/>
      <c r="G60" s="22"/>
      <c r="H60" s="23"/>
    </row>
    <row r="61" spans="1:8" s="35" customFormat="1" x14ac:dyDescent="0.2">
      <c r="A61" s="19">
        <v>43636</v>
      </c>
      <c r="B61" s="20" t="s">
        <v>87</v>
      </c>
      <c r="C61" s="21" t="s">
        <v>40</v>
      </c>
      <c r="D61" s="22"/>
      <c r="E61" s="22">
        <v>300000</v>
      </c>
      <c r="F61" s="22"/>
      <c r="G61" s="22"/>
      <c r="H61" s="23"/>
    </row>
    <row r="62" spans="1:8" s="35" customFormat="1" x14ac:dyDescent="0.2">
      <c r="A62" s="19">
        <v>43636</v>
      </c>
      <c r="B62" s="20" t="s">
        <v>89</v>
      </c>
      <c r="C62" s="21" t="s">
        <v>41</v>
      </c>
      <c r="D62" s="22"/>
      <c r="E62" s="22">
        <v>195000</v>
      </c>
      <c r="F62" s="22"/>
      <c r="G62" s="22"/>
      <c r="H62" s="23"/>
    </row>
    <row r="63" spans="1:8" s="35" customFormat="1" x14ac:dyDescent="0.2">
      <c r="A63" s="19">
        <v>43636</v>
      </c>
      <c r="B63" s="20" t="s">
        <v>94</v>
      </c>
      <c r="C63" s="21" t="s">
        <v>42</v>
      </c>
      <c r="D63" s="22"/>
      <c r="E63" s="22">
        <v>240000</v>
      </c>
      <c r="F63" s="22"/>
      <c r="G63" s="22"/>
      <c r="H63" s="23"/>
    </row>
    <row r="64" spans="1:8" s="35" customFormat="1" x14ac:dyDescent="0.2">
      <c r="A64" s="19">
        <v>43639</v>
      </c>
      <c r="B64" s="20" t="s">
        <v>89</v>
      </c>
      <c r="C64" s="21" t="s">
        <v>43</v>
      </c>
      <c r="D64" s="22"/>
      <c r="E64" s="22"/>
      <c r="F64" s="22"/>
      <c r="G64" s="22">
        <v>100000</v>
      </c>
      <c r="H64" s="23"/>
    </row>
    <row r="65" spans="1:8" s="35" customFormat="1" x14ac:dyDescent="0.2">
      <c r="A65" s="19">
        <v>43639</v>
      </c>
      <c r="B65" s="20" t="s">
        <v>89</v>
      </c>
      <c r="C65" s="21" t="s">
        <v>44</v>
      </c>
      <c r="D65" s="22"/>
      <c r="E65" s="22"/>
      <c r="F65" s="22"/>
      <c r="G65" s="22">
        <v>120000</v>
      </c>
      <c r="H65" s="23"/>
    </row>
    <row r="66" spans="1:8" s="35" customFormat="1" x14ac:dyDescent="0.2">
      <c r="A66" s="19">
        <v>43639</v>
      </c>
      <c r="B66" s="20" t="s">
        <v>93</v>
      </c>
      <c r="C66" s="21" t="s">
        <v>45</v>
      </c>
      <c r="D66" s="22"/>
      <c r="E66" s="22"/>
      <c r="F66" s="22"/>
      <c r="G66" s="22">
        <v>250000</v>
      </c>
      <c r="H66" s="23"/>
    </row>
    <row r="67" spans="1:8" s="35" customFormat="1" x14ac:dyDescent="0.2">
      <c r="A67" s="19">
        <v>43641</v>
      </c>
      <c r="B67" s="20" t="s">
        <v>88</v>
      </c>
      <c r="C67" s="21" t="s">
        <v>50</v>
      </c>
      <c r="D67" s="22"/>
      <c r="E67" s="22"/>
      <c r="F67" s="22"/>
      <c r="G67" s="22">
        <v>367000</v>
      </c>
      <c r="H67" s="23"/>
    </row>
    <row r="68" spans="1:8" s="35" customFormat="1" x14ac:dyDescent="0.2">
      <c r="A68" s="19">
        <v>43641</v>
      </c>
      <c r="B68" s="25" t="s">
        <v>94</v>
      </c>
      <c r="C68" s="21" t="s">
        <v>51</v>
      </c>
      <c r="D68" s="22"/>
      <c r="E68" s="22"/>
      <c r="F68" s="22"/>
      <c r="G68" s="22">
        <v>574000</v>
      </c>
      <c r="H68" s="23"/>
    </row>
    <row r="69" spans="1:8" s="35" customFormat="1" x14ac:dyDescent="0.2">
      <c r="A69" s="19">
        <v>43641</v>
      </c>
      <c r="B69" s="25" t="s">
        <v>90</v>
      </c>
      <c r="C69" s="21" t="s">
        <v>52</v>
      </c>
      <c r="D69" s="22"/>
      <c r="E69" s="22"/>
      <c r="F69" s="22"/>
      <c r="G69" s="22">
        <v>500000</v>
      </c>
      <c r="H69" s="23"/>
    </row>
    <row r="70" spans="1:8" s="35" customFormat="1" x14ac:dyDescent="0.2">
      <c r="A70" s="19">
        <v>43641</v>
      </c>
      <c r="B70" s="25" t="s">
        <v>88</v>
      </c>
      <c r="C70" s="21" t="s">
        <v>53</v>
      </c>
      <c r="D70" s="22"/>
      <c r="E70" s="22"/>
      <c r="F70" s="22"/>
      <c r="G70" s="22">
        <v>200000</v>
      </c>
      <c r="H70" s="23"/>
    </row>
    <row r="71" spans="1:8" s="35" customFormat="1" x14ac:dyDescent="0.2">
      <c r="A71" s="19">
        <v>43641</v>
      </c>
      <c r="B71" s="25" t="s">
        <v>93</v>
      </c>
      <c r="C71" s="21" t="s">
        <v>54</v>
      </c>
      <c r="D71" s="22"/>
      <c r="E71" s="22"/>
      <c r="F71" s="22"/>
      <c r="G71" s="22">
        <v>250000</v>
      </c>
      <c r="H71" s="23"/>
    </row>
    <row r="72" spans="1:8" s="35" customFormat="1" x14ac:dyDescent="0.2">
      <c r="A72" s="19">
        <v>43641</v>
      </c>
      <c r="B72" s="20" t="s">
        <v>93</v>
      </c>
      <c r="C72" s="21" t="s">
        <v>55</v>
      </c>
      <c r="D72" s="22"/>
      <c r="E72" s="22"/>
      <c r="F72" s="22"/>
      <c r="G72" s="22">
        <v>240000</v>
      </c>
      <c r="H72" s="23"/>
    </row>
    <row r="73" spans="1:8" s="35" customFormat="1" x14ac:dyDescent="0.2">
      <c r="A73" s="19">
        <v>43641</v>
      </c>
      <c r="B73" s="20" t="s">
        <v>90</v>
      </c>
      <c r="C73" s="21" t="s">
        <v>56</v>
      </c>
      <c r="D73" s="22"/>
      <c r="E73" s="22"/>
      <c r="F73" s="22"/>
      <c r="G73" s="22">
        <v>500000</v>
      </c>
      <c r="H73" s="23"/>
    </row>
    <row r="74" spans="1:8" s="35" customFormat="1" x14ac:dyDescent="0.2">
      <c r="A74" s="19">
        <v>43641</v>
      </c>
      <c r="B74" s="20" t="s">
        <v>88</v>
      </c>
      <c r="C74" s="21" t="s">
        <v>57</v>
      </c>
      <c r="D74" s="22"/>
      <c r="E74" s="22"/>
      <c r="F74" s="22">
        <v>20000000</v>
      </c>
      <c r="G74" s="22"/>
      <c r="H74" s="23"/>
    </row>
    <row r="75" spans="1:8" s="35" customFormat="1" x14ac:dyDescent="0.2">
      <c r="A75" s="19">
        <v>43642</v>
      </c>
      <c r="B75" s="20" t="s">
        <v>89</v>
      </c>
      <c r="C75" s="21" t="s">
        <v>72</v>
      </c>
      <c r="D75" s="22"/>
      <c r="E75" s="22">
        <v>75000</v>
      </c>
      <c r="F75" s="22"/>
      <c r="G75" s="22"/>
      <c r="H75" s="23"/>
    </row>
    <row r="76" spans="1:8" s="35" customFormat="1" x14ac:dyDescent="0.2">
      <c r="A76" s="19">
        <v>43643</v>
      </c>
      <c r="B76" s="25" t="s">
        <v>91</v>
      </c>
      <c r="C76" s="21" t="s">
        <v>58</v>
      </c>
      <c r="D76" s="22">
        <v>40000000</v>
      </c>
      <c r="E76" s="22"/>
      <c r="F76" s="22"/>
      <c r="G76" s="22"/>
      <c r="H76" s="23"/>
    </row>
    <row r="77" spans="1:8" s="35" customFormat="1" x14ac:dyDescent="0.2">
      <c r="A77" s="19">
        <v>43643</v>
      </c>
      <c r="B77" s="20" t="s">
        <v>91</v>
      </c>
      <c r="C77" s="21" t="s">
        <v>59</v>
      </c>
      <c r="D77" s="22">
        <v>60000000</v>
      </c>
      <c r="E77" s="22"/>
      <c r="F77" s="22"/>
      <c r="G77" s="22"/>
      <c r="H77" s="23"/>
    </row>
    <row r="78" spans="1:8" s="35" customFormat="1" x14ac:dyDescent="0.2">
      <c r="A78" s="19">
        <v>43643</v>
      </c>
      <c r="B78" s="20" t="s">
        <v>91</v>
      </c>
      <c r="C78" s="21" t="s">
        <v>60</v>
      </c>
      <c r="D78" s="22">
        <v>36000000</v>
      </c>
      <c r="E78" s="22"/>
      <c r="F78" s="22"/>
      <c r="G78" s="22"/>
      <c r="H78" s="23"/>
    </row>
    <row r="79" spans="1:8" s="35" customFormat="1" x14ac:dyDescent="0.2">
      <c r="A79" s="19">
        <v>43643</v>
      </c>
      <c r="B79" s="20" t="s">
        <v>91</v>
      </c>
      <c r="C79" s="21" t="s">
        <v>61</v>
      </c>
      <c r="D79" s="22">
        <v>42000000</v>
      </c>
      <c r="E79" s="22"/>
      <c r="F79" s="22"/>
      <c r="G79" s="22"/>
      <c r="H79" s="23"/>
    </row>
    <row r="80" spans="1:8" s="35" customFormat="1" x14ac:dyDescent="0.2">
      <c r="A80" s="19">
        <v>43643</v>
      </c>
      <c r="B80" s="20" t="s">
        <v>92</v>
      </c>
      <c r="C80" s="21" t="s">
        <v>62</v>
      </c>
      <c r="D80" s="22">
        <v>13346750</v>
      </c>
      <c r="E80" s="31"/>
      <c r="F80" s="31"/>
      <c r="G80" s="31"/>
      <c r="H80" s="23"/>
    </row>
    <row r="81" spans="1:9" s="35" customFormat="1" x14ac:dyDescent="0.2">
      <c r="A81" s="19">
        <v>43643</v>
      </c>
      <c r="B81" s="20" t="s">
        <v>95</v>
      </c>
      <c r="C81" s="21" t="s">
        <v>63</v>
      </c>
      <c r="D81" s="22">
        <v>80000000</v>
      </c>
      <c r="E81" s="22"/>
      <c r="F81" s="22"/>
      <c r="G81" s="22"/>
      <c r="H81" s="23"/>
    </row>
    <row r="82" spans="1:9" s="35" customFormat="1" x14ac:dyDescent="0.2">
      <c r="A82" s="19">
        <v>43643</v>
      </c>
      <c r="B82" s="20" t="s">
        <v>95</v>
      </c>
      <c r="C82" s="21" t="s">
        <v>64</v>
      </c>
      <c r="D82" s="22">
        <v>10000000</v>
      </c>
      <c r="E82" s="22"/>
      <c r="F82" s="22"/>
      <c r="G82" s="22"/>
      <c r="H82" s="23"/>
    </row>
    <row r="83" spans="1:9" s="35" customFormat="1" ht="24" x14ac:dyDescent="0.2">
      <c r="A83" s="19">
        <v>43643</v>
      </c>
      <c r="B83" s="20" t="s">
        <v>88</v>
      </c>
      <c r="C83" s="21" t="s">
        <v>65</v>
      </c>
      <c r="D83" s="22"/>
      <c r="E83" s="22">
        <v>30000000</v>
      </c>
      <c r="F83" s="22"/>
      <c r="G83" s="22"/>
      <c r="H83" s="23"/>
    </row>
    <row r="84" spans="1:9" s="35" customFormat="1" ht="24" x14ac:dyDescent="0.2">
      <c r="A84" s="19">
        <v>43643</v>
      </c>
      <c r="B84" s="20" t="s">
        <v>88</v>
      </c>
      <c r="C84" s="21" t="s">
        <v>66</v>
      </c>
      <c r="D84" s="22"/>
      <c r="E84" s="22">
        <v>8400000</v>
      </c>
      <c r="F84" s="22"/>
      <c r="G84" s="22"/>
      <c r="H84" s="23"/>
    </row>
    <row r="85" spans="1:9" s="35" customFormat="1" ht="24" x14ac:dyDescent="0.2">
      <c r="A85" s="19">
        <v>43643</v>
      </c>
      <c r="B85" s="20" t="s">
        <v>92</v>
      </c>
      <c r="C85" s="21" t="s">
        <v>67</v>
      </c>
      <c r="D85" s="22"/>
      <c r="E85" s="22">
        <v>10000000</v>
      </c>
      <c r="F85" s="22"/>
      <c r="G85" s="22"/>
      <c r="H85" s="23"/>
    </row>
    <row r="86" spans="1:9" s="35" customFormat="1" ht="24" x14ac:dyDescent="0.2">
      <c r="A86" s="19">
        <v>43643</v>
      </c>
      <c r="B86" s="20" t="s">
        <v>92</v>
      </c>
      <c r="C86" s="21" t="s">
        <v>68</v>
      </c>
      <c r="D86" s="22"/>
      <c r="E86" s="22">
        <v>60000000</v>
      </c>
      <c r="F86" s="22"/>
      <c r="G86" s="22"/>
      <c r="H86" s="23"/>
    </row>
    <row r="87" spans="1:9" s="35" customFormat="1" x14ac:dyDescent="0.2">
      <c r="A87" s="19">
        <v>43643</v>
      </c>
      <c r="B87" s="20" t="s">
        <v>88</v>
      </c>
      <c r="C87" s="28" t="s">
        <v>69</v>
      </c>
      <c r="D87" s="22"/>
      <c r="E87" s="22">
        <v>10000000</v>
      </c>
      <c r="F87" s="22"/>
      <c r="G87" s="22"/>
      <c r="H87" s="23"/>
    </row>
    <row r="88" spans="1:9" s="35" customFormat="1" x14ac:dyDescent="0.2">
      <c r="A88" s="19">
        <v>43643</v>
      </c>
      <c r="B88" s="20" t="s">
        <v>88</v>
      </c>
      <c r="C88" s="21" t="s">
        <v>70</v>
      </c>
      <c r="D88" s="22"/>
      <c r="E88" s="22">
        <v>20000000</v>
      </c>
      <c r="F88" s="22"/>
      <c r="G88" s="22"/>
      <c r="H88" s="23"/>
    </row>
    <row r="89" spans="1:9" s="35" customFormat="1" x14ac:dyDescent="0.2">
      <c r="A89" s="19">
        <v>43643</v>
      </c>
      <c r="B89" s="20" t="s">
        <v>93</v>
      </c>
      <c r="C89" s="21" t="s">
        <v>71</v>
      </c>
      <c r="D89" s="22"/>
      <c r="E89" s="22">
        <v>21000000</v>
      </c>
      <c r="F89" s="22"/>
      <c r="G89" s="22"/>
      <c r="H89" s="23"/>
    </row>
    <row r="90" spans="1:9" s="35" customFormat="1" x14ac:dyDescent="0.2">
      <c r="A90" s="19">
        <v>43645</v>
      </c>
      <c r="B90" s="20" t="s">
        <v>93</v>
      </c>
      <c r="C90" s="21" t="s">
        <v>73</v>
      </c>
      <c r="D90" s="22"/>
      <c r="E90" s="22">
        <v>14550000</v>
      </c>
      <c r="F90" s="22"/>
      <c r="G90" s="22"/>
      <c r="H90" s="23"/>
    </row>
    <row r="91" spans="1:9" s="35" customFormat="1" ht="24" x14ac:dyDescent="0.2">
      <c r="A91" s="111">
        <v>43645</v>
      </c>
      <c r="B91" s="112" t="s">
        <v>88</v>
      </c>
      <c r="C91" s="113" t="s">
        <v>74</v>
      </c>
      <c r="D91" s="114"/>
      <c r="E91" s="114">
        <v>16600000</v>
      </c>
      <c r="F91" s="114"/>
      <c r="G91" s="114"/>
      <c r="H91" s="115"/>
    </row>
    <row r="92" spans="1:9" s="32" customFormat="1" x14ac:dyDescent="0.2">
      <c r="A92" s="103" t="s">
        <v>96</v>
      </c>
      <c r="B92" s="104"/>
      <c r="C92" s="105"/>
      <c r="D92" s="106">
        <f>SUM(D8:D91)</f>
        <v>292086750</v>
      </c>
      <c r="E92" s="106">
        <f t="shared" ref="E92:G92" si="0">SUM(E8:E91)</f>
        <v>205199000</v>
      </c>
      <c r="F92" s="106">
        <f t="shared" si="0"/>
        <v>38547500</v>
      </c>
      <c r="G92" s="106">
        <f t="shared" si="0"/>
        <v>33101000</v>
      </c>
      <c r="H92" s="107"/>
    </row>
    <row r="94" spans="1:9" s="1" customFormat="1" x14ac:dyDescent="0.25">
      <c r="A94" s="86" t="s">
        <v>97</v>
      </c>
      <c r="B94" s="86"/>
      <c r="D94" s="2"/>
      <c r="E94" s="2"/>
      <c r="F94" s="2"/>
      <c r="G94" s="2"/>
      <c r="H94" s="2"/>
      <c r="I94" s="2"/>
    </row>
    <row r="96" spans="1:9" x14ac:dyDescent="0.2">
      <c r="B96" s="78" t="s">
        <v>98</v>
      </c>
      <c r="C96" s="78"/>
    </row>
    <row r="97" spans="1:8" x14ac:dyDescent="0.2">
      <c r="A97" s="81" t="s">
        <v>78</v>
      </c>
      <c r="B97" s="82" t="s">
        <v>86</v>
      </c>
      <c r="C97" s="83" t="s">
        <v>79</v>
      </c>
      <c r="D97" s="18" t="s">
        <v>80</v>
      </c>
      <c r="E97" s="84" t="s">
        <v>81</v>
      </c>
      <c r="F97" s="84"/>
      <c r="G97" s="84"/>
      <c r="H97" s="85" t="s">
        <v>82</v>
      </c>
    </row>
    <row r="98" spans="1:8" ht="24" x14ac:dyDescent="0.2">
      <c r="A98" s="116"/>
      <c r="B98" s="117"/>
      <c r="C98" s="118"/>
      <c r="D98" s="100" t="s">
        <v>83</v>
      </c>
      <c r="E98" s="101" t="s">
        <v>83</v>
      </c>
      <c r="F98" s="102" t="s">
        <v>84</v>
      </c>
      <c r="G98" s="102" t="s">
        <v>85</v>
      </c>
      <c r="H98" s="119"/>
    </row>
    <row r="99" spans="1:8" s="35" customFormat="1" x14ac:dyDescent="0.2">
      <c r="A99" s="45">
        <v>43636</v>
      </c>
      <c r="B99" s="108" t="s">
        <v>91</v>
      </c>
      <c r="C99" s="109" t="s">
        <v>10</v>
      </c>
      <c r="D99" s="110">
        <v>4000000</v>
      </c>
      <c r="E99" s="110"/>
      <c r="F99" s="110"/>
      <c r="G99" s="110"/>
      <c r="H99" s="30"/>
    </row>
    <row r="100" spans="1:8" s="35" customFormat="1" x14ac:dyDescent="0.2">
      <c r="A100" s="19">
        <v>43636</v>
      </c>
      <c r="B100" s="20" t="s">
        <v>91</v>
      </c>
      <c r="C100" s="21" t="s">
        <v>10</v>
      </c>
      <c r="D100" s="22">
        <v>1500000</v>
      </c>
      <c r="E100" s="22"/>
      <c r="F100" s="22"/>
      <c r="G100" s="22"/>
      <c r="H100" s="23"/>
    </row>
    <row r="101" spans="1:8" s="35" customFormat="1" x14ac:dyDescent="0.2">
      <c r="A101" s="19">
        <v>43636</v>
      </c>
      <c r="B101" s="20" t="s">
        <v>91</v>
      </c>
      <c r="C101" s="21" t="s">
        <v>10</v>
      </c>
      <c r="D101" s="22">
        <v>1500000</v>
      </c>
      <c r="E101" s="22"/>
      <c r="F101" s="22"/>
      <c r="G101" s="22"/>
      <c r="H101" s="23"/>
    </row>
    <row r="102" spans="1:8" s="35" customFormat="1" x14ac:dyDescent="0.2">
      <c r="A102" s="19">
        <v>43636</v>
      </c>
      <c r="B102" s="20" t="s">
        <v>91</v>
      </c>
      <c r="C102" s="21" t="s">
        <v>10</v>
      </c>
      <c r="D102" s="22">
        <v>1500000</v>
      </c>
      <c r="E102" s="22"/>
      <c r="F102" s="22"/>
      <c r="G102" s="22"/>
      <c r="H102" s="23"/>
    </row>
    <row r="103" spans="1:8" s="35" customFormat="1" x14ac:dyDescent="0.2">
      <c r="A103" s="19">
        <v>43636</v>
      </c>
      <c r="B103" s="20" t="s">
        <v>91</v>
      </c>
      <c r="C103" s="21" t="s">
        <v>10</v>
      </c>
      <c r="D103" s="22">
        <v>500000</v>
      </c>
      <c r="E103" s="22"/>
      <c r="F103" s="22"/>
      <c r="G103" s="22"/>
      <c r="H103" s="23"/>
    </row>
    <row r="104" spans="1:8" s="35" customFormat="1" x14ac:dyDescent="0.2">
      <c r="A104" s="19">
        <v>43643</v>
      </c>
      <c r="B104" s="25" t="s">
        <v>91</v>
      </c>
      <c r="C104" s="21" t="s">
        <v>58</v>
      </c>
      <c r="D104" s="22">
        <v>40000000</v>
      </c>
      <c r="E104" s="22"/>
      <c r="F104" s="22"/>
      <c r="G104" s="22"/>
      <c r="H104" s="23"/>
    </row>
    <row r="105" spans="1:8" s="35" customFormat="1" x14ac:dyDescent="0.2">
      <c r="A105" s="19">
        <v>43643</v>
      </c>
      <c r="B105" s="20" t="s">
        <v>91</v>
      </c>
      <c r="C105" s="21" t="s">
        <v>59</v>
      </c>
      <c r="D105" s="22">
        <v>60000000</v>
      </c>
      <c r="E105" s="22"/>
      <c r="F105" s="22"/>
      <c r="G105" s="22"/>
      <c r="H105" s="23"/>
    </row>
    <row r="106" spans="1:8" s="35" customFormat="1" x14ac:dyDescent="0.2">
      <c r="A106" s="19">
        <v>43643</v>
      </c>
      <c r="B106" s="20" t="s">
        <v>91</v>
      </c>
      <c r="C106" s="21" t="s">
        <v>60</v>
      </c>
      <c r="D106" s="22">
        <v>36000000</v>
      </c>
      <c r="E106" s="22"/>
      <c r="F106" s="22"/>
      <c r="G106" s="22"/>
      <c r="H106" s="23"/>
    </row>
    <row r="107" spans="1:8" s="35" customFormat="1" x14ac:dyDescent="0.2">
      <c r="A107" s="111">
        <v>43643</v>
      </c>
      <c r="B107" s="124" t="s">
        <v>91</v>
      </c>
      <c r="C107" s="125" t="s">
        <v>61</v>
      </c>
      <c r="D107" s="114">
        <v>42000000</v>
      </c>
      <c r="E107" s="114"/>
      <c r="F107" s="114"/>
      <c r="G107" s="114"/>
      <c r="H107" s="115"/>
    </row>
    <row r="108" spans="1:8" x14ac:dyDescent="0.2">
      <c r="A108" s="120"/>
      <c r="B108" s="121"/>
      <c r="C108" s="122"/>
      <c r="D108" s="123">
        <f>SUM(D99:D107)</f>
        <v>187000000</v>
      </c>
      <c r="E108" s="121"/>
      <c r="F108" s="121"/>
      <c r="G108" s="121"/>
      <c r="H108" s="121"/>
    </row>
    <row r="109" spans="1:8" x14ac:dyDescent="0.2">
      <c r="A109" s="34"/>
      <c r="B109" s="35"/>
      <c r="C109" s="36"/>
      <c r="D109" s="37"/>
      <c r="E109" s="35"/>
      <c r="F109" s="35"/>
      <c r="G109" s="35"/>
      <c r="H109" s="35"/>
    </row>
    <row r="110" spans="1:8" x14ac:dyDescent="0.2">
      <c r="B110" s="80" t="s">
        <v>99</v>
      </c>
      <c r="C110" s="80"/>
    </row>
    <row r="111" spans="1:8" x14ac:dyDescent="0.2">
      <c r="A111" s="81" t="s">
        <v>78</v>
      </c>
      <c r="B111" s="82" t="s">
        <v>86</v>
      </c>
      <c r="C111" s="83" t="s">
        <v>79</v>
      </c>
      <c r="D111" s="18" t="s">
        <v>80</v>
      </c>
      <c r="E111" s="84" t="s">
        <v>81</v>
      </c>
      <c r="F111" s="84"/>
      <c r="G111" s="84"/>
      <c r="H111" s="85" t="s">
        <v>82</v>
      </c>
    </row>
    <row r="112" spans="1:8" ht="24" x14ac:dyDescent="0.2">
      <c r="A112" s="116"/>
      <c r="B112" s="117"/>
      <c r="C112" s="118"/>
      <c r="D112" s="100" t="s">
        <v>83</v>
      </c>
      <c r="E112" s="101" t="s">
        <v>83</v>
      </c>
      <c r="F112" s="102" t="s">
        <v>84</v>
      </c>
      <c r="G112" s="102" t="s">
        <v>85</v>
      </c>
      <c r="H112" s="119"/>
    </row>
    <row r="113" spans="1:8" s="35" customFormat="1" x14ac:dyDescent="0.2">
      <c r="A113" s="45">
        <v>43619</v>
      </c>
      <c r="B113" s="108" t="s">
        <v>90</v>
      </c>
      <c r="C113" s="109" t="s">
        <v>4</v>
      </c>
      <c r="D113" s="110"/>
      <c r="E113" s="110">
        <v>500000</v>
      </c>
      <c r="F113" s="110"/>
      <c r="G113" s="110"/>
      <c r="H113" s="30"/>
    </row>
    <row r="114" spans="1:8" s="35" customFormat="1" x14ac:dyDescent="0.2">
      <c r="A114" s="19">
        <v>43630</v>
      </c>
      <c r="B114" s="20" t="s">
        <v>90</v>
      </c>
      <c r="C114" s="21" t="s">
        <v>75</v>
      </c>
      <c r="D114" s="22"/>
      <c r="E114" s="22">
        <v>190000</v>
      </c>
      <c r="F114" s="22"/>
      <c r="G114" s="22"/>
      <c r="H114" s="23"/>
    </row>
    <row r="115" spans="1:8" s="35" customFormat="1" x14ac:dyDescent="0.2">
      <c r="A115" s="19">
        <v>43636</v>
      </c>
      <c r="B115" s="20" t="s">
        <v>90</v>
      </c>
      <c r="C115" s="21" t="s">
        <v>19</v>
      </c>
      <c r="D115" s="22"/>
      <c r="E115" s="22">
        <v>500000</v>
      </c>
      <c r="F115" s="22"/>
      <c r="G115" s="22"/>
      <c r="H115" s="23"/>
    </row>
    <row r="116" spans="1:8" s="35" customFormat="1" x14ac:dyDescent="0.2">
      <c r="A116" s="19">
        <v>43636</v>
      </c>
      <c r="B116" s="20" t="s">
        <v>90</v>
      </c>
      <c r="C116" s="21" t="s">
        <v>20</v>
      </c>
      <c r="D116" s="22"/>
      <c r="E116" s="22">
        <v>380000</v>
      </c>
      <c r="F116" s="22"/>
      <c r="G116" s="22"/>
      <c r="H116" s="23"/>
    </row>
    <row r="117" spans="1:8" s="35" customFormat="1" x14ac:dyDescent="0.2">
      <c r="A117" s="19">
        <v>43636</v>
      </c>
      <c r="B117" s="20" t="s">
        <v>90</v>
      </c>
      <c r="C117" s="21" t="s">
        <v>4</v>
      </c>
      <c r="D117" s="22"/>
      <c r="E117" s="22">
        <v>850000</v>
      </c>
      <c r="F117" s="22"/>
      <c r="G117" s="22"/>
      <c r="H117" s="23"/>
    </row>
    <row r="118" spans="1:8" s="35" customFormat="1" x14ac:dyDescent="0.2">
      <c r="A118" s="19">
        <v>43636</v>
      </c>
      <c r="B118" s="20" t="s">
        <v>90</v>
      </c>
      <c r="C118" s="21" t="s">
        <v>27</v>
      </c>
      <c r="D118" s="22"/>
      <c r="E118" s="22">
        <v>240000</v>
      </c>
      <c r="F118" s="22"/>
      <c r="G118" s="22"/>
      <c r="H118" s="23"/>
    </row>
    <row r="119" spans="1:8" s="35" customFormat="1" x14ac:dyDescent="0.2">
      <c r="A119" s="19">
        <v>43636</v>
      </c>
      <c r="B119" s="20" t="s">
        <v>90</v>
      </c>
      <c r="C119" s="21" t="s">
        <v>29</v>
      </c>
      <c r="D119" s="22"/>
      <c r="E119" s="22">
        <v>500000</v>
      </c>
      <c r="F119" s="22"/>
      <c r="G119" s="22"/>
      <c r="H119" s="23"/>
    </row>
    <row r="120" spans="1:8" s="35" customFormat="1" x14ac:dyDescent="0.2">
      <c r="A120" s="19">
        <v>43636</v>
      </c>
      <c r="B120" s="20" t="s">
        <v>90</v>
      </c>
      <c r="C120" s="21" t="s">
        <v>36</v>
      </c>
      <c r="D120" s="22"/>
      <c r="E120" s="22">
        <v>500000</v>
      </c>
      <c r="F120" s="22"/>
      <c r="G120" s="22"/>
      <c r="H120" s="23"/>
    </row>
    <row r="121" spans="1:8" s="35" customFormat="1" x14ac:dyDescent="0.2">
      <c r="A121" s="19">
        <v>43641</v>
      </c>
      <c r="B121" s="25" t="s">
        <v>90</v>
      </c>
      <c r="C121" s="21" t="s">
        <v>52</v>
      </c>
      <c r="D121" s="22"/>
      <c r="E121" s="22"/>
      <c r="F121" s="22"/>
      <c r="G121" s="22">
        <v>500000</v>
      </c>
      <c r="H121" s="23"/>
    </row>
    <row r="122" spans="1:8" s="35" customFormat="1" x14ac:dyDescent="0.2">
      <c r="A122" s="111">
        <v>43641</v>
      </c>
      <c r="B122" s="124" t="s">
        <v>90</v>
      </c>
      <c r="C122" s="125" t="s">
        <v>56</v>
      </c>
      <c r="D122" s="114"/>
      <c r="E122" s="114"/>
      <c r="F122" s="114"/>
      <c r="G122" s="114">
        <v>500000</v>
      </c>
      <c r="H122" s="115"/>
    </row>
    <row r="123" spans="1:8" s="35" customFormat="1" x14ac:dyDescent="0.2">
      <c r="A123" s="46"/>
      <c r="B123" s="126"/>
      <c r="C123" s="122"/>
      <c r="D123" s="127">
        <f>SUM(D113:D122)</f>
        <v>0</v>
      </c>
      <c r="E123" s="128">
        <f t="shared" ref="E123:G123" si="1">SUM(E113:E122)</f>
        <v>3660000</v>
      </c>
      <c r="F123" s="127">
        <f t="shared" si="1"/>
        <v>0</v>
      </c>
      <c r="G123" s="128">
        <f t="shared" si="1"/>
        <v>1000000</v>
      </c>
      <c r="H123" s="129"/>
    </row>
    <row r="124" spans="1:8" s="35" customFormat="1" x14ac:dyDescent="0.2">
      <c r="A124" s="38"/>
      <c r="B124" s="39"/>
      <c r="C124" s="36"/>
      <c r="D124" s="40"/>
      <c r="E124" s="40"/>
      <c r="F124" s="40"/>
      <c r="G124" s="40"/>
      <c r="H124" s="41"/>
    </row>
    <row r="125" spans="1:8" s="35" customFormat="1" x14ac:dyDescent="0.2">
      <c r="A125" s="38"/>
      <c r="B125" s="79" t="s">
        <v>92</v>
      </c>
      <c r="C125" s="79"/>
      <c r="D125" s="40"/>
      <c r="E125" s="40"/>
      <c r="F125" s="40"/>
      <c r="G125" s="40"/>
      <c r="H125" s="41"/>
    </row>
    <row r="126" spans="1:8" x14ac:dyDescent="0.2">
      <c r="A126" s="81" t="s">
        <v>78</v>
      </c>
      <c r="B126" s="82" t="s">
        <v>86</v>
      </c>
      <c r="C126" s="83" t="s">
        <v>79</v>
      </c>
      <c r="D126" s="18" t="s">
        <v>80</v>
      </c>
      <c r="E126" s="84" t="s">
        <v>81</v>
      </c>
      <c r="F126" s="84"/>
      <c r="G126" s="84"/>
      <c r="H126" s="85" t="s">
        <v>82</v>
      </c>
    </row>
    <row r="127" spans="1:8" ht="24" x14ac:dyDescent="0.2">
      <c r="A127" s="116"/>
      <c r="B127" s="117"/>
      <c r="C127" s="118"/>
      <c r="D127" s="100" t="s">
        <v>83</v>
      </c>
      <c r="E127" s="101" t="s">
        <v>83</v>
      </c>
      <c r="F127" s="102" t="s">
        <v>84</v>
      </c>
      <c r="G127" s="102" t="s">
        <v>85</v>
      </c>
      <c r="H127" s="119"/>
    </row>
    <row r="128" spans="1:8" s="35" customFormat="1" x14ac:dyDescent="0.2">
      <c r="A128" s="45">
        <v>43636</v>
      </c>
      <c r="B128" s="108" t="s">
        <v>92</v>
      </c>
      <c r="C128" s="109" t="s">
        <v>13</v>
      </c>
      <c r="D128" s="110">
        <v>400000</v>
      </c>
      <c r="E128" s="110"/>
      <c r="F128" s="110"/>
      <c r="G128" s="110"/>
      <c r="H128" s="30"/>
    </row>
    <row r="129" spans="1:8" s="35" customFormat="1" ht="24" x14ac:dyDescent="0.2">
      <c r="A129" s="19">
        <v>43636</v>
      </c>
      <c r="B129" s="20" t="s">
        <v>92</v>
      </c>
      <c r="C129" s="21" t="s">
        <v>14</v>
      </c>
      <c r="D129" s="22">
        <v>840000</v>
      </c>
      <c r="E129" s="22"/>
      <c r="F129" s="22"/>
      <c r="G129" s="22"/>
      <c r="H129" s="23"/>
    </row>
    <row r="130" spans="1:8" s="35" customFormat="1" x14ac:dyDescent="0.2">
      <c r="A130" s="19">
        <v>43643</v>
      </c>
      <c r="B130" s="20" t="s">
        <v>92</v>
      </c>
      <c r="C130" s="21" t="s">
        <v>62</v>
      </c>
      <c r="D130" s="22">
        <v>13346750</v>
      </c>
      <c r="E130" s="31"/>
      <c r="F130" s="31"/>
      <c r="G130" s="31"/>
      <c r="H130" s="23"/>
    </row>
    <row r="131" spans="1:8" s="35" customFormat="1" ht="24" x14ac:dyDescent="0.2">
      <c r="A131" s="19">
        <v>43643</v>
      </c>
      <c r="B131" s="20" t="s">
        <v>92</v>
      </c>
      <c r="C131" s="21" t="s">
        <v>67</v>
      </c>
      <c r="D131" s="22"/>
      <c r="E131" s="22">
        <v>10000000</v>
      </c>
      <c r="F131" s="22"/>
      <c r="G131" s="22"/>
      <c r="H131" s="23"/>
    </row>
    <row r="132" spans="1:8" s="35" customFormat="1" ht="24" x14ac:dyDescent="0.2">
      <c r="A132" s="111">
        <v>43643</v>
      </c>
      <c r="B132" s="124" t="s">
        <v>92</v>
      </c>
      <c r="C132" s="125" t="s">
        <v>68</v>
      </c>
      <c r="D132" s="114"/>
      <c r="E132" s="114">
        <v>60000000</v>
      </c>
      <c r="F132" s="114"/>
      <c r="G132" s="114"/>
      <c r="H132" s="115"/>
    </row>
    <row r="133" spans="1:8" x14ac:dyDescent="0.2">
      <c r="A133" s="120"/>
      <c r="B133" s="121"/>
      <c r="C133" s="122"/>
      <c r="D133" s="123">
        <f>SUM(D128:D132)</f>
        <v>14586750</v>
      </c>
      <c r="E133" s="123">
        <f t="shared" ref="E133:G133" si="2">SUM(E128:E132)</f>
        <v>70000000</v>
      </c>
      <c r="F133" s="130">
        <f t="shared" si="2"/>
        <v>0</v>
      </c>
      <c r="G133" s="130">
        <f t="shared" si="2"/>
        <v>0</v>
      </c>
      <c r="H133" s="121"/>
    </row>
    <row r="135" spans="1:8" x14ac:dyDescent="0.2">
      <c r="B135" s="78" t="s">
        <v>100</v>
      </c>
      <c r="C135" s="78"/>
    </row>
    <row r="136" spans="1:8" x14ac:dyDescent="0.2">
      <c r="A136" s="81" t="s">
        <v>78</v>
      </c>
      <c r="B136" s="82" t="s">
        <v>86</v>
      </c>
      <c r="C136" s="83" t="s">
        <v>79</v>
      </c>
      <c r="D136" s="18" t="s">
        <v>80</v>
      </c>
      <c r="E136" s="84" t="s">
        <v>81</v>
      </c>
      <c r="F136" s="84"/>
      <c r="G136" s="84"/>
      <c r="H136" s="85" t="s">
        <v>82</v>
      </c>
    </row>
    <row r="137" spans="1:8" ht="24" x14ac:dyDescent="0.2">
      <c r="A137" s="116"/>
      <c r="B137" s="117"/>
      <c r="C137" s="118"/>
      <c r="D137" s="100" t="s">
        <v>83</v>
      </c>
      <c r="E137" s="101" t="s">
        <v>83</v>
      </c>
      <c r="F137" s="102" t="s">
        <v>84</v>
      </c>
      <c r="G137" s="102" t="s">
        <v>85</v>
      </c>
      <c r="H137" s="119"/>
    </row>
    <row r="138" spans="1:8" s="35" customFormat="1" x14ac:dyDescent="0.2">
      <c r="A138" s="45">
        <v>43619</v>
      </c>
      <c r="B138" s="108" t="s">
        <v>88</v>
      </c>
      <c r="C138" s="109" t="s">
        <v>1</v>
      </c>
      <c r="D138" s="110"/>
      <c r="E138" s="110">
        <v>250000</v>
      </c>
      <c r="F138" s="110"/>
      <c r="G138" s="110"/>
      <c r="H138" s="30"/>
    </row>
    <row r="139" spans="1:8" s="35" customFormat="1" x14ac:dyDescent="0.2">
      <c r="A139" s="19">
        <v>43619</v>
      </c>
      <c r="B139" s="20" t="s">
        <v>88</v>
      </c>
      <c r="C139" s="21" t="s">
        <v>3</v>
      </c>
      <c r="D139" s="22"/>
      <c r="E139" s="22">
        <v>1300000</v>
      </c>
      <c r="F139" s="22"/>
      <c r="G139" s="22"/>
      <c r="H139" s="23"/>
    </row>
    <row r="140" spans="1:8" s="35" customFormat="1" x14ac:dyDescent="0.2">
      <c r="A140" s="19">
        <v>43620</v>
      </c>
      <c r="B140" s="20" t="s">
        <v>88</v>
      </c>
      <c r="C140" s="21" t="s">
        <v>6</v>
      </c>
      <c r="D140" s="22"/>
      <c r="E140" s="22"/>
      <c r="F140" s="22">
        <v>4075000</v>
      </c>
      <c r="G140" s="22"/>
      <c r="H140" s="23"/>
    </row>
    <row r="141" spans="1:8" s="35" customFormat="1" x14ac:dyDescent="0.2">
      <c r="A141" s="19">
        <v>43620</v>
      </c>
      <c r="B141" s="20" t="s">
        <v>88</v>
      </c>
      <c r="C141" s="21" t="s">
        <v>7</v>
      </c>
      <c r="D141" s="22"/>
      <c r="E141" s="22"/>
      <c r="F141" s="22">
        <v>407500</v>
      </c>
      <c r="G141" s="22"/>
      <c r="H141" s="23"/>
    </row>
    <row r="142" spans="1:8" s="35" customFormat="1" x14ac:dyDescent="0.2">
      <c r="A142" s="19">
        <v>43621</v>
      </c>
      <c r="B142" s="20" t="s">
        <v>88</v>
      </c>
      <c r="C142" s="21" t="s">
        <v>46</v>
      </c>
      <c r="D142" s="22"/>
      <c r="E142" s="22">
        <v>840000</v>
      </c>
      <c r="F142" s="22"/>
      <c r="G142" s="22"/>
      <c r="H142" s="23"/>
    </row>
    <row r="143" spans="1:8" s="35" customFormat="1" x14ac:dyDescent="0.2">
      <c r="A143" s="19">
        <v>43621</v>
      </c>
      <c r="B143" s="20" t="s">
        <v>88</v>
      </c>
      <c r="C143" s="21" t="s">
        <v>7</v>
      </c>
      <c r="D143" s="22"/>
      <c r="E143" s="22">
        <v>84000</v>
      </c>
      <c r="F143" s="22"/>
      <c r="G143" s="22"/>
      <c r="H143" s="23"/>
    </row>
    <row r="144" spans="1:8" s="35" customFormat="1" x14ac:dyDescent="0.2">
      <c r="A144" s="19">
        <v>43635</v>
      </c>
      <c r="B144" s="20" t="s">
        <v>88</v>
      </c>
      <c r="C144" s="21" t="s">
        <v>9</v>
      </c>
      <c r="D144" s="22"/>
      <c r="E144" s="22"/>
      <c r="F144" s="22"/>
      <c r="G144" s="22">
        <v>30000000</v>
      </c>
      <c r="H144" s="23"/>
    </row>
    <row r="145" spans="1:8" s="35" customFormat="1" x14ac:dyDescent="0.2">
      <c r="A145" s="19">
        <v>43636</v>
      </c>
      <c r="B145" s="20" t="s">
        <v>88</v>
      </c>
      <c r="C145" s="28" t="s">
        <v>11</v>
      </c>
      <c r="D145" s="22">
        <v>250000</v>
      </c>
      <c r="E145" s="22"/>
      <c r="F145" s="22"/>
      <c r="G145" s="22"/>
      <c r="H145" s="23"/>
    </row>
    <row r="146" spans="1:8" s="35" customFormat="1" x14ac:dyDescent="0.2">
      <c r="A146" s="19">
        <v>43636</v>
      </c>
      <c r="B146" s="20" t="s">
        <v>88</v>
      </c>
      <c r="C146" s="21" t="s">
        <v>12</v>
      </c>
      <c r="D146" s="22">
        <v>100000</v>
      </c>
      <c r="E146" s="22"/>
      <c r="F146" s="22"/>
      <c r="G146" s="22"/>
      <c r="H146" s="23"/>
    </row>
    <row r="147" spans="1:8" s="35" customFormat="1" x14ac:dyDescent="0.2">
      <c r="A147" s="19">
        <v>43636</v>
      </c>
      <c r="B147" s="20" t="s">
        <v>88</v>
      </c>
      <c r="C147" s="21" t="s">
        <v>12</v>
      </c>
      <c r="D147" s="22">
        <v>150000</v>
      </c>
      <c r="E147" s="22"/>
      <c r="F147" s="22"/>
      <c r="G147" s="22"/>
      <c r="H147" s="23"/>
    </row>
    <row r="148" spans="1:8" s="35" customFormat="1" x14ac:dyDescent="0.2">
      <c r="A148" s="19">
        <v>43636</v>
      </c>
      <c r="B148" s="20" t="s">
        <v>88</v>
      </c>
      <c r="C148" s="21" t="s">
        <v>16</v>
      </c>
      <c r="D148" s="22"/>
      <c r="E148" s="22">
        <v>2000000</v>
      </c>
      <c r="F148" s="22"/>
      <c r="G148" s="22"/>
      <c r="H148" s="23"/>
    </row>
    <row r="149" spans="1:8" s="35" customFormat="1" x14ac:dyDescent="0.2">
      <c r="A149" s="19">
        <v>43636</v>
      </c>
      <c r="B149" s="20" t="s">
        <v>88</v>
      </c>
      <c r="C149" s="21" t="s">
        <v>17</v>
      </c>
      <c r="D149" s="22"/>
      <c r="E149" s="22">
        <v>500000</v>
      </c>
      <c r="F149" s="22"/>
      <c r="G149" s="22"/>
      <c r="H149" s="23"/>
    </row>
    <row r="150" spans="1:8" s="35" customFormat="1" x14ac:dyDescent="0.2">
      <c r="A150" s="19">
        <v>43636</v>
      </c>
      <c r="B150" s="20" t="s">
        <v>88</v>
      </c>
      <c r="C150" s="21" t="s">
        <v>18</v>
      </c>
      <c r="D150" s="22"/>
      <c r="E150" s="22">
        <v>200000</v>
      </c>
      <c r="F150" s="22"/>
      <c r="G150" s="22"/>
      <c r="H150" s="23"/>
    </row>
    <row r="151" spans="1:8" s="35" customFormat="1" x14ac:dyDescent="0.2">
      <c r="A151" s="19">
        <v>43636</v>
      </c>
      <c r="B151" s="20" t="s">
        <v>88</v>
      </c>
      <c r="C151" s="21" t="s">
        <v>26</v>
      </c>
      <c r="D151" s="22"/>
      <c r="E151" s="22">
        <v>40000</v>
      </c>
      <c r="F151" s="22"/>
      <c r="G151" s="22"/>
      <c r="H151" s="23"/>
    </row>
    <row r="152" spans="1:8" s="35" customFormat="1" x14ac:dyDescent="0.2">
      <c r="A152" s="19">
        <v>43641</v>
      </c>
      <c r="B152" s="20" t="s">
        <v>88</v>
      </c>
      <c r="C152" s="21" t="s">
        <v>50</v>
      </c>
      <c r="D152" s="22"/>
      <c r="E152" s="22"/>
      <c r="F152" s="22"/>
      <c r="G152" s="22">
        <v>367000</v>
      </c>
      <c r="H152" s="23"/>
    </row>
    <row r="153" spans="1:8" s="35" customFormat="1" x14ac:dyDescent="0.2">
      <c r="A153" s="19">
        <v>43641</v>
      </c>
      <c r="B153" s="25" t="s">
        <v>88</v>
      </c>
      <c r="C153" s="21" t="s">
        <v>53</v>
      </c>
      <c r="D153" s="22"/>
      <c r="E153" s="22"/>
      <c r="F153" s="22"/>
      <c r="G153" s="22">
        <v>200000</v>
      </c>
      <c r="H153" s="23"/>
    </row>
    <row r="154" spans="1:8" s="35" customFormat="1" x14ac:dyDescent="0.2">
      <c r="A154" s="19">
        <v>43641</v>
      </c>
      <c r="B154" s="20" t="s">
        <v>88</v>
      </c>
      <c r="C154" s="21" t="s">
        <v>57</v>
      </c>
      <c r="D154" s="22"/>
      <c r="E154" s="22"/>
      <c r="F154" s="22">
        <v>20000000</v>
      </c>
      <c r="G154" s="22"/>
      <c r="H154" s="23"/>
    </row>
    <row r="155" spans="1:8" s="35" customFormat="1" ht="24" x14ac:dyDescent="0.2">
      <c r="A155" s="19">
        <v>43643</v>
      </c>
      <c r="B155" s="20" t="s">
        <v>88</v>
      </c>
      <c r="C155" s="21" t="s">
        <v>65</v>
      </c>
      <c r="D155" s="22"/>
      <c r="E155" s="22">
        <v>30000000</v>
      </c>
      <c r="F155" s="22"/>
      <c r="G155" s="22"/>
      <c r="H155" s="23"/>
    </row>
    <row r="156" spans="1:8" s="35" customFormat="1" ht="24" x14ac:dyDescent="0.2">
      <c r="A156" s="19">
        <v>43643</v>
      </c>
      <c r="B156" s="20" t="s">
        <v>88</v>
      </c>
      <c r="C156" s="21" t="s">
        <v>66</v>
      </c>
      <c r="D156" s="22"/>
      <c r="E156" s="22">
        <v>8400000</v>
      </c>
      <c r="F156" s="22"/>
      <c r="G156" s="22"/>
      <c r="H156" s="23"/>
    </row>
    <row r="157" spans="1:8" s="35" customFormat="1" x14ac:dyDescent="0.2">
      <c r="A157" s="19">
        <v>43643</v>
      </c>
      <c r="B157" s="20" t="s">
        <v>88</v>
      </c>
      <c r="C157" s="28" t="s">
        <v>69</v>
      </c>
      <c r="D157" s="22"/>
      <c r="E157" s="22">
        <v>10000000</v>
      </c>
      <c r="F157" s="22"/>
      <c r="G157" s="22"/>
      <c r="H157" s="23"/>
    </row>
    <row r="158" spans="1:8" s="35" customFormat="1" x14ac:dyDescent="0.2">
      <c r="A158" s="19">
        <v>43643</v>
      </c>
      <c r="B158" s="20" t="s">
        <v>88</v>
      </c>
      <c r="C158" s="21" t="s">
        <v>70</v>
      </c>
      <c r="D158" s="22"/>
      <c r="E158" s="22">
        <v>20000000</v>
      </c>
      <c r="F158" s="22"/>
      <c r="G158" s="22"/>
      <c r="H158" s="23"/>
    </row>
    <row r="159" spans="1:8" s="35" customFormat="1" ht="24" x14ac:dyDescent="0.2">
      <c r="A159" s="111">
        <v>43645</v>
      </c>
      <c r="B159" s="112" t="s">
        <v>88</v>
      </c>
      <c r="C159" s="113" t="s">
        <v>74</v>
      </c>
      <c r="D159" s="114"/>
      <c r="E159" s="114">
        <v>16600000</v>
      </c>
      <c r="F159" s="114"/>
      <c r="G159" s="114"/>
      <c r="H159" s="115"/>
    </row>
    <row r="160" spans="1:8" s="35" customFormat="1" x14ac:dyDescent="0.2">
      <c r="A160" s="46"/>
      <c r="B160" s="131"/>
      <c r="C160" s="132"/>
      <c r="D160" s="128">
        <f>SUM(D138:D159)</f>
        <v>500000</v>
      </c>
      <c r="E160" s="128">
        <f t="shared" ref="E160:G160" si="3">SUM(E138:E159)</f>
        <v>90214000</v>
      </c>
      <c r="F160" s="128">
        <f t="shared" si="3"/>
        <v>24482500</v>
      </c>
      <c r="G160" s="128">
        <f t="shared" si="3"/>
        <v>30567000</v>
      </c>
      <c r="H160" s="129"/>
    </row>
    <row r="161" spans="1:8" s="35" customFormat="1" x14ac:dyDescent="0.2">
      <c r="A161" s="38"/>
      <c r="B161" s="42"/>
      <c r="C161" s="43"/>
      <c r="D161" s="40"/>
      <c r="E161" s="40"/>
      <c r="F161" s="40"/>
      <c r="G161" s="40"/>
      <c r="H161" s="41"/>
    </row>
    <row r="162" spans="1:8" x14ac:dyDescent="0.2">
      <c r="B162" s="80" t="s">
        <v>101</v>
      </c>
      <c r="C162" s="80"/>
    </row>
    <row r="163" spans="1:8" x14ac:dyDescent="0.2">
      <c r="A163" s="81" t="s">
        <v>78</v>
      </c>
      <c r="B163" s="82" t="s">
        <v>86</v>
      </c>
      <c r="C163" s="83" t="s">
        <v>79</v>
      </c>
      <c r="D163" s="18" t="s">
        <v>80</v>
      </c>
      <c r="E163" s="84" t="s">
        <v>81</v>
      </c>
      <c r="F163" s="84"/>
      <c r="G163" s="84"/>
      <c r="H163" s="85" t="s">
        <v>82</v>
      </c>
    </row>
    <row r="164" spans="1:8" ht="24" x14ac:dyDescent="0.2">
      <c r="A164" s="116"/>
      <c r="B164" s="117"/>
      <c r="C164" s="118"/>
      <c r="D164" s="100" t="s">
        <v>83</v>
      </c>
      <c r="E164" s="101" t="s">
        <v>83</v>
      </c>
      <c r="F164" s="102" t="s">
        <v>84</v>
      </c>
      <c r="G164" s="102" t="s">
        <v>85</v>
      </c>
      <c r="H164" s="119"/>
    </row>
    <row r="165" spans="1:8" s="35" customFormat="1" x14ac:dyDescent="0.2">
      <c r="A165" s="45">
        <v>43636</v>
      </c>
      <c r="B165" s="108" t="s">
        <v>94</v>
      </c>
      <c r="C165" s="109" t="s">
        <v>42</v>
      </c>
      <c r="D165" s="110"/>
      <c r="E165" s="110">
        <v>240000</v>
      </c>
      <c r="F165" s="110"/>
      <c r="G165" s="110"/>
      <c r="H165" s="30"/>
    </row>
    <row r="166" spans="1:8" s="35" customFormat="1" x14ac:dyDescent="0.2">
      <c r="A166" s="111">
        <v>43641</v>
      </c>
      <c r="B166" s="112" t="s">
        <v>94</v>
      </c>
      <c r="C166" s="125" t="s">
        <v>51</v>
      </c>
      <c r="D166" s="114"/>
      <c r="E166" s="114"/>
      <c r="F166" s="114"/>
      <c r="G166" s="114">
        <v>574000</v>
      </c>
      <c r="H166" s="115"/>
    </row>
    <row r="167" spans="1:8" x14ac:dyDescent="0.2">
      <c r="A167" s="120"/>
      <c r="B167" s="121"/>
      <c r="C167" s="122"/>
      <c r="D167" s="121"/>
      <c r="E167" s="123">
        <f>E165</f>
        <v>240000</v>
      </c>
      <c r="F167" s="121"/>
      <c r="G167" s="123">
        <f>G166</f>
        <v>574000</v>
      </c>
      <c r="H167" s="121"/>
    </row>
    <row r="169" spans="1:8" x14ac:dyDescent="0.2">
      <c r="B169" s="78" t="s">
        <v>102</v>
      </c>
      <c r="C169" s="78"/>
    </row>
    <row r="170" spans="1:8" x14ac:dyDescent="0.2">
      <c r="A170" s="81" t="s">
        <v>78</v>
      </c>
      <c r="B170" s="82" t="s">
        <v>86</v>
      </c>
      <c r="C170" s="83" t="s">
        <v>79</v>
      </c>
      <c r="D170" s="18" t="s">
        <v>80</v>
      </c>
      <c r="E170" s="84" t="s">
        <v>81</v>
      </c>
      <c r="F170" s="84"/>
      <c r="G170" s="84"/>
      <c r="H170" s="85" t="s">
        <v>82</v>
      </c>
    </row>
    <row r="171" spans="1:8" ht="24" x14ac:dyDescent="0.2">
      <c r="A171" s="116"/>
      <c r="B171" s="117"/>
      <c r="C171" s="118"/>
      <c r="D171" s="100" t="s">
        <v>83</v>
      </c>
      <c r="E171" s="101" t="s">
        <v>83</v>
      </c>
      <c r="F171" s="102" t="s">
        <v>84</v>
      </c>
      <c r="G171" s="102" t="s">
        <v>85</v>
      </c>
      <c r="H171" s="119"/>
    </row>
    <row r="172" spans="1:8" s="35" customFormat="1" x14ac:dyDescent="0.2">
      <c r="A172" s="45">
        <v>43619</v>
      </c>
      <c r="B172" s="108" t="s">
        <v>89</v>
      </c>
      <c r="C172" s="109" t="s">
        <v>2</v>
      </c>
      <c r="D172" s="110"/>
      <c r="E172" s="110">
        <v>110000</v>
      </c>
      <c r="F172" s="110"/>
      <c r="G172" s="110"/>
      <c r="H172" s="30"/>
    </row>
    <row r="173" spans="1:8" s="35" customFormat="1" x14ac:dyDescent="0.2">
      <c r="A173" s="19">
        <v>43620</v>
      </c>
      <c r="B173" s="24" t="s">
        <v>89</v>
      </c>
      <c r="C173" s="21" t="s">
        <v>5</v>
      </c>
      <c r="D173" s="22"/>
      <c r="E173" s="22">
        <v>147000</v>
      </c>
      <c r="F173" s="22"/>
      <c r="G173" s="22"/>
      <c r="H173" s="23"/>
    </row>
    <row r="174" spans="1:8" s="35" customFormat="1" x14ac:dyDescent="0.2">
      <c r="A174" s="19">
        <v>43631</v>
      </c>
      <c r="B174" s="24" t="s">
        <v>89</v>
      </c>
      <c r="C174" s="21" t="s">
        <v>47</v>
      </c>
      <c r="D174" s="22"/>
      <c r="E174" s="22">
        <v>240000</v>
      </c>
      <c r="F174" s="22"/>
      <c r="G174" s="22"/>
      <c r="H174" s="23"/>
    </row>
    <row r="175" spans="1:8" s="35" customFormat="1" x14ac:dyDescent="0.2">
      <c r="A175" s="19">
        <v>43631</v>
      </c>
      <c r="B175" s="20" t="s">
        <v>89</v>
      </c>
      <c r="C175" s="21" t="s">
        <v>48</v>
      </c>
      <c r="D175" s="22"/>
      <c r="E175" s="22">
        <v>24000</v>
      </c>
      <c r="F175" s="22"/>
      <c r="G175" s="22"/>
      <c r="H175" s="23"/>
    </row>
    <row r="176" spans="1:8" s="35" customFormat="1" x14ac:dyDescent="0.2">
      <c r="A176" s="19">
        <v>43631</v>
      </c>
      <c r="B176" s="20" t="s">
        <v>89</v>
      </c>
      <c r="C176" s="21" t="s">
        <v>49</v>
      </c>
      <c r="D176" s="22"/>
      <c r="E176" s="22">
        <v>40000</v>
      </c>
      <c r="F176" s="22"/>
      <c r="G176" s="22"/>
      <c r="H176" s="23"/>
    </row>
    <row r="177" spans="1:8" s="35" customFormat="1" x14ac:dyDescent="0.2">
      <c r="A177" s="19">
        <v>43631</v>
      </c>
      <c r="B177" s="25" t="s">
        <v>89</v>
      </c>
      <c r="C177" s="26" t="s">
        <v>49</v>
      </c>
      <c r="D177" s="22"/>
      <c r="E177" s="22"/>
      <c r="F177" s="22">
        <v>65000</v>
      </c>
      <c r="G177" s="22"/>
      <c r="H177" s="23"/>
    </row>
    <row r="178" spans="1:8" s="35" customFormat="1" x14ac:dyDescent="0.2">
      <c r="A178" s="19">
        <v>43635</v>
      </c>
      <c r="B178" s="20" t="s">
        <v>89</v>
      </c>
      <c r="C178" s="27" t="s">
        <v>8</v>
      </c>
      <c r="D178" s="22"/>
      <c r="E178" s="22"/>
      <c r="F178" s="22">
        <v>14000000</v>
      </c>
      <c r="G178" s="22"/>
      <c r="H178" s="23"/>
    </row>
    <row r="179" spans="1:8" s="35" customFormat="1" x14ac:dyDescent="0.2">
      <c r="A179" s="19">
        <v>43636</v>
      </c>
      <c r="B179" s="20" t="s">
        <v>89</v>
      </c>
      <c r="C179" s="21" t="s">
        <v>21</v>
      </c>
      <c r="D179" s="22"/>
      <c r="E179" s="22">
        <v>205000</v>
      </c>
      <c r="F179" s="22"/>
      <c r="G179" s="22"/>
      <c r="H179" s="23"/>
    </row>
    <row r="180" spans="1:8" s="35" customFormat="1" x14ac:dyDescent="0.2">
      <c r="A180" s="19">
        <v>43636</v>
      </c>
      <c r="B180" s="20" t="s">
        <v>89</v>
      </c>
      <c r="C180" s="21" t="s">
        <v>22</v>
      </c>
      <c r="D180" s="22"/>
      <c r="E180" s="22">
        <v>115000</v>
      </c>
      <c r="F180" s="22"/>
      <c r="G180" s="22"/>
      <c r="H180" s="23"/>
    </row>
    <row r="181" spans="1:8" s="35" customFormat="1" x14ac:dyDescent="0.2">
      <c r="A181" s="19">
        <v>43636</v>
      </c>
      <c r="B181" s="20" t="s">
        <v>89</v>
      </c>
      <c r="C181" s="21" t="s">
        <v>23</v>
      </c>
      <c r="D181" s="22"/>
      <c r="E181" s="22">
        <v>380000</v>
      </c>
      <c r="F181" s="22"/>
      <c r="G181" s="22"/>
      <c r="H181" s="23"/>
    </row>
    <row r="182" spans="1:8" s="35" customFormat="1" x14ac:dyDescent="0.2">
      <c r="A182" s="19">
        <v>43636</v>
      </c>
      <c r="B182" s="20" t="s">
        <v>89</v>
      </c>
      <c r="C182" s="21" t="s">
        <v>24</v>
      </c>
      <c r="D182" s="22"/>
      <c r="E182" s="22">
        <v>150000</v>
      </c>
      <c r="F182" s="22"/>
      <c r="G182" s="22"/>
      <c r="H182" s="23"/>
    </row>
    <row r="183" spans="1:8" s="35" customFormat="1" x14ac:dyDescent="0.2">
      <c r="A183" s="19">
        <v>43636</v>
      </c>
      <c r="B183" s="20" t="s">
        <v>89</v>
      </c>
      <c r="C183" s="21" t="s">
        <v>25</v>
      </c>
      <c r="D183" s="22"/>
      <c r="E183" s="22">
        <v>230000</v>
      </c>
      <c r="F183" s="22"/>
      <c r="G183" s="22"/>
      <c r="H183" s="23"/>
    </row>
    <row r="184" spans="1:8" s="35" customFormat="1" x14ac:dyDescent="0.2">
      <c r="A184" s="19">
        <v>43636</v>
      </c>
      <c r="B184" s="20" t="s">
        <v>89</v>
      </c>
      <c r="C184" s="21" t="s">
        <v>28</v>
      </c>
      <c r="D184" s="22"/>
      <c r="E184" s="22">
        <v>240000</v>
      </c>
      <c r="F184" s="22"/>
      <c r="G184" s="22"/>
      <c r="H184" s="23"/>
    </row>
    <row r="185" spans="1:8" s="35" customFormat="1" x14ac:dyDescent="0.2">
      <c r="A185" s="19">
        <v>43636</v>
      </c>
      <c r="B185" s="20" t="s">
        <v>89</v>
      </c>
      <c r="C185" s="21" t="s">
        <v>30</v>
      </c>
      <c r="D185" s="22"/>
      <c r="E185" s="22">
        <v>150000</v>
      </c>
      <c r="F185" s="22"/>
      <c r="G185" s="22"/>
      <c r="H185" s="23"/>
    </row>
    <row r="186" spans="1:8" s="35" customFormat="1" x14ac:dyDescent="0.2">
      <c r="A186" s="19">
        <v>43636</v>
      </c>
      <c r="B186" s="20" t="s">
        <v>89</v>
      </c>
      <c r="C186" s="21" t="s">
        <v>31</v>
      </c>
      <c r="D186" s="22"/>
      <c r="E186" s="22">
        <v>270000</v>
      </c>
      <c r="F186" s="22"/>
      <c r="G186" s="22"/>
      <c r="H186" s="23"/>
    </row>
    <row r="187" spans="1:8" s="35" customFormat="1" x14ac:dyDescent="0.2">
      <c r="A187" s="19">
        <v>43636</v>
      </c>
      <c r="B187" s="20" t="s">
        <v>89</v>
      </c>
      <c r="C187" s="21" t="s">
        <v>32</v>
      </c>
      <c r="D187" s="22"/>
      <c r="E187" s="22">
        <v>60000</v>
      </c>
      <c r="F187" s="22"/>
      <c r="G187" s="22"/>
      <c r="H187" s="23"/>
    </row>
    <row r="188" spans="1:8" s="35" customFormat="1" x14ac:dyDescent="0.2">
      <c r="A188" s="19">
        <v>43636</v>
      </c>
      <c r="B188" s="20" t="s">
        <v>89</v>
      </c>
      <c r="C188" s="21" t="s">
        <v>34</v>
      </c>
      <c r="D188" s="22"/>
      <c r="E188" s="22">
        <v>500000</v>
      </c>
      <c r="F188" s="22"/>
      <c r="G188" s="22"/>
      <c r="H188" s="23"/>
    </row>
    <row r="189" spans="1:8" s="35" customFormat="1" x14ac:dyDescent="0.2">
      <c r="A189" s="19">
        <v>43636</v>
      </c>
      <c r="B189" s="20" t="s">
        <v>89</v>
      </c>
      <c r="C189" s="21" t="s">
        <v>35</v>
      </c>
      <c r="D189" s="22"/>
      <c r="E189" s="22">
        <v>205000</v>
      </c>
      <c r="F189" s="22"/>
      <c r="G189" s="22"/>
      <c r="H189" s="23"/>
    </row>
    <row r="190" spans="1:8" s="35" customFormat="1" x14ac:dyDescent="0.2">
      <c r="A190" s="19">
        <v>43636</v>
      </c>
      <c r="B190" s="20" t="s">
        <v>89</v>
      </c>
      <c r="C190" s="21" t="s">
        <v>37</v>
      </c>
      <c r="D190" s="22"/>
      <c r="E190" s="22">
        <v>70000</v>
      </c>
      <c r="F190" s="22"/>
      <c r="G190" s="22"/>
      <c r="H190" s="23"/>
    </row>
    <row r="191" spans="1:8" s="35" customFormat="1" x14ac:dyDescent="0.2">
      <c r="A191" s="19">
        <v>43636</v>
      </c>
      <c r="B191" s="20" t="s">
        <v>89</v>
      </c>
      <c r="C191" s="21" t="s">
        <v>38</v>
      </c>
      <c r="D191" s="22"/>
      <c r="E191" s="22">
        <v>180000</v>
      </c>
      <c r="F191" s="22"/>
      <c r="G191" s="22"/>
      <c r="H191" s="23"/>
    </row>
    <row r="192" spans="1:8" s="35" customFormat="1" x14ac:dyDescent="0.2">
      <c r="A192" s="19">
        <v>43636</v>
      </c>
      <c r="B192" s="20" t="s">
        <v>89</v>
      </c>
      <c r="C192" s="29" t="s">
        <v>39</v>
      </c>
      <c r="D192" s="22"/>
      <c r="E192" s="22">
        <v>115000</v>
      </c>
      <c r="F192" s="22"/>
      <c r="G192" s="22"/>
      <c r="H192" s="23"/>
    </row>
    <row r="193" spans="1:8" s="35" customFormat="1" x14ac:dyDescent="0.2">
      <c r="A193" s="19">
        <v>43636</v>
      </c>
      <c r="B193" s="20" t="s">
        <v>89</v>
      </c>
      <c r="C193" s="21" t="s">
        <v>41</v>
      </c>
      <c r="D193" s="22"/>
      <c r="E193" s="22">
        <v>195000</v>
      </c>
      <c r="F193" s="22"/>
      <c r="G193" s="22"/>
      <c r="H193" s="23"/>
    </row>
    <row r="194" spans="1:8" s="35" customFormat="1" x14ac:dyDescent="0.2">
      <c r="A194" s="19">
        <v>43639</v>
      </c>
      <c r="B194" s="20" t="s">
        <v>89</v>
      </c>
      <c r="C194" s="21" t="s">
        <v>43</v>
      </c>
      <c r="D194" s="22"/>
      <c r="E194" s="22"/>
      <c r="F194" s="22"/>
      <c r="G194" s="22">
        <v>100000</v>
      </c>
      <c r="H194" s="23"/>
    </row>
    <row r="195" spans="1:8" s="35" customFormat="1" x14ac:dyDescent="0.2">
      <c r="A195" s="19">
        <v>43639</v>
      </c>
      <c r="B195" s="20" t="s">
        <v>89</v>
      </c>
      <c r="C195" s="21" t="s">
        <v>44</v>
      </c>
      <c r="D195" s="22"/>
      <c r="E195" s="22"/>
      <c r="F195" s="22"/>
      <c r="G195" s="22">
        <v>120000</v>
      </c>
      <c r="H195" s="23"/>
    </row>
    <row r="196" spans="1:8" s="35" customFormat="1" x14ac:dyDescent="0.2">
      <c r="A196" s="111">
        <v>43642</v>
      </c>
      <c r="B196" s="124" t="s">
        <v>89</v>
      </c>
      <c r="C196" s="125" t="s">
        <v>72</v>
      </c>
      <c r="D196" s="114"/>
      <c r="E196" s="114">
        <v>75000</v>
      </c>
      <c r="F196" s="114"/>
      <c r="G196" s="114"/>
      <c r="H196" s="115"/>
    </row>
    <row r="197" spans="1:8" x14ac:dyDescent="0.2">
      <c r="A197" s="120"/>
      <c r="B197" s="121"/>
      <c r="C197" s="122"/>
      <c r="D197" s="130">
        <f>SUM(D172:D196)</f>
        <v>0</v>
      </c>
      <c r="E197" s="123">
        <f t="shared" ref="E197:G197" si="4">SUM(E172:E196)</f>
        <v>3701000</v>
      </c>
      <c r="F197" s="123">
        <f t="shared" si="4"/>
        <v>14065000</v>
      </c>
      <c r="G197" s="123">
        <f t="shared" si="4"/>
        <v>220000</v>
      </c>
      <c r="H197" s="121"/>
    </row>
    <row r="202" spans="1:8" x14ac:dyDescent="0.2">
      <c r="B202" s="78" t="s">
        <v>95</v>
      </c>
      <c r="C202" s="78"/>
    </row>
    <row r="203" spans="1:8" x14ac:dyDescent="0.2">
      <c r="A203" s="81" t="s">
        <v>78</v>
      </c>
      <c r="B203" s="82" t="s">
        <v>86</v>
      </c>
      <c r="C203" s="83" t="s">
        <v>79</v>
      </c>
      <c r="D203" s="18" t="s">
        <v>80</v>
      </c>
      <c r="E203" s="84" t="s">
        <v>81</v>
      </c>
      <c r="F203" s="84"/>
      <c r="G203" s="84"/>
      <c r="H203" s="85" t="s">
        <v>82</v>
      </c>
    </row>
    <row r="204" spans="1:8" ht="24" x14ac:dyDescent="0.2">
      <c r="A204" s="116"/>
      <c r="B204" s="117"/>
      <c r="C204" s="118"/>
      <c r="D204" s="100" t="s">
        <v>83</v>
      </c>
      <c r="E204" s="101" t="s">
        <v>83</v>
      </c>
      <c r="F204" s="102" t="s">
        <v>84</v>
      </c>
      <c r="G204" s="102" t="s">
        <v>85</v>
      </c>
      <c r="H204" s="119"/>
    </row>
    <row r="205" spans="1:8" s="35" customFormat="1" x14ac:dyDescent="0.2">
      <c r="A205" s="45">
        <v>43643</v>
      </c>
      <c r="B205" s="108" t="s">
        <v>95</v>
      </c>
      <c r="C205" s="109" t="s">
        <v>63</v>
      </c>
      <c r="D205" s="110">
        <v>80000000</v>
      </c>
      <c r="E205" s="110"/>
      <c r="F205" s="110"/>
      <c r="G205" s="110"/>
      <c r="H205" s="30"/>
    </row>
    <row r="206" spans="1:8" s="35" customFormat="1" x14ac:dyDescent="0.2">
      <c r="A206" s="111">
        <v>43643</v>
      </c>
      <c r="B206" s="124" t="s">
        <v>95</v>
      </c>
      <c r="C206" s="125" t="s">
        <v>64</v>
      </c>
      <c r="D206" s="114">
        <v>10000000</v>
      </c>
      <c r="E206" s="114"/>
      <c r="F206" s="114"/>
      <c r="G206" s="114"/>
      <c r="H206" s="115"/>
    </row>
    <row r="207" spans="1:8" x14ac:dyDescent="0.2">
      <c r="A207" s="120"/>
      <c r="B207" s="121"/>
      <c r="C207" s="122"/>
      <c r="D207" s="123">
        <f>SUM(D205:D206)</f>
        <v>90000000</v>
      </c>
      <c r="E207" s="130">
        <f t="shared" ref="E207:G207" si="5">SUM(E205:E206)</f>
        <v>0</v>
      </c>
      <c r="F207" s="130">
        <f t="shared" si="5"/>
        <v>0</v>
      </c>
      <c r="G207" s="130">
        <f t="shared" si="5"/>
        <v>0</v>
      </c>
      <c r="H207" s="121"/>
    </row>
    <row r="209" spans="1:8" x14ac:dyDescent="0.2">
      <c r="B209" s="78" t="s">
        <v>103</v>
      </c>
      <c r="C209" s="78"/>
    </row>
    <row r="210" spans="1:8" x14ac:dyDescent="0.2">
      <c r="A210" s="81" t="s">
        <v>78</v>
      </c>
      <c r="B210" s="82" t="s">
        <v>86</v>
      </c>
      <c r="C210" s="83" t="s">
        <v>79</v>
      </c>
      <c r="D210" s="18" t="s">
        <v>80</v>
      </c>
      <c r="E210" s="84" t="s">
        <v>81</v>
      </c>
      <c r="F210" s="84"/>
      <c r="G210" s="84"/>
      <c r="H210" s="85" t="s">
        <v>82</v>
      </c>
    </row>
    <row r="211" spans="1:8" ht="24" x14ac:dyDescent="0.2">
      <c r="A211" s="116"/>
      <c r="B211" s="117"/>
      <c r="C211" s="118"/>
      <c r="D211" s="100" t="s">
        <v>83</v>
      </c>
      <c r="E211" s="101" t="s">
        <v>83</v>
      </c>
      <c r="F211" s="102" t="s">
        <v>84</v>
      </c>
      <c r="G211" s="102" t="s">
        <v>85</v>
      </c>
      <c r="H211" s="119"/>
    </row>
    <row r="212" spans="1:8" s="35" customFormat="1" x14ac:dyDescent="0.2">
      <c r="A212" s="45">
        <v>43636</v>
      </c>
      <c r="B212" s="108" t="s">
        <v>93</v>
      </c>
      <c r="C212" s="109" t="s">
        <v>15</v>
      </c>
      <c r="D212" s="110"/>
      <c r="E212" s="110">
        <v>1300000</v>
      </c>
      <c r="F212" s="110"/>
      <c r="G212" s="110"/>
      <c r="H212" s="30"/>
    </row>
    <row r="213" spans="1:8" s="35" customFormat="1" x14ac:dyDescent="0.2">
      <c r="A213" s="19">
        <v>43636</v>
      </c>
      <c r="B213" s="20" t="s">
        <v>93</v>
      </c>
      <c r="C213" s="21" t="s">
        <v>33</v>
      </c>
      <c r="D213" s="22"/>
      <c r="E213" s="22">
        <v>45000</v>
      </c>
      <c r="F213" s="22"/>
      <c r="G213" s="22"/>
      <c r="H213" s="23"/>
    </row>
    <row r="214" spans="1:8" s="35" customFormat="1" x14ac:dyDescent="0.2">
      <c r="A214" s="19">
        <v>43639</v>
      </c>
      <c r="B214" s="20" t="s">
        <v>93</v>
      </c>
      <c r="C214" s="21" t="s">
        <v>45</v>
      </c>
      <c r="D214" s="22"/>
      <c r="E214" s="22"/>
      <c r="F214" s="22"/>
      <c r="G214" s="22">
        <v>250000</v>
      </c>
      <c r="H214" s="23"/>
    </row>
    <row r="215" spans="1:8" s="35" customFormat="1" x14ac:dyDescent="0.2">
      <c r="A215" s="19">
        <v>43641</v>
      </c>
      <c r="B215" s="25" t="s">
        <v>93</v>
      </c>
      <c r="C215" s="21" t="s">
        <v>54</v>
      </c>
      <c r="D215" s="22"/>
      <c r="E215" s="22"/>
      <c r="F215" s="22"/>
      <c r="G215" s="22">
        <v>250000</v>
      </c>
      <c r="H215" s="23"/>
    </row>
    <row r="216" spans="1:8" s="35" customFormat="1" x14ac:dyDescent="0.2">
      <c r="A216" s="19">
        <v>43641</v>
      </c>
      <c r="B216" s="20" t="s">
        <v>93</v>
      </c>
      <c r="C216" s="21" t="s">
        <v>55</v>
      </c>
      <c r="D216" s="22"/>
      <c r="E216" s="22"/>
      <c r="F216" s="22"/>
      <c r="G216" s="22">
        <v>240000</v>
      </c>
      <c r="H216" s="23"/>
    </row>
    <row r="217" spans="1:8" s="35" customFormat="1" x14ac:dyDescent="0.2">
      <c r="A217" s="19">
        <v>43643</v>
      </c>
      <c r="B217" s="20" t="s">
        <v>93</v>
      </c>
      <c r="C217" s="21" t="s">
        <v>71</v>
      </c>
      <c r="D217" s="22"/>
      <c r="E217" s="22">
        <v>21000000</v>
      </c>
      <c r="F217" s="22"/>
      <c r="G217" s="22"/>
      <c r="H217" s="23"/>
    </row>
    <row r="218" spans="1:8" s="35" customFormat="1" x14ac:dyDescent="0.2">
      <c r="A218" s="111">
        <v>43645</v>
      </c>
      <c r="B218" s="124" t="s">
        <v>93</v>
      </c>
      <c r="C218" s="125" t="s">
        <v>73</v>
      </c>
      <c r="D218" s="114"/>
      <c r="E218" s="114">
        <v>14550000</v>
      </c>
      <c r="F218" s="114"/>
      <c r="G218" s="114"/>
      <c r="H218" s="115"/>
    </row>
    <row r="219" spans="1:8" s="35" customFormat="1" x14ac:dyDescent="0.2">
      <c r="A219" s="46"/>
      <c r="B219" s="126"/>
      <c r="C219" s="122"/>
      <c r="D219" s="127"/>
      <c r="E219" s="128">
        <f>SUM(E212:E218)</f>
        <v>36895000</v>
      </c>
      <c r="F219" s="127"/>
      <c r="G219" s="128">
        <f>SUM(G214:G216)</f>
        <v>740000</v>
      </c>
      <c r="H219" s="129"/>
    </row>
    <row r="220" spans="1:8" s="35" customFormat="1" x14ac:dyDescent="0.2">
      <c r="A220" s="38"/>
      <c r="B220" s="39"/>
      <c r="C220" s="36"/>
      <c r="D220" s="40"/>
      <c r="E220" s="40"/>
      <c r="F220" s="40"/>
      <c r="G220" s="40"/>
      <c r="H220" s="41"/>
    </row>
    <row r="221" spans="1:8" x14ac:dyDescent="0.2">
      <c r="B221" s="78" t="s">
        <v>104</v>
      </c>
      <c r="C221" s="78"/>
    </row>
    <row r="222" spans="1:8" x14ac:dyDescent="0.2">
      <c r="A222" s="81" t="s">
        <v>78</v>
      </c>
      <c r="B222" s="82" t="s">
        <v>86</v>
      </c>
      <c r="C222" s="83" t="s">
        <v>79</v>
      </c>
      <c r="D222" s="18" t="s">
        <v>80</v>
      </c>
      <c r="E222" s="84" t="s">
        <v>81</v>
      </c>
      <c r="F222" s="84"/>
      <c r="G222" s="84"/>
      <c r="H222" s="85" t="s">
        <v>82</v>
      </c>
    </row>
    <row r="223" spans="1:8" ht="24" x14ac:dyDescent="0.2">
      <c r="A223" s="116"/>
      <c r="B223" s="117"/>
      <c r="C223" s="118"/>
      <c r="D223" s="100" t="s">
        <v>83</v>
      </c>
      <c r="E223" s="101" t="s">
        <v>83</v>
      </c>
      <c r="F223" s="102" t="s">
        <v>84</v>
      </c>
      <c r="G223" s="102" t="s">
        <v>85</v>
      </c>
      <c r="H223" s="119"/>
    </row>
    <row r="224" spans="1:8" s="35" customFormat="1" x14ac:dyDescent="0.2">
      <c r="A224" s="45">
        <v>43619</v>
      </c>
      <c r="B224" s="108" t="s">
        <v>87</v>
      </c>
      <c r="C224" s="109" t="s">
        <v>0</v>
      </c>
      <c r="D224" s="110"/>
      <c r="E224" s="110">
        <v>189000</v>
      </c>
      <c r="F224" s="110"/>
      <c r="G224" s="110"/>
      <c r="H224" s="30"/>
    </row>
    <row r="225" spans="1:9" s="35" customFormat="1" x14ac:dyDescent="0.2">
      <c r="A225" s="111">
        <v>43636</v>
      </c>
      <c r="B225" s="124" t="s">
        <v>87</v>
      </c>
      <c r="C225" s="125" t="s">
        <v>40</v>
      </c>
      <c r="D225" s="114"/>
      <c r="E225" s="114">
        <v>300000</v>
      </c>
      <c r="F225" s="114"/>
      <c r="G225" s="114"/>
      <c r="H225" s="115"/>
    </row>
    <row r="226" spans="1:9" x14ac:dyDescent="0.2">
      <c r="A226" s="120"/>
      <c r="B226" s="121"/>
      <c r="C226" s="122"/>
      <c r="D226" s="121"/>
      <c r="E226" s="123">
        <f>SUM(E224:E225)</f>
        <v>489000</v>
      </c>
      <c r="F226" s="121"/>
      <c r="G226" s="121"/>
      <c r="H226" s="121"/>
    </row>
    <row r="228" spans="1:9" s="3" customFormat="1" ht="15" x14ac:dyDescent="0.25">
      <c r="B228" s="4" t="s">
        <v>105</v>
      </c>
      <c r="C228" s="5"/>
      <c r="F228" s="4" t="s">
        <v>106</v>
      </c>
      <c r="G228" s="5"/>
      <c r="H228" s="5"/>
      <c r="I228" s="5"/>
    </row>
    <row r="229" spans="1:9" s="3" customFormat="1" ht="15" x14ac:dyDescent="0.25">
      <c r="B229" s="6" t="s">
        <v>107</v>
      </c>
      <c r="C229" s="7"/>
      <c r="F229" s="6" t="s">
        <v>108</v>
      </c>
      <c r="G229" s="7"/>
      <c r="H229" s="7"/>
      <c r="I229" s="7"/>
    </row>
  </sheetData>
  <autoFilter ref="A6:H92">
    <filterColumn colId="4" showButton="0"/>
    <filterColumn colId="5" showButton="0"/>
  </autoFilter>
  <mergeCells count="63">
    <mergeCell ref="A3:H3"/>
    <mergeCell ref="A5:H5"/>
    <mergeCell ref="A6:A7"/>
    <mergeCell ref="C6:C7"/>
    <mergeCell ref="E6:G6"/>
    <mergeCell ref="H6:H7"/>
    <mergeCell ref="B6:B7"/>
    <mergeCell ref="A92:C92"/>
    <mergeCell ref="A94:B94"/>
    <mergeCell ref="A97:A98"/>
    <mergeCell ref="B97:B98"/>
    <mergeCell ref="C97:C98"/>
    <mergeCell ref="B96:C96"/>
    <mergeCell ref="E97:G97"/>
    <mergeCell ref="H97:H98"/>
    <mergeCell ref="A111:A112"/>
    <mergeCell ref="B111:B112"/>
    <mergeCell ref="C111:C112"/>
    <mergeCell ref="E111:G111"/>
    <mergeCell ref="H111:H112"/>
    <mergeCell ref="B110:C110"/>
    <mergeCell ref="A126:A127"/>
    <mergeCell ref="B126:B127"/>
    <mergeCell ref="C126:C127"/>
    <mergeCell ref="E126:G126"/>
    <mergeCell ref="H126:H127"/>
    <mergeCell ref="A136:A137"/>
    <mergeCell ref="B136:B137"/>
    <mergeCell ref="C136:C137"/>
    <mergeCell ref="E136:G136"/>
    <mergeCell ref="H136:H137"/>
    <mergeCell ref="A163:A164"/>
    <mergeCell ref="B163:B164"/>
    <mergeCell ref="C163:C164"/>
    <mergeCell ref="E163:G163"/>
    <mergeCell ref="H163:H164"/>
    <mergeCell ref="A170:A171"/>
    <mergeCell ref="B170:B171"/>
    <mergeCell ref="C170:C171"/>
    <mergeCell ref="E170:G170"/>
    <mergeCell ref="H170:H171"/>
    <mergeCell ref="A203:A204"/>
    <mergeCell ref="B203:B204"/>
    <mergeCell ref="C203:C204"/>
    <mergeCell ref="E203:G203"/>
    <mergeCell ref="H203:H204"/>
    <mergeCell ref="A210:A211"/>
    <mergeCell ref="B210:B211"/>
    <mergeCell ref="C210:C211"/>
    <mergeCell ref="E210:G210"/>
    <mergeCell ref="H210:H211"/>
    <mergeCell ref="A222:A223"/>
    <mergeCell ref="B222:B223"/>
    <mergeCell ref="C222:C223"/>
    <mergeCell ref="E222:G222"/>
    <mergeCell ref="H222:H223"/>
    <mergeCell ref="B209:C209"/>
    <mergeCell ref="B221:C221"/>
    <mergeCell ref="B125:C125"/>
    <mergeCell ref="B135:C135"/>
    <mergeCell ref="B162:C162"/>
    <mergeCell ref="B169:C169"/>
    <mergeCell ref="B202:C202"/>
  </mergeCells>
  <pageMargins left="0.38" right="0.43" top="0.46" bottom="0.63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D10" workbookViewId="0">
      <selection activeCell="J34" sqref="J34"/>
    </sheetView>
  </sheetViews>
  <sheetFormatPr defaultRowHeight="15" x14ac:dyDescent="0.25"/>
  <cols>
    <col min="1" max="1" width="9.5703125" style="3" customWidth="1"/>
    <col min="2" max="2" width="31.5703125" style="3" customWidth="1"/>
    <col min="3" max="3" width="16.28515625" style="3" customWidth="1"/>
    <col min="4" max="4" width="16.28515625" style="74" customWidth="1"/>
    <col min="5" max="5" width="17.85546875" style="74" customWidth="1"/>
    <col min="6" max="6" width="16.85546875" style="74" customWidth="1"/>
    <col min="7" max="7" width="26.140625" style="3" customWidth="1"/>
    <col min="8" max="16384" width="9.140625" style="3"/>
  </cols>
  <sheetData>
    <row r="1" spans="1:9" ht="16.5" x14ac:dyDescent="0.25">
      <c r="A1" s="47" t="s">
        <v>76</v>
      </c>
      <c r="B1" s="48"/>
      <c r="C1" s="49"/>
      <c r="E1" s="50" t="s">
        <v>109</v>
      </c>
      <c r="F1" s="50"/>
      <c r="G1" s="51"/>
      <c r="H1" s="50"/>
      <c r="I1" s="50"/>
    </row>
    <row r="2" spans="1:9" ht="15.75" x14ac:dyDescent="0.25">
      <c r="A2" s="52" t="s">
        <v>77</v>
      </c>
      <c r="B2" s="53"/>
      <c r="C2" s="54"/>
      <c r="E2" s="55" t="s">
        <v>110</v>
      </c>
      <c r="F2" s="55"/>
      <c r="G2" s="56"/>
      <c r="H2" s="55"/>
      <c r="I2" s="55"/>
    </row>
    <row r="3" spans="1:9" ht="15.75" x14ac:dyDescent="0.25">
      <c r="A3" s="52"/>
      <c r="B3" s="53"/>
      <c r="C3" s="54"/>
      <c r="D3" s="57"/>
      <c r="E3" s="57"/>
      <c r="F3" s="57"/>
      <c r="G3" s="56"/>
      <c r="H3" s="58"/>
      <c r="I3" s="58"/>
    </row>
    <row r="4" spans="1:9" ht="20.25" x14ac:dyDescent="0.3">
      <c r="A4" s="89" t="s">
        <v>111</v>
      </c>
      <c r="B4" s="89"/>
      <c r="C4" s="89"/>
      <c r="D4" s="89"/>
      <c r="E4" s="89"/>
      <c r="F4" s="89"/>
      <c r="G4" s="89"/>
      <c r="H4" s="59"/>
      <c r="I4" s="59"/>
    </row>
    <row r="5" spans="1:9" x14ac:dyDescent="0.25">
      <c r="A5" s="90" t="s">
        <v>121</v>
      </c>
      <c r="B5" s="90"/>
      <c r="C5" s="90"/>
      <c r="D5" s="90"/>
      <c r="E5" s="90"/>
      <c r="F5" s="90"/>
      <c r="G5" s="90"/>
      <c r="H5" s="5"/>
      <c r="I5" s="5"/>
    </row>
    <row r="7" spans="1:9" s="67" customFormat="1" x14ac:dyDescent="0.25">
      <c r="A7" s="60" t="s">
        <v>112</v>
      </c>
      <c r="B7" s="60" t="s">
        <v>113</v>
      </c>
      <c r="C7" s="66" t="s">
        <v>114</v>
      </c>
      <c r="D7" s="94" t="s">
        <v>115</v>
      </c>
      <c r="E7" s="95"/>
      <c r="F7" s="96"/>
      <c r="G7" s="66" t="s">
        <v>82</v>
      </c>
    </row>
    <row r="8" spans="1:9" s="67" customFormat="1" x14ac:dyDescent="0.25">
      <c r="A8" s="75"/>
      <c r="B8" s="75"/>
      <c r="C8" s="76" t="s">
        <v>118</v>
      </c>
      <c r="D8" s="77" t="s">
        <v>118</v>
      </c>
      <c r="E8" s="77" t="s">
        <v>119</v>
      </c>
      <c r="F8" s="77" t="s">
        <v>120</v>
      </c>
      <c r="G8" s="76"/>
    </row>
    <row r="9" spans="1:9" ht="50.25" customHeight="1" x14ac:dyDescent="0.25">
      <c r="A9" s="68">
        <v>1</v>
      </c>
      <c r="B9" s="69" t="s">
        <v>98</v>
      </c>
      <c r="C9" s="63">
        <v>187000000</v>
      </c>
      <c r="D9" s="69"/>
      <c r="E9" s="69"/>
      <c r="F9" s="69"/>
      <c r="G9" s="70"/>
    </row>
    <row r="10" spans="1:9" x14ac:dyDescent="0.25">
      <c r="A10" s="61">
        <v>2</v>
      </c>
      <c r="B10" s="62" t="s">
        <v>99</v>
      </c>
      <c r="C10" s="63"/>
      <c r="D10" s="63">
        <v>3660000</v>
      </c>
      <c r="E10" s="63"/>
      <c r="F10" s="63">
        <v>1000000</v>
      </c>
      <c r="G10" s="91"/>
    </row>
    <row r="11" spans="1:9" x14ac:dyDescent="0.25">
      <c r="A11" s="68">
        <v>3</v>
      </c>
      <c r="B11" s="62" t="s">
        <v>92</v>
      </c>
      <c r="C11" s="63">
        <v>14586750</v>
      </c>
      <c r="D11" s="63">
        <v>70000000</v>
      </c>
      <c r="E11" s="63"/>
      <c r="F11" s="63"/>
      <c r="G11" s="91"/>
    </row>
    <row r="12" spans="1:9" x14ac:dyDescent="0.25">
      <c r="A12" s="61">
        <v>4</v>
      </c>
      <c r="B12" s="62" t="s">
        <v>100</v>
      </c>
      <c r="C12" s="63">
        <v>500000</v>
      </c>
      <c r="D12" s="63">
        <v>90214000</v>
      </c>
      <c r="E12" s="63">
        <v>24482500</v>
      </c>
      <c r="F12" s="63">
        <v>30567000</v>
      </c>
      <c r="G12" s="91"/>
    </row>
    <row r="13" spans="1:9" x14ac:dyDescent="0.25">
      <c r="A13" s="68">
        <v>5</v>
      </c>
      <c r="B13" s="62" t="s">
        <v>101</v>
      </c>
      <c r="C13" s="63"/>
      <c r="D13" s="63">
        <v>240000</v>
      </c>
      <c r="E13" s="63"/>
      <c r="F13" s="63">
        <v>574000</v>
      </c>
      <c r="G13" s="91"/>
    </row>
    <row r="14" spans="1:9" x14ac:dyDescent="0.25">
      <c r="A14" s="61">
        <v>6</v>
      </c>
      <c r="B14" s="62" t="s">
        <v>102</v>
      </c>
      <c r="C14" s="63"/>
      <c r="D14" s="63">
        <v>3701000</v>
      </c>
      <c r="E14" s="63">
        <v>14065000</v>
      </c>
      <c r="F14" s="63">
        <v>220000</v>
      </c>
      <c r="G14" s="91"/>
    </row>
    <row r="15" spans="1:9" x14ac:dyDescent="0.25">
      <c r="A15" s="68">
        <v>7</v>
      </c>
      <c r="B15" s="62" t="s">
        <v>95</v>
      </c>
      <c r="C15" s="63">
        <v>90000000</v>
      </c>
      <c r="D15" s="63"/>
      <c r="E15" s="63"/>
      <c r="F15" s="63"/>
      <c r="G15" s="91"/>
    </row>
    <row r="16" spans="1:9" x14ac:dyDescent="0.25">
      <c r="A16" s="61">
        <v>8</v>
      </c>
      <c r="B16" s="62" t="s">
        <v>103</v>
      </c>
      <c r="C16" s="63"/>
      <c r="D16" s="63">
        <v>36895000</v>
      </c>
      <c r="E16" s="63"/>
      <c r="F16" s="63">
        <v>740000</v>
      </c>
      <c r="G16" s="91"/>
    </row>
    <row r="17" spans="1:7" x14ac:dyDescent="0.25">
      <c r="A17" s="68">
        <v>9</v>
      </c>
      <c r="B17" s="64" t="s">
        <v>104</v>
      </c>
      <c r="C17" s="63"/>
      <c r="D17" s="65">
        <v>486000</v>
      </c>
      <c r="E17" s="65"/>
      <c r="F17" s="65"/>
      <c r="G17" s="92"/>
    </row>
    <row r="18" spans="1:7" ht="15.75" x14ac:dyDescent="0.25">
      <c r="A18" s="71"/>
      <c r="B18" s="72" t="s">
        <v>116</v>
      </c>
      <c r="C18" s="73">
        <f>SUM(C9:C17)</f>
        <v>292086750</v>
      </c>
      <c r="D18" s="73">
        <f t="shared" ref="D18:F18" si="0">SUM(D9:D17)</f>
        <v>205196000</v>
      </c>
      <c r="E18" s="73">
        <f t="shared" si="0"/>
        <v>38547500</v>
      </c>
      <c r="F18" s="73">
        <f t="shared" si="0"/>
        <v>33101000</v>
      </c>
      <c r="G18" s="71"/>
    </row>
    <row r="19" spans="1:7" ht="15.75" x14ac:dyDescent="0.25">
      <c r="A19" s="71"/>
      <c r="B19" s="72" t="s">
        <v>122</v>
      </c>
      <c r="C19" s="97">
        <f>C18</f>
        <v>292086750</v>
      </c>
      <c r="D19" s="98"/>
      <c r="E19" s="98"/>
      <c r="F19" s="98"/>
      <c r="G19" s="99"/>
    </row>
    <row r="20" spans="1:7" ht="15.75" x14ac:dyDescent="0.25">
      <c r="A20" s="71"/>
      <c r="B20" s="72" t="s">
        <v>123</v>
      </c>
      <c r="C20" s="97">
        <f>D18+E18+F18</f>
        <v>276844500</v>
      </c>
      <c r="D20" s="98"/>
      <c r="E20" s="98"/>
      <c r="F20" s="98"/>
      <c r="G20" s="99"/>
    </row>
    <row r="21" spans="1:7" x14ac:dyDescent="0.25">
      <c r="A21" s="93" t="s">
        <v>117</v>
      </c>
      <c r="B21" s="93"/>
      <c r="C21" s="94">
        <f>C19-C20</f>
        <v>15242250</v>
      </c>
      <c r="D21" s="95"/>
      <c r="E21" s="95"/>
      <c r="F21" s="95"/>
      <c r="G21" s="96"/>
    </row>
    <row r="24" spans="1:7" x14ac:dyDescent="0.25">
      <c r="B24" s="4" t="s">
        <v>105</v>
      </c>
      <c r="C24" s="5"/>
      <c r="E24" s="4"/>
      <c r="F24" s="4" t="s">
        <v>106</v>
      </c>
      <c r="G24" s="5"/>
    </row>
    <row r="25" spans="1:7" x14ac:dyDescent="0.25">
      <c r="B25" s="6" t="s">
        <v>107</v>
      </c>
      <c r="C25" s="7"/>
      <c r="E25" s="6"/>
      <c r="F25" s="6" t="s">
        <v>108</v>
      </c>
      <c r="G25" s="7"/>
    </row>
  </sheetData>
  <mergeCells count="8">
    <mergeCell ref="A4:G4"/>
    <mergeCell ref="A5:G5"/>
    <mergeCell ref="G10:G17"/>
    <mergeCell ref="A21:B21"/>
    <mergeCell ref="D7:F7"/>
    <mergeCell ref="C20:G20"/>
    <mergeCell ref="C19:G19"/>
    <mergeCell ref="C21:G21"/>
  </mergeCells>
  <pageMargins left="0.47" right="0.3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 CHI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2020-06-01T04:06:17Z</dcterms:modified>
</cp:coreProperties>
</file>