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HO T5" sheetId="1" r:id="rId1"/>
    <sheet name="KHO T6" sheetId="4" r:id="rId2"/>
    <sheet name="KHO T7" sheetId="5" r:id="rId3"/>
    <sheet name="KHO T8" sheetId="6" r:id="rId4"/>
    <sheet name="Sheet1" sheetId="7" r:id="rId5"/>
    <sheet name="DOANH THU" sheetId="2" r:id="rId6"/>
    <sheet name="CHI PHÍ" sheetId="3" r:id="rId7"/>
  </sheets>
  <calcPr calcId="162913"/>
</workbook>
</file>

<file path=xl/calcChain.xml><?xml version="1.0" encoding="utf-8"?>
<calcChain xmlns="http://schemas.openxmlformats.org/spreadsheetml/2006/main">
  <c r="AB9" i="7" l="1"/>
  <c r="AB60" i="7" s="1"/>
  <c r="Z9" i="7"/>
  <c r="Z60" i="7" s="1"/>
  <c r="X9" i="7"/>
  <c r="X60" i="7" s="1"/>
  <c r="V9" i="7"/>
  <c r="V60" i="7" s="1"/>
  <c r="P9" i="7"/>
  <c r="P60" i="7" s="1"/>
  <c r="N9" i="7"/>
  <c r="N60" i="7" s="1"/>
  <c r="J9" i="7"/>
  <c r="H9" i="7"/>
  <c r="F9" i="7"/>
  <c r="D9" i="7"/>
  <c r="D60" i="7" s="1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D60" i="7"/>
  <c r="T60" i="7"/>
  <c r="L60" i="7"/>
  <c r="J60" i="7"/>
  <c r="H60" i="7"/>
  <c r="F60" i="7"/>
  <c r="AG58" i="7"/>
  <c r="AF58" i="7"/>
  <c r="AG45" i="7"/>
  <c r="AF45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7" l="1"/>
  <c r="AF60" i="7"/>
  <c r="V62" i="6"/>
  <c r="J12" i="2" l="1"/>
  <c r="I12" i="2"/>
  <c r="I14" i="2"/>
  <c r="J32" i="2" l="1"/>
  <c r="AD62" i="6" l="1"/>
  <c r="AB62" i="6"/>
  <c r="Z62" i="6"/>
  <c r="X62" i="6"/>
  <c r="T62" i="6"/>
  <c r="R62" i="6"/>
  <c r="R9" i="7" s="1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R60" i="7" l="1"/>
  <c r="AG60" i="7" s="1"/>
  <c r="AG9" i="7"/>
  <c r="AG61" i="7" s="1"/>
  <c r="AF62" i="7" s="1"/>
  <c r="AF62" i="6"/>
  <c r="AF63" i="6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<sst xmlns="http://schemas.openxmlformats.org/spreadsheetml/2006/main" count="582" uniqueCount="246">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</sst>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144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11"/>
      <c r="AG5" s="11"/>
      <c r="AH5" s="11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2" t="s">
        <v>17</v>
      </c>
      <c r="U7" s="332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25"/>
      <c r="C44" s="326"/>
      <c r="D44" s="327">
        <f>SUM(D9:D42)-SUM(E9:E42)</f>
        <v>0</v>
      </c>
      <c r="E44" s="327"/>
      <c r="F44" s="304">
        <f>SUM(F9:F42)-SUM(G9:G42)</f>
        <v>19</v>
      </c>
      <c r="G44" s="304"/>
      <c r="H44" s="303">
        <f>SUM(H9:H42)-SUM(I9:I42)</f>
        <v>0</v>
      </c>
      <c r="I44" s="303"/>
      <c r="J44" s="304">
        <f>SUM(J9:J42)-SUM(K9:K42)</f>
        <v>26</v>
      </c>
      <c r="K44" s="304"/>
      <c r="L44" s="324">
        <f>SUM(L9:L42)-SUM(M9:M42)</f>
        <v>0</v>
      </c>
      <c r="M44" s="324"/>
      <c r="N44" s="304">
        <f>SUM(N9:N42)-SUM(O9:O42)</f>
        <v>52</v>
      </c>
      <c r="O44" s="304"/>
      <c r="P44" s="317">
        <f>SUM(P9:P42)-SUM(Q9:Q42)</f>
        <v>0</v>
      </c>
      <c r="Q44" s="317"/>
      <c r="R44" s="304">
        <f>SUM(R9:R42)-SUM(S9:S42)</f>
        <v>74</v>
      </c>
      <c r="S44" s="304"/>
      <c r="T44" s="318">
        <f>SUM(T9:T42)-SUM(U9:U42)</f>
        <v>0</v>
      </c>
      <c r="U44" s="318"/>
      <c r="V44" s="304">
        <f>SUM(V9:V42)-SUM(W9:W42)</f>
        <v>12</v>
      </c>
      <c r="W44" s="304"/>
      <c r="X44" s="319">
        <f>SUM(X9:X42)-SUM(Y9:Y42)</f>
        <v>71</v>
      </c>
      <c r="Y44" s="319"/>
      <c r="Z44" s="304">
        <f>SUM(Z9:Z42)-SUM(AA9:AA42)</f>
        <v>61</v>
      </c>
      <c r="AA44" s="304"/>
      <c r="AB44" s="320">
        <f>SUM(AB9:AB42)-SUM(AC9:AC42)</f>
        <v>57</v>
      </c>
      <c r="AC44" s="320"/>
      <c r="AD44" s="304">
        <f>SUM(AD9:AD42)-SUM(AE9:AE42)</f>
        <v>0</v>
      </c>
      <c r="AE44" s="304"/>
      <c r="AF44" s="43"/>
      <c r="AG44" s="20">
        <f t="shared" si="1"/>
        <v>372</v>
      </c>
      <c r="AH44" s="58"/>
    </row>
    <row r="45" spans="1:34" s="61" customFormat="1" x14ac:dyDescent="0.25">
      <c r="A45" s="321" t="s">
        <v>25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3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21" t="s">
        <v>26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3"/>
      <c r="AF46" s="315">
        <f>AG45-AF45</f>
        <v>372</v>
      </c>
      <c r="AG46" s="316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157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05"/>
      <c r="AG5" s="205"/>
      <c r="AH5" s="205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25"/>
      <c r="C48" s="326"/>
      <c r="D48" s="327">
        <f>SUM(D9:D46)-SUM(E9:E46)</f>
        <v>0</v>
      </c>
      <c r="E48" s="327"/>
      <c r="F48" s="333">
        <f>SUM(F9:F46)-SUM(G9:G46)</f>
        <v>33</v>
      </c>
      <c r="G48" s="333"/>
      <c r="H48" s="303">
        <f>SUM(H9:H46)-SUM(I9:I46)</f>
        <v>0</v>
      </c>
      <c r="I48" s="303"/>
      <c r="J48" s="304">
        <f>SUM(J9:J46)-SUM(K9:K46)</f>
        <v>12</v>
      </c>
      <c r="K48" s="304"/>
      <c r="L48" s="324">
        <f>SUM(L9:L46)-SUM(M9:M46)</f>
        <v>0</v>
      </c>
      <c r="M48" s="324"/>
      <c r="N48" s="304">
        <f>SUM(N9:N46)-SUM(O9:O46)</f>
        <v>0</v>
      </c>
      <c r="O48" s="304"/>
      <c r="P48" s="317">
        <f>SUM(P9:P46)-SUM(Q9:Q46)</f>
        <v>0</v>
      </c>
      <c r="Q48" s="317"/>
      <c r="R48" s="304">
        <f>SUM(R9:R46)-SUM(S9:S46)</f>
        <v>28</v>
      </c>
      <c r="S48" s="304"/>
      <c r="T48" s="318">
        <f>SUM(T9:T46)-SUM(U9:U46)</f>
        <v>0</v>
      </c>
      <c r="U48" s="318"/>
      <c r="V48" s="304">
        <f>SUM(V9:V46)-SUM(W9:W46)</f>
        <v>24</v>
      </c>
      <c r="W48" s="304"/>
      <c r="X48" s="335">
        <f>SUM(X9:X46)-SUM(Y9:Y46)</f>
        <v>58</v>
      </c>
      <c r="Y48" s="335"/>
      <c r="Z48" s="335">
        <f>SUM(Z9:Z46)-SUM(AA9:AA46)</f>
        <v>18</v>
      </c>
      <c r="AA48" s="335"/>
      <c r="AB48" s="335">
        <f>SUM(AB9:AB46)-SUM(AC9:AC46)</f>
        <v>28</v>
      </c>
      <c r="AC48" s="335"/>
      <c r="AD48" s="304">
        <f>SUM(AD9:AD46)-SUM(AE9:AE46)</f>
        <v>0</v>
      </c>
      <c r="AE48" s="304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21" t="s">
        <v>25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3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21" t="s">
        <v>26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22"/>
      <c r="Y50" s="322"/>
      <c r="Z50" s="322"/>
      <c r="AA50" s="322"/>
      <c r="AB50" s="322"/>
      <c r="AC50" s="322"/>
      <c r="AD50" s="322"/>
      <c r="AE50" s="323"/>
      <c r="AF50" s="315">
        <f>AG49-AF49</f>
        <v>119</v>
      </c>
      <c r="AG50" s="316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179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28"/>
      <c r="AG5" s="228"/>
      <c r="AH5" s="228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25"/>
      <c r="C59" s="326"/>
      <c r="D59" s="327">
        <f>SUM(D9:D57)-SUM(E9:E57)</f>
        <v>3</v>
      </c>
      <c r="E59" s="327"/>
      <c r="F59" s="333">
        <f>SUM(F9:F57)-SUM(G9:G57)</f>
        <v>11</v>
      </c>
      <c r="G59" s="333"/>
      <c r="H59" s="327">
        <f>SUM(H9:H57)-SUM(I9:I57)</f>
        <v>0</v>
      </c>
      <c r="I59" s="327"/>
      <c r="J59" s="333">
        <f>SUM(J9:J57)-SUM(K9:K57)</f>
        <v>35</v>
      </c>
      <c r="K59" s="333"/>
      <c r="L59" s="327">
        <f>SUM(L9:L57)-SUM(M9:M57)</f>
        <v>0</v>
      </c>
      <c r="M59" s="327"/>
      <c r="N59" s="333">
        <f>SUM(N9:N57)-SUM(O9:O57)</f>
        <v>31</v>
      </c>
      <c r="O59" s="333"/>
      <c r="P59" s="327">
        <f>SUM(P9:P57)-SUM(Q9:Q57)</f>
        <v>0</v>
      </c>
      <c r="Q59" s="327"/>
      <c r="R59" s="333">
        <f>SUM(R9:R57)-SUM(S9:S57)</f>
        <v>19</v>
      </c>
      <c r="S59" s="333"/>
      <c r="T59" s="327">
        <f>SUM(T9:T57)-SUM(U9:U57)</f>
        <v>0</v>
      </c>
      <c r="U59" s="327"/>
      <c r="V59" s="333">
        <f>SUM(V9:V57)-SUM(W9:W57)</f>
        <v>15</v>
      </c>
      <c r="W59" s="333"/>
      <c r="X59" s="327">
        <f>SUM(X9:X57)-SUM(Y9:Y57)</f>
        <v>29</v>
      </c>
      <c r="Y59" s="327"/>
      <c r="Z59" s="333">
        <f>SUM(Z9:Z57)-SUM(AA9:AA57)</f>
        <v>21</v>
      </c>
      <c r="AA59" s="333"/>
      <c r="AB59" s="339">
        <f>SUM(AB9:AB57)-SUM(AC9:AC57)</f>
        <v>15</v>
      </c>
      <c r="AC59" s="340"/>
      <c r="AD59" s="333">
        <f>SUM(AD9:AD57)-SUM(AE9:AE57)</f>
        <v>0</v>
      </c>
      <c r="AE59" s="333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21" t="s">
        <v>25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  <c r="AA60" s="322"/>
      <c r="AB60" s="322"/>
      <c r="AC60" s="322"/>
      <c r="AD60" s="322"/>
      <c r="AE60" s="323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21" t="s">
        <v>26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3"/>
      <c r="AF61" s="315">
        <f>AG60-AF60</f>
        <v>151</v>
      </c>
      <c r="AG61" s="316"/>
      <c r="AH61" s="60"/>
    </row>
    <row r="62" spans="1:36" x14ac:dyDescent="0.25">
      <c r="D62" s="336"/>
      <c r="E62" s="336"/>
      <c r="F62" s="338"/>
      <c r="G62" s="338"/>
      <c r="H62" s="338"/>
      <c r="I62" s="338"/>
      <c r="J62" s="338"/>
      <c r="K62" s="338"/>
      <c r="L62" s="338"/>
      <c r="M62" s="338"/>
      <c r="N62" s="337"/>
      <c r="O62" s="337"/>
      <c r="P62" s="338"/>
      <c r="Q62" s="338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AD62" s="336"/>
      <c r="AE62" s="336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workbookViewId="0">
      <pane ySplit="8" topLeftCell="A41" activePane="bottomLeft" state="frozen"/>
      <selection pane="bottomLeft" activeCell="S27" sqref="S2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221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62"/>
      <c r="AG5" s="262"/>
      <c r="AH5" s="262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10" t="s">
        <v>22</v>
      </c>
      <c r="AE7" s="312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hidden="1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hidden="1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25"/>
      <c r="C62" s="326"/>
      <c r="D62" s="327">
        <f>SUM(D9:D60)-SUM(E9:E60)</f>
        <v>9</v>
      </c>
      <c r="E62" s="327"/>
      <c r="F62" s="333">
        <f>SUM(F9:F60)-SUM(G9:G60)</f>
        <v>17</v>
      </c>
      <c r="G62" s="333"/>
      <c r="H62" s="327">
        <f>SUM(H9:H60)-SUM(I9:I60)</f>
        <v>0</v>
      </c>
      <c r="I62" s="327"/>
      <c r="J62" s="333">
        <f>SUM(J9:J60)-SUM(K9:K60)</f>
        <v>26</v>
      </c>
      <c r="K62" s="333"/>
      <c r="L62" s="327">
        <f>SUM(L9:L60)-SUM(M9:M60)</f>
        <v>0</v>
      </c>
      <c r="M62" s="327"/>
      <c r="N62" s="333">
        <f>SUM(N9:N60)-SUM(O9:O60)</f>
        <v>2</v>
      </c>
      <c r="O62" s="333"/>
      <c r="P62" s="327">
        <f>SUM(P9:P60)-SUM(Q9:Q60)</f>
        <v>17</v>
      </c>
      <c r="Q62" s="327"/>
      <c r="R62" s="333">
        <f>SUM(R9:R60)-SUM(S9:S60)</f>
        <v>7</v>
      </c>
      <c r="S62" s="333"/>
      <c r="T62" s="327">
        <f>SUM(T9:T60)-SUM(U9:U60)</f>
        <v>0</v>
      </c>
      <c r="U62" s="327"/>
      <c r="V62" s="333">
        <f>SUM(V9:V60)-SUM(W9:W60)</f>
        <v>8</v>
      </c>
      <c r="W62" s="333"/>
      <c r="X62" s="327">
        <f>SUM(X9:X60)-SUM(Y9:Y60)</f>
        <v>12</v>
      </c>
      <c r="Y62" s="327"/>
      <c r="Z62" s="333">
        <f>SUM(Z9:Z60)-SUM(AA9:AA60)</f>
        <v>8</v>
      </c>
      <c r="AA62" s="333"/>
      <c r="AB62" s="339">
        <f>SUM(AB9:AB60)-SUM(AC9:AC60)</f>
        <v>7</v>
      </c>
      <c r="AC62" s="340"/>
      <c r="AD62" s="341">
        <f>SUM(AD9:AD60)-SUM(AE9:AE60)</f>
        <v>0</v>
      </c>
      <c r="AE62" s="342"/>
      <c r="AF62" s="43">
        <f>SUM(AF9:AF60)</f>
        <v>222</v>
      </c>
      <c r="AG62" s="208">
        <f>D62+F62+H62+J62+L62+N62+P62+R62+T62+V62+X62+Z62+AB62+AD62</f>
        <v>113</v>
      </c>
      <c r="AH62" s="58"/>
    </row>
    <row r="63" spans="1:34" s="61" customFormat="1" x14ac:dyDescent="0.25">
      <c r="A63" s="321" t="s">
        <v>25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3"/>
      <c r="AF63" s="59">
        <f>SUM(AF9:AF60)</f>
        <v>222</v>
      </c>
      <c r="AG63" s="59">
        <f>SUM(AG9:AG60)</f>
        <v>323</v>
      </c>
      <c r="AH63" s="60"/>
    </row>
    <row r="64" spans="1:34" x14ac:dyDescent="0.25">
      <c r="A64" s="321" t="s">
        <v>26</v>
      </c>
      <c r="B64" s="322"/>
      <c r="C64" s="322"/>
      <c r="D64" s="322"/>
      <c r="E64" s="322"/>
      <c r="F64" s="322"/>
      <c r="G64" s="322"/>
      <c r="H64" s="322"/>
      <c r="I64" s="322"/>
      <c r="J64" s="322"/>
      <c r="K64" s="322"/>
      <c r="L64" s="322"/>
      <c r="M64" s="322"/>
      <c r="N64" s="322"/>
      <c r="O64" s="322"/>
      <c r="P64" s="322"/>
      <c r="Q64" s="322"/>
      <c r="R64" s="322"/>
      <c r="S64" s="322"/>
      <c r="T64" s="322"/>
      <c r="U64" s="322"/>
      <c r="V64" s="322"/>
      <c r="W64" s="322"/>
      <c r="X64" s="322"/>
      <c r="Y64" s="322"/>
      <c r="Z64" s="322"/>
      <c r="AA64" s="322"/>
      <c r="AB64" s="322"/>
      <c r="AC64" s="322"/>
      <c r="AD64" s="322"/>
      <c r="AE64" s="323"/>
      <c r="AF64" s="315">
        <f>AG63-AF63</f>
        <v>101</v>
      </c>
      <c r="AG64" s="316"/>
      <c r="AH64" s="60"/>
    </row>
    <row r="65" spans="4:31" x14ac:dyDescent="0.25">
      <c r="D65" s="336"/>
      <c r="E65" s="336"/>
      <c r="F65" s="338"/>
      <c r="G65" s="338"/>
      <c r="H65" s="338"/>
      <c r="I65" s="338"/>
      <c r="J65" s="338"/>
      <c r="K65" s="338"/>
      <c r="L65" s="338"/>
      <c r="M65" s="338"/>
      <c r="N65" s="337"/>
      <c r="O65" s="337"/>
      <c r="P65" s="338"/>
      <c r="Q65" s="338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D65" s="336"/>
      <c r="AE65" s="336"/>
    </row>
  </sheetData>
  <mergeCells count="58"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workbookViewId="0">
      <selection activeCell="R9" sqref="R9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243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96"/>
      <c r="AG5" s="296"/>
      <c r="AH5" s="296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10" t="s">
        <v>22</v>
      </c>
      <c r="AE7" s="312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T8'!D62:E62</f>
        <v>9</v>
      </c>
      <c r="E9" s="166"/>
      <c r="F9" s="72">
        <f>'KHO T8'!F62:G62</f>
        <v>17</v>
      </c>
      <c r="G9" s="72"/>
      <c r="H9" s="167">
        <f>'KHO T8'!H62:I62</f>
        <v>0</v>
      </c>
      <c r="I9" s="167"/>
      <c r="J9" s="72">
        <f>'KHO T8'!J62:K62</f>
        <v>26</v>
      </c>
      <c r="K9" s="72"/>
      <c r="L9" s="168">
        <v>0</v>
      </c>
      <c r="M9" s="168"/>
      <c r="N9" s="72">
        <f>'KHO T8'!N62:O62</f>
        <v>2</v>
      </c>
      <c r="O9" s="72"/>
      <c r="P9" s="169">
        <f>'KHO T8'!P62:Q62</f>
        <v>17</v>
      </c>
      <c r="Q9" s="169"/>
      <c r="R9" s="72">
        <f>'KHO T8'!R62:S62</f>
        <v>7</v>
      </c>
      <c r="S9" s="72"/>
      <c r="T9" s="224">
        <v>0</v>
      </c>
      <c r="U9" s="224"/>
      <c r="V9" s="72">
        <f>'KHO T8'!V62:W62</f>
        <v>8</v>
      </c>
      <c r="W9" s="72"/>
      <c r="X9" s="171">
        <f>'KHO T8'!X62:Y62</f>
        <v>12</v>
      </c>
      <c r="Y9" s="171"/>
      <c r="Z9" s="72">
        <f>'KHO T8'!Z62:AA62</f>
        <v>8</v>
      </c>
      <c r="AA9" s="72"/>
      <c r="AB9" s="172">
        <f>'KHO T8'!AB62:AC62</f>
        <v>7</v>
      </c>
      <c r="AC9" s="172"/>
      <c r="AD9" s="72"/>
      <c r="AE9" s="72"/>
      <c r="AF9" s="82">
        <f t="shared" ref="AF9:AF35" si="0">E9+G9+I9+K9+M9+O9+Q9+S9+U9+W9+Y9+AA9+AC9+AE9</f>
        <v>0</v>
      </c>
      <c r="AG9" s="82">
        <f t="shared" ref="AG9:AG35" si="1">D9+F9+H9+J9+L9+N9+P9+R9+T9+V9+X9+Z9+AB9+AD9</f>
        <v>113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/>
      <c r="C12" s="215"/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/>
      <c r="C13" s="215"/>
      <c r="D13" s="29"/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0</v>
      </c>
      <c r="AH13" s="213"/>
    </row>
    <row r="14" spans="1:34" s="3" customFormat="1" x14ac:dyDescent="0.25">
      <c r="A14" s="209"/>
      <c r="B14" s="214"/>
      <c r="C14" s="215"/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0</v>
      </c>
      <c r="AH14" s="213"/>
    </row>
    <row r="15" spans="1:34" s="3" customFormat="1" ht="14.25" customHeight="1" x14ac:dyDescent="0.25">
      <c r="A15" s="209"/>
      <c r="B15" s="214"/>
      <c r="C15" s="215"/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0</v>
      </c>
      <c r="AH15" s="213"/>
    </row>
    <row r="16" spans="1:34" s="3" customFormat="1" x14ac:dyDescent="0.25">
      <c r="A16" s="209"/>
      <c r="B16" s="210"/>
      <c r="C16" s="211"/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0</v>
      </c>
      <c r="AG16" s="209">
        <f t="shared" si="1"/>
        <v>0</v>
      </c>
      <c r="AH16" s="213"/>
    </row>
    <row r="17" spans="1:34" s="3" customFormat="1" x14ac:dyDescent="0.25">
      <c r="A17" s="209"/>
      <c r="B17" s="210"/>
      <c r="C17" s="211"/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0</v>
      </c>
      <c r="AG17" s="209">
        <f t="shared" si="1"/>
        <v>0</v>
      </c>
      <c r="AH17" s="213"/>
    </row>
    <row r="18" spans="1:34" s="3" customFormat="1" x14ac:dyDescent="0.25">
      <c r="A18" s="209"/>
      <c r="B18" s="210"/>
      <c r="C18" s="211"/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0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/>
      <c r="C19" s="211"/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0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0</v>
      </c>
      <c r="AH20" s="213"/>
    </row>
    <row r="21" spans="1:34" s="3" customFormat="1" x14ac:dyDescent="0.25">
      <c r="A21" s="209"/>
      <c r="B21" s="210"/>
      <c r="C21" s="211"/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0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/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0</v>
      </c>
      <c r="AH22" s="213"/>
    </row>
    <row r="23" spans="1:34" s="3" customFormat="1" x14ac:dyDescent="0.25">
      <c r="A23" s="216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0</v>
      </c>
      <c r="AG24" s="209">
        <f t="shared" si="1"/>
        <v>0</v>
      </c>
      <c r="AH24" s="213"/>
    </row>
    <row r="25" spans="1:34" x14ac:dyDescent="0.25">
      <c r="A25" s="72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1"/>
        <v>0</v>
      </c>
      <c r="AH25" s="21"/>
    </row>
    <row r="26" spans="1:34" x14ac:dyDescent="0.25">
      <c r="A26" s="20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72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20"/>
      <c r="B28" s="35"/>
      <c r="C28" s="254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20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/>
      <c r="AG36" s="20"/>
      <c r="AH36" s="21"/>
    </row>
    <row r="37" spans="1:34" x14ac:dyDescent="0.25">
      <c r="A37" s="72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ref="AF37:AF43" si="2">E37+G37+I37+K37+M37+O37+Q37+S37+U37+W37+Y37+AA37+AC37+AE37</f>
        <v>0</v>
      </c>
      <c r="AG37" s="20">
        <f t="shared" ref="AG37:AG43" si="3">D37+F37+H37+J37+L37+N37+P37+R37+T37+V37+X37+Z37+AB37+AD37</f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0</v>
      </c>
      <c r="AG38" s="20">
        <f t="shared" si="3"/>
        <v>0</v>
      </c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0</v>
      </c>
      <c r="AG39" s="20">
        <f t="shared" si="3"/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28"/>
      <c r="C42" s="92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36"/>
    </row>
    <row r="44" spans="1:34" x14ac:dyDescent="0.25">
      <c r="A44" s="20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>E45+G45+I45+K45+M45+O45+Q45+S45+U45+W45+Y45+AA45+AC45+AE45</f>
        <v>0</v>
      </c>
      <c r="AG45" s="20">
        <f>D45+F45+H45+J45+L45+N45+P45+R45+T45+V45+X45+Z45+AB45+AD45</f>
        <v>0</v>
      </c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20"/>
      <c r="B58" s="44"/>
      <c r="C58" s="94"/>
      <c r="D58" s="46"/>
      <c r="E58" s="46"/>
      <c r="F58" s="45"/>
      <c r="G58" s="45"/>
      <c r="H58" s="47"/>
      <c r="I58" s="47"/>
      <c r="J58" s="45"/>
      <c r="K58" s="45"/>
      <c r="L58" s="48"/>
      <c r="M58" s="48"/>
      <c r="N58" s="45"/>
      <c r="O58" s="45"/>
      <c r="P58" s="49"/>
      <c r="Q58" s="49"/>
      <c r="R58" s="45"/>
      <c r="S58" s="45"/>
      <c r="T58" s="225"/>
      <c r="U58" s="225"/>
      <c r="V58" s="45"/>
      <c r="W58" s="45"/>
      <c r="X58" s="50"/>
      <c r="Y58" s="50"/>
      <c r="Z58" s="45"/>
      <c r="AA58" s="45"/>
      <c r="AB58" s="51"/>
      <c r="AC58" s="51"/>
      <c r="AD58" s="45"/>
      <c r="AE58" s="45"/>
      <c r="AF58" s="20">
        <f>E58+G58+I58+K58+M58+O58+Q58+S58+U58+W58+Y58+AA58+AC58+AE58</f>
        <v>0</v>
      </c>
      <c r="AG58" s="20">
        <f>D58+F58+H58+J58+L58+N58+P58+R58+T58+V58+X58+Z58+AB58+AD58</f>
        <v>0</v>
      </c>
      <c r="AH58" s="45"/>
    </row>
    <row r="59" spans="1:34" s="56" customFormat="1" x14ac:dyDescent="0.25">
      <c r="A59" s="52"/>
      <c r="B59" s="53"/>
      <c r="C59" s="95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5"/>
      <c r="AH59" s="54"/>
    </row>
    <row r="60" spans="1:34" ht="14.45" customHeight="1" x14ac:dyDescent="0.25">
      <c r="A60" s="57"/>
      <c r="B60" s="325"/>
      <c r="C60" s="326"/>
      <c r="D60" s="327">
        <f>SUM(D9:D58)-SUM(E9:E58)</f>
        <v>9</v>
      </c>
      <c r="E60" s="327"/>
      <c r="F60" s="333">
        <f>SUM(F9:F58)-SUM(G9:G58)</f>
        <v>17</v>
      </c>
      <c r="G60" s="333"/>
      <c r="H60" s="327">
        <f>SUM(H9:H58)-SUM(I9:I58)</f>
        <v>0</v>
      </c>
      <c r="I60" s="327"/>
      <c r="J60" s="333">
        <f>SUM(J9:J58)-SUM(K9:K58)</f>
        <v>26</v>
      </c>
      <c r="K60" s="333"/>
      <c r="L60" s="327">
        <f>SUM(L9:L58)-SUM(M9:M58)</f>
        <v>0</v>
      </c>
      <c r="M60" s="327"/>
      <c r="N60" s="333">
        <f>SUM(N9:N58)-SUM(O9:O58)</f>
        <v>2</v>
      </c>
      <c r="O60" s="333"/>
      <c r="P60" s="327">
        <f>SUM(P9:P58)-SUM(Q9:Q58)</f>
        <v>17</v>
      </c>
      <c r="Q60" s="327"/>
      <c r="R60" s="333">
        <f>SUM(R9:R58)-SUM(S9:S58)</f>
        <v>6</v>
      </c>
      <c r="S60" s="333"/>
      <c r="T60" s="327">
        <f>SUM(T9:T58)-SUM(U9:U58)</f>
        <v>0</v>
      </c>
      <c r="U60" s="327"/>
      <c r="V60" s="333">
        <f>SUM(V9:V58)-SUM(W9:W58)</f>
        <v>0</v>
      </c>
      <c r="W60" s="333"/>
      <c r="X60" s="327">
        <f>SUM(X9:X58)-SUM(Y9:Y58)</f>
        <v>12</v>
      </c>
      <c r="Y60" s="327"/>
      <c r="Z60" s="333">
        <f>SUM(Z9:Z58)-SUM(AA9:AA58)</f>
        <v>8</v>
      </c>
      <c r="AA60" s="333"/>
      <c r="AB60" s="339">
        <f>SUM(AB9:AB58)-SUM(AC9:AC58)</f>
        <v>7</v>
      </c>
      <c r="AC60" s="340"/>
      <c r="AD60" s="341">
        <f>SUM(AD9:AD58)-SUM(AE9:AE58)</f>
        <v>0</v>
      </c>
      <c r="AE60" s="342"/>
      <c r="AF60" s="43">
        <f>SUM(AF9:AF58)</f>
        <v>9</v>
      </c>
      <c r="AG60" s="208">
        <f>D60+F60+H60+J60+L60+N60+P60+R60+T60+V60+X60+Z60+AB60+AD60</f>
        <v>104</v>
      </c>
      <c r="AH60" s="58"/>
    </row>
    <row r="61" spans="1:34" s="61" customFormat="1" x14ac:dyDescent="0.25">
      <c r="A61" s="321" t="s">
        <v>25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3"/>
      <c r="AF61" s="59">
        <f>SUM(AF9:AF58)</f>
        <v>9</v>
      </c>
      <c r="AG61" s="59">
        <f>SUM(AG9:AG58)</f>
        <v>113</v>
      </c>
      <c r="AH61" s="60"/>
    </row>
    <row r="62" spans="1:34" x14ac:dyDescent="0.25">
      <c r="A62" s="321" t="s">
        <v>26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22"/>
      <c r="AB62" s="322"/>
      <c r="AC62" s="322"/>
      <c r="AD62" s="322"/>
      <c r="AE62" s="323"/>
      <c r="AF62" s="315">
        <f>AG61-AF61</f>
        <v>104</v>
      </c>
      <c r="AG62" s="316"/>
      <c r="AH62" s="60"/>
    </row>
    <row r="63" spans="1:34" x14ac:dyDescent="0.25">
      <c r="D63" s="336"/>
      <c r="E63" s="336"/>
      <c r="F63" s="338"/>
      <c r="G63" s="338"/>
      <c r="H63" s="338"/>
      <c r="I63" s="338"/>
      <c r="J63" s="338"/>
      <c r="K63" s="338"/>
      <c r="L63" s="338"/>
      <c r="M63" s="338"/>
      <c r="N63" s="337"/>
      <c r="O63" s="337"/>
      <c r="P63" s="338"/>
      <c r="Q63" s="338"/>
      <c r="R63" s="336"/>
      <c r="S63" s="336"/>
      <c r="T63" s="336"/>
      <c r="U63" s="336"/>
      <c r="V63" s="336"/>
      <c r="W63" s="336"/>
      <c r="X63" s="336"/>
      <c r="Y63" s="336"/>
      <c r="Z63" s="336"/>
      <c r="AA63" s="336"/>
      <c r="AB63" s="336"/>
      <c r="AC63" s="336"/>
      <c r="AD63" s="336"/>
      <c r="AE63" s="336"/>
    </row>
  </sheetData>
  <mergeCells count="58">
    <mergeCell ref="AB63:AC63"/>
    <mergeCell ref="AD63:AE63"/>
    <mergeCell ref="P63:Q63"/>
    <mergeCell ref="R63:S63"/>
    <mergeCell ref="T63:U63"/>
    <mergeCell ref="V63:W63"/>
    <mergeCell ref="X63:Y63"/>
    <mergeCell ref="Z63:AA63"/>
    <mergeCell ref="D63:E63"/>
    <mergeCell ref="F63:G63"/>
    <mergeCell ref="H63:I63"/>
    <mergeCell ref="J63:K63"/>
    <mergeCell ref="L63:M63"/>
    <mergeCell ref="N63:O63"/>
    <mergeCell ref="Z60:AA60"/>
    <mergeCell ref="AB60:AC60"/>
    <mergeCell ref="AD60:AE60"/>
    <mergeCell ref="A61:AE61"/>
    <mergeCell ref="A62:AE62"/>
    <mergeCell ref="AF62:AG62"/>
    <mergeCell ref="N60:O60"/>
    <mergeCell ref="P60:Q60"/>
    <mergeCell ref="R60:S60"/>
    <mergeCell ref="T60:U60"/>
    <mergeCell ref="V60:W60"/>
    <mergeCell ref="X60:Y60"/>
    <mergeCell ref="AB7:AC7"/>
    <mergeCell ref="AD7:AE7"/>
    <mergeCell ref="AF7:AF8"/>
    <mergeCell ref="AG7:AG8"/>
    <mergeCell ref="B60:C60"/>
    <mergeCell ref="D60:E60"/>
    <mergeCell ref="F60:G60"/>
    <mergeCell ref="H60:I60"/>
    <mergeCell ref="J60:K60"/>
    <mergeCell ref="L60:M60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43" t="s">
        <v>53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91"/>
      <c r="O3" s="91"/>
      <c r="P3" s="91"/>
    </row>
    <row r="4" spans="1:16" s="63" customFormat="1" ht="15.75" customHeight="1" x14ac:dyDescent="0.25">
      <c r="A4" s="343" t="s">
        <v>167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91"/>
      <c r="O4" s="91"/>
      <c r="P4" s="91"/>
    </row>
    <row r="5" spans="1:16" s="63" customFormat="1" x14ac:dyDescent="0.25">
      <c r="A5" s="343"/>
      <c r="B5" s="343"/>
      <c r="C5" s="343"/>
      <c r="D5" s="343"/>
      <c r="E5" s="343"/>
      <c r="F5" s="343"/>
      <c r="G5" s="343"/>
      <c r="H5" s="344"/>
      <c r="I5" s="344"/>
      <c r="J5" s="67"/>
      <c r="K5" s="67"/>
      <c r="L5" s="67"/>
      <c r="M5" s="68"/>
    </row>
    <row r="6" spans="1:16" s="277" customFormat="1" ht="12.75" customHeight="1" x14ac:dyDescent="0.25">
      <c r="A6" s="345" t="s">
        <v>37</v>
      </c>
      <c r="B6" s="267" t="s">
        <v>38</v>
      </c>
      <c r="C6" s="347" t="s">
        <v>39</v>
      </c>
      <c r="D6" s="347"/>
      <c r="E6" s="347"/>
      <c r="F6" s="347"/>
      <c r="G6" s="347"/>
      <c r="H6" s="347"/>
      <c r="I6" s="347"/>
      <c r="J6" s="352" t="s">
        <v>52</v>
      </c>
      <c r="K6" s="352"/>
      <c r="L6" s="352"/>
      <c r="M6" s="353" t="s">
        <v>8</v>
      </c>
    </row>
    <row r="7" spans="1:16" s="277" customFormat="1" ht="12.75" x14ac:dyDescent="0.25">
      <c r="A7" s="346"/>
      <c r="B7" s="348" t="s">
        <v>40</v>
      </c>
      <c r="C7" s="348" t="s">
        <v>41</v>
      </c>
      <c r="D7" s="348" t="s">
        <v>42</v>
      </c>
      <c r="E7" s="350" t="s">
        <v>43</v>
      </c>
      <c r="F7" s="350" t="s">
        <v>44</v>
      </c>
      <c r="G7" s="355" t="s">
        <v>45</v>
      </c>
      <c r="H7" s="355"/>
      <c r="I7" s="350" t="s">
        <v>46</v>
      </c>
      <c r="J7" s="350" t="s">
        <v>47</v>
      </c>
      <c r="K7" s="350" t="s">
        <v>48</v>
      </c>
      <c r="L7" s="350" t="s">
        <v>49</v>
      </c>
      <c r="M7" s="354"/>
    </row>
    <row r="8" spans="1:16" s="277" customFormat="1" ht="12.75" x14ac:dyDescent="0.25">
      <c r="A8" s="346"/>
      <c r="B8" s="349"/>
      <c r="C8" s="349"/>
      <c r="D8" s="349"/>
      <c r="E8" s="351"/>
      <c r="F8" s="351"/>
      <c r="G8" s="266" t="s">
        <v>51</v>
      </c>
      <c r="H8" s="70" t="s">
        <v>50</v>
      </c>
      <c r="I8" s="351"/>
      <c r="J8" s="351"/>
      <c r="K8" s="351"/>
      <c r="L8" s="351"/>
      <c r="M8" s="354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65">
        <v>43958</v>
      </c>
      <c r="B10" s="373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66"/>
      <c r="B11" s="375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65">
        <v>43958</v>
      </c>
      <c r="B12" s="373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66"/>
      <c r="B13" s="375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65">
        <v>43958</v>
      </c>
      <c r="B15" s="373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76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62" t="s">
        <v>128</v>
      </c>
    </row>
    <row r="16" spans="1:16" x14ac:dyDescent="0.25">
      <c r="A16" s="379"/>
      <c r="B16" s="374"/>
      <c r="C16" s="82" t="s">
        <v>20</v>
      </c>
      <c r="D16" s="82">
        <v>1</v>
      </c>
      <c r="E16" s="83">
        <v>455000</v>
      </c>
      <c r="F16" s="83">
        <f>D16*E16</f>
        <v>455000</v>
      </c>
      <c r="G16" s="377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63"/>
    </row>
    <row r="17" spans="1:13" x14ac:dyDescent="0.25">
      <c r="A17" s="379"/>
      <c r="B17" s="374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77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63"/>
    </row>
    <row r="18" spans="1:13" x14ac:dyDescent="0.25">
      <c r="A18" s="366"/>
      <c r="B18" s="375"/>
      <c r="C18" s="81" t="s">
        <v>21</v>
      </c>
      <c r="D18" s="81">
        <v>1</v>
      </c>
      <c r="E18" s="110">
        <v>550000</v>
      </c>
      <c r="F18" s="110">
        <f>E18*D18</f>
        <v>550000</v>
      </c>
      <c r="G18" s="378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64"/>
    </row>
    <row r="19" spans="1:13" x14ac:dyDescent="0.25">
      <c r="A19" s="365">
        <v>43958</v>
      </c>
      <c r="B19" s="373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68" t="s">
        <v>127</v>
      </c>
    </row>
    <row r="20" spans="1:13" x14ac:dyDescent="0.25">
      <c r="A20" s="379"/>
      <c r="B20" s="374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69"/>
    </row>
    <row r="21" spans="1:13" x14ac:dyDescent="0.25">
      <c r="A21" s="366"/>
      <c r="B21" s="375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70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65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71" t="s">
        <v>191</v>
      </c>
    </row>
    <row r="25" spans="1:13" x14ac:dyDescent="0.25">
      <c r="A25" s="366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72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60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60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60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60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60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60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60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60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60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58" t="s">
        <v>68</v>
      </c>
      <c r="B72" s="359"/>
      <c r="C72" s="359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61"/>
    </row>
    <row r="73" spans="1:14" s="243" customFormat="1" ht="12" x14ac:dyDescent="0.2">
      <c r="A73" s="356" t="s">
        <v>72</v>
      </c>
      <c r="B73" s="357"/>
      <c r="C73" s="357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61"/>
    </row>
    <row r="74" spans="1:14" s="243" customFormat="1" ht="12" x14ac:dyDescent="0.2">
      <c r="A74" s="356" t="s">
        <v>114</v>
      </c>
      <c r="B74" s="357"/>
      <c r="C74" s="367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56" t="s">
        <v>69</v>
      </c>
      <c r="B75" s="357"/>
      <c r="C75" s="357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56" t="s">
        <v>70</v>
      </c>
      <c r="B76" s="357"/>
      <c r="C76" s="357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56" t="s">
        <v>71</v>
      </c>
      <c r="B77" s="357"/>
      <c r="C77" s="357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81" t="s">
        <v>0</v>
      </c>
      <c r="B1" s="381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82" t="s">
        <v>73</v>
      </c>
      <c r="B4" s="382"/>
      <c r="C4" s="382"/>
      <c r="D4" s="382"/>
      <c r="E4" s="382"/>
      <c r="F4" s="382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83"/>
      <c r="B5" s="383"/>
      <c r="C5" s="383"/>
      <c r="D5" s="383"/>
      <c r="E5" s="383"/>
      <c r="F5" s="383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84" t="s">
        <v>74</v>
      </c>
      <c r="B7" s="385" t="s">
        <v>75</v>
      </c>
      <c r="C7" s="386" t="s">
        <v>76</v>
      </c>
      <c r="D7" s="387"/>
      <c r="E7" s="388" t="s">
        <v>8</v>
      </c>
      <c r="F7" s="385" t="s">
        <v>77</v>
      </c>
    </row>
    <row r="8" spans="1:16" s="131" customFormat="1" ht="15.75" x14ac:dyDescent="0.25">
      <c r="A8" s="384"/>
      <c r="B8" s="385"/>
      <c r="C8" s="132" t="s">
        <v>78</v>
      </c>
      <c r="D8" s="132" t="s">
        <v>79</v>
      </c>
      <c r="E8" s="388"/>
      <c r="F8" s="385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80" t="s">
        <v>111</v>
      </c>
      <c r="B69" s="380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KHO T5</vt:lpstr>
      <vt:lpstr>KHO T6</vt:lpstr>
      <vt:lpstr>KHO T7</vt:lpstr>
      <vt:lpstr>KHO T8</vt:lpstr>
      <vt:lpstr>Sheet1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2020-09-04T04:19:56Z</dcterms:modified>
</cp:coreProperties>
</file>