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T6" sheetId="1" r:id="rId1"/>
    <sheet name="T7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34" i="2" l="1"/>
  <c r="AG12" i="2" l="1"/>
  <c r="AF12" i="2"/>
  <c r="H37" i="1" l="1"/>
  <c r="L37" i="1"/>
  <c r="P37" i="1"/>
  <c r="T37" i="1"/>
  <c r="AF33" i="2" l="1"/>
  <c r="T33" i="2"/>
  <c r="T34" i="2" s="1"/>
  <c r="P33" i="2"/>
  <c r="P34" i="2" s="1"/>
  <c r="L33" i="2"/>
  <c r="L34" i="2" s="1"/>
  <c r="H33" i="2"/>
  <c r="H34" i="2" s="1"/>
  <c r="D33" i="2"/>
  <c r="AF32" i="2"/>
  <c r="Z33" i="2"/>
  <c r="V33" i="2"/>
  <c r="V34" i="2" s="1"/>
  <c r="R33" i="2"/>
  <c r="R34" i="2" s="1"/>
  <c r="N33" i="2"/>
  <c r="N34" i="2" s="1"/>
  <c r="J33" i="2"/>
  <c r="J34" i="2" s="1"/>
  <c r="AG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F33" i="2"/>
  <c r="F34" i="2" s="1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1" i="2"/>
  <c r="AF11" i="2"/>
  <c r="AG10" i="2"/>
  <c r="AF10" i="2"/>
  <c r="AF9" i="2"/>
  <c r="AD33" i="2"/>
  <c r="AB33" i="2"/>
  <c r="AB34" i="2" s="1"/>
  <c r="X33" i="2"/>
  <c r="X34" i="2" s="1"/>
  <c r="AG9" i="2"/>
  <c r="AG35" i="2" l="1"/>
  <c r="AF35" i="2"/>
  <c r="AG33" i="2"/>
  <c r="D34" i="2"/>
  <c r="AF36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<sst xmlns="http://schemas.openxmlformats.org/spreadsheetml/2006/main" count="164" uniqueCount="68">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</sst>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AD18" sqref="AD18"/>
    </sheetView>
  </sheetViews>
  <sheetFormatPr defaultColWidth="9.109375" defaultRowHeight="13.8" x14ac:dyDescent="0.25"/>
  <cols>
    <col min="1" max="1" width="3.5546875" style="6" customWidth="1"/>
    <col min="2" max="2" width="14.44140625" style="45" customWidth="1"/>
    <col min="3" max="3" width="30.33203125" style="6" customWidth="1"/>
    <col min="4" max="5" width="3.33203125" style="6" customWidth="1"/>
    <col min="6" max="6" width="4.109375" style="6" customWidth="1"/>
    <col min="7" max="9" width="3.33203125" style="6" customWidth="1"/>
    <col min="10" max="10" width="4" style="6" bestFit="1" customWidth="1"/>
    <col min="11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3.33203125" style="6" customWidth="1"/>
    <col min="26" max="26" width="4.33203125" style="6" customWidth="1"/>
    <col min="27" max="27" width="3.33203125" style="6" customWidth="1"/>
    <col min="28" max="28" width="4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74" t="s">
        <v>0</v>
      </c>
      <c r="B1" s="74"/>
      <c r="C1" s="7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38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1"/>
      <c r="AG5" s="11"/>
      <c r="AH5" s="11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0"/>
      <c r="AG8" s="70"/>
      <c r="AH8" s="68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57">
        <f>SUM(D9:D36)-SUM(E9:E36)</f>
        <v>16</v>
      </c>
      <c r="E37" s="57"/>
      <c r="F37" s="57">
        <f t="shared" ref="F37" si="2">SUM(F9:F36)-SUM(G9:G36)</f>
        <v>396</v>
      </c>
      <c r="G37" s="57"/>
      <c r="H37" s="57">
        <f t="shared" ref="H37" si="3">SUM(H9:H36)-SUM(I9:I36)</f>
        <v>5</v>
      </c>
      <c r="I37" s="57"/>
      <c r="J37" s="57">
        <f t="shared" ref="J37" si="4">SUM(J9:J36)-SUM(K9:K36)</f>
        <v>36</v>
      </c>
      <c r="K37" s="57"/>
      <c r="L37" s="57">
        <f t="shared" ref="L37" si="5">SUM(L9:L36)-SUM(M9:M36)</f>
        <v>13</v>
      </c>
      <c r="M37" s="57"/>
      <c r="N37" s="57">
        <f t="shared" ref="N37" si="6">SUM(N9:N36)-SUM(O9:O36)</f>
        <v>0</v>
      </c>
      <c r="O37" s="57"/>
      <c r="P37" s="57">
        <f t="shared" ref="P37" si="7">SUM(P9:P36)-SUM(Q9:Q36)</f>
        <v>0</v>
      </c>
      <c r="Q37" s="57"/>
      <c r="R37" s="57">
        <f t="shared" ref="R37" si="8">SUM(R9:R36)-SUM(S9:S36)</f>
        <v>48</v>
      </c>
      <c r="S37" s="57"/>
      <c r="T37" s="57">
        <f t="shared" ref="T37" si="9">SUM(T9:T36)-SUM(U9:U36)</f>
        <v>7</v>
      </c>
      <c r="U37" s="57"/>
      <c r="V37" s="57">
        <f t="shared" ref="V37" si="10">SUM(V9:V36)-SUM(W9:W36)</f>
        <v>24</v>
      </c>
      <c r="W37" s="57"/>
      <c r="X37" s="57">
        <f t="shared" ref="X37" si="11">SUM(X9:X36)-SUM(Y9:Y36)</f>
        <v>39</v>
      </c>
      <c r="Y37" s="57"/>
      <c r="Z37" s="57">
        <f t="shared" ref="Z37" si="12">SUM(Z9:Z36)-SUM(AA9:AA36)</f>
        <v>60</v>
      </c>
      <c r="AA37" s="57"/>
      <c r="AB37" s="57">
        <f t="shared" ref="AB37" si="13">SUM(AB9:AB36)-SUM(AC9:AC36)</f>
        <v>0</v>
      </c>
      <c r="AC37" s="57"/>
      <c r="AD37" s="57">
        <f t="shared" ref="AD37" si="14">SUM(AD9:AD36)-SUM(AE9:AE36)</f>
        <v>127</v>
      </c>
      <c r="AE37" s="57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63">
        <f>D37/24</f>
        <v>0.66666666666666663</v>
      </c>
      <c r="E38" s="63"/>
      <c r="F38" s="64">
        <f>F37/12</f>
        <v>33</v>
      </c>
      <c r="G38" s="64"/>
      <c r="H38" s="65">
        <f>H37/24</f>
        <v>0.20833333333333334</v>
      </c>
      <c r="I38" s="65"/>
      <c r="J38" s="64">
        <f>J37/12</f>
        <v>3</v>
      </c>
      <c r="K38" s="64"/>
      <c r="L38" s="66">
        <f>L37/24</f>
        <v>0.54166666666666663</v>
      </c>
      <c r="M38" s="66"/>
      <c r="N38" s="64">
        <f>N37/12</f>
        <v>0</v>
      </c>
      <c r="O38" s="64"/>
      <c r="P38" s="87">
        <f>P37/24</f>
        <v>0</v>
      </c>
      <c r="Q38" s="87"/>
      <c r="R38" s="64">
        <f>R37/12</f>
        <v>4</v>
      </c>
      <c r="S38" s="64"/>
      <c r="T38" s="88">
        <f>T37/24</f>
        <v>0.29166666666666669</v>
      </c>
      <c r="U38" s="88"/>
      <c r="V38" s="64">
        <f>V37/12</f>
        <v>2</v>
      </c>
      <c r="W38" s="64"/>
      <c r="X38" s="84">
        <f>X37/12</f>
        <v>3.25</v>
      </c>
      <c r="Y38" s="84"/>
      <c r="Z38" s="64">
        <f>Z37/12</f>
        <v>5</v>
      </c>
      <c r="AA38" s="64"/>
      <c r="AB38" s="85">
        <f>AB37/24</f>
        <v>0</v>
      </c>
      <c r="AC38" s="85"/>
      <c r="AD38" s="86"/>
      <c r="AE38" s="86"/>
      <c r="AF38" s="20"/>
      <c r="AG38" s="20"/>
      <c r="AH38" s="42"/>
    </row>
    <row r="39" spans="1:34" s="41" customFormat="1" x14ac:dyDescent="0.25">
      <c r="A39" s="58" t="s">
        <v>27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60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58" t="s">
        <v>28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60"/>
      <c r="AF40" s="61">
        <f>AG39-AF39</f>
        <v>855</v>
      </c>
      <c r="AG40" s="62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1"/>
  <sheetViews>
    <sheetView tabSelected="1" workbookViewId="0">
      <pane ySplit="8" topLeftCell="A18" activePane="bottomLeft" state="frozen"/>
      <selection pane="bottomLeft" activeCell="N24" sqref="N24"/>
    </sheetView>
  </sheetViews>
  <sheetFormatPr defaultColWidth="9.109375" defaultRowHeight="13.8" x14ac:dyDescent="0.25"/>
  <cols>
    <col min="1" max="1" width="3.5546875" style="6" customWidth="1"/>
    <col min="2" max="2" width="14.44140625" style="45" customWidth="1"/>
    <col min="3" max="3" width="30.33203125" style="6" customWidth="1"/>
    <col min="4" max="5" width="3.33203125" style="6" customWidth="1"/>
    <col min="6" max="6" width="4.109375" style="6" customWidth="1"/>
    <col min="7" max="9" width="3.33203125" style="6" customWidth="1"/>
    <col min="10" max="10" width="4" style="6" bestFit="1" customWidth="1"/>
    <col min="11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3.33203125" style="6" customWidth="1"/>
    <col min="26" max="26" width="4.33203125" style="6" customWidth="1"/>
    <col min="27" max="27" width="3.33203125" style="6" customWidth="1"/>
    <col min="28" max="28" width="4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74" t="s">
        <v>0</v>
      </c>
      <c r="B1" s="74"/>
      <c r="C1" s="74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57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53"/>
      <c r="AG5" s="53"/>
      <c r="AH5" s="53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0"/>
      <c r="AG8" s="70"/>
      <c r="AH8" s="68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3" si="0">E10+G10+I10+K10+M10+O10+Q10+S10+U10+W10+Y10+AA10+AC10+AE10</f>
        <v>1</v>
      </c>
      <c r="AG10" s="20">
        <f t="shared" ref="AG10:AG32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63</v>
      </c>
      <c r="D18" s="32"/>
      <c r="E18" s="32">
        <v>31</v>
      </c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31</v>
      </c>
      <c r="AG18" s="20">
        <f t="shared" si="1"/>
        <v>0</v>
      </c>
      <c r="AH18" s="31"/>
    </row>
    <row r="19" spans="1:34" x14ac:dyDescent="0.25">
      <c r="A19" s="29"/>
      <c r="B19" s="30">
        <v>44026</v>
      </c>
      <c r="C19" s="31" t="s">
        <v>64</v>
      </c>
      <c r="D19" s="32"/>
      <c r="E19" s="32"/>
      <c r="F19" s="31"/>
      <c r="G19" s="31"/>
      <c r="H19" s="33"/>
      <c r="I19" s="33"/>
      <c r="J19" s="31">
        <v>12</v>
      </c>
      <c r="K19" s="31"/>
      <c r="L19" s="34"/>
      <c r="M19" s="34"/>
      <c r="N19" s="31"/>
      <c r="O19" s="31"/>
      <c r="P19" s="35"/>
      <c r="Q19" s="35"/>
      <c r="R19" s="31">
        <v>12</v>
      </c>
      <c r="S19" s="31"/>
      <c r="T19" s="36"/>
      <c r="U19" s="36"/>
      <c r="V19" s="31"/>
      <c r="W19" s="31"/>
      <c r="X19" s="37">
        <v>12</v>
      </c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36</v>
      </c>
      <c r="AH19" s="31"/>
    </row>
    <row r="20" spans="1:34" x14ac:dyDescent="0.25">
      <c r="A20" s="29"/>
      <c r="B20" s="30">
        <v>44026</v>
      </c>
      <c r="C20" s="31" t="s">
        <v>65</v>
      </c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>
        <v>12</v>
      </c>
      <c r="T20" s="36"/>
      <c r="U20" s="36"/>
      <c r="V20" s="31"/>
      <c r="W20" s="31"/>
      <c r="X20" s="37"/>
      <c r="Y20" s="37"/>
      <c r="Z20" s="31"/>
      <c r="AA20" s="31">
        <v>12</v>
      </c>
      <c r="AB20" s="38"/>
      <c r="AC20" s="38"/>
      <c r="AD20" s="31"/>
      <c r="AE20" s="31"/>
      <c r="AF20" s="20">
        <f t="shared" si="0"/>
        <v>24</v>
      </c>
      <c r="AG20" s="20">
        <f t="shared" si="1"/>
        <v>0</v>
      </c>
      <c r="AH20" s="31"/>
    </row>
    <row r="21" spans="1:34" x14ac:dyDescent="0.25">
      <c r="A21" s="29"/>
      <c r="B21" s="30">
        <v>44029</v>
      </c>
      <c r="C21" s="31" t="s">
        <v>66</v>
      </c>
      <c r="D21" s="32"/>
      <c r="E21" s="32"/>
      <c r="F21" s="31"/>
      <c r="G21" s="31">
        <v>24</v>
      </c>
      <c r="H21" s="33"/>
      <c r="I21" s="33"/>
      <c r="J21" s="31"/>
      <c r="K21" s="31"/>
      <c r="L21" s="34"/>
      <c r="M21" s="34"/>
      <c r="N21" s="31"/>
      <c r="O21" s="31">
        <v>12</v>
      </c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48</v>
      </c>
      <c r="AG21" s="20">
        <f t="shared" si="1"/>
        <v>0</v>
      </c>
      <c r="AH21" s="31"/>
    </row>
    <row r="22" spans="1:34" x14ac:dyDescent="0.25">
      <c r="A22" s="29"/>
      <c r="B22" s="30">
        <v>44028</v>
      </c>
      <c r="C22" s="31" t="s">
        <v>67</v>
      </c>
      <c r="D22" s="32"/>
      <c r="E22" s="32"/>
      <c r="F22" s="31"/>
      <c r="G22" s="31">
        <v>12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44029</v>
      </c>
      <c r="C23" s="31" t="s">
        <v>58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>
        <v>12</v>
      </c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12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39"/>
      <c r="B33" s="40"/>
      <c r="C33" s="41" t="s">
        <v>29</v>
      </c>
      <c r="D33" s="57">
        <f>SUM(D9:D32)-SUM(E9:E32)</f>
        <v>0</v>
      </c>
      <c r="E33" s="57"/>
      <c r="F33" s="86">
        <f>SUM(F9:F32)-SUM(G9:G32)</f>
        <v>312</v>
      </c>
      <c r="G33" s="86"/>
      <c r="H33" s="94">
        <f>SUM(H9:H32)-SUM(I9:I32)</f>
        <v>0</v>
      </c>
      <c r="I33" s="94"/>
      <c r="J33" s="86">
        <f>SUM(J9:J32)-SUM(K9:K32)</f>
        <v>12</v>
      </c>
      <c r="K33" s="86"/>
      <c r="L33" s="95">
        <f>SUM(L9:L32)-SUM(M9:M32)</f>
        <v>0</v>
      </c>
      <c r="M33" s="95"/>
      <c r="N33" s="86">
        <f>SUM(N9:N32)-SUM(O9:O32)</f>
        <v>0</v>
      </c>
      <c r="O33" s="86"/>
      <c r="P33" s="91">
        <f>SUM(P9:P32)-SUM(Q9:Q32)</f>
        <v>0</v>
      </c>
      <c r="Q33" s="91"/>
      <c r="R33" s="86">
        <f>SUM(R9:R32)-SUM(S9:S32)</f>
        <v>12</v>
      </c>
      <c r="S33" s="86"/>
      <c r="T33" s="92">
        <f>SUM(T9:T32)-SUM(U9:U32)</f>
        <v>0</v>
      </c>
      <c r="U33" s="92"/>
      <c r="V33" s="86">
        <f>SUM(V9:V32)-SUM(W9:W32)</f>
        <v>24</v>
      </c>
      <c r="W33" s="86"/>
      <c r="X33" s="93">
        <f>SUM(X9:X32)-SUM(Y9:Y32)</f>
        <v>48</v>
      </c>
      <c r="Y33" s="93"/>
      <c r="Z33" s="86">
        <f>SUM(Z9:Z32)-SUM(AA9:AA32)</f>
        <v>36</v>
      </c>
      <c r="AA33" s="86"/>
      <c r="AB33" s="89">
        <f>SUM(AB9:AB32)-SUM(AC9:AC32)</f>
        <v>0</v>
      </c>
      <c r="AC33" s="89"/>
      <c r="AD33" s="86">
        <f>SUM(AD9:AD32)-SUM(AE9:AE32)</f>
        <v>127</v>
      </c>
      <c r="AE33" s="86"/>
      <c r="AF33" s="20">
        <f t="shared" si="0"/>
        <v>0</v>
      </c>
      <c r="AG33" s="20">
        <f>D33+F33+H33+J33+L33+N33+P33+R33+T33+V33+X33+Z33+AB33+AD33</f>
        <v>571</v>
      </c>
      <c r="AH33" s="42"/>
    </row>
    <row r="34" spans="1:34" x14ac:dyDescent="0.25">
      <c r="A34" s="39"/>
      <c r="B34" s="40"/>
      <c r="C34" s="41" t="s">
        <v>30</v>
      </c>
      <c r="D34" s="63">
        <f>D33/24</f>
        <v>0</v>
      </c>
      <c r="E34" s="63"/>
      <c r="F34" s="64">
        <f>F33/12</f>
        <v>26</v>
      </c>
      <c r="G34" s="64"/>
      <c r="H34" s="65">
        <f>H33/24</f>
        <v>0</v>
      </c>
      <c r="I34" s="65"/>
      <c r="J34" s="90">
        <f>J33/12</f>
        <v>1</v>
      </c>
      <c r="K34" s="90"/>
      <c r="L34" s="66">
        <f>L33/24</f>
        <v>0</v>
      </c>
      <c r="M34" s="66"/>
      <c r="N34" s="64">
        <f>N33/12</f>
        <v>0</v>
      </c>
      <c r="O34" s="64"/>
      <c r="P34" s="87">
        <f>P33/24</f>
        <v>0</v>
      </c>
      <c r="Q34" s="87"/>
      <c r="R34" s="64">
        <f>R33/12</f>
        <v>1</v>
      </c>
      <c r="S34" s="64"/>
      <c r="T34" s="88">
        <f>T33/24</f>
        <v>0</v>
      </c>
      <c r="U34" s="88"/>
      <c r="V34" s="64">
        <f>V33/12</f>
        <v>2</v>
      </c>
      <c r="W34" s="64"/>
      <c r="X34" s="84">
        <f>X33/12</f>
        <v>4</v>
      </c>
      <c r="Y34" s="84"/>
      <c r="Z34" s="84">
        <f>Z33/12</f>
        <v>3</v>
      </c>
      <c r="AA34" s="84"/>
      <c r="AB34" s="85">
        <f>AB33/24</f>
        <v>0</v>
      </c>
      <c r="AC34" s="85"/>
      <c r="AD34" s="86"/>
      <c r="AE34" s="86"/>
      <c r="AF34" s="20"/>
      <c r="AG34" s="20"/>
      <c r="AH34" s="42"/>
    </row>
    <row r="35" spans="1:34" s="41" customFormat="1" x14ac:dyDescent="0.25">
      <c r="A35" s="58" t="s">
        <v>27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60"/>
      <c r="AF35" s="43">
        <f>SUM(AF9:AF32)</f>
        <v>351</v>
      </c>
      <c r="AG35" s="43">
        <f>SUM(AG9:AG32)</f>
        <v>922</v>
      </c>
      <c r="AH35" s="44"/>
    </row>
    <row r="36" spans="1:34" x14ac:dyDescent="0.25">
      <c r="A36" s="58" t="s">
        <v>28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60"/>
      <c r="AF36" s="61">
        <f>AG35-AF35</f>
        <v>571</v>
      </c>
      <c r="AG36" s="62"/>
      <c r="AH36" s="44"/>
    </row>
    <row r="37" spans="1:34" x14ac:dyDescent="0.25">
      <c r="K37" s="6">
        <v>0</v>
      </c>
    </row>
    <row r="41" spans="1:34" x14ac:dyDescent="0.25">
      <c r="X41" s="6" t="s">
        <v>41</v>
      </c>
    </row>
  </sheetData>
  <mergeCells count="57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3:E33"/>
    <mergeCell ref="F33:G33"/>
    <mergeCell ref="H33:I33"/>
    <mergeCell ref="J33:K33"/>
    <mergeCell ref="L33:M33"/>
    <mergeCell ref="N33:O33"/>
    <mergeCell ref="P7:Q7"/>
    <mergeCell ref="R7:S7"/>
    <mergeCell ref="T7:U7"/>
    <mergeCell ref="V7:W7"/>
    <mergeCell ref="X7:Y7"/>
    <mergeCell ref="Z7:AA7"/>
    <mergeCell ref="AB33:AC33"/>
    <mergeCell ref="AD33:AE33"/>
    <mergeCell ref="D34:E34"/>
    <mergeCell ref="F34:G34"/>
    <mergeCell ref="H34:I34"/>
    <mergeCell ref="J34:K34"/>
    <mergeCell ref="L34:M34"/>
    <mergeCell ref="N34:O34"/>
    <mergeCell ref="P34:Q34"/>
    <mergeCell ref="R34:S34"/>
    <mergeCell ref="P33:Q33"/>
    <mergeCell ref="R33:S33"/>
    <mergeCell ref="T33:U33"/>
    <mergeCell ref="V33:W33"/>
    <mergeCell ref="X33:Y33"/>
    <mergeCell ref="Z33:AA33"/>
    <mergeCell ref="A35:AE35"/>
    <mergeCell ref="A36:AE36"/>
    <mergeCell ref="AF36:AG36"/>
    <mergeCell ref="T34:U34"/>
    <mergeCell ref="V34:W34"/>
    <mergeCell ref="X34:Y34"/>
    <mergeCell ref="Z34:AA34"/>
    <mergeCell ref="AB34:AC34"/>
    <mergeCell ref="AD34:AE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2020-07-18T09:37:43Z</dcterms:modified>
</cp:coreProperties>
</file>