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45621"/>
</workbook>
</file>

<file path=xl/calcChain.xml><?xml version="1.0" encoding="utf-8"?>
<calcChain xmlns="http://schemas.openxmlformats.org/spreadsheetml/2006/main">
  <c r="AG32" i="5" l="1"/>
  <c r="K31" i="2" l="1"/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<sst xmlns="http://schemas.openxmlformats.org/spreadsheetml/2006/main" count="421" uniqueCount="215">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</sst>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19.6640625" style="105" bestFit="1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149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ht="15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11"/>
      <c r="AG5" s="11"/>
      <c r="AH5" s="11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4" t="s">
        <v>17</v>
      </c>
      <c r="U7" s="304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ht="15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27.6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27.6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27.6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27.6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27.6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1.4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27.6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27.6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27.6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27.6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27.6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7"/>
      <c r="C44" s="298"/>
      <c r="D44" s="299">
        <f>SUM(D9:D42)-SUM(E9:E42)</f>
        <v>0</v>
      </c>
      <c r="E44" s="299"/>
      <c r="F44" s="276">
        <f>SUM(F9:F42)-SUM(G9:G42)</f>
        <v>19</v>
      </c>
      <c r="G44" s="276"/>
      <c r="H44" s="275">
        <f>SUM(H9:H42)-SUM(I9:I42)</f>
        <v>0</v>
      </c>
      <c r="I44" s="275"/>
      <c r="J44" s="276">
        <f>SUM(J9:J42)-SUM(K9:K42)</f>
        <v>26</v>
      </c>
      <c r="K44" s="276"/>
      <c r="L44" s="296">
        <f>SUM(L9:L42)-SUM(M9:M42)</f>
        <v>0</v>
      </c>
      <c r="M44" s="296"/>
      <c r="N44" s="276">
        <f>SUM(N9:N42)-SUM(O9:O42)</f>
        <v>52</v>
      </c>
      <c r="O44" s="276"/>
      <c r="P44" s="289">
        <f>SUM(P9:P42)-SUM(Q9:Q42)</f>
        <v>0</v>
      </c>
      <c r="Q44" s="289"/>
      <c r="R44" s="276">
        <f>SUM(R9:R42)-SUM(S9:S42)</f>
        <v>74</v>
      </c>
      <c r="S44" s="276"/>
      <c r="T44" s="290">
        <f>SUM(T9:T42)-SUM(U9:U42)</f>
        <v>0</v>
      </c>
      <c r="U44" s="290"/>
      <c r="V44" s="276">
        <f>SUM(V9:V42)-SUM(W9:W42)</f>
        <v>12</v>
      </c>
      <c r="W44" s="276"/>
      <c r="X44" s="291">
        <f>SUM(X9:X42)-SUM(Y9:Y42)</f>
        <v>71</v>
      </c>
      <c r="Y44" s="291"/>
      <c r="Z44" s="276">
        <f>SUM(Z9:Z42)-SUM(AA9:AA42)</f>
        <v>61</v>
      </c>
      <c r="AA44" s="276"/>
      <c r="AB44" s="292">
        <f>SUM(AB9:AB42)-SUM(AC9:AC42)</f>
        <v>57</v>
      </c>
      <c r="AC44" s="292"/>
      <c r="AD44" s="276">
        <f>SUM(AD9:AD42)-SUM(AE9:AE42)</f>
        <v>0</v>
      </c>
      <c r="AE44" s="276"/>
      <c r="AF44" s="43"/>
      <c r="AG44" s="20">
        <f t="shared" si="1"/>
        <v>372</v>
      </c>
      <c r="AH44" s="58"/>
    </row>
    <row r="45" spans="1:34" s="61" customFormat="1" x14ac:dyDescent="0.25">
      <c r="A45" s="293" t="s">
        <v>25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5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93" t="s">
        <v>26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5"/>
      <c r="AF46" s="287">
        <f>AG45-AF45</f>
        <v>372</v>
      </c>
      <c r="AG46" s="288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R48" sqref="R48:S48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20.44140625" style="105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162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ht="15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19"/>
      <c r="AG5" s="219"/>
      <c r="AH5" s="219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6" t="s">
        <v>17</v>
      </c>
      <c r="U7" s="306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ht="15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27.6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7"/>
      <c r="C48" s="298"/>
      <c r="D48" s="299">
        <f>SUM(D9:D46)-SUM(E9:E46)</f>
        <v>0</v>
      </c>
      <c r="E48" s="299"/>
      <c r="F48" s="305">
        <f>SUM(F9:F46)-SUM(G9:G46)</f>
        <v>33</v>
      </c>
      <c r="G48" s="305"/>
      <c r="H48" s="275">
        <f>SUM(H9:H46)-SUM(I9:I46)</f>
        <v>0</v>
      </c>
      <c r="I48" s="275"/>
      <c r="J48" s="276">
        <f>SUM(J9:J46)-SUM(K9:K46)</f>
        <v>12</v>
      </c>
      <c r="K48" s="276"/>
      <c r="L48" s="296">
        <f>SUM(L9:L46)-SUM(M9:M46)</f>
        <v>0</v>
      </c>
      <c r="M48" s="296"/>
      <c r="N48" s="276">
        <f>SUM(N9:N46)-SUM(O9:O46)</f>
        <v>0</v>
      </c>
      <c r="O48" s="276"/>
      <c r="P48" s="289">
        <f>SUM(P9:P46)-SUM(Q9:Q46)</f>
        <v>0</v>
      </c>
      <c r="Q48" s="289"/>
      <c r="R48" s="276">
        <f>SUM(R9:R46)-SUM(S9:S46)</f>
        <v>28</v>
      </c>
      <c r="S48" s="276"/>
      <c r="T48" s="290">
        <f>SUM(T9:T46)-SUM(U9:U46)</f>
        <v>0</v>
      </c>
      <c r="U48" s="290"/>
      <c r="V48" s="276">
        <f>SUM(V9:V46)-SUM(W9:W46)</f>
        <v>24</v>
      </c>
      <c r="W48" s="276"/>
      <c r="X48" s="307">
        <f>SUM(X9:X46)-SUM(Y9:Y46)</f>
        <v>58</v>
      </c>
      <c r="Y48" s="307"/>
      <c r="Z48" s="307">
        <f>SUM(Z9:Z46)-SUM(AA9:AA46)</f>
        <v>18</v>
      </c>
      <c r="AA48" s="307"/>
      <c r="AB48" s="307">
        <f>SUM(AB9:AB46)-SUM(AC9:AC46)</f>
        <v>28</v>
      </c>
      <c r="AC48" s="307"/>
      <c r="AD48" s="276">
        <f>SUM(AD9:AD46)-SUM(AE9:AE46)</f>
        <v>0</v>
      </c>
      <c r="AE48" s="276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93" t="s">
        <v>25</v>
      </c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5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93" t="s">
        <v>26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5"/>
      <c r="AF50" s="287">
        <f>AG49-AF49</f>
        <v>119</v>
      </c>
      <c r="AG50" s="288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24" activePane="bottomLeft" state="frozen"/>
      <selection activeCell="A4" sqref="A4"/>
      <selection pane="bottomLeft" activeCell="N35" sqref="N35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20.44140625" style="105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301" t="s">
        <v>0</v>
      </c>
      <c r="B1" s="301"/>
      <c r="C1" s="301"/>
      <c r="D1" s="301"/>
      <c r="E1" s="301"/>
      <c r="F1" s="30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7" t="s">
        <v>2</v>
      </c>
      <c r="B2" s="277"/>
      <c r="C2" s="277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8" t="s">
        <v>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</row>
    <row r="4" spans="1:34" x14ac:dyDescent="0.25">
      <c r="A4" s="278" t="s">
        <v>184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</row>
    <row r="5" spans="1:34" ht="15" x14ac:dyDescent="0.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43"/>
      <c r="AG5" s="243"/>
      <c r="AH5" s="243"/>
    </row>
    <row r="6" spans="1:34" x14ac:dyDescent="0.25">
      <c r="A6" s="279" t="s">
        <v>4</v>
      </c>
      <c r="B6" s="280" t="s">
        <v>5</v>
      </c>
      <c r="C6" s="281" t="s">
        <v>6</v>
      </c>
      <c r="D6" s="282" t="s">
        <v>7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4"/>
      <c r="AH6" s="279" t="s">
        <v>8</v>
      </c>
    </row>
    <row r="7" spans="1:34" x14ac:dyDescent="0.25">
      <c r="A7" s="279"/>
      <c r="B7" s="280"/>
      <c r="C7" s="281"/>
      <c r="D7" s="285" t="s">
        <v>9</v>
      </c>
      <c r="E7" s="285"/>
      <c r="F7" s="279" t="s">
        <v>10</v>
      </c>
      <c r="G7" s="279"/>
      <c r="H7" s="286" t="s">
        <v>11</v>
      </c>
      <c r="I7" s="286"/>
      <c r="J7" s="279" t="s">
        <v>12</v>
      </c>
      <c r="K7" s="279"/>
      <c r="L7" s="300" t="s">
        <v>13</v>
      </c>
      <c r="M7" s="300"/>
      <c r="N7" s="279" t="s">
        <v>14</v>
      </c>
      <c r="O7" s="279"/>
      <c r="P7" s="303" t="s">
        <v>15</v>
      </c>
      <c r="Q7" s="303"/>
      <c r="R7" s="279" t="s">
        <v>16</v>
      </c>
      <c r="S7" s="279"/>
      <c r="T7" s="306" t="s">
        <v>17</v>
      </c>
      <c r="U7" s="306"/>
      <c r="V7" s="279" t="s">
        <v>18</v>
      </c>
      <c r="W7" s="279"/>
      <c r="X7" s="274" t="s">
        <v>19</v>
      </c>
      <c r="Y7" s="274"/>
      <c r="Z7" s="279" t="s">
        <v>20</v>
      </c>
      <c r="AA7" s="279"/>
      <c r="AB7" s="302" t="s">
        <v>21</v>
      </c>
      <c r="AC7" s="302"/>
      <c r="AD7" s="279" t="s">
        <v>22</v>
      </c>
      <c r="AE7" s="279"/>
      <c r="AF7" s="272" t="s">
        <v>24</v>
      </c>
      <c r="AG7" s="272" t="s">
        <v>23</v>
      </c>
      <c r="AH7" s="279"/>
    </row>
    <row r="8" spans="1:34" x14ac:dyDescent="0.25">
      <c r="A8" s="279"/>
      <c r="B8" s="280"/>
      <c r="C8" s="281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3"/>
      <c r="AG8" s="273"/>
      <c r="AH8" s="279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>
        <v>44020</v>
      </c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>
        <v>44022</v>
      </c>
      <c r="C25" s="102" t="s">
        <v>198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4">
        <v>17</v>
      </c>
      <c r="B26" s="35">
        <v>44021</v>
      </c>
      <c r="C26" s="102" t="s">
        <v>199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36"/>
      <c r="U26" s="236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102" t="s">
        <v>200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4">
        <v>19</v>
      </c>
      <c r="B28" s="35">
        <v>44021</v>
      </c>
      <c r="C28" s="102" t="s">
        <v>201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71" t="s">
        <v>202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4">
        <v>21</v>
      </c>
      <c r="B30" s="35">
        <v>44024</v>
      </c>
      <c r="C30" s="102" t="s">
        <v>203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102" t="s">
        <v>204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4">
        <v>23</v>
      </c>
      <c r="B32" s="35">
        <v>44026</v>
      </c>
      <c r="C32" s="102" t="s">
        <v>205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36"/>
      <c r="U32" s="236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102" t="s">
        <v>65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4">
        <v>25</v>
      </c>
      <c r="B34" s="35">
        <v>44027</v>
      </c>
      <c r="C34" s="102" t="s">
        <v>206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36"/>
      <c r="U34" s="236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102" t="s">
        <v>207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4">
        <v>27</v>
      </c>
      <c r="B36" s="35">
        <v>44028</v>
      </c>
      <c r="C36" s="102" t="s">
        <v>208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>
        <v>3</v>
      </c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102" t="s">
        <v>209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36"/>
      <c r="U37" s="236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74">
        <v>29</v>
      </c>
      <c r="B38" s="35">
        <v>44028</v>
      </c>
      <c r="C38" s="102" t="s">
        <v>210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>
        <v>1</v>
      </c>
      <c r="AD38" s="36"/>
      <c r="AE38" s="36"/>
      <c r="AF38" s="20">
        <f t="shared" si="0"/>
        <v>1</v>
      </c>
      <c r="AG38" s="20">
        <f t="shared" si="2"/>
        <v>0</v>
      </c>
      <c r="AH38" s="21"/>
    </row>
    <row r="39" spans="1:34" x14ac:dyDescent="0.25">
      <c r="A39" s="20">
        <v>30</v>
      </c>
      <c r="B39" s="35">
        <v>44028</v>
      </c>
      <c r="C39" s="102" t="s">
        <v>180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74">
        <v>31</v>
      </c>
      <c r="B40" s="35">
        <v>44028</v>
      </c>
      <c r="C40" s="102" t="s">
        <v>211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>
        <v>1</v>
      </c>
      <c r="AB40" s="42"/>
      <c r="AC40" s="42"/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20">
        <v>32</v>
      </c>
      <c r="B41" s="35">
        <v>44029</v>
      </c>
      <c r="C41" s="102" t="s">
        <v>180</v>
      </c>
      <c r="D41" s="37"/>
      <c r="E41" s="37"/>
      <c r="F41" s="36"/>
      <c r="G41" s="36"/>
      <c r="H41" s="38"/>
      <c r="I41" s="38"/>
      <c r="J41" s="36"/>
      <c r="K41" s="36">
        <v>8</v>
      </c>
      <c r="L41" s="39"/>
      <c r="M41" s="39"/>
      <c r="N41" s="36"/>
      <c r="O41" s="36"/>
      <c r="P41" s="40"/>
      <c r="Q41" s="40"/>
      <c r="R41" s="36"/>
      <c r="S41" s="36">
        <v>2</v>
      </c>
      <c r="T41" s="236"/>
      <c r="U41" s="236"/>
      <c r="V41" s="36"/>
      <c r="W41" s="36"/>
      <c r="X41" s="41"/>
      <c r="Y41" s="41"/>
      <c r="Z41" s="36"/>
      <c r="AA41" s="36">
        <v>6</v>
      </c>
      <c r="AB41" s="42"/>
      <c r="AC41" s="42"/>
      <c r="AD41" s="36"/>
      <c r="AE41" s="36"/>
      <c r="AF41" s="20">
        <f t="shared" si="0"/>
        <v>16</v>
      </c>
      <c r="AG41" s="20">
        <f t="shared" si="2"/>
        <v>0</v>
      </c>
      <c r="AH41" s="21"/>
    </row>
    <row r="42" spans="1:34" x14ac:dyDescent="0.25">
      <c r="A42" s="74">
        <v>33</v>
      </c>
      <c r="B42" s="35">
        <v>44029</v>
      </c>
      <c r="C42" s="102" t="s">
        <v>212</v>
      </c>
      <c r="D42" s="37"/>
      <c r="E42" s="37"/>
      <c r="F42" s="36">
        <v>1</v>
      </c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1</v>
      </c>
      <c r="AH42" s="21"/>
    </row>
    <row r="43" spans="1:34" x14ac:dyDescent="0.25">
      <c r="A43" s="20">
        <v>34</v>
      </c>
      <c r="B43" s="28">
        <v>44029</v>
      </c>
      <c r="C43" s="101" t="s">
        <v>213</v>
      </c>
      <c r="D43" s="29"/>
      <c r="E43" s="29"/>
      <c r="F43" s="21"/>
      <c r="G43" s="21">
        <v>1</v>
      </c>
      <c r="H43" s="30"/>
      <c r="I43" s="30"/>
      <c r="J43" s="21"/>
      <c r="K43" s="21">
        <v>1</v>
      </c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2</v>
      </c>
      <c r="AG43" s="20">
        <f t="shared" si="2"/>
        <v>0</v>
      </c>
      <c r="AH43" s="21"/>
    </row>
    <row r="44" spans="1:34" x14ac:dyDescent="0.25">
      <c r="A44" s="74">
        <v>35</v>
      </c>
      <c r="B44" s="35">
        <v>44029</v>
      </c>
      <c r="C44" s="102" t="s">
        <v>214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6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6</v>
      </c>
      <c r="AG44" s="20">
        <f t="shared" si="2"/>
        <v>0</v>
      </c>
      <c r="AH44" s="36"/>
    </row>
    <row r="45" spans="1:34" ht="15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ht="15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ht="15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ht="15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" customHeight="1" x14ac:dyDescent="0.25">
      <c r="A49" s="57"/>
      <c r="B49" s="297"/>
      <c r="C49" s="298"/>
      <c r="D49" s="299">
        <f>SUM(D9:D47)-SUM(E9:E47)</f>
        <v>0</v>
      </c>
      <c r="E49" s="299"/>
      <c r="F49" s="305">
        <f>SUM(F9:F47)-SUM(G9:G47)</f>
        <v>48</v>
      </c>
      <c r="G49" s="305"/>
      <c r="H49" s="275">
        <f>SUM(H9:H47)-SUM(I9:I47)</f>
        <v>0</v>
      </c>
      <c r="I49" s="275"/>
      <c r="J49" s="276">
        <f>SUM(J9:J47)-SUM(K9:K47)</f>
        <v>11</v>
      </c>
      <c r="K49" s="276"/>
      <c r="L49" s="296">
        <f>SUM(L9:L47)-SUM(M9:M47)</f>
        <v>0</v>
      </c>
      <c r="M49" s="296"/>
      <c r="N49" s="276">
        <f>SUM(N9:N47)-SUM(O9:O47)</f>
        <v>0</v>
      </c>
      <c r="O49" s="276"/>
      <c r="P49" s="289">
        <f>SUM(P9:P47)-SUM(Q9:Q47)</f>
        <v>0</v>
      </c>
      <c r="Q49" s="289"/>
      <c r="R49" s="276">
        <f>SUM(R9:R47)-SUM(S9:S47)</f>
        <v>23</v>
      </c>
      <c r="S49" s="276"/>
      <c r="T49" s="290">
        <f>SUM(T9:T47)-SUM(U9:U47)</f>
        <v>0</v>
      </c>
      <c r="U49" s="290"/>
      <c r="V49" s="276">
        <f>SUM(V9:V47)-SUM(W9:W47)</f>
        <v>27</v>
      </c>
      <c r="W49" s="276"/>
      <c r="X49" s="308">
        <f>SUM(X9:X47)-SUM(Y9:Y47)</f>
        <v>54</v>
      </c>
      <c r="Y49" s="309"/>
      <c r="Z49" s="310">
        <f>SUM(Z9:Z47)-SUM(AA9:AA47)</f>
        <v>23</v>
      </c>
      <c r="AA49" s="311"/>
      <c r="AB49" s="312">
        <f>SUM(AB9:AB47)-SUM(AC9:AC47)</f>
        <v>0</v>
      </c>
      <c r="AC49" s="313"/>
      <c r="AD49" s="276">
        <f>SUM(AD9:AD47)-SUM(AE9:AE47)</f>
        <v>0</v>
      </c>
      <c r="AE49" s="276"/>
      <c r="AF49" s="43"/>
      <c r="AG49" s="222">
        <f>D49+F49+H49+J49+L49+N49+P49+R49+T49+V49+X49+Z49+AB49+AD49</f>
        <v>186</v>
      </c>
      <c r="AH49" s="58"/>
    </row>
    <row r="50" spans="1:34" s="61" customFormat="1" x14ac:dyDescent="0.25">
      <c r="A50" s="293" t="s">
        <v>25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5"/>
      <c r="AF50" s="59">
        <f>SUM(AF9:AF47)</f>
        <v>216</v>
      </c>
      <c r="AG50" s="59">
        <f>SUM(AG9:AG47)</f>
        <v>402</v>
      </c>
      <c r="AH50" s="60"/>
    </row>
    <row r="51" spans="1:34" x14ac:dyDescent="0.25">
      <c r="A51" s="293" t="s">
        <v>26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5"/>
      <c r="AF51" s="287">
        <f>AG50-AF50</f>
        <v>186</v>
      </c>
      <c r="AG51" s="288"/>
      <c r="AH51" s="60"/>
    </row>
    <row r="52" spans="1:34" ht="15" x14ac:dyDescent="0.25">
      <c r="AA52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09375" defaultRowHeight="13.8" x14ac:dyDescent="0.25"/>
  <cols>
    <col min="1" max="1" width="10.33203125" style="92" customWidth="1"/>
    <col min="2" max="2" width="7.88671875" style="91" customWidth="1"/>
    <col min="3" max="3" width="12.44140625" style="91" bestFit="1" customWidth="1"/>
    <col min="4" max="4" width="6.6640625" style="73" customWidth="1"/>
    <col min="5" max="5" width="5" style="73" customWidth="1"/>
    <col min="6" max="6" width="10.88671875" style="93" customWidth="1"/>
    <col min="7" max="7" width="12.109375" style="93" customWidth="1"/>
    <col min="8" max="8" width="10.6640625" style="93" bestFit="1" customWidth="1"/>
    <col min="9" max="9" width="9.109375" style="94"/>
    <col min="10" max="10" width="13" style="93" customWidth="1"/>
    <col min="11" max="11" width="11.88671875" style="93" customWidth="1"/>
    <col min="12" max="12" width="17.5546875" style="93" bestFit="1" customWidth="1"/>
    <col min="13" max="13" width="10.33203125" style="93" customWidth="1"/>
    <col min="14" max="14" width="12.44140625" style="73" customWidth="1"/>
    <col min="15" max="16384" width="9.109375" style="73"/>
  </cols>
  <sheetData>
    <row r="1" spans="1:17" s="63" customFormat="1" x14ac:dyDescent="0.3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3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3">
      <c r="A3" s="314" t="s">
        <v>57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100"/>
      <c r="P3" s="100"/>
      <c r="Q3" s="100"/>
    </row>
    <row r="4" spans="1:17" s="63" customFormat="1" ht="15.75" customHeight="1" x14ac:dyDescent="0.3">
      <c r="A4" s="314" t="s">
        <v>172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100"/>
      <c r="P4" s="100"/>
      <c r="Q4" s="100"/>
    </row>
    <row r="5" spans="1:17" s="63" customFormat="1" ht="15" x14ac:dyDescent="0.25">
      <c r="A5" s="314"/>
      <c r="B5" s="314"/>
      <c r="C5" s="314"/>
      <c r="D5" s="314"/>
      <c r="E5" s="314"/>
      <c r="F5" s="314"/>
      <c r="G5" s="314"/>
      <c r="H5" s="314"/>
      <c r="I5" s="315"/>
      <c r="J5" s="315"/>
      <c r="K5" s="67"/>
      <c r="L5" s="67"/>
      <c r="M5" s="67"/>
      <c r="N5" s="68"/>
    </row>
    <row r="6" spans="1:17" s="71" customFormat="1" ht="12.75" customHeight="1" x14ac:dyDescent="0.3">
      <c r="A6" s="316" t="s">
        <v>37</v>
      </c>
      <c r="B6" s="318" t="s">
        <v>38</v>
      </c>
      <c r="C6" s="318"/>
      <c r="D6" s="319" t="s">
        <v>39</v>
      </c>
      <c r="E6" s="319"/>
      <c r="F6" s="319"/>
      <c r="G6" s="319"/>
      <c r="H6" s="319"/>
      <c r="I6" s="319"/>
      <c r="J6" s="319"/>
      <c r="K6" s="324" t="s">
        <v>56</v>
      </c>
      <c r="L6" s="324"/>
      <c r="M6" s="324"/>
      <c r="N6" s="325" t="s">
        <v>8</v>
      </c>
    </row>
    <row r="7" spans="1:17" s="71" customFormat="1" ht="13.2" x14ac:dyDescent="0.3">
      <c r="A7" s="317"/>
      <c r="B7" s="320" t="s">
        <v>40</v>
      </c>
      <c r="C7" s="320" t="s">
        <v>41</v>
      </c>
      <c r="D7" s="320" t="s">
        <v>42</v>
      </c>
      <c r="E7" s="320" t="s">
        <v>43</v>
      </c>
      <c r="F7" s="322" t="s">
        <v>44</v>
      </c>
      <c r="G7" s="322" t="s">
        <v>45</v>
      </c>
      <c r="H7" s="351" t="s">
        <v>46</v>
      </c>
      <c r="I7" s="351"/>
      <c r="J7" s="322" t="s">
        <v>47</v>
      </c>
      <c r="K7" s="322" t="s">
        <v>48</v>
      </c>
      <c r="L7" s="322" t="s">
        <v>49</v>
      </c>
      <c r="M7" s="322" t="s">
        <v>50</v>
      </c>
      <c r="N7" s="326"/>
    </row>
    <row r="8" spans="1:17" s="71" customFormat="1" ht="13.2" x14ac:dyDescent="0.3">
      <c r="A8" s="317"/>
      <c r="B8" s="321"/>
      <c r="C8" s="321"/>
      <c r="D8" s="321"/>
      <c r="E8" s="321"/>
      <c r="F8" s="323"/>
      <c r="G8" s="323"/>
      <c r="H8" s="240" t="s">
        <v>55</v>
      </c>
      <c r="I8" s="72" t="s">
        <v>51</v>
      </c>
      <c r="J8" s="323"/>
      <c r="K8" s="323"/>
      <c r="L8" s="323"/>
      <c r="M8" s="323"/>
      <c r="N8" s="326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36">
        <v>43958</v>
      </c>
      <c r="B10" s="344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37"/>
      <c r="B11" s="346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36">
        <v>43958</v>
      </c>
      <c r="B12" s="344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37"/>
      <c r="B13" s="346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ht="15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36">
        <v>43958</v>
      </c>
      <c r="B15" s="344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47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33" t="s">
        <v>133</v>
      </c>
    </row>
    <row r="16" spans="1:17" x14ac:dyDescent="0.25">
      <c r="A16" s="350"/>
      <c r="B16" s="345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48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4"/>
    </row>
    <row r="17" spans="1:14" x14ac:dyDescent="0.25">
      <c r="A17" s="350"/>
      <c r="B17" s="345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48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4"/>
    </row>
    <row r="18" spans="1:14" x14ac:dyDescent="0.25">
      <c r="A18" s="337"/>
      <c r="B18" s="346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49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5"/>
    </row>
    <row r="19" spans="1:14" x14ac:dyDescent="0.25">
      <c r="A19" s="336">
        <v>43958</v>
      </c>
      <c r="B19" s="344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9" t="s">
        <v>132</v>
      </c>
    </row>
    <row r="20" spans="1:14" x14ac:dyDescent="0.25">
      <c r="A20" s="350"/>
      <c r="B20" s="345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40"/>
    </row>
    <row r="21" spans="1:14" x14ac:dyDescent="0.25">
      <c r="A21" s="337"/>
      <c r="B21" s="346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41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36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42" t="s">
        <v>134</v>
      </c>
    </row>
    <row r="25" spans="1:14" x14ac:dyDescent="0.25">
      <c r="A25" s="337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43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ht="15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ht="15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ht="15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1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1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1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1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1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1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1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1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1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1.4" x14ac:dyDescent="0.2">
      <c r="A72" s="329" t="s">
        <v>73</v>
      </c>
      <c r="B72" s="330"/>
      <c r="C72" s="330"/>
      <c r="D72" s="330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32"/>
    </row>
    <row r="73" spans="1:15" s="258" customFormat="1" ht="11.4" x14ac:dyDescent="0.2">
      <c r="A73" s="327" t="s">
        <v>77</v>
      </c>
      <c r="B73" s="328"/>
      <c r="C73" s="328"/>
      <c r="D73" s="328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32"/>
    </row>
    <row r="74" spans="1:15" s="258" customFormat="1" ht="11.4" x14ac:dyDescent="0.2">
      <c r="A74" s="327" t="s">
        <v>119</v>
      </c>
      <c r="B74" s="328"/>
      <c r="C74" s="328"/>
      <c r="D74" s="338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1.4" x14ac:dyDescent="0.2">
      <c r="A75" s="327" t="s">
        <v>74</v>
      </c>
      <c r="B75" s="328"/>
      <c r="C75" s="328"/>
      <c r="D75" s="328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1.4" x14ac:dyDescent="0.2">
      <c r="A76" s="327" t="s">
        <v>75</v>
      </c>
      <c r="B76" s="328"/>
      <c r="C76" s="328"/>
      <c r="D76" s="328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1.4" x14ac:dyDescent="0.2">
      <c r="A77" s="327" t="s">
        <v>76</v>
      </c>
      <c r="B77" s="328"/>
      <c r="C77" s="328"/>
      <c r="D77" s="328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B65" sqref="B65"/>
    </sheetView>
  </sheetViews>
  <sheetFormatPr defaultColWidth="9.109375" defaultRowHeight="13.8" x14ac:dyDescent="0.3"/>
  <cols>
    <col min="1" max="1" width="10.109375" style="165" customWidth="1"/>
    <col min="2" max="2" width="41.33203125" style="166" customWidth="1"/>
    <col min="3" max="3" width="13.44140625" style="148" bestFit="1" customWidth="1"/>
    <col min="4" max="4" width="14.5546875" style="148" bestFit="1" customWidth="1"/>
    <col min="5" max="5" width="20.88671875" style="149" customWidth="1"/>
    <col min="6" max="6" width="18.6640625" style="149" bestFit="1" customWidth="1"/>
    <col min="7" max="16384" width="9.109375" style="149"/>
  </cols>
  <sheetData>
    <row r="1" spans="1:16" x14ac:dyDescent="0.3">
      <c r="A1" s="353" t="s">
        <v>0</v>
      </c>
      <c r="B1" s="353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3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7.399999999999999" x14ac:dyDescent="0.3">
      <c r="A4" s="354" t="s">
        <v>78</v>
      </c>
      <c r="B4" s="354"/>
      <c r="C4" s="354"/>
      <c r="D4" s="354"/>
      <c r="E4" s="354"/>
      <c r="F4" s="354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5"/>
      <c r="B5" s="355"/>
      <c r="C5" s="355"/>
      <c r="D5" s="355"/>
      <c r="E5" s="355"/>
      <c r="F5" s="355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6" x14ac:dyDescent="0.3">
      <c r="A7" s="356" t="s">
        <v>79</v>
      </c>
      <c r="B7" s="357" t="s">
        <v>80</v>
      </c>
      <c r="C7" s="358" t="s">
        <v>81</v>
      </c>
      <c r="D7" s="359"/>
      <c r="E7" s="360" t="s">
        <v>8</v>
      </c>
      <c r="F7" s="357" t="s">
        <v>82</v>
      </c>
    </row>
    <row r="8" spans="1:16" s="145" customFormat="1" ht="15.6" x14ac:dyDescent="0.3">
      <c r="A8" s="356"/>
      <c r="B8" s="357"/>
      <c r="C8" s="146" t="s">
        <v>83</v>
      </c>
      <c r="D8" s="146" t="s">
        <v>84</v>
      </c>
      <c r="E8" s="360"/>
      <c r="F8" s="357"/>
    </row>
    <row r="9" spans="1:16" x14ac:dyDescent="0.3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3">
      <c r="A10" s="154"/>
      <c r="B10" s="155" t="s">
        <v>87</v>
      </c>
      <c r="C10" s="156"/>
      <c r="D10" s="156">
        <v>150000</v>
      </c>
      <c r="E10" s="157"/>
      <c r="F10" s="157"/>
    </row>
    <row r="11" spans="1:16" ht="15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3">
      <c r="A12" s="154"/>
      <c r="B12" s="155" t="s">
        <v>89</v>
      </c>
      <c r="C12" s="156"/>
      <c r="D12" s="156">
        <v>60000</v>
      </c>
      <c r="E12" s="157"/>
      <c r="F12" s="157"/>
    </row>
    <row r="13" spans="1:16" ht="15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3">
      <c r="A14" s="154"/>
      <c r="B14" s="155" t="s">
        <v>91</v>
      </c>
      <c r="C14" s="156"/>
      <c r="D14" s="156">
        <v>4000</v>
      </c>
      <c r="E14" s="157"/>
      <c r="F14" s="157"/>
    </row>
    <row r="15" spans="1:16" ht="15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3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3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3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3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3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3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3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3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3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3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3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3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3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3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3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ht="15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3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3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3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3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3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3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3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3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3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3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3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t="15" hidden="1" x14ac:dyDescent="0.25">
      <c r="A43" s="154"/>
      <c r="B43" s="155"/>
      <c r="C43" s="156"/>
      <c r="D43" s="156"/>
      <c r="E43" s="157"/>
      <c r="F43" s="157"/>
    </row>
    <row r="44" spans="1:6" ht="15" hidden="1" x14ac:dyDescent="0.25">
      <c r="A44" s="154"/>
      <c r="B44" s="155"/>
      <c r="C44" s="156"/>
      <c r="D44" s="156"/>
      <c r="E44" s="157"/>
      <c r="F44" s="157"/>
    </row>
    <row r="45" spans="1:6" ht="15" hidden="1" x14ac:dyDescent="0.25">
      <c r="A45" s="154"/>
      <c r="B45" s="155"/>
      <c r="C45" s="156"/>
      <c r="D45" s="156"/>
      <c r="E45" s="157"/>
      <c r="F45" s="157"/>
    </row>
    <row r="46" spans="1:6" ht="15" hidden="1" x14ac:dyDescent="0.25">
      <c r="A46" s="158"/>
      <c r="B46" s="159"/>
      <c r="C46" s="160"/>
      <c r="D46" s="160"/>
      <c r="E46" s="161"/>
      <c r="F46" s="161"/>
    </row>
    <row r="47" spans="1:6" x14ac:dyDescent="0.3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ht="15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3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3">
      <c r="A50" s="154"/>
      <c r="B50" s="155" t="s">
        <v>123</v>
      </c>
      <c r="C50" s="156"/>
      <c r="D50" s="156">
        <v>18000000</v>
      </c>
      <c r="E50" s="157"/>
      <c r="F50" s="157"/>
    </row>
    <row r="51" spans="1:6" ht="15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3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3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3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3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3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3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ht="15" x14ac:dyDescent="0.25">
      <c r="A58" s="207"/>
      <c r="B58" s="208"/>
      <c r="C58" s="209"/>
      <c r="D58" s="209"/>
      <c r="E58" s="210"/>
      <c r="F58" s="210"/>
    </row>
    <row r="59" spans="1:6" ht="15" x14ac:dyDescent="0.25">
      <c r="A59" s="207"/>
      <c r="B59" s="208"/>
      <c r="C59" s="209"/>
      <c r="D59" s="209"/>
      <c r="E59" s="210"/>
      <c r="F59" s="210"/>
    </row>
    <row r="60" spans="1:6" ht="15" x14ac:dyDescent="0.25">
      <c r="A60" s="207"/>
      <c r="B60" s="208"/>
      <c r="C60" s="209"/>
      <c r="D60" s="209"/>
      <c r="E60" s="210"/>
      <c r="F60" s="210"/>
    </row>
    <row r="61" spans="1:6" ht="15" x14ac:dyDescent="0.25">
      <c r="A61" s="207"/>
      <c r="B61" s="208"/>
      <c r="C61" s="209"/>
      <c r="D61" s="209"/>
      <c r="E61" s="210"/>
      <c r="F61" s="210"/>
    </row>
    <row r="62" spans="1:6" ht="15" x14ac:dyDescent="0.25">
      <c r="A62" s="207"/>
      <c r="B62" s="208"/>
      <c r="C62" s="209"/>
      <c r="D62" s="209"/>
      <c r="E62" s="210"/>
      <c r="F62" s="210"/>
    </row>
    <row r="63" spans="1:6" ht="15" x14ac:dyDescent="0.25">
      <c r="A63" s="207"/>
      <c r="B63" s="208"/>
      <c r="C63" s="209"/>
      <c r="D63" s="209"/>
      <c r="E63" s="210"/>
      <c r="F63" s="210"/>
    </row>
    <row r="64" spans="1:6" ht="15" x14ac:dyDescent="0.25">
      <c r="A64" s="207"/>
      <c r="B64" s="208"/>
      <c r="C64" s="209"/>
      <c r="D64" s="209"/>
      <c r="E64" s="210"/>
      <c r="F64" s="210"/>
    </row>
    <row r="65" spans="1:6" ht="15" x14ac:dyDescent="0.25">
      <c r="A65" s="207"/>
      <c r="B65" s="208"/>
      <c r="C65" s="209"/>
      <c r="D65" s="209"/>
      <c r="E65" s="210"/>
      <c r="F65" s="210"/>
    </row>
    <row r="66" spans="1:6" ht="15" x14ac:dyDescent="0.25">
      <c r="A66" s="207"/>
      <c r="B66" s="208"/>
      <c r="C66" s="209"/>
      <c r="D66" s="209"/>
      <c r="E66" s="210"/>
      <c r="F66" s="210"/>
    </row>
    <row r="67" spans="1:6" ht="15" x14ac:dyDescent="0.25">
      <c r="A67" s="207"/>
      <c r="B67" s="208"/>
      <c r="C67" s="209"/>
      <c r="D67" s="209"/>
      <c r="E67" s="210"/>
      <c r="F67" s="210"/>
    </row>
    <row r="68" spans="1:6" ht="15" x14ac:dyDescent="0.25">
      <c r="A68" s="207"/>
      <c r="B68" s="208"/>
      <c r="C68" s="209"/>
      <c r="D68" s="209"/>
      <c r="E68" s="210"/>
      <c r="F68" s="210"/>
    </row>
    <row r="69" spans="1:6" s="164" customFormat="1" x14ac:dyDescent="0.3">
      <c r="A69" s="352" t="s">
        <v>116</v>
      </c>
      <c r="B69" s="352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3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2020-07-18T09:39:39Z</dcterms:modified>
</cp:coreProperties>
</file>