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5" i="1" l="1"/>
  <c r="O11" i="1"/>
  <c r="Q10" i="1"/>
  <c r="Q9" i="1"/>
  <c r="Q8" i="1"/>
  <c r="Q7" i="1"/>
  <c r="H24" i="1"/>
  <c r="H23" i="1"/>
  <c r="H22" i="1"/>
  <c r="H21" i="1"/>
  <c r="H20" i="1"/>
  <c r="Q11" i="1" l="1"/>
  <c r="H19" i="1" l="1"/>
  <c r="H18" i="1"/>
  <c r="H17" i="1"/>
  <c r="H16" i="1"/>
  <c r="H15" i="1"/>
  <c r="H14" i="1"/>
  <c r="H13" i="1"/>
  <c r="H12" i="1"/>
  <c r="H11" i="1"/>
  <c r="H10" i="1"/>
  <c r="H9" i="1"/>
  <c r="H8" i="1"/>
  <c r="H7" i="1"/>
  <c r="H25" i="1" l="1"/>
</calcChain>
</file>

<file path=xl/sharedStrings.xml><?xml version="1.0" encoding="utf-8"?>
<sst xmlns="http://schemas.openxmlformats.org/spreadsheetml/2006/main" count="56" uniqueCount="30">
  <si>
    <t>CÔNG TY CỔ PHẦN ĐT &amp; PT NANO MILK</t>
  </si>
  <si>
    <t xml:space="preserve"> Số:………./PKD. MST: 0108806878</t>
  </si>
  <si>
    <t>Số HĐ</t>
  </si>
  <si>
    <t>Ngày</t>
  </si>
  <si>
    <t>Thông tin khách hàng</t>
  </si>
  <si>
    <t>Thông tin về sản phẩm</t>
  </si>
  <si>
    <t>Địa chỉ</t>
  </si>
  <si>
    <t>Mã sản phẩm</t>
  </si>
  <si>
    <t>Số lượng (hộp)</t>
  </si>
  <si>
    <t>Đơn giá (VNĐ)</t>
  </si>
  <si>
    <t>Thành tiền (VNĐ)</t>
  </si>
  <si>
    <t>BẢNG TỔNG HỢP HẢI VUI NHẬP HÀNG</t>
  </si>
  <si>
    <t>Thanh Hóa</t>
  </si>
  <si>
    <t>1CX90</t>
  </si>
  <si>
    <t>2CX90</t>
  </si>
  <si>
    <t>3CX90</t>
  </si>
  <si>
    <t>GCX90</t>
  </si>
  <si>
    <t>BCX90</t>
  </si>
  <si>
    <t>SN45</t>
  </si>
  <si>
    <t>GC90</t>
  </si>
  <si>
    <t>TĐ90</t>
  </si>
  <si>
    <t>Hải Vui</t>
  </si>
  <si>
    <t>1CX45</t>
  </si>
  <si>
    <t>2CX45</t>
  </si>
  <si>
    <t>3CX45</t>
  </si>
  <si>
    <t>GCX45</t>
  </si>
  <si>
    <t>BCX45</t>
  </si>
  <si>
    <t>BẢNG TỔNG HỢP HẢI VUI TRẢ  HÀNG</t>
  </si>
  <si>
    <t>Tổng cộng</t>
  </si>
  <si>
    <t>Tên 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</si>
</sst>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-* #,##0\ _₫_-;\-* #,##0\ _₫_-;_-* &quot;-&quot;??\ _₫_-;_-@_-"/>
    <numFmt numFmtId="165" formatCode="dd/mm/yyyy;@"/>
    <numFmt numFmtId="167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3">
    <xf numFmtId="0" fontId="0" fillId="0" borderId="0" xfId="0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1" applyNumberFormat="1" applyFont="1" applyAlignment="1">
      <alignment horizontal="center"/>
    </xf>
    <xf numFmtId="0" fontId="4" fillId="0" borderId="0" xfId="0" applyFont="1" applyAlignment="1">
      <alignment vertical="center"/>
    </xf>
    <xf numFmtId="1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3" fillId="0" borderId="0" xfId="1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9" fontId="4" fillId="0" borderId="0" xfId="2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14" fontId="5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64" fontId="5" fillId="0" borderId="1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165" fontId="7" fillId="0" borderId="2" xfId="0" quotePrefix="1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5" fontId="7" fillId="0" borderId="3" xfId="0" quotePrefix="1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164" fontId="7" fillId="0" borderId="3" xfId="1" applyNumberFormat="1" applyFont="1" applyBorder="1" applyAlignment="1">
      <alignment horizontal="right" vertical="center"/>
    </xf>
    <xf numFmtId="0" fontId="7" fillId="0" borderId="4" xfId="0" applyFont="1" applyBorder="1" applyAlignment="1">
      <alignment horizontal="center" vertical="center"/>
    </xf>
    <xf numFmtId="165" fontId="7" fillId="0" borderId="4" xfId="0" quotePrefix="1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64" fontId="7" fillId="0" borderId="4" xfId="1" applyNumberFormat="1" applyFont="1" applyBorder="1" applyAlignment="1">
      <alignment horizontal="right" vertical="center"/>
    </xf>
    <xf numFmtId="165" fontId="7" fillId="0" borderId="2" xfId="0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165" fontId="7" fillId="0" borderId="3" xfId="0" applyNumberFormat="1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165" fontId="7" fillId="0" borderId="4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7" fillId="0" borderId="2" xfId="0" applyFont="1" applyBorder="1" applyAlignment="1">
      <alignment vertical="center"/>
    </xf>
    <xf numFmtId="167" fontId="7" fillId="0" borderId="2" xfId="1" applyNumberFormat="1" applyFont="1" applyBorder="1" applyAlignment="1">
      <alignment vertical="center"/>
    </xf>
    <xf numFmtId="0" fontId="7" fillId="0" borderId="3" xfId="0" applyFont="1" applyBorder="1" applyAlignment="1">
      <alignment vertical="center"/>
    </xf>
    <xf numFmtId="167" fontId="7" fillId="0" borderId="3" xfId="1" applyNumberFormat="1" applyFont="1" applyBorder="1" applyAlignment="1">
      <alignment vertical="center"/>
    </xf>
    <xf numFmtId="0" fontId="7" fillId="0" borderId="4" xfId="0" applyFont="1" applyBorder="1" applyAlignment="1">
      <alignment vertical="center"/>
    </xf>
    <xf numFmtId="167" fontId="7" fillId="0" borderId="4" xfId="1" applyNumberFormat="1" applyFont="1" applyBorder="1" applyAlignment="1">
      <alignment vertical="center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164" fontId="8" fillId="0" borderId="1" xfId="0" applyNumberFormat="1" applyFont="1" applyBorder="1"/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tabSelected="1" workbookViewId="0">
      <selection activeCell="N26" sqref="N26"/>
    </sheetView>
  </sheetViews>
  <sheetFormatPr defaultRowHeight="15" x14ac:dyDescent="0.25"/>
  <cols>
    <col min="1" max="1" width="4.85546875" customWidth="1"/>
    <col min="2" max="2" width="10.140625" bestFit="1" customWidth="1"/>
    <col min="3" max="3" width="6.140625" customWidth="1"/>
    <col min="4" max="4" width="6" customWidth="1"/>
    <col min="6" max="6" width="6" customWidth="1"/>
    <col min="7" max="7" width="10.7109375" customWidth="1"/>
    <col min="8" max="8" width="15.28515625" customWidth="1"/>
    <col min="9" max="9" width="1.5703125" customWidth="1"/>
    <col min="10" max="10" width="5.42578125" customWidth="1"/>
    <col min="11" max="11" width="10.140625" bestFit="1" customWidth="1"/>
    <col min="12" max="12" width="5" customWidth="1"/>
    <col min="13" max="13" width="5.85546875" customWidth="1"/>
    <col min="15" max="15" width="5.7109375" customWidth="1"/>
    <col min="17" max="17" width="12.7109375" bestFit="1" customWidth="1"/>
  </cols>
  <sheetData>
    <row r="1" spans="1:17" s="4" customFormat="1" ht="15.75" x14ac:dyDescent="0.25">
      <c r="A1" s="1" t="s">
        <v>0</v>
      </c>
      <c r="B1" s="2"/>
      <c r="C1" s="3"/>
      <c r="D1" s="3"/>
      <c r="F1" s="5"/>
      <c r="G1" s="6"/>
      <c r="H1" s="6"/>
    </row>
    <row r="2" spans="1:17" s="4" customFormat="1" ht="15.75" x14ac:dyDescent="0.25">
      <c r="A2" s="7" t="s">
        <v>1</v>
      </c>
      <c r="B2" s="8"/>
      <c r="C2" s="9"/>
      <c r="D2" s="9"/>
      <c r="F2" s="10"/>
      <c r="G2" s="11"/>
      <c r="H2" s="11"/>
    </row>
    <row r="3" spans="1:17" s="4" customFormat="1" ht="15.75" x14ac:dyDescent="0.25">
      <c r="A3" s="12" t="s">
        <v>11</v>
      </c>
      <c r="B3" s="12"/>
      <c r="C3" s="12"/>
      <c r="D3" s="12"/>
      <c r="E3" s="12"/>
      <c r="F3" s="12"/>
      <c r="G3" s="12"/>
      <c r="H3" s="12"/>
      <c r="J3" s="12" t="s">
        <v>27</v>
      </c>
      <c r="K3" s="12"/>
      <c r="L3" s="12"/>
      <c r="M3" s="12"/>
      <c r="N3" s="12"/>
      <c r="O3" s="12"/>
      <c r="P3" s="12"/>
      <c r="Q3" s="12"/>
    </row>
    <row r="4" spans="1:17" s="4" customFormat="1" ht="15.75" x14ac:dyDescent="0.25">
      <c r="A4" s="13"/>
      <c r="B4" s="13"/>
      <c r="C4" s="13"/>
      <c r="D4" s="13"/>
      <c r="E4" s="13"/>
      <c r="F4" s="13"/>
      <c r="G4" s="13"/>
      <c r="H4" s="14"/>
    </row>
    <row r="5" spans="1:17" s="18" customFormat="1" ht="15.75" customHeight="1" x14ac:dyDescent="0.25">
      <c r="A5" s="15" t="s">
        <v>2</v>
      </c>
      <c r="B5" s="16" t="s">
        <v>3</v>
      </c>
      <c r="C5" s="15" t="s">
        <v>4</v>
      </c>
      <c r="D5" s="15"/>
      <c r="E5" s="17" t="s">
        <v>5</v>
      </c>
      <c r="F5" s="17"/>
      <c r="G5" s="17"/>
      <c r="H5" s="17"/>
      <c r="J5" s="15" t="s">
        <v>2</v>
      </c>
      <c r="K5" s="16" t="s">
        <v>3</v>
      </c>
      <c r="L5" s="15" t="s">
        <v>4</v>
      </c>
      <c r="M5" s="15"/>
      <c r="N5" s="17" t="s">
        <v>5</v>
      </c>
      <c r="O5" s="17"/>
      <c r="P5" s="17"/>
      <c r="Q5" s="17"/>
    </row>
    <row r="6" spans="1:17" s="18" customFormat="1" ht="78.75" x14ac:dyDescent="0.25">
      <c r="A6" s="15"/>
      <c r="B6" s="16"/>
      <c r="C6" s="19" t="s">
        <v>29</v>
      </c>
      <c r="D6" s="20" t="s">
        <v>6</v>
      </c>
      <c r="E6" s="20" t="s">
        <v>7</v>
      </c>
      <c r="F6" s="21" t="s">
        <v>8</v>
      </c>
      <c r="G6" s="22" t="s">
        <v>9</v>
      </c>
      <c r="H6" s="23" t="s">
        <v>10</v>
      </c>
      <c r="J6" s="15"/>
      <c r="K6" s="16"/>
      <c r="L6" s="19" t="s">
        <v>29</v>
      </c>
      <c r="M6" s="20" t="s">
        <v>6</v>
      </c>
      <c r="N6" s="20" t="s">
        <v>7</v>
      </c>
      <c r="O6" s="21" t="s">
        <v>8</v>
      </c>
      <c r="P6" s="22" t="s">
        <v>9</v>
      </c>
      <c r="Q6" s="23" t="s">
        <v>10</v>
      </c>
    </row>
    <row r="7" spans="1:17" s="28" customFormat="1" x14ac:dyDescent="0.25">
      <c r="A7" s="24">
        <v>1195</v>
      </c>
      <c r="B7" s="25">
        <v>44010</v>
      </c>
      <c r="C7" s="60" t="s">
        <v>21</v>
      </c>
      <c r="D7" s="60" t="s">
        <v>12</v>
      </c>
      <c r="E7" s="26" t="s">
        <v>13</v>
      </c>
      <c r="F7" s="26">
        <v>60</v>
      </c>
      <c r="G7" s="27">
        <v>455000</v>
      </c>
      <c r="H7" s="27">
        <f t="shared" ref="H7:H24" si="0">F7*G7</f>
        <v>27300000</v>
      </c>
      <c r="J7" s="24">
        <v>1194</v>
      </c>
      <c r="K7" s="37">
        <v>44021</v>
      </c>
      <c r="L7" s="24" t="s">
        <v>21</v>
      </c>
      <c r="M7" s="49" t="s">
        <v>12</v>
      </c>
      <c r="N7" s="43" t="s">
        <v>16</v>
      </c>
      <c r="O7" s="43">
        <v>12</v>
      </c>
      <c r="P7" s="44">
        <v>485000</v>
      </c>
      <c r="Q7" s="44">
        <f t="shared" ref="Q7:Q10" si="1">P7*O7</f>
        <v>5820000</v>
      </c>
    </row>
    <row r="8" spans="1:17" s="28" customFormat="1" x14ac:dyDescent="0.25">
      <c r="A8" s="29"/>
      <c r="B8" s="30"/>
      <c r="C8" s="61"/>
      <c r="D8" s="61"/>
      <c r="E8" s="31" t="s">
        <v>14</v>
      </c>
      <c r="F8" s="31">
        <v>36</v>
      </c>
      <c r="G8" s="32">
        <v>465000</v>
      </c>
      <c r="H8" s="32">
        <f t="shared" si="0"/>
        <v>16740000</v>
      </c>
      <c r="J8" s="29"/>
      <c r="K8" s="39"/>
      <c r="L8" s="29"/>
      <c r="M8" s="50"/>
      <c r="N8" s="45" t="s">
        <v>17</v>
      </c>
      <c r="O8" s="45">
        <v>12</v>
      </c>
      <c r="P8" s="46">
        <v>485000</v>
      </c>
      <c r="Q8" s="46">
        <f t="shared" si="1"/>
        <v>5820000</v>
      </c>
    </row>
    <row r="9" spans="1:17" s="28" customFormat="1" x14ac:dyDescent="0.25">
      <c r="A9" s="29"/>
      <c r="B9" s="30"/>
      <c r="C9" s="61"/>
      <c r="D9" s="61"/>
      <c r="E9" s="31" t="s">
        <v>15</v>
      </c>
      <c r="F9" s="31">
        <v>36</v>
      </c>
      <c r="G9" s="32">
        <v>475000</v>
      </c>
      <c r="H9" s="32">
        <f t="shared" si="0"/>
        <v>17100000</v>
      </c>
      <c r="J9" s="29"/>
      <c r="K9" s="39"/>
      <c r="L9" s="29"/>
      <c r="M9" s="50"/>
      <c r="N9" s="45" t="s">
        <v>19</v>
      </c>
      <c r="O9" s="45">
        <v>8</v>
      </c>
      <c r="P9" s="46">
        <v>455000</v>
      </c>
      <c r="Q9" s="46">
        <f t="shared" si="1"/>
        <v>3640000</v>
      </c>
    </row>
    <row r="10" spans="1:17" s="28" customFormat="1" x14ac:dyDescent="0.25">
      <c r="A10" s="29"/>
      <c r="B10" s="30"/>
      <c r="C10" s="61"/>
      <c r="D10" s="61"/>
      <c r="E10" s="31" t="s">
        <v>16</v>
      </c>
      <c r="F10" s="31">
        <v>48</v>
      </c>
      <c r="G10" s="32">
        <v>485000</v>
      </c>
      <c r="H10" s="32">
        <f t="shared" si="0"/>
        <v>23280000</v>
      </c>
      <c r="J10" s="33"/>
      <c r="K10" s="41"/>
      <c r="L10" s="33"/>
      <c r="M10" s="51"/>
      <c r="N10" s="47" t="s">
        <v>20</v>
      </c>
      <c r="O10" s="47">
        <v>12</v>
      </c>
      <c r="P10" s="48">
        <v>455000</v>
      </c>
      <c r="Q10" s="48">
        <f t="shared" si="1"/>
        <v>5460000</v>
      </c>
    </row>
    <row r="11" spans="1:17" s="28" customFormat="1" x14ac:dyDescent="0.25">
      <c r="A11" s="29"/>
      <c r="B11" s="30"/>
      <c r="C11" s="61"/>
      <c r="D11" s="61"/>
      <c r="E11" s="31" t="s">
        <v>17</v>
      </c>
      <c r="F11" s="31">
        <v>24</v>
      </c>
      <c r="G11" s="32">
        <v>485000</v>
      </c>
      <c r="H11" s="32">
        <f t="shared" si="0"/>
        <v>11640000</v>
      </c>
      <c r="J11" s="52" t="s">
        <v>28</v>
      </c>
      <c r="K11" s="53"/>
      <c r="L11" s="53"/>
      <c r="M11" s="53"/>
      <c r="N11" s="54"/>
      <c r="O11" s="55">
        <f>SUM(O7:O10)</f>
        <v>44</v>
      </c>
      <c r="P11" s="55"/>
      <c r="Q11" s="56">
        <f>SUM(Q7:Q10)</f>
        <v>20740000</v>
      </c>
    </row>
    <row r="12" spans="1:17" s="28" customFormat="1" x14ac:dyDescent="0.25">
      <c r="A12" s="29"/>
      <c r="B12" s="30"/>
      <c r="C12" s="61"/>
      <c r="D12" s="61"/>
      <c r="E12" s="31" t="s">
        <v>18</v>
      </c>
      <c r="F12" s="31">
        <v>72</v>
      </c>
      <c r="G12" s="32">
        <v>550000</v>
      </c>
      <c r="H12" s="32">
        <f t="shared" si="0"/>
        <v>39600000</v>
      </c>
    </row>
    <row r="13" spans="1:17" s="28" customFormat="1" x14ac:dyDescent="0.25">
      <c r="A13" s="29"/>
      <c r="B13" s="30"/>
      <c r="C13" s="61"/>
      <c r="D13" s="61"/>
      <c r="E13" s="31" t="s">
        <v>19</v>
      </c>
      <c r="F13" s="31">
        <v>60</v>
      </c>
      <c r="G13" s="32">
        <v>455000</v>
      </c>
      <c r="H13" s="32">
        <f t="shared" si="0"/>
        <v>27300000</v>
      </c>
    </row>
    <row r="14" spans="1:17" s="28" customFormat="1" x14ac:dyDescent="0.25">
      <c r="A14" s="33"/>
      <c r="B14" s="34"/>
      <c r="C14" s="62"/>
      <c r="D14" s="62"/>
      <c r="E14" s="35" t="s">
        <v>20</v>
      </c>
      <c r="F14" s="35">
        <v>48</v>
      </c>
      <c r="G14" s="36">
        <v>455000</v>
      </c>
      <c r="H14" s="36">
        <f t="shared" si="0"/>
        <v>21840000</v>
      </c>
    </row>
    <row r="15" spans="1:17" s="28" customFormat="1" x14ac:dyDescent="0.25">
      <c r="A15" s="24">
        <v>1196</v>
      </c>
      <c r="B15" s="25">
        <v>44011</v>
      </c>
      <c r="C15" s="60" t="s">
        <v>21</v>
      </c>
      <c r="D15" s="60" t="s">
        <v>12</v>
      </c>
      <c r="E15" s="26" t="s">
        <v>13</v>
      </c>
      <c r="F15" s="26">
        <v>12</v>
      </c>
      <c r="G15" s="27">
        <v>455000</v>
      </c>
      <c r="H15" s="27">
        <f t="shared" si="0"/>
        <v>5460000</v>
      </c>
    </row>
    <row r="16" spans="1:17" s="28" customFormat="1" x14ac:dyDescent="0.25">
      <c r="A16" s="29"/>
      <c r="B16" s="30"/>
      <c r="C16" s="61"/>
      <c r="D16" s="61"/>
      <c r="E16" s="31" t="s">
        <v>14</v>
      </c>
      <c r="F16" s="31">
        <v>12</v>
      </c>
      <c r="G16" s="32">
        <v>465000</v>
      </c>
      <c r="H16" s="32">
        <f t="shared" si="0"/>
        <v>5580000</v>
      </c>
    </row>
    <row r="17" spans="1:8" s="28" customFormat="1" x14ac:dyDescent="0.25">
      <c r="A17" s="29"/>
      <c r="B17" s="30"/>
      <c r="C17" s="61"/>
      <c r="D17" s="61"/>
      <c r="E17" s="31" t="s">
        <v>15</v>
      </c>
      <c r="F17" s="31">
        <v>12</v>
      </c>
      <c r="G17" s="32">
        <v>475000</v>
      </c>
      <c r="H17" s="32">
        <f t="shared" si="0"/>
        <v>5700000</v>
      </c>
    </row>
    <row r="18" spans="1:8" s="28" customFormat="1" x14ac:dyDescent="0.25">
      <c r="A18" s="29"/>
      <c r="B18" s="30"/>
      <c r="C18" s="61"/>
      <c r="D18" s="61"/>
      <c r="E18" s="31" t="s">
        <v>16</v>
      </c>
      <c r="F18" s="31">
        <v>12</v>
      </c>
      <c r="G18" s="32">
        <v>485000</v>
      </c>
      <c r="H18" s="32">
        <f t="shared" si="0"/>
        <v>5820000</v>
      </c>
    </row>
    <row r="19" spans="1:8" s="28" customFormat="1" x14ac:dyDescent="0.25">
      <c r="A19" s="33"/>
      <c r="B19" s="34"/>
      <c r="C19" s="62"/>
      <c r="D19" s="62"/>
      <c r="E19" s="35" t="s">
        <v>19</v>
      </c>
      <c r="F19" s="35">
        <v>12</v>
      </c>
      <c r="G19" s="36">
        <v>455000</v>
      </c>
      <c r="H19" s="36">
        <f t="shared" si="0"/>
        <v>5460000</v>
      </c>
    </row>
    <row r="20" spans="1:8" s="28" customFormat="1" x14ac:dyDescent="0.25">
      <c r="A20" s="24">
        <v>1191</v>
      </c>
      <c r="B20" s="37">
        <v>44021</v>
      </c>
      <c r="C20" s="38" t="s">
        <v>21</v>
      </c>
      <c r="D20" s="38" t="s">
        <v>12</v>
      </c>
      <c r="E20" s="26" t="s">
        <v>22</v>
      </c>
      <c r="F20" s="26">
        <v>47</v>
      </c>
      <c r="G20" s="27">
        <v>225000</v>
      </c>
      <c r="H20" s="27">
        <f t="shared" si="0"/>
        <v>10575000</v>
      </c>
    </row>
    <row r="21" spans="1:8" s="28" customFormat="1" ht="14.45" customHeight="1" x14ac:dyDescent="0.25">
      <c r="A21" s="29"/>
      <c r="B21" s="39"/>
      <c r="C21" s="40"/>
      <c r="D21" s="40"/>
      <c r="E21" s="31" t="s">
        <v>23</v>
      </c>
      <c r="F21" s="31">
        <v>13</v>
      </c>
      <c r="G21" s="32">
        <v>265000</v>
      </c>
      <c r="H21" s="32">
        <f t="shared" si="0"/>
        <v>3445000</v>
      </c>
    </row>
    <row r="22" spans="1:8" s="28" customFormat="1" ht="14.45" customHeight="1" x14ac:dyDescent="0.25">
      <c r="A22" s="29"/>
      <c r="B22" s="39"/>
      <c r="C22" s="40"/>
      <c r="D22" s="40"/>
      <c r="E22" s="31" t="s">
        <v>24</v>
      </c>
      <c r="F22" s="31">
        <v>21</v>
      </c>
      <c r="G22" s="32">
        <v>275000</v>
      </c>
      <c r="H22" s="32">
        <f t="shared" si="0"/>
        <v>5775000</v>
      </c>
    </row>
    <row r="23" spans="1:8" s="28" customFormat="1" ht="14.45" customHeight="1" x14ac:dyDescent="0.25">
      <c r="A23" s="29"/>
      <c r="B23" s="39"/>
      <c r="C23" s="40"/>
      <c r="D23" s="40"/>
      <c r="E23" s="31" t="s">
        <v>25</v>
      </c>
      <c r="F23" s="31">
        <v>8</v>
      </c>
      <c r="G23" s="32">
        <v>285000</v>
      </c>
      <c r="H23" s="32">
        <f t="shared" si="0"/>
        <v>2280000</v>
      </c>
    </row>
    <row r="24" spans="1:8" s="28" customFormat="1" ht="14.45" customHeight="1" x14ac:dyDescent="0.25">
      <c r="A24" s="33"/>
      <c r="B24" s="41"/>
      <c r="C24" s="42"/>
      <c r="D24" s="42"/>
      <c r="E24" s="35" t="s">
        <v>26</v>
      </c>
      <c r="F24" s="35">
        <v>7</v>
      </c>
      <c r="G24" s="36">
        <v>285000</v>
      </c>
      <c r="H24" s="36">
        <f t="shared" si="0"/>
        <v>1995000</v>
      </c>
    </row>
    <row r="25" spans="1:8" x14ac:dyDescent="0.25">
      <c r="A25" s="57" t="s">
        <v>28</v>
      </c>
      <c r="B25" s="57"/>
      <c r="C25" s="57"/>
      <c r="D25" s="57"/>
      <c r="E25" s="57"/>
      <c r="F25" s="58">
        <f>SUM(F7:F24)</f>
        <v>540</v>
      </c>
      <c r="G25" s="58"/>
      <c r="H25" s="59">
        <f>SUM(H7:H24)</f>
        <v>236890000</v>
      </c>
    </row>
  </sheetData>
  <mergeCells count="29">
    <mergeCell ref="J11:N11"/>
    <mergeCell ref="A25:E25"/>
    <mergeCell ref="L5:M5"/>
    <mergeCell ref="N5:Q5"/>
    <mergeCell ref="J7:J10"/>
    <mergeCell ref="K7:K10"/>
    <mergeCell ref="L7:L10"/>
    <mergeCell ref="M7:M10"/>
    <mergeCell ref="A20:A24"/>
    <mergeCell ref="B20:B24"/>
    <mergeCell ref="C20:C24"/>
    <mergeCell ref="D20:D24"/>
    <mergeCell ref="A3:H3"/>
    <mergeCell ref="A7:A14"/>
    <mergeCell ref="B7:B14"/>
    <mergeCell ref="C7:C14"/>
    <mergeCell ref="D7:D14"/>
    <mergeCell ref="A15:A19"/>
    <mergeCell ref="B15:B19"/>
    <mergeCell ref="C15:C19"/>
    <mergeCell ref="D15:D19"/>
    <mergeCell ref="J3:Q3"/>
    <mergeCell ref="A4:H4"/>
    <mergeCell ref="A5:A6"/>
    <mergeCell ref="B5:B6"/>
    <mergeCell ref="C5:D5"/>
    <mergeCell ref="E5:H5"/>
    <mergeCell ref="J5:J6"/>
    <mergeCell ref="K5:K6"/>
  </mergeCells>
  <pageMargins left="0.23" right="0.2" top="0.75" bottom="0.75" header="0.3" footer="0.3"/>
  <pageSetup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2020-08-22T06:16:25Z</dcterms:modified>
</cp:coreProperties>
</file>