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ổng hợp ngày 19-6" sheetId="5" r:id="rId3"/>
  </sheets>
  <calcPr calcId="162913"/>
</workbook>
</file>

<file path=xl/calcChain.xml><?xml version="1.0" encoding="utf-8"?>
<calcChain xmlns="http://schemas.openxmlformats.org/spreadsheetml/2006/main"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8" i="5"/>
  <c r="F22" i="5"/>
  <c r="E22" i="5"/>
  <c r="D22" i="5"/>
  <c r="G22" i="5" l="1"/>
  <c r="AG13" i="3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7" i="3" l="1"/>
  <c r="AB47" i="3"/>
  <c r="Z47" i="3"/>
  <c r="X47" i="3"/>
  <c r="V47" i="3"/>
  <c r="T47" i="3"/>
  <c r="R47" i="3"/>
  <c r="P47" i="3"/>
  <c r="N47" i="3"/>
  <c r="L47" i="3"/>
  <c r="J47" i="3"/>
  <c r="H47" i="3"/>
  <c r="F47" i="3"/>
  <c r="D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9" i="3"/>
  <c r="AF9" i="3"/>
  <c r="AF48" i="3" l="1"/>
  <c r="AG48" i="3"/>
  <c r="AG47" i="3"/>
  <c r="AF49" i="3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<sst xmlns="http://schemas.openxmlformats.org/spreadsheetml/2006/main" count="198" uniqueCount="81">
  <si>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</si>
  <si>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</si>
  <si>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</si>
  <si>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</si>
  <si>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</si>
  <si>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</si>
  <si>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</si>
  <si>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</si>
  <si>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</si>
  <si>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</si>
  <si>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</si>
  <si>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</si>
  <si>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</si>
  <si>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</si>
  <si>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</si>
  <si>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</si>
  <si>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</si>
  <si>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</si>
  <si>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</si>
  <si>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</si>
  <si>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</si>
  <si>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</si>
  <si>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</si>
  <si>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</si>
  <si>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</si>
  <si>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</si>
  <si>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</si>
  <si>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</si>
  <si>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</si>
  <si>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</si>
  <si>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</si>
  <si>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</si>
  <si>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</si>
  <si>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</si>
  <si>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</si>
  <si>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</si>
  <si>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</si>
  <si>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</si>
  <si>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</si>
  <si>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</si>
  <si>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</si>
  <si>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</si>
  <si>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</si>
  <si>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</si>
  <si>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</si>
  <si>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</si>
  <si>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</si>
  <si>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</si>
  <si>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</si>
  <si>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</si>
  <si>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</si>
  <si>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</si>
  <si>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</si>
  <si>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</si>
  <si>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</si>
  <si>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</si>
  <si>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</si>
  <si>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Tên Sản phẩm</t>
  </si>
  <si>
    <t>mã sản phẩm</t>
  </si>
  <si>
    <t>Đơn vị tính</t>
  </si>
  <si>
    <t>Số lượng</t>
  </si>
  <si>
    <t>Kho mở</t>
  </si>
  <si>
    <t>Kho kín</t>
  </si>
  <si>
    <t>Tổng cộng</t>
  </si>
  <si>
    <t>SỔ THEO DÕI KHO ngày 19/06/2020</t>
  </si>
  <si>
    <t xml:space="preserve">Hộp </t>
  </si>
  <si>
    <t>Viên soy</t>
  </si>
  <si>
    <t>Nanomilk Canxi trẻ dưới 3 tuổi 450gr</t>
  </si>
  <si>
    <t>Nanomilk Canxi trẻ dưới 3 tuổi 900gr</t>
  </si>
  <si>
    <t>Nanomilk Canxi trẻ từ 3-12 tuổi 450gr</t>
  </si>
  <si>
    <t>Nanomilk Canxi trẻ từ 3-12 tuổi 900gr</t>
  </si>
  <si>
    <t>Nanomilk Canxi trẻ trên 13 tuổi 450gr</t>
  </si>
  <si>
    <t>Nanomilk Canxi trẻ trên 13 tuổi 900gr</t>
  </si>
  <si>
    <t>Nanomilk Canxi người già 450gr</t>
  </si>
  <si>
    <t>Nanomilk Canxi người già 900gr</t>
  </si>
  <si>
    <t>Nanomilk Canxi bà bầu 450gr</t>
  </si>
  <si>
    <t>Nanomilk Canxi bà bầu 900gr</t>
  </si>
  <si>
    <t>Nanomilk giảm cân 900gr</t>
  </si>
  <si>
    <t>Nanomilk tiểu đường huyết áp 900gr</t>
  </si>
  <si>
    <t>Sữa non, sữa kháng thể 450gr</t>
  </si>
  <si>
    <t>ĐL Quỳnh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</si>
</sst>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0" xfId="0" applyFont="1"/>
    <xf numFmtId="9" fontId="10" fillId="2" borderId="0" xfId="1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9" fontId="10" fillId="2" borderId="0" xfId="1" applyFont="1" applyFill="1" applyAlignment="1">
      <alignment horizontal="center" vertical="center"/>
    </xf>
    <xf numFmtId="0" fontId="3" fillId="0" borderId="15" xfId="0" applyFont="1" applyBorder="1"/>
    <xf numFmtId="0" fontId="2" fillId="0" borderId="1" xfId="0" applyFont="1" applyBorder="1" applyAlignment="1">
      <alignment vertical="center" wrapText="1"/>
    </xf>
    <xf numFmtId="0" fontId="2" fillId="0" borderId="7" xfId="0" applyFont="1" applyBorder="1"/>
    <xf numFmtId="0" fontId="2" fillId="0" borderId="9" xfId="0" applyFont="1" applyBorder="1"/>
    <xf numFmtId="0" fontId="2" fillId="0" borderId="15" xfId="0" applyFont="1" applyBorder="1"/>
    <xf numFmtId="0" fontId="2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22" t="s">
        <v>0</v>
      </c>
      <c r="B1" s="122"/>
      <c r="C1" s="122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23" t="s">
        <v>2</v>
      </c>
      <c r="B2" s="123"/>
      <c r="C2" s="123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24" t="s">
        <v>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</row>
    <row r="4" spans="1:34" x14ac:dyDescent="0.25">
      <c r="A4" s="124" t="s">
        <v>31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</row>
    <row r="5" spans="1:34" x14ac:dyDescent="0.25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77"/>
      <c r="AG5" s="77"/>
      <c r="AH5" s="77"/>
    </row>
    <row r="6" spans="1:34" x14ac:dyDescent="0.25">
      <c r="A6" s="111" t="s">
        <v>5</v>
      </c>
      <c r="B6" s="125" t="s">
        <v>6</v>
      </c>
      <c r="C6" s="111" t="s">
        <v>7</v>
      </c>
      <c r="D6" s="126" t="s">
        <v>8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8"/>
      <c r="AH6" s="111" t="s">
        <v>9</v>
      </c>
    </row>
    <row r="7" spans="1:34" x14ac:dyDescent="0.25">
      <c r="A7" s="111"/>
      <c r="B7" s="125"/>
      <c r="C7" s="111"/>
      <c r="D7" s="129" t="s">
        <v>10</v>
      </c>
      <c r="E7" s="129"/>
      <c r="F7" s="111" t="s">
        <v>11</v>
      </c>
      <c r="G7" s="111"/>
      <c r="H7" s="130" t="s">
        <v>12</v>
      </c>
      <c r="I7" s="130"/>
      <c r="J7" s="111" t="s">
        <v>13</v>
      </c>
      <c r="K7" s="111"/>
      <c r="L7" s="131" t="s">
        <v>14</v>
      </c>
      <c r="M7" s="131"/>
      <c r="N7" s="111" t="s">
        <v>15</v>
      </c>
      <c r="O7" s="111"/>
      <c r="P7" s="119" t="s">
        <v>16</v>
      </c>
      <c r="Q7" s="119"/>
      <c r="R7" s="111" t="s">
        <v>17</v>
      </c>
      <c r="S7" s="111"/>
      <c r="T7" s="120" t="s">
        <v>18</v>
      </c>
      <c r="U7" s="120"/>
      <c r="V7" s="111" t="s">
        <v>19</v>
      </c>
      <c r="W7" s="111"/>
      <c r="X7" s="121" t="s">
        <v>20</v>
      </c>
      <c r="Y7" s="121"/>
      <c r="Z7" s="111" t="s">
        <v>21</v>
      </c>
      <c r="AA7" s="111"/>
      <c r="AB7" s="110" t="s">
        <v>22</v>
      </c>
      <c r="AC7" s="110"/>
      <c r="AD7" s="111" t="s">
        <v>23</v>
      </c>
      <c r="AE7" s="111"/>
      <c r="AF7" s="112" t="s">
        <v>24</v>
      </c>
      <c r="AG7" s="112" t="s">
        <v>25</v>
      </c>
      <c r="AH7" s="111"/>
    </row>
    <row r="8" spans="1:34" x14ac:dyDescent="0.25">
      <c r="A8" s="111"/>
      <c r="B8" s="125"/>
      <c r="C8" s="111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13"/>
      <c r="AG8" s="113"/>
      <c r="AH8" s="111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14"/>
      <c r="C30" s="115"/>
      <c r="D30" s="116">
        <f>SUM(D9:D28)-SUM(E9:E28)</f>
        <v>0</v>
      </c>
      <c r="E30" s="116"/>
      <c r="F30" s="102">
        <f>SUM(F9:F28)-SUM(G9:G28)</f>
        <v>4</v>
      </c>
      <c r="G30" s="102"/>
      <c r="H30" s="117">
        <f>SUM(H9:H28)-SUM(I9:I28)</f>
        <v>0</v>
      </c>
      <c r="I30" s="117"/>
      <c r="J30" s="102">
        <f>SUM(J9:J28)-SUM(K9:K28)</f>
        <v>1</v>
      </c>
      <c r="K30" s="102"/>
      <c r="L30" s="118">
        <f>SUM(L9:L28)-SUM(M9:M28)</f>
        <v>0</v>
      </c>
      <c r="M30" s="118"/>
      <c r="N30" s="102">
        <f>SUM(N9:N28)-SUM(O9:O28)</f>
        <v>2</v>
      </c>
      <c r="O30" s="102"/>
      <c r="P30" s="103">
        <f>SUM(P9:P28)-SUM(Q9:Q28)</f>
        <v>0</v>
      </c>
      <c r="Q30" s="103"/>
      <c r="R30" s="102">
        <f>SUM(R9:R28)-SUM(S9:S28)</f>
        <v>2</v>
      </c>
      <c r="S30" s="102"/>
      <c r="T30" s="104">
        <f>SUM(T9:T28)-SUM(U9:U28)</f>
        <v>0</v>
      </c>
      <c r="U30" s="104"/>
      <c r="V30" s="102">
        <f>SUM(V9:V28)-SUM(W9:W28)</f>
        <v>0</v>
      </c>
      <c r="W30" s="102"/>
      <c r="X30" s="105">
        <f>SUM(X9:X28)-SUM(Y9:Y28)</f>
        <v>5</v>
      </c>
      <c r="Y30" s="105"/>
      <c r="Z30" s="102">
        <f>SUM(Z9:Z28)-SUM(AA9:AA28)</f>
        <v>0</v>
      </c>
      <c r="AA30" s="102"/>
      <c r="AB30" s="106">
        <f>SUM(AB9:AB28)-SUM(AC9:AC28)</f>
        <v>3</v>
      </c>
      <c r="AC30" s="106"/>
      <c r="AD30" s="102">
        <f>SUM(AD9:AD28)-SUM(AE9:AE28)</f>
        <v>0</v>
      </c>
      <c r="AE30" s="102"/>
      <c r="AF30" s="20"/>
      <c r="AG30" s="9">
        <f t="shared" si="1"/>
        <v>17</v>
      </c>
      <c r="AH30" s="21"/>
    </row>
    <row r="31" spans="1:34" s="19" customFormat="1" x14ac:dyDescent="0.25">
      <c r="A31" s="107" t="s">
        <v>28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9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07" t="s">
        <v>29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9"/>
      <c r="AF32" s="100">
        <f>AG31-AF31</f>
        <v>17</v>
      </c>
      <c r="AG32" s="101"/>
      <c r="AH32" s="23"/>
    </row>
  </sheetData>
  <mergeCells count="44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9"/>
  <sheetViews>
    <sheetView workbookViewId="0">
      <pane ySplit="8" topLeftCell="A47" activePane="bottomLeft" state="frozen"/>
      <selection pane="bottomLeft" sqref="A1:XFD3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122" t="s">
        <v>0</v>
      </c>
      <c r="B1" s="122"/>
      <c r="C1" s="122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123" t="s">
        <v>2</v>
      </c>
      <c r="B2" s="123"/>
      <c r="C2" s="123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124" t="s">
        <v>4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</row>
    <row r="4" spans="1:34" x14ac:dyDescent="0.25">
      <c r="A4" s="124" t="s">
        <v>56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</row>
    <row r="5" spans="1:34" x14ac:dyDescent="0.25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56"/>
      <c r="AG5" s="56"/>
      <c r="AH5" s="56"/>
    </row>
    <row r="6" spans="1:34" x14ac:dyDescent="0.25">
      <c r="A6" s="111" t="s">
        <v>5</v>
      </c>
      <c r="B6" s="125" t="s">
        <v>6</v>
      </c>
      <c r="C6" s="111" t="s">
        <v>7</v>
      </c>
      <c r="D6" s="126" t="s">
        <v>8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8"/>
      <c r="AH6" s="111" t="s">
        <v>9</v>
      </c>
    </row>
    <row r="7" spans="1:34" x14ac:dyDescent="0.25">
      <c r="A7" s="111"/>
      <c r="B7" s="125"/>
      <c r="C7" s="111"/>
      <c r="D7" s="129" t="s">
        <v>10</v>
      </c>
      <c r="E7" s="129"/>
      <c r="F7" s="111" t="s">
        <v>11</v>
      </c>
      <c r="G7" s="111"/>
      <c r="H7" s="130" t="s">
        <v>12</v>
      </c>
      <c r="I7" s="130"/>
      <c r="J7" s="111" t="s">
        <v>13</v>
      </c>
      <c r="K7" s="111"/>
      <c r="L7" s="131" t="s">
        <v>14</v>
      </c>
      <c r="M7" s="131"/>
      <c r="N7" s="111" t="s">
        <v>15</v>
      </c>
      <c r="O7" s="111"/>
      <c r="P7" s="119" t="s">
        <v>16</v>
      </c>
      <c r="Q7" s="119"/>
      <c r="R7" s="111" t="s">
        <v>17</v>
      </c>
      <c r="S7" s="111"/>
      <c r="T7" s="120" t="s">
        <v>18</v>
      </c>
      <c r="U7" s="120"/>
      <c r="V7" s="111" t="s">
        <v>19</v>
      </c>
      <c r="W7" s="111"/>
      <c r="X7" s="121" t="s">
        <v>20</v>
      </c>
      <c r="Y7" s="121"/>
      <c r="Z7" s="111" t="s">
        <v>21</v>
      </c>
      <c r="AA7" s="111"/>
      <c r="AB7" s="110" t="s">
        <v>22</v>
      </c>
      <c r="AC7" s="110"/>
      <c r="AD7" s="111" t="s">
        <v>23</v>
      </c>
      <c r="AE7" s="111"/>
      <c r="AF7" s="112" t="s">
        <v>24</v>
      </c>
      <c r="AG7" s="112" t="s">
        <v>25</v>
      </c>
      <c r="AH7" s="111"/>
    </row>
    <row r="8" spans="1:34" x14ac:dyDescent="0.25">
      <c r="A8" s="111"/>
      <c r="B8" s="125"/>
      <c r="C8" s="111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32"/>
      <c r="AG8" s="132"/>
      <c r="AH8" s="111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13" si="0">E10+G10+I10+K10+M10+O10+Q10+S10+U10+W10+Y10+AA10+AC10+AE10</f>
        <v>3</v>
      </c>
      <c r="AG10" s="14">
        <f t="shared" ref="AG10:AG13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1"/>
      <c r="AG14" s="11"/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1"/>
      <c r="AG15" s="11"/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1"/>
      <c r="AG16" s="11"/>
      <c r="AH16" s="14"/>
    </row>
    <row r="17" spans="1:34" x14ac:dyDescent="0.25">
      <c r="A17" s="11"/>
      <c r="B17" s="15"/>
      <c r="C17" s="16"/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/>
      <c r="T17" s="48"/>
      <c r="U17" s="48"/>
      <c r="V17" s="16"/>
      <c r="W17" s="16"/>
      <c r="X17" s="52"/>
      <c r="Y17" s="52"/>
      <c r="Z17" s="16"/>
      <c r="AA17" s="16"/>
      <c r="AB17" s="36"/>
      <c r="AC17" s="36"/>
      <c r="AD17" s="16"/>
      <c r="AE17" s="16"/>
      <c r="AF17" s="11"/>
      <c r="AG17" s="11"/>
      <c r="AH17" s="14"/>
    </row>
    <row r="18" spans="1:34" x14ac:dyDescent="0.25">
      <c r="A18" s="11"/>
      <c r="B18" s="15"/>
      <c r="C18" s="16"/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/>
      <c r="X18" s="52"/>
      <c r="Y18" s="52"/>
      <c r="Z18" s="16"/>
      <c r="AA18" s="16"/>
      <c r="AB18" s="36"/>
      <c r="AC18" s="36"/>
      <c r="AD18" s="16"/>
      <c r="AE18" s="16"/>
      <c r="AF18" s="9">
        <f t="shared" ref="AF18:AF46" si="2">E18+G18+I18+K18+M18+O18+Q18+S18+U18+W18+Y18+AA18+AC18+AE18</f>
        <v>0</v>
      </c>
      <c r="AG18" s="9">
        <f t="shared" ref="AG18:AG46" si="3">D18+F18+H18+J18+L18+N18+P18+R18+T18+V18+X18+Z18+AB18+AD18</f>
        <v>0</v>
      </c>
      <c r="AH18" s="14"/>
    </row>
    <row r="19" spans="1:34" x14ac:dyDescent="0.25">
      <c r="A19" s="9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9">
        <f t="shared" si="2"/>
        <v>0</v>
      </c>
      <c r="AG19" s="9">
        <f t="shared" si="3"/>
        <v>0</v>
      </c>
      <c r="AH19" s="14"/>
    </row>
    <row r="20" spans="1:34" hidden="1" x14ac:dyDescent="0.25">
      <c r="A20" s="11"/>
      <c r="B20" s="13"/>
      <c r="C20" s="14"/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/>
      <c r="AD20" s="14"/>
      <c r="AE20" s="14"/>
      <c r="AF20" s="9">
        <f t="shared" si="2"/>
        <v>0</v>
      </c>
      <c r="AG20" s="9">
        <f t="shared" si="3"/>
        <v>0</v>
      </c>
      <c r="AH20" s="14"/>
    </row>
    <row r="21" spans="1:34" hidden="1" x14ac:dyDescent="0.25">
      <c r="A21" s="9"/>
      <c r="B21" s="13"/>
      <c r="C21" s="14"/>
      <c r="D21" s="27"/>
      <c r="E21" s="27"/>
      <c r="F21" s="14"/>
      <c r="G21" s="14"/>
      <c r="H21" s="31"/>
      <c r="I21" s="31"/>
      <c r="J21" s="14"/>
      <c r="K21" s="14"/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9">
        <f t="shared" si="2"/>
        <v>0</v>
      </c>
      <c r="AG21" s="9">
        <f t="shared" si="3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2"/>
        <v>0</v>
      </c>
      <c r="AG22" s="9">
        <f t="shared" si="3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>
        <v>16</v>
      </c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>
        <v>17</v>
      </c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18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19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20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21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22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23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24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25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26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27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28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29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30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31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32</v>
      </c>
      <c r="B44" s="15"/>
      <c r="C44" s="16"/>
      <c r="D44" s="28"/>
      <c r="E44" s="28"/>
      <c r="F44" s="16"/>
      <c r="G44" s="16"/>
      <c r="H44" s="32"/>
      <c r="I44" s="32"/>
      <c r="J44" s="16"/>
      <c r="K44" s="16"/>
      <c r="L44" s="40"/>
      <c r="M44" s="40"/>
      <c r="N44" s="16"/>
      <c r="O44" s="16"/>
      <c r="P44" s="44"/>
      <c r="Q44" s="44"/>
      <c r="R44" s="16"/>
      <c r="S44" s="16"/>
      <c r="T44" s="48"/>
      <c r="U44" s="48"/>
      <c r="V44" s="16"/>
      <c r="W44" s="16"/>
      <c r="X44" s="52"/>
      <c r="Y44" s="52"/>
      <c r="Z44" s="16"/>
      <c r="AA44" s="16"/>
      <c r="AB44" s="36"/>
      <c r="AC44" s="36"/>
      <c r="AD44" s="16"/>
      <c r="AE44" s="16"/>
      <c r="AF44" s="9">
        <f t="shared" si="2"/>
        <v>0</v>
      </c>
      <c r="AG44" s="9">
        <f t="shared" si="3"/>
        <v>0</v>
      </c>
      <c r="AH44" s="16"/>
    </row>
    <row r="45" spans="1:34" hidden="1" x14ac:dyDescent="0.25">
      <c r="A45" s="9">
        <v>33</v>
      </c>
      <c r="B45" s="15"/>
      <c r="C45" s="16"/>
      <c r="D45" s="28"/>
      <c r="E45" s="28"/>
      <c r="F45" s="16"/>
      <c r="G45" s="16"/>
      <c r="H45" s="32"/>
      <c r="I45" s="32"/>
      <c r="J45" s="16"/>
      <c r="K45" s="16"/>
      <c r="L45" s="40"/>
      <c r="M45" s="40"/>
      <c r="N45" s="16"/>
      <c r="O45" s="16"/>
      <c r="P45" s="44"/>
      <c r="Q45" s="44"/>
      <c r="R45" s="16"/>
      <c r="S45" s="16"/>
      <c r="T45" s="48"/>
      <c r="U45" s="48"/>
      <c r="V45" s="16"/>
      <c r="W45" s="16"/>
      <c r="X45" s="52"/>
      <c r="Y45" s="52"/>
      <c r="Z45" s="16"/>
      <c r="AA45" s="16"/>
      <c r="AB45" s="36"/>
      <c r="AC45" s="36"/>
      <c r="AD45" s="16"/>
      <c r="AE45" s="16"/>
      <c r="AF45" s="9">
        <f t="shared" si="2"/>
        <v>0</v>
      </c>
      <c r="AG45" s="9">
        <f t="shared" si="3"/>
        <v>0</v>
      </c>
      <c r="AH45" s="16"/>
    </row>
    <row r="46" spans="1:34" hidden="1" x14ac:dyDescent="0.25">
      <c r="A46" s="11">
        <v>34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x14ac:dyDescent="0.25">
      <c r="A47" s="17"/>
      <c r="B47" s="18"/>
      <c r="C47" s="19"/>
      <c r="D47" s="116">
        <f>SUM(D9:D46)-SUM(E9:E46)</f>
        <v>3</v>
      </c>
      <c r="E47" s="116"/>
      <c r="F47" s="102">
        <f>SUM(F9:F46)-SUM(G9:G46)</f>
        <v>0</v>
      </c>
      <c r="G47" s="102"/>
      <c r="H47" s="117">
        <f>SUM(H9:H46)-SUM(I9:I46)</f>
        <v>0</v>
      </c>
      <c r="I47" s="117"/>
      <c r="J47" s="102">
        <f>SUM(J9:J46)-SUM(K9:K46)</f>
        <v>0</v>
      </c>
      <c r="K47" s="102"/>
      <c r="L47" s="118">
        <f>SUM(L9:L46)-SUM(M9:M46)</f>
        <v>0</v>
      </c>
      <c r="M47" s="118"/>
      <c r="N47" s="102">
        <f>SUM(N9:N46)-SUM(O9:O46)</f>
        <v>1</v>
      </c>
      <c r="O47" s="102"/>
      <c r="P47" s="103">
        <f>SUM(P9:P46)-SUM(Q9:Q46)</f>
        <v>0</v>
      </c>
      <c r="Q47" s="103"/>
      <c r="R47" s="102">
        <f>SUM(R9:R46)-SUM(S9:S46)</f>
        <v>3</v>
      </c>
      <c r="S47" s="102"/>
      <c r="T47" s="104">
        <f>SUM(T9:T46)-SUM(U9:U46)</f>
        <v>0</v>
      </c>
      <c r="U47" s="104"/>
      <c r="V47" s="102">
        <f>SUM(V9:V46)-SUM(W9:W46)</f>
        <v>1</v>
      </c>
      <c r="W47" s="102"/>
      <c r="X47" s="105">
        <f>SUM(X9:X46)-SUM(Y9:Y46)</f>
        <v>4</v>
      </c>
      <c r="Y47" s="105"/>
      <c r="Z47" s="102">
        <f>SUM(Z9:Z46)-SUM(AA9:AA46)</f>
        <v>3</v>
      </c>
      <c r="AA47" s="102"/>
      <c r="AB47" s="106">
        <f>SUM(AB9:AB46)-SUM(AC9:AC46)</f>
        <v>4</v>
      </c>
      <c r="AC47" s="106"/>
      <c r="AD47" s="102">
        <f>SUM(AD9:AD46)-SUM(AE9:AE46)</f>
        <v>0</v>
      </c>
      <c r="AE47" s="102"/>
      <c r="AF47" s="20"/>
      <c r="AG47" s="9">
        <f>D47+F47+H47+J47+L47+N47+P47+R47+T47+V47+X47+Z47+AB47+AD47</f>
        <v>19</v>
      </c>
      <c r="AH47" s="21"/>
    </row>
    <row r="48" spans="1:34" s="19" customFormat="1" x14ac:dyDescent="0.25">
      <c r="A48" s="107" t="s">
        <v>28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9"/>
      <c r="AF48" s="22">
        <f>SUM(AF9:AF46)</f>
        <v>7</v>
      </c>
      <c r="AG48" s="22">
        <f>SUM(AG9:AG46)</f>
        <v>31</v>
      </c>
      <c r="AH48" s="23"/>
    </row>
    <row r="49" spans="1:34" x14ac:dyDescent="0.25">
      <c r="A49" s="107" t="s">
        <v>29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9"/>
      <c r="AF49" s="100">
        <f>AG48-AF48</f>
        <v>24</v>
      </c>
      <c r="AG49" s="101"/>
      <c r="AH49" s="23"/>
    </row>
  </sheetData>
  <mergeCells count="43">
    <mergeCell ref="AB47:AC47"/>
    <mergeCell ref="AD47:AE47"/>
    <mergeCell ref="A48:AE48"/>
    <mergeCell ref="A49:AE49"/>
    <mergeCell ref="AF49:AG49"/>
    <mergeCell ref="P47:Q47"/>
    <mergeCell ref="R47:S47"/>
    <mergeCell ref="T47:U47"/>
    <mergeCell ref="V47:W47"/>
    <mergeCell ref="X47:Y47"/>
    <mergeCell ref="Z47:AA47"/>
    <mergeCell ref="AB7:AC7"/>
    <mergeCell ref="AD7:AE7"/>
    <mergeCell ref="AF7:AF8"/>
    <mergeCell ref="AG7:AG8"/>
    <mergeCell ref="D47:E47"/>
    <mergeCell ref="F47:G47"/>
    <mergeCell ref="H47:I47"/>
    <mergeCell ref="J47:K47"/>
    <mergeCell ref="L47:M47"/>
    <mergeCell ref="N47:O4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zoomScale="115" zoomScaleNormal="115" workbookViewId="0">
      <selection activeCell="E9" sqref="E9"/>
    </sheetView>
  </sheetViews>
  <sheetFormatPr defaultRowHeight="15" x14ac:dyDescent="0.25"/>
  <cols>
    <col min="1" max="1" width="34.5703125" style="5" bestFit="1" customWidth="1"/>
    <col min="2" max="2" width="8.42578125" style="5" customWidth="1"/>
    <col min="3" max="3" width="5.7109375" style="5" customWidth="1"/>
    <col min="4" max="4" width="5.5703125" style="5" customWidth="1"/>
    <col min="5" max="5" width="5.85546875" style="5" customWidth="1"/>
    <col min="6" max="6" width="7" style="5" customWidth="1"/>
    <col min="7" max="7" width="9.85546875" style="5" bestFit="1" customWidth="1"/>
    <col min="8" max="16384" width="9.140625" style="5"/>
  </cols>
  <sheetData>
    <row r="1" spans="1:34" s="88" customFormat="1" ht="12.75" x14ac:dyDescent="0.2">
      <c r="A1" s="137" t="s">
        <v>0</v>
      </c>
      <c r="B1" s="137"/>
      <c r="C1" s="137"/>
      <c r="D1" s="137"/>
      <c r="E1" s="137"/>
      <c r="F1" s="134" t="s">
        <v>1</v>
      </c>
      <c r="G1" s="134"/>
      <c r="H1" s="134"/>
      <c r="I1" s="84"/>
      <c r="J1" s="85"/>
      <c r="K1" s="85"/>
      <c r="M1" s="87"/>
      <c r="N1" s="87"/>
      <c r="O1" s="86"/>
      <c r="P1" s="86"/>
      <c r="R1" s="86"/>
      <c r="S1" s="86"/>
      <c r="T1" s="89"/>
      <c r="U1" s="86"/>
      <c r="V1" s="86"/>
      <c r="W1" s="86"/>
      <c r="X1" s="84"/>
      <c r="Y1" s="87"/>
      <c r="AA1" s="87"/>
      <c r="AB1" s="89"/>
      <c r="AC1" s="86"/>
      <c r="AD1" s="86"/>
      <c r="AE1" s="87"/>
      <c r="AF1" s="87"/>
      <c r="AG1" s="87"/>
      <c r="AH1" s="87"/>
    </row>
    <row r="2" spans="1:34" s="88" customFormat="1" ht="12.75" x14ac:dyDescent="0.2">
      <c r="A2" s="138" t="s">
        <v>2</v>
      </c>
      <c r="B2" s="138"/>
      <c r="C2" s="138"/>
      <c r="D2" s="138"/>
      <c r="E2" s="138"/>
      <c r="F2" s="133" t="s">
        <v>3</v>
      </c>
      <c r="G2" s="133"/>
      <c r="H2" s="133"/>
      <c r="I2" s="90"/>
      <c r="J2" s="91"/>
      <c r="K2" s="91"/>
      <c r="M2" s="87"/>
      <c r="N2" s="87"/>
      <c r="O2" s="92"/>
      <c r="P2" s="92"/>
      <c r="R2" s="92"/>
      <c r="S2" s="92"/>
      <c r="T2" s="93"/>
      <c r="U2" s="92"/>
      <c r="V2" s="92"/>
      <c r="W2" s="92"/>
      <c r="X2" s="90"/>
      <c r="Y2" s="87"/>
      <c r="AA2" s="87"/>
      <c r="AB2" s="93"/>
      <c r="AC2" s="92"/>
      <c r="AD2" s="92"/>
      <c r="AE2" s="87"/>
      <c r="AF2" s="87"/>
      <c r="AG2" s="87"/>
      <c r="AH2" s="87"/>
    </row>
    <row r="3" spans="1:34" x14ac:dyDescent="0.25">
      <c r="A3" s="83"/>
      <c r="B3" s="83"/>
      <c r="C3" s="83"/>
      <c r="D3" s="83"/>
      <c r="E3" s="83"/>
      <c r="F3" s="81"/>
      <c r="G3" s="81"/>
      <c r="H3" s="81"/>
      <c r="I3" s="81"/>
      <c r="J3" s="6"/>
      <c r="K3" s="6"/>
      <c r="L3" s="7"/>
      <c r="M3" s="2"/>
      <c r="N3" s="2"/>
      <c r="O3" s="7"/>
      <c r="P3" s="7"/>
      <c r="R3" s="7"/>
      <c r="S3" s="7"/>
      <c r="T3" s="8"/>
      <c r="U3" s="7"/>
      <c r="V3" s="7"/>
      <c r="W3" s="7"/>
      <c r="X3" s="81"/>
      <c r="Y3" s="2"/>
      <c r="AA3" s="2"/>
      <c r="AB3" s="8"/>
      <c r="AC3" s="7"/>
      <c r="AD3" s="7"/>
      <c r="AE3" s="2"/>
      <c r="AF3" s="2"/>
      <c r="AG3" s="2"/>
      <c r="AH3" s="2"/>
    </row>
    <row r="4" spans="1:34" x14ac:dyDescent="0.25">
      <c r="A4" s="124" t="s">
        <v>64</v>
      </c>
      <c r="B4" s="124"/>
      <c r="C4" s="124"/>
      <c r="D4" s="124"/>
      <c r="E4" s="124"/>
      <c r="F4" s="124"/>
      <c r="G4" s="124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</row>
    <row r="6" spans="1:34" x14ac:dyDescent="0.25">
      <c r="A6" s="136" t="s">
        <v>57</v>
      </c>
      <c r="B6" s="139" t="s">
        <v>58</v>
      </c>
      <c r="C6" s="139" t="s">
        <v>59</v>
      </c>
      <c r="D6" s="136" t="s">
        <v>60</v>
      </c>
      <c r="E6" s="136"/>
      <c r="F6" s="136"/>
      <c r="G6" s="136" t="s">
        <v>63</v>
      </c>
    </row>
    <row r="7" spans="1:34" ht="57" x14ac:dyDescent="0.25">
      <c r="A7" s="136"/>
      <c r="B7" s="139"/>
      <c r="C7" s="139"/>
      <c r="D7" s="95" t="s">
        <v>61</v>
      </c>
      <c r="E7" s="99" t="s">
        <v>62</v>
      </c>
      <c r="F7" s="95" t="s">
        <v>80</v>
      </c>
      <c r="G7" s="136"/>
    </row>
    <row r="8" spans="1:34" x14ac:dyDescent="0.25">
      <c r="A8" s="9" t="s">
        <v>67</v>
      </c>
      <c r="B8" s="9" t="s">
        <v>10</v>
      </c>
      <c r="C8" s="9" t="s">
        <v>65</v>
      </c>
      <c r="D8" s="9">
        <v>3</v>
      </c>
      <c r="E8" s="9">
        <v>42</v>
      </c>
      <c r="F8" s="9"/>
      <c r="G8" s="96">
        <f>SUM(D8:F8)</f>
        <v>45</v>
      </c>
    </row>
    <row r="9" spans="1:34" x14ac:dyDescent="0.25">
      <c r="A9" s="9" t="s">
        <v>68</v>
      </c>
      <c r="B9" s="14" t="s">
        <v>11</v>
      </c>
      <c r="C9" s="14" t="s">
        <v>65</v>
      </c>
      <c r="D9" s="14"/>
      <c r="E9" s="14"/>
      <c r="F9" s="14">
        <v>1</v>
      </c>
      <c r="G9" s="97">
        <f t="shared" ref="G9:G22" si="0">SUM(D9:F9)</f>
        <v>1</v>
      </c>
    </row>
    <row r="10" spans="1:34" x14ac:dyDescent="0.25">
      <c r="A10" s="9" t="s">
        <v>69</v>
      </c>
      <c r="B10" s="14" t="s">
        <v>12</v>
      </c>
      <c r="C10" s="14" t="s">
        <v>65</v>
      </c>
      <c r="D10" s="14"/>
      <c r="E10" s="14">
        <v>7</v>
      </c>
      <c r="F10" s="14"/>
      <c r="G10" s="97">
        <f t="shared" si="0"/>
        <v>7</v>
      </c>
    </row>
    <row r="11" spans="1:34" x14ac:dyDescent="0.25">
      <c r="A11" s="9" t="s">
        <v>70</v>
      </c>
      <c r="B11" s="14" t="s">
        <v>13</v>
      </c>
      <c r="C11" s="14" t="s">
        <v>65</v>
      </c>
      <c r="D11" s="14"/>
      <c r="E11" s="14"/>
      <c r="F11" s="14"/>
      <c r="G11" s="97">
        <f t="shared" si="0"/>
        <v>0</v>
      </c>
    </row>
    <row r="12" spans="1:34" x14ac:dyDescent="0.25">
      <c r="A12" s="9" t="s">
        <v>71</v>
      </c>
      <c r="B12" s="14" t="s">
        <v>14</v>
      </c>
      <c r="C12" s="14" t="s">
        <v>65</v>
      </c>
      <c r="D12" s="14"/>
      <c r="E12" s="14">
        <v>13</v>
      </c>
      <c r="F12" s="14"/>
      <c r="G12" s="97">
        <f t="shared" si="0"/>
        <v>13</v>
      </c>
    </row>
    <row r="13" spans="1:34" x14ac:dyDescent="0.25">
      <c r="A13" s="9" t="s">
        <v>72</v>
      </c>
      <c r="B13" s="14" t="s">
        <v>15</v>
      </c>
      <c r="C13" s="14" t="s">
        <v>65</v>
      </c>
      <c r="D13" s="14">
        <v>1</v>
      </c>
      <c r="E13" s="14"/>
      <c r="F13" s="14"/>
      <c r="G13" s="97">
        <f t="shared" si="0"/>
        <v>1</v>
      </c>
    </row>
    <row r="14" spans="1:34" x14ac:dyDescent="0.25">
      <c r="A14" s="9" t="s">
        <v>73</v>
      </c>
      <c r="B14" s="14" t="s">
        <v>16</v>
      </c>
      <c r="C14" s="14" t="s">
        <v>65</v>
      </c>
      <c r="D14" s="14"/>
      <c r="E14" s="14"/>
      <c r="F14" s="14"/>
      <c r="G14" s="97">
        <f t="shared" si="0"/>
        <v>0</v>
      </c>
    </row>
    <row r="15" spans="1:34" x14ac:dyDescent="0.25">
      <c r="A15" s="9" t="s">
        <v>74</v>
      </c>
      <c r="B15" s="14" t="s">
        <v>17</v>
      </c>
      <c r="C15" s="14" t="s">
        <v>65</v>
      </c>
      <c r="D15" s="14">
        <v>3</v>
      </c>
      <c r="E15" s="14"/>
      <c r="F15" s="14">
        <v>49</v>
      </c>
      <c r="G15" s="97">
        <f t="shared" si="0"/>
        <v>52</v>
      </c>
    </row>
    <row r="16" spans="1:34" x14ac:dyDescent="0.25">
      <c r="A16" s="9" t="s">
        <v>75</v>
      </c>
      <c r="B16" s="14" t="s">
        <v>18</v>
      </c>
      <c r="C16" s="14" t="s">
        <v>65</v>
      </c>
      <c r="D16" s="14"/>
      <c r="E16" s="14">
        <v>7</v>
      </c>
      <c r="F16" s="14"/>
      <c r="G16" s="97">
        <f t="shared" si="0"/>
        <v>7</v>
      </c>
    </row>
    <row r="17" spans="1:7" x14ac:dyDescent="0.25">
      <c r="A17" s="9" t="s">
        <v>76</v>
      </c>
      <c r="B17" s="14" t="s">
        <v>19</v>
      </c>
      <c r="C17" s="14" t="s">
        <v>65</v>
      </c>
      <c r="D17" s="14">
        <v>1</v>
      </c>
      <c r="E17" s="14"/>
      <c r="F17" s="14"/>
      <c r="G17" s="97">
        <f t="shared" si="0"/>
        <v>1</v>
      </c>
    </row>
    <row r="18" spans="1:7" x14ac:dyDescent="0.25">
      <c r="A18" s="14" t="s">
        <v>77</v>
      </c>
      <c r="B18" s="14" t="s">
        <v>20</v>
      </c>
      <c r="C18" s="14" t="s">
        <v>65</v>
      </c>
      <c r="D18" s="14">
        <v>4</v>
      </c>
      <c r="E18" s="14">
        <v>124</v>
      </c>
      <c r="F18" s="14">
        <v>58</v>
      </c>
      <c r="G18" s="97">
        <f t="shared" si="0"/>
        <v>186</v>
      </c>
    </row>
    <row r="19" spans="1:7" x14ac:dyDescent="0.25">
      <c r="A19" s="14" t="s">
        <v>78</v>
      </c>
      <c r="B19" s="14" t="s">
        <v>21</v>
      </c>
      <c r="C19" s="14" t="s">
        <v>65</v>
      </c>
      <c r="D19" s="14">
        <v>3</v>
      </c>
      <c r="E19" s="14"/>
      <c r="F19" s="14">
        <v>32</v>
      </c>
      <c r="G19" s="97">
        <f t="shared" si="0"/>
        <v>35</v>
      </c>
    </row>
    <row r="20" spans="1:7" x14ac:dyDescent="0.25">
      <c r="A20" s="14" t="s">
        <v>79</v>
      </c>
      <c r="B20" s="14" t="s">
        <v>22</v>
      </c>
      <c r="C20" s="14" t="s">
        <v>65</v>
      </c>
      <c r="D20" s="14">
        <v>4</v>
      </c>
      <c r="E20" s="14">
        <v>54</v>
      </c>
      <c r="F20" s="14">
        <v>48</v>
      </c>
      <c r="G20" s="97">
        <f t="shared" si="0"/>
        <v>106</v>
      </c>
    </row>
    <row r="21" spans="1:7" x14ac:dyDescent="0.25">
      <c r="A21" s="94" t="s">
        <v>66</v>
      </c>
      <c r="B21" s="94" t="s">
        <v>23</v>
      </c>
      <c r="C21" s="94" t="s">
        <v>65</v>
      </c>
      <c r="D21" s="94"/>
      <c r="E21" s="94">
        <v>127</v>
      </c>
      <c r="F21" s="94"/>
      <c r="G21" s="98">
        <f t="shared" si="0"/>
        <v>127</v>
      </c>
    </row>
    <row r="22" spans="1:7" x14ac:dyDescent="0.25">
      <c r="A22" s="135" t="s">
        <v>63</v>
      </c>
      <c r="B22" s="135"/>
      <c r="C22" s="135"/>
      <c r="D22" s="22">
        <f>SUM(D8:D21)</f>
        <v>19</v>
      </c>
      <c r="E22" s="22">
        <f>SUM(E8:E21)</f>
        <v>374</v>
      </c>
      <c r="F22" s="22">
        <f>SUM(F8:F21)</f>
        <v>188</v>
      </c>
      <c r="G22" s="22">
        <f t="shared" si="0"/>
        <v>581</v>
      </c>
    </row>
  </sheetData>
  <mergeCells count="11">
    <mergeCell ref="F2:H2"/>
    <mergeCell ref="F1:H1"/>
    <mergeCell ref="A22:C22"/>
    <mergeCell ref="A4:G4"/>
    <mergeCell ref="D6:F6"/>
    <mergeCell ref="G6:G7"/>
    <mergeCell ref="C6:C7"/>
    <mergeCell ref="B6:B7"/>
    <mergeCell ref="A6:A7"/>
    <mergeCell ref="A1:E1"/>
    <mergeCell ref="A2:E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Tổng hợp ngày 19-6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2020-06-19T04:46:15Z</dcterms:modified>
</cp:coreProperties>
</file>