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ỈM" sheetId="1" r:id="rId1"/>
    <sheet name="SỮA VINAMILK" sheetId="2" r:id="rId2"/>
    <sheet name="SP khác" sheetId="5" r:id="rId3"/>
    <sheet name="SỮA NGOẠI" sheetId="3" r:id="rId4"/>
    <sheet name="SỮA CỎ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3" l="1"/>
  <c r="G33" i="1" l="1"/>
  <c r="G34" i="1"/>
  <c r="G32" i="1"/>
  <c r="E34" i="1"/>
  <c r="G29" i="1" l="1"/>
  <c r="G30" i="1"/>
  <c r="G31" i="1"/>
  <c r="G28" i="1"/>
  <c r="G25" i="1"/>
  <c r="G26" i="1"/>
  <c r="G27" i="1"/>
  <c r="G24" i="1"/>
  <c r="G31" i="2" l="1"/>
  <c r="G36" i="3"/>
  <c r="E31" i="2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7" i="3"/>
  <c r="G30" i="2"/>
  <c r="G29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7" i="2"/>
  <c r="G23" i="1"/>
  <c r="G22" i="1"/>
  <c r="G21" i="1"/>
  <c r="G20" i="1"/>
  <c r="G19" i="1"/>
  <c r="G18" i="1"/>
  <c r="G17" i="1"/>
  <c r="G16" i="1"/>
  <c r="G10" i="1"/>
  <c r="G11" i="1"/>
  <c r="G12" i="1"/>
  <c r="G13" i="1"/>
  <c r="G14" i="1"/>
  <c r="G15" i="1"/>
  <c r="G8" i="1"/>
  <c r="G9" i="1"/>
  <c r="G7" i="1"/>
  <c r="G49" i="3" l="1"/>
</calcChain>
</file>

<file path=xl/sharedStrings.xml><?xml version="1.0" encoding="utf-8"?>
<sst xmlns="http://schemas.openxmlformats.org/spreadsheetml/2006/main" count="201" uniqueCount="104">
  <si>
    <t>CÔNG TY CỔ PHẦN ĐT &amp; PT NANO MILK</t>
  </si>
  <si>
    <t xml:space="preserve"> Số:112020/DT. MST: 0108806878</t>
  </si>
  <si>
    <t>SỔ THEO DÕI ĐƠN HÀNG NHẬP</t>
  </si>
  <si>
    <t>SỔ THEO DÕI ĐƠN HÀNG NHẬP BỈM</t>
  </si>
  <si>
    <t>Ngày tháng</t>
  </si>
  <si>
    <t>Nguồn nhập</t>
  </si>
  <si>
    <t>Loại</t>
  </si>
  <si>
    <t>Phân loại</t>
  </si>
  <si>
    <t>Số lượng</t>
  </si>
  <si>
    <t>Đơn giá</t>
  </si>
  <si>
    <t>Thành tiền</t>
  </si>
  <si>
    <t>Thanh Hà</t>
  </si>
  <si>
    <t>Kích thước</t>
  </si>
  <si>
    <t>Pambers</t>
  </si>
  <si>
    <t>Quần L36</t>
  </si>
  <si>
    <t>Merries</t>
  </si>
  <si>
    <t>M58+6</t>
  </si>
  <si>
    <t>S82+6</t>
  </si>
  <si>
    <t>Huggies</t>
  </si>
  <si>
    <t>Quần L38+4</t>
  </si>
  <si>
    <t>Quần XL34</t>
  </si>
  <si>
    <t>Quần M22</t>
  </si>
  <si>
    <t>Lót NB156</t>
  </si>
  <si>
    <t>Dán M48+4</t>
  </si>
  <si>
    <t>Quần S56</t>
  </si>
  <si>
    <t>Bobby</t>
  </si>
  <si>
    <t>Quần M42+6</t>
  </si>
  <si>
    <t>Quần S46</t>
  </si>
  <si>
    <t>Quần XXL44+8</t>
  </si>
  <si>
    <t>Dán sơ sinh 42</t>
  </si>
  <si>
    <t>Lót NB164</t>
  </si>
  <si>
    <t>Optimum</t>
  </si>
  <si>
    <t>Số 1 900g</t>
  </si>
  <si>
    <t>Số 2 900g</t>
  </si>
  <si>
    <t>Số 3 900g</t>
  </si>
  <si>
    <t>Số 4 900g</t>
  </si>
  <si>
    <t xml:space="preserve">Số 2 400g </t>
  </si>
  <si>
    <t>Yoko gold</t>
  </si>
  <si>
    <t>Dielac alpha IQ</t>
  </si>
  <si>
    <t>Dielac alpha</t>
  </si>
  <si>
    <t>Dielac growplus</t>
  </si>
  <si>
    <t>Dielac grow</t>
  </si>
  <si>
    <t>Số 1 400g</t>
  </si>
  <si>
    <t>Bột ăn dặm 400g</t>
  </si>
  <si>
    <t>Heo cà rốt</t>
  </si>
  <si>
    <t>Gà rau củ</t>
  </si>
  <si>
    <t>bò rau củ</t>
  </si>
  <si>
    <t>heo bó xôi</t>
  </si>
  <si>
    <t>lươn cà rốt</t>
  </si>
  <si>
    <t>Meiji thanh</t>
  </si>
  <si>
    <t>1-3 tuổi</t>
  </si>
  <si>
    <t>0-1 tuổi</t>
  </si>
  <si>
    <t>Meiji hộp</t>
  </si>
  <si>
    <t>Hikid</t>
  </si>
  <si>
    <t>Sữa non</t>
  </si>
  <si>
    <t>Black more</t>
  </si>
  <si>
    <t>Số 1</t>
  </si>
  <si>
    <t>Số 2</t>
  </si>
  <si>
    <t>Số 3</t>
  </si>
  <si>
    <t>Nan úc</t>
  </si>
  <si>
    <t>Nan Nga</t>
  </si>
  <si>
    <t>A2</t>
  </si>
  <si>
    <t>Số 4</t>
  </si>
  <si>
    <t>Aptamil</t>
  </si>
  <si>
    <t>Kid power</t>
  </si>
  <si>
    <t>1-10t</t>
  </si>
  <si>
    <t xml:space="preserve">Abbott </t>
  </si>
  <si>
    <t>Tiểu đường</t>
  </si>
  <si>
    <t>Ensure</t>
  </si>
  <si>
    <t>Ensure gold</t>
  </si>
  <si>
    <t>Similac số 1</t>
  </si>
  <si>
    <t>Similac số 2</t>
  </si>
  <si>
    <t>Similac số 4</t>
  </si>
  <si>
    <t>Closbaby</t>
  </si>
  <si>
    <t>Số 0</t>
  </si>
  <si>
    <t>Friso</t>
  </si>
  <si>
    <t>I am mother</t>
  </si>
  <si>
    <t>Semper</t>
  </si>
  <si>
    <t>TỔNG CỘNG</t>
  </si>
  <si>
    <t>SỔ THEO DÕI ĐƠN HÀNG NHẬP SỮA NGOẠI</t>
  </si>
  <si>
    <t>SỔ THEO DÕI ĐƠN HÀNG NHẬP SỮA VINAMILK</t>
  </si>
  <si>
    <t>L</t>
  </si>
  <si>
    <t>XL</t>
  </si>
  <si>
    <t>S</t>
  </si>
  <si>
    <t>M</t>
  </si>
  <si>
    <t>Moony</t>
  </si>
  <si>
    <t>SỔ THEO DÕI ĐƠN HÀNG NHẬP SẢN PHẨM KHÁC</t>
  </si>
  <si>
    <t>XL48</t>
  </si>
  <si>
    <t>XL34</t>
  </si>
  <si>
    <t>Kid Essentiels</t>
  </si>
  <si>
    <t>Nan nga</t>
  </si>
  <si>
    <t>Pediasure</t>
  </si>
  <si>
    <t>úc</t>
  </si>
  <si>
    <t>mỹ</t>
  </si>
  <si>
    <t>Sữa non hàn</t>
  </si>
  <si>
    <t>Thường</t>
  </si>
  <si>
    <t>Chuyển từ Quỳnh Trang</t>
  </si>
  <si>
    <t>Núm cổ rộng</t>
  </si>
  <si>
    <t>Bình pp su</t>
  </si>
  <si>
    <t>180Ml</t>
  </si>
  <si>
    <t>Bình tập uống nước</t>
  </si>
  <si>
    <t>Ty ngậm</t>
  </si>
  <si>
    <t>240Ml</t>
  </si>
  <si>
    <t>Sữa Hà Tuyên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</si>
</sst>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13"/>
      <color theme="1" tint="4.9989318521683403E-2"/>
      <name val="Times New Roman"/>
      <family val="1"/>
    </font>
    <font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  <font>
      <i/>
      <sz val="13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3" fillId="2" borderId="0" xfId="0" applyFont="1" applyFill="1" applyAlignment="1">
      <alignment vertical="center"/>
    </xf>
    <xf numFmtId="164" fontId="3" fillId="2" borderId="0" xfId="1" applyNumberFormat="1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4" fillId="2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horizontal="center" vertical="center"/>
    </xf>
    <xf numFmtId="9" fontId="6" fillId="2" borderId="0" xfId="2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/>
    </xf>
    <xf numFmtId="164" fontId="6" fillId="2" borderId="0" xfId="1" applyNumberFormat="1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2" borderId="0" xfId="0" applyFont="1" applyFill="1" applyAlignment="1">
      <alignment vertical="center"/>
    </xf>
    <xf numFmtId="164" fontId="8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7" fillId="0" borderId="1" xfId="0" applyFont="1" applyBorder="1"/>
    <xf numFmtId="14" fontId="8" fillId="2" borderId="0" xfId="0" applyNumberFormat="1" applyFont="1" applyFill="1" applyAlignment="1">
      <alignment vertical="center"/>
    </xf>
    <xf numFmtId="14" fontId="7" fillId="0" borderId="0" xfId="0" applyNumberFormat="1" applyFont="1"/>
    <xf numFmtId="165" fontId="6" fillId="2" borderId="0" xfId="1" applyNumberFormat="1" applyFont="1" applyFill="1" applyAlignment="1">
      <alignment vertical="center"/>
    </xf>
    <xf numFmtId="165" fontId="7" fillId="0" borderId="0" xfId="1" applyNumberFormat="1" applyFont="1"/>
    <xf numFmtId="0" fontId="7" fillId="0" borderId="2" xfId="0" applyFont="1" applyBorder="1"/>
    <xf numFmtId="165" fontId="7" fillId="0" borderId="2" xfId="1" applyNumberFormat="1" applyFont="1" applyBorder="1"/>
    <xf numFmtId="0" fontId="7" fillId="0" borderId="3" xfId="0" applyFont="1" applyBorder="1"/>
    <xf numFmtId="165" fontId="7" fillId="0" borderId="3" xfId="1" applyNumberFormat="1" applyFont="1" applyBorder="1"/>
    <xf numFmtId="0" fontId="7" fillId="0" borderId="4" xfId="0" applyFont="1" applyBorder="1"/>
    <xf numFmtId="165" fontId="7" fillId="0" borderId="4" xfId="1" applyNumberFormat="1" applyFont="1" applyBorder="1"/>
    <xf numFmtId="0" fontId="7" fillId="0" borderId="5" xfId="0" applyFont="1" applyBorder="1"/>
    <xf numFmtId="165" fontId="7" fillId="0" borderId="5" xfId="1" applyNumberFormat="1" applyFont="1" applyBorder="1"/>
    <xf numFmtId="0" fontId="7" fillId="0" borderId="1" xfId="0" applyFont="1" applyBorder="1" applyAlignment="1">
      <alignment vertical="center"/>
    </xf>
    <xf numFmtId="165" fontId="7" fillId="0" borderId="1" xfId="1" applyNumberFormat="1" applyFont="1" applyBorder="1"/>
    <xf numFmtId="14" fontId="7" fillId="0" borderId="1" xfId="0" applyNumberFormat="1" applyFont="1" applyBorder="1"/>
    <xf numFmtId="165" fontId="6" fillId="0" borderId="0" xfId="1" applyNumberFormat="1" applyFont="1" applyFill="1" applyAlignment="1">
      <alignment vertical="center"/>
    </xf>
    <xf numFmtId="164" fontId="6" fillId="0" borderId="0" xfId="1" applyNumberFormat="1" applyFont="1" applyFill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4" fontId="5" fillId="0" borderId="0" xfId="1" applyNumberFormat="1" applyFont="1" applyFill="1" applyAlignment="1">
      <alignment horizontal="center" vertical="center"/>
    </xf>
    <xf numFmtId="164" fontId="6" fillId="0" borderId="0" xfId="1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/>
    <xf numFmtId="14" fontId="8" fillId="0" borderId="0" xfId="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164" fontId="8" fillId="0" borderId="0" xfId="1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165" fontId="7" fillId="0" borderId="1" xfId="1" applyNumberFormat="1" applyFont="1" applyFill="1" applyBorder="1"/>
    <xf numFmtId="14" fontId="7" fillId="0" borderId="0" xfId="1" applyNumberFormat="1" applyFont="1" applyFill="1"/>
    <xf numFmtId="0" fontId="7" fillId="0" borderId="0" xfId="0" applyFont="1" applyFill="1" applyAlignment="1">
      <alignment vertical="center"/>
    </xf>
    <xf numFmtId="165" fontId="7" fillId="0" borderId="0" xfId="1" applyNumberFormat="1" applyFont="1" applyFill="1"/>
    <xf numFmtId="14" fontId="8" fillId="0" borderId="0" xfId="0" applyNumberFormat="1" applyFont="1" applyFill="1" applyAlignment="1">
      <alignment vertical="center"/>
    </xf>
    <xf numFmtId="14" fontId="7" fillId="0" borderId="0" xfId="0" applyNumberFormat="1" applyFont="1" applyFill="1"/>
    <xf numFmtId="0" fontId="7" fillId="2" borderId="0" xfId="0" applyFont="1" applyFill="1"/>
    <xf numFmtId="0" fontId="7" fillId="2" borderId="1" xfId="0" applyFont="1" applyFill="1" applyBorder="1"/>
    <xf numFmtId="14" fontId="7" fillId="0" borderId="1" xfId="0" applyNumberFormat="1" applyFont="1" applyFill="1" applyBorder="1"/>
    <xf numFmtId="0" fontId="7" fillId="0" borderId="2" xfId="0" applyFont="1" applyFill="1" applyBorder="1"/>
    <xf numFmtId="0" fontId="7" fillId="2" borderId="2" xfId="0" applyFont="1" applyFill="1" applyBorder="1"/>
    <xf numFmtId="165" fontId="7" fillId="0" borderId="2" xfId="1" applyNumberFormat="1" applyFont="1" applyFill="1" applyBorder="1"/>
    <xf numFmtId="0" fontId="7" fillId="0" borderId="4" xfId="0" applyFont="1" applyFill="1" applyBorder="1"/>
    <xf numFmtId="0" fontId="7" fillId="2" borderId="4" xfId="0" applyFont="1" applyFill="1" applyBorder="1"/>
    <xf numFmtId="165" fontId="7" fillId="0" borderId="4" xfId="1" applyNumberFormat="1" applyFont="1" applyFill="1" applyBorder="1"/>
    <xf numFmtId="0" fontId="7" fillId="0" borderId="3" xfId="0" applyFont="1" applyFill="1" applyBorder="1"/>
    <xf numFmtId="0" fontId="7" fillId="2" borderId="3" xfId="0" applyFont="1" applyFill="1" applyBorder="1"/>
    <xf numFmtId="165" fontId="7" fillId="0" borderId="3" xfId="1" applyNumberFormat="1" applyFont="1" applyFill="1" applyBorder="1"/>
    <xf numFmtId="0" fontId="5" fillId="0" borderId="0" xfId="0" applyFont="1" applyFill="1" applyAlignment="1">
      <alignment vertical="center"/>
    </xf>
    <xf numFmtId="165" fontId="9" fillId="0" borderId="1" xfId="1" applyNumberFormat="1" applyFont="1" applyBorder="1"/>
    <xf numFmtId="0" fontId="10" fillId="3" borderId="1" xfId="0" applyFont="1" applyFill="1" applyBorder="1"/>
    <xf numFmtId="0" fontId="9" fillId="0" borderId="1" xfId="0" applyFont="1" applyFill="1" applyBorder="1"/>
    <xf numFmtId="165" fontId="9" fillId="0" borderId="1" xfId="1" applyNumberFormat="1" applyFont="1" applyFill="1" applyBorder="1"/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14" fontId="7" fillId="0" borderId="8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165" fontId="7" fillId="0" borderId="1" xfId="1" applyNumberFormat="1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14" fontId="7" fillId="0" borderId="8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14" fontId="7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14" fontId="7" fillId="0" borderId="2" xfId="1" applyNumberFormat="1" applyFont="1" applyFill="1" applyBorder="1" applyAlignment="1">
      <alignment horizontal="center" vertical="center"/>
    </xf>
    <xf numFmtId="14" fontId="7" fillId="0" borderId="4" xfId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4" fontId="7" fillId="0" borderId="6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7" fillId="0" borderId="8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topLeftCell="A22" workbookViewId="0">
      <selection activeCell="G34" sqref="G34"/>
    </sheetView>
  </sheetViews>
  <sheetFormatPr defaultRowHeight="16.5" x14ac:dyDescent="0.25"/>
  <cols>
    <col min="1" max="1" width="16.140625" style="20" customWidth="1"/>
    <col min="2" max="2" width="12.7109375" style="14" bestFit="1" customWidth="1"/>
    <col min="3" max="3" width="9.140625" style="14"/>
    <col min="4" max="4" width="17.140625" style="14" bestFit="1" customWidth="1"/>
    <col min="5" max="5" width="10" style="14" bestFit="1" customWidth="1"/>
    <col min="6" max="7" width="14.5703125" style="22" bestFit="1" customWidth="1"/>
    <col min="8" max="16384" width="9.140625" style="14"/>
  </cols>
  <sheetData>
    <row r="1" spans="1:16" x14ac:dyDescent="0.25">
      <c r="A1" s="81" t="s">
        <v>0</v>
      </c>
      <c r="B1" s="81"/>
      <c r="C1" s="81"/>
      <c r="D1" s="81"/>
      <c r="E1" s="81"/>
      <c r="F1" s="21"/>
      <c r="G1" s="21"/>
      <c r="H1" s="9"/>
      <c r="I1" s="9"/>
      <c r="J1" s="9"/>
      <c r="K1" s="10"/>
      <c r="L1" s="9"/>
      <c r="M1" s="9"/>
      <c r="N1" s="11"/>
      <c r="O1" s="12"/>
      <c r="P1" s="13"/>
    </row>
    <row r="2" spans="1:16" x14ac:dyDescent="0.25">
      <c r="A2" s="19" t="s">
        <v>1</v>
      </c>
      <c r="B2" s="15"/>
      <c r="C2" s="15"/>
      <c r="D2" s="15"/>
      <c r="E2" s="15"/>
      <c r="F2" s="21"/>
      <c r="G2" s="21"/>
      <c r="H2" s="9"/>
      <c r="I2" s="9"/>
      <c r="J2" s="9"/>
      <c r="K2" s="10"/>
      <c r="L2" s="9"/>
      <c r="M2" s="9"/>
      <c r="N2" s="16"/>
      <c r="O2" s="12"/>
      <c r="P2" s="13"/>
    </row>
    <row r="3" spans="1:16" x14ac:dyDescent="0.25">
      <c r="A3" s="83" t="s">
        <v>3</v>
      </c>
      <c r="B3" s="83"/>
      <c r="C3" s="83"/>
      <c r="D3" s="83"/>
      <c r="E3" s="83"/>
      <c r="F3" s="83"/>
      <c r="G3" s="83"/>
      <c r="H3" s="17"/>
      <c r="I3" s="17"/>
      <c r="J3" s="17"/>
      <c r="K3" s="17"/>
      <c r="L3" s="17"/>
      <c r="M3" s="17"/>
      <c r="N3" s="17"/>
      <c r="O3" s="17"/>
      <c r="P3" s="17"/>
    </row>
    <row r="5" spans="1:16" x14ac:dyDescent="0.25">
      <c r="A5" s="80" t="s">
        <v>4</v>
      </c>
      <c r="B5" s="82" t="s">
        <v>5</v>
      </c>
      <c r="C5" s="82" t="s">
        <v>7</v>
      </c>
      <c r="D5" s="82"/>
      <c r="E5" s="82" t="s">
        <v>8</v>
      </c>
      <c r="F5" s="84" t="s">
        <v>9</v>
      </c>
      <c r="G5" s="84" t="s">
        <v>10</v>
      </c>
    </row>
    <row r="6" spans="1:16" x14ac:dyDescent="0.25">
      <c r="A6" s="80"/>
      <c r="B6" s="82"/>
      <c r="C6" s="18" t="s">
        <v>6</v>
      </c>
      <c r="D6" s="18" t="s">
        <v>12</v>
      </c>
      <c r="E6" s="82"/>
      <c r="F6" s="84"/>
      <c r="G6" s="84"/>
    </row>
    <row r="7" spans="1:16" x14ac:dyDescent="0.25">
      <c r="A7" s="77">
        <v>44141</v>
      </c>
      <c r="B7" s="73" t="s">
        <v>11</v>
      </c>
      <c r="C7" s="31" t="s">
        <v>13</v>
      </c>
      <c r="D7" s="18" t="s">
        <v>14</v>
      </c>
      <c r="E7" s="18">
        <v>3</v>
      </c>
      <c r="F7" s="32">
        <v>180000</v>
      </c>
      <c r="G7" s="32">
        <f>E7*F7</f>
        <v>540000</v>
      </c>
    </row>
    <row r="8" spans="1:16" x14ac:dyDescent="0.25">
      <c r="A8" s="78"/>
      <c r="B8" s="74"/>
      <c r="C8" s="73" t="s">
        <v>15</v>
      </c>
      <c r="D8" s="23" t="s">
        <v>16</v>
      </c>
      <c r="E8" s="23">
        <v>1</v>
      </c>
      <c r="F8" s="24">
        <v>340000</v>
      </c>
      <c r="G8" s="24">
        <f t="shared" ref="G8:G32" si="0">E8*F8</f>
        <v>340000</v>
      </c>
    </row>
    <row r="9" spans="1:16" x14ac:dyDescent="0.25">
      <c r="A9" s="78"/>
      <c r="B9" s="74"/>
      <c r="C9" s="75"/>
      <c r="D9" s="27" t="s">
        <v>17</v>
      </c>
      <c r="E9" s="27">
        <v>1</v>
      </c>
      <c r="F9" s="28">
        <v>340000</v>
      </c>
      <c r="G9" s="28">
        <f t="shared" si="0"/>
        <v>340000</v>
      </c>
    </row>
    <row r="10" spans="1:16" x14ac:dyDescent="0.25">
      <c r="A10" s="78"/>
      <c r="B10" s="74"/>
      <c r="C10" s="73" t="s">
        <v>18</v>
      </c>
      <c r="D10" s="23" t="s">
        <v>19</v>
      </c>
      <c r="E10" s="23">
        <v>3</v>
      </c>
      <c r="F10" s="24">
        <v>200000</v>
      </c>
      <c r="G10" s="24">
        <f t="shared" si="0"/>
        <v>600000</v>
      </c>
    </row>
    <row r="11" spans="1:16" x14ac:dyDescent="0.25">
      <c r="A11" s="78"/>
      <c r="B11" s="74"/>
      <c r="C11" s="74"/>
      <c r="D11" s="25" t="s">
        <v>20</v>
      </c>
      <c r="E11" s="25">
        <v>2</v>
      </c>
      <c r="F11" s="26">
        <v>200000</v>
      </c>
      <c r="G11" s="26">
        <f t="shared" si="0"/>
        <v>400000</v>
      </c>
    </row>
    <row r="12" spans="1:16" x14ac:dyDescent="0.25">
      <c r="A12" s="78"/>
      <c r="B12" s="74"/>
      <c r="C12" s="74"/>
      <c r="D12" s="25" t="s">
        <v>21</v>
      </c>
      <c r="E12" s="25">
        <v>1</v>
      </c>
      <c r="F12" s="26">
        <v>110000</v>
      </c>
      <c r="G12" s="26">
        <f t="shared" si="0"/>
        <v>110000</v>
      </c>
    </row>
    <row r="13" spans="1:16" x14ac:dyDescent="0.25">
      <c r="A13" s="78"/>
      <c r="B13" s="74"/>
      <c r="C13" s="74"/>
      <c r="D13" s="25" t="s">
        <v>22</v>
      </c>
      <c r="E13" s="25">
        <v>1</v>
      </c>
      <c r="F13" s="26">
        <v>75000</v>
      </c>
      <c r="G13" s="26">
        <f t="shared" si="0"/>
        <v>75000</v>
      </c>
    </row>
    <row r="14" spans="1:16" x14ac:dyDescent="0.25">
      <c r="A14" s="78"/>
      <c r="B14" s="74"/>
      <c r="C14" s="74"/>
      <c r="D14" s="25" t="s">
        <v>23</v>
      </c>
      <c r="E14" s="25">
        <v>1</v>
      </c>
      <c r="F14" s="26">
        <v>190000</v>
      </c>
      <c r="G14" s="26">
        <f t="shared" si="0"/>
        <v>190000</v>
      </c>
    </row>
    <row r="15" spans="1:16" x14ac:dyDescent="0.25">
      <c r="A15" s="78"/>
      <c r="B15" s="74"/>
      <c r="C15" s="75"/>
      <c r="D15" s="27" t="s">
        <v>24</v>
      </c>
      <c r="E15" s="27">
        <v>1</v>
      </c>
      <c r="F15" s="28">
        <v>180000</v>
      </c>
      <c r="G15" s="28">
        <f t="shared" si="0"/>
        <v>180000</v>
      </c>
    </row>
    <row r="16" spans="1:16" x14ac:dyDescent="0.25">
      <c r="A16" s="78"/>
      <c r="B16" s="74"/>
      <c r="C16" s="76" t="s">
        <v>25</v>
      </c>
      <c r="D16" s="29" t="s">
        <v>19</v>
      </c>
      <c r="E16" s="29">
        <v>3</v>
      </c>
      <c r="F16" s="30">
        <v>195000</v>
      </c>
      <c r="G16" s="30">
        <f t="shared" si="0"/>
        <v>585000</v>
      </c>
    </row>
    <row r="17" spans="1:7" x14ac:dyDescent="0.25">
      <c r="A17" s="78"/>
      <c r="B17" s="74"/>
      <c r="C17" s="74"/>
      <c r="D17" s="25" t="s">
        <v>20</v>
      </c>
      <c r="E17" s="25">
        <v>1</v>
      </c>
      <c r="F17" s="26">
        <v>195000</v>
      </c>
      <c r="G17" s="26">
        <f t="shared" si="0"/>
        <v>195000</v>
      </c>
    </row>
    <row r="18" spans="1:7" x14ac:dyDescent="0.25">
      <c r="A18" s="78"/>
      <c r="B18" s="74"/>
      <c r="C18" s="74"/>
      <c r="D18" s="25" t="s">
        <v>26</v>
      </c>
      <c r="E18" s="25">
        <v>1</v>
      </c>
      <c r="F18" s="26">
        <v>200000</v>
      </c>
      <c r="G18" s="26">
        <f t="shared" si="0"/>
        <v>200000</v>
      </c>
    </row>
    <row r="19" spans="1:7" x14ac:dyDescent="0.25">
      <c r="A19" s="78"/>
      <c r="B19" s="74"/>
      <c r="C19" s="74"/>
      <c r="D19" s="25" t="s">
        <v>27</v>
      </c>
      <c r="E19" s="25">
        <v>2</v>
      </c>
      <c r="F19" s="26">
        <v>200000</v>
      </c>
      <c r="G19" s="26">
        <f t="shared" si="0"/>
        <v>400000</v>
      </c>
    </row>
    <row r="20" spans="1:7" x14ac:dyDescent="0.25">
      <c r="A20" s="78"/>
      <c r="B20" s="74"/>
      <c r="C20" s="74"/>
      <c r="D20" s="25" t="s">
        <v>28</v>
      </c>
      <c r="E20" s="25">
        <v>1</v>
      </c>
      <c r="F20" s="26">
        <v>275000</v>
      </c>
      <c r="G20" s="26">
        <f t="shared" si="0"/>
        <v>275000</v>
      </c>
    </row>
    <row r="21" spans="1:7" x14ac:dyDescent="0.25">
      <c r="A21" s="78"/>
      <c r="B21" s="74"/>
      <c r="C21" s="74"/>
      <c r="D21" s="25" t="s">
        <v>29</v>
      </c>
      <c r="E21" s="25">
        <v>2</v>
      </c>
      <c r="F21" s="26">
        <v>110000</v>
      </c>
      <c r="G21" s="26">
        <f t="shared" si="0"/>
        <v>220000</v>
      </c>
    </row>
    <row r="22" spans="1:7" x14ac:dyDescent="0.25">
      <c r="A22" s="79"/>
      <c r="B22" s="75"/>
      <c r="C22" s="75"/>
      <c r="D22" s="27" t="s">
        <v>30</v>
      </c>
      <c r="E22" s="27">
        <v>2</v>
      </c>
      <c r="F22" s="28">
        <v>85000</v>
      </c>
      <c r="G22" s="28">
        <f t="shared" si="0"/>
        <v>170000</v>
      </c>
    </row>
    <row r="23" spans="1:7" x14ac:dyDescent="0.25">
      <c r="A23" s="33">
        <v>44165</v>
      </c>
      <c r="B23" s="18"/>
      <c r="C23" s="18" t="s">
        <v>15</v>
      </c>
      <c r="D23" s="18" t="s">
        <v>17</v>
      </c>
      <c r="E23" s="18">
        <v>3</v>
      </c>
      <c r="F23" s="32">
        <v>340000</v>
      </c>
      <c r="G23" s="32">
        <f t="shared" si="0"/>
        <v>1020000</v>
      </c>
    </row>
    <row r="24" spans="1:7" x14ac:dyDescent="0.25">
      <c r="A24" s="91">
        <v>44172</v>
      </c>
      <c r="B24" s="88"/>
      <c r="C24" s="85" t="s">
        <v>15</v>
      </c>
      <c r="D24" s="18" t="s">
        <v>83</v>
      </c>
      <c r="E24" s="18">
        <v>2</v>
      </c>
      <c r="F24" s="32">
        <v>340000</v>
      </c>
      <c r="G24" s="32">
        <f t="shared" si="0"/>
        <v>680000</v>
      </c>
    </row>
    <row r="25" spans="1:7" x14ac:dyDescent="0.25">
      <c r="A25" s="92"/>
      <c r="B25" s="89"/>
      <c r="C25" s="86"/>
      <c r="D25" s="18" t="s">
        <v>84</v>
      </c>
      <c r="E25" s="18">
        <v>2</v>
      </c>
      <c r="F25" s="32">
        <v>340000</v>
      </c>
      <c r="G25" s="32">
        <f t="shared" si="0"/>
        <v>680000</v>
      </c>
    </row>
    <row r="26" spans="1:7" x14ac:dyDescent="0.25">
      <c r="A26" s="92"/>
      <c r="B26" s="89"/>
      <c r="C26" s="86"/>
      <c r="D26" s="18" t="s">
        <v>81</v>
      </c>
      <c r="E26" s="18">
        <v>2</v>
      </c>
      <c r="F26" s="32">
        <v>340000</v>
      </c>
      <c r="G26" s="32">
        <f t="shared" si="0"/>
        <v>680000</v>
      </c>
    </row>
    <row r="27" spans="1:7" x14ac:dyDescent="0.25">
      <c r="A27" s="92"/>
      <c r="B27" s="89"/>
      <c r="C27" s="87"/>
      <c r="D27" s="18" t="s">
        <v>82</v>
      </c>
      <c r="E27" s="18">
        <v>2</v>
      </c>
      <c r="F27" s="32">
        <v>340000</v>
      </c>
      <c r="G27" s="32">
        <f t="shared" si="0"/>
        <v>680000</v>
      </c>
    </row>
    <row r="28" spans="1:7" x14ac:dyDescent="0.25">
      <c r="A28" s="92"/>
      <c r="B28" s="89"/>
      <c r="C28" s="85" t="s">
        <v>85</v>
      </c>
      <c r="D28" s="18" t="s">
        <v>83</v>
      </c>
      <c r="E28" s="18">
        <v>2</v>
      </c>
      <c r="F28" s="32">
        <v>350000</v>
      </c>
      <c r="G28" s="32">
        <f t="shared" si="0"/>
        <v>700000</v>
      </c>
    </row>
    <row r="29" spans="1:7" x14ac:dyDescent="0.25">
      <c r="A29" s="92"/>
      <c r="B29" s="89"/>
      <c r="C29" s="86"/>
      <c r="D29" s="18" t="s">
        <v>84</v>
      </c>
      <c r="E29" s="18">
        <v>2</v>
      </c>
      <c r="F29" s="32">
        <v>350000</v>
      </c>
      <c r="G29" s="32">
        <f t="shared" si="0"/>
        <v>700000</v>
      </c>
    </row>
    <row r="30" spans="1:7" x14ac:dyDescent="0.25">
      <c r="A30" s="92"/>
      <c r="B30" s="89"/>
      <c r="C30" s="86"/>
      <c r="D30" s="18" t="s">
        <v>81</v>
      </c>
      <c r="E30" s="18">
        <v>2</v>
      </c>
      <c r="F30" s="32">
        <v>350000</v>
      </c>
      <c r="G30" s="32">
        <f t="shared" si="0"/>
        <v>700000</v>
      </c>
    </row>
    <row r="31" spans="1:7" x14ac:dyDescent="0.25">
      <c r="A31" s="93"/>
      <c r="B31" s="90"/>
      <c r="C31" s="87"/>
      <c r="D31" s="18" t="s">
        <v>82</v>
      </c>
      <c r="E31" s="18">
        <v>2</v>
      </c>
      <c r="F31" s="32">
        <v>350000</v>
      </c>
      <c r="G31" s="32">
        <f t="shared" si="0"/>
        <v>700000</v>
      </c>
    </row>
    <row r="32" spans="1:7" x14ac:dyDescent="0.25">
      <c r="A32" s="71">
        <v>44180</v>
      </c>
      <c r="B32" s="70"/>
      <c r="C32" s="69" t="s">
        <v>25</v>
      </c>
      <c r="D32" s="18" t="s">
        <v>87</v>
      </c>
      <c r="E32" s="18">
        <v>3</v>
      </c>
      <c r="F32" s="32">
        <v>275000</v>
      </c>
      <c r="G32" s="32">
        <f t="shared" si="0"/>
        <v>825000</v>
      </c>
    </row>
    <row r="33" spans="1:7" x14ac:dyDescent="0.25">
      <c r="A33" s="71">
        <v>44182</v>
      </c>
      <c r="B33" s="70"/>
      <c r="C33" s="69" t="s">
        <v>25</v>
      </c>
      <c r="D33" s="18" t="s">
        <v>88</v>
      </c>
      <c r="E33" s="18">
        <v>4</v>
      </c>
      <c r="F33" s="32">
        <v>195000</v>
      </c>
      <c r="G33" s="32">
        <f>E33*F33</f>
        <v>780000</v>
      </c>
    </row>
    <row r="34" spans="1:7" x14ac:dyDescent="0.25">
      <c r="A34" s="80" t="s">
        <v>78</v>
      </c>
      <c r="B34" s="80"/>
      <c r="C34" s="80"/>
      <c r="D34" s="80"/>
      <c r="E34" s="66">
        <f>SUM(E7:E33)</f>
        <v>52</v>
      </c>
      <c r="F34" s="32"/>
      <c r="G34" s="65">
        <f>SUM(G7:G33)</f>
        <v>12965000</v>
      </c>
    </row>
  </sheetData>
  <mergeCells count="18">
    <mergeCell ref="A1:E1"/>
    <mergeCell ref="C5:D5"/>
    <mergeCell ref="A3:G3"/>
    <mergeCell ref="A5:A6"/>
    <mergeCell ref="B5:B6"/>
    <mergeCell ref="E5:E6"/>
    <mergeCell ref="F5:F6"/>
    <mergeCell ref="G5:G6"/>
    <mergeCell ref="C10:C15"/>
    <mergeCell ref="C16:C22"/>
    <mergeCell ref="B7:B22"/>
    <mergeCell ref="A7:A22"/>
    <mergeCell ref="A34:D34"/>
    <mergeCell ref="C24:C27"/>
    <mergeCell ref="C28:C31"/>
    <mergeCell ref="B24:B31"/>
    <mergeCell ref="A24:A31"/>
    <mergeCell ref="C8:C9"/>
  </mergeCells>
  <pageMargins left="0.49" right="0.39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A13" workbookViewId="0">
      <selection activeCell="G34" sqref="G34"/>
    </sheetView>
  </sheetViews>
  <sheetFormatPr defaultRowHeight="16.5" x14ac:dyDescent="0.25"/>
  <cols>
    <col min="1" max="1" width="13" style="47" customWidth="1"/>
    <col min="2" max="2" width="12.42578125" style="40" customWidth="1"/>
    <col min="3" max="3" width="16.42578125" style="48" bestFit="1" customWidth="1"/>
    <col min="4" max="4" width="12.140625" style="40" bestFit="1" customWidth="1"/>
    <col min="5" max="5" width="9.28515625" style="52" customWidth="1"/>
    <col min="6" max="6" width="11.28515625" style="49" bestFit="1" customWidth="1"/>
    <col min="7" max="7" width="13" style="49" bestFit="1" customWidth="1"/>
    <col min="8" max="16384" width="9.140625" style="40"/>
  </cols>
  <sheetData>
    <row r="1" spans="1:16" x14ac:dyDescent="0.25">
      <c r="A1" s="94" t="s">
        <v>0</v>
      </c>
      <c r="B1" s="94"/>
      <c r="C1" s="94"/>
      <c r="D1" s="94"/>
      <c r="E1" s="94"/>
      <c r="F1" s="34"/>
      <c r="G1" s="34"/>
      <c r="H1" s="35"/>
      <c r="I1" s="35"/>
      <c r="J1" s="35"/>
      <c r="K1" s="36"/>
      <c r="L1" s="35"/>
      <c r="M1" s="35"/>
      <c r="N1" s="37"/>
      <c r="O1" s="38"/>
      <c r="P1" s="39"/>
    </row>
    <row r="2" spans="1:16" x14ac:dyDescent="0.25">
      <c r="A2" s="41" t="s">
        <v>1</v>
      </c>
      <c r="B2" s="42"/>
      <c r="C2" s="42"/>
      <c r="D2" s="42"/>
      <c r="E2" s="15"/>
      <c r="F2" s="34"/>
      <c r="G2" s="34"/>
      <c r="H2" s="35"/>
      <c r="I2" s="35"/>
      <c r="J2" s="35"/>
      <c r="K2" s="36"/>
      <c r="L2" s="35"/>
      <c r="M2" s="35"/>
      <c r="N2" s="43"/>
      <c r="O2" s="38"/>
      <c r="P2" s="39"/>
    </row>
    <row r="3" spans="1:16" x14ac:dyDescent="0.25">
      <c r="A3" s="104" t="s">
        <v>80</v>
      </c>
      <c r="B3" s="104"/>
      <c r="C3" s="104"/>
      <c r="D3" s="104"/>
      <c r="E3" s="104"/>
      <c r="F3" s="104"/>
      <c r="G3" s="104"/>
      <c r="H3" s="64"/>
      <c r="I3" s="64"/>
      <c r="J3" s="64"/>
      <c r="K3" s="64"/>
      <c r="L3" s="64"/>
      <c r="M3" s="64"/>
      <c r="N3" s="64"/>
      <c r="O3" s="64"/>
      <c r="P3" s="64"/>
    </row>
    <row r="5" spans="1:16" x14ac:dyDescent="0.25">
      <c r="A5" s="95" t="s">
        <v>4</v>
      </c>
      <c r="B5" s="96" t="s">
        <v>5</v>
      </c>
      <c r="C5" s="96" t="s">
        <v>7</v>
      </c>
      <c r="D5" s="96"/>
      <c r="E5" s="97" t="s">
        <v>8</v>
      </c>
      <c r="F5" s="108" t="s">
        <v>9</v>
      </c>
      <c r="G5" s="108" t="s">
        <v>10</v>
      </c>
    </row>
    <row r="6" spans="1:16" x14ac:dyDescent="0.25">
      <c r="A6" s="95"/>
      <c r="B6" s="96"/>
      <c r="C6" s="44" t="s">
        <v>6</v>
      </c>
      <c r="D6" s="45" t="s">
        <v>12</v>
      </c>
      <c r="E6" s="97"/>
      <c r="F6" s="108"/>
      <c r="G6" s="108"/>
    </row>
    <row r="7" spans="1:16" x14ac:dyDescent="0.25">
      <c r="A7" s="107">
        <v>44141</v>
      </c>
      <c r="B7" s="106" t="s">
        <v>11</v>
      </c>
      <c r="C7" s="98" t="s">
        <v>31</v>
      </c>
      <c r="D7" s="55" t="s">
        <v>32</v>
      </c>
      <c r="E7" s="56">
        <v>1</v>
      </c>
      <c r="F7" s="57">
        <v>430000</v>
      </c>
      <c r="G7" s="57">
        <f>E7*F7</f>
        <v>430000</v>
      </c>
    </row>
    <row r="8" spans="1:16" x14ac:dyDescent="0.25">
      <c r="A8" s="107"/>
      <c r="B8" s="106"/>
      <c r="C8" s="105"/>
      <c r="D8" s="61" t="s">
        <v>33</v>
      </c>
      <c r="E8" s="62">
        <v>1</v>
      </c>
      <c r="F8" s="63">
        <v>412000</v>
      </c>
      <c r="G8" s="63">
        <f t="shared" ref="G8:G28" si="0">E8*F8</f>
        <v>412000</v>
      </c>
    </row>
    <row r="9" spans="1:16" x14ac:dyDescent="0.25">
      <c r="A9" s="107"/>
      <c r="B9" s="106"/>
      <c r="C9" s="105"/>
      <c r="D9" s="61" t="s">
        <v>34</v>
      </c>
      <c r="E9" s="62">
        <v>1</v>
      </c>
      <c r="F9" s="63">
        <v>360000</v>
      </c>
      <c r="G9" s="63">
        <f t="shared" si="0"/>
        <v>360000</v>
      </c>
    </row>
    <row r="10" spans="1:16" x14ac:dyDescent="0.25">
      <c r="A10" s="107"/>
      <c r="B10" s="106"/>
      <c r="C10" s="105"/>
      <c r="D10" s="61" t="s">
        <v>35</v>
      </c>
      <c r="E10" s="62">
        <v>1</v>
      </c>
      <c r="F10" s="63">
        <v>310000</v>
      </c>
      <c r="G10" s="63">
        <f t="shared" si="0"/>
        <v>310000</v>
      </c>
    </row>
    <row r="11" spans="1:16" x14ac:dyDescent="0.25">
      <c r="A11" s="107"/>
      <c r="B11" s="106"/>
      <c r="C11" s="99"/>
      <c r="D11" s="58" t="s">
        <v>36</v>
      </c>
      <c r="E11" s="59">
        <v>1</v>
      </c>
      <c r="F11" s="60">
        <v>205000</v>
      </c>
      <c r="G11" s="60">
        <f t="shared" si="0"/>
        <v>205000</v>
      </c>
    </row>
    <row r="12" spans="1:16" x14ac:dyDescent="0.25">
      <c r="A12" s="107"/>
      <c r="B12" s="106"/>
      <c r="C12" s="44" t="s">
        <v>37</v>
      </c>
      <c r="D12" s="45" t="s">
        <v>33</v>
      </c>
      <c r="E12" s="53">
        <v>2</v>
      </c>
      <c r="F12" s="46">
        <v>445000</v>
      </c>
      <c r="G12" s="46">
        <f t="shared" si="0"/>
        <v>890000</v>
      </c>
    </row>
    <row r="13" spans="1:16" x14ac:dyDescent="0.25">
      <c r="A13" s="107"/>
      <c r="B13" s="106"/>
      <c r="C13" s="98" t="s">
        <v>38</v>
      </c>
      <c r="D13" s="55" t="s">
        <v>32</v>
      </c>
      <c r="E13" s="56">
        <v>1</v>
      </c>
      <c r="F13" s="57">
        <v>300000</v>
      </c>
      <c r="G13" s="57">
        <f t="shared" si="0"/>
        <v>300000</v>
      </c>
    </row>
    <row r="14" spans="1:16" x14ac:dyDescent="0.25">
      <c r="A14" s="107"/>
      <c r="B14" s="106"/>
      <c r="C14" s="99"/>
      <c r="D14" s="58" t="s">
        <v>33</v>
      </c>
      <c r="E14" s="59">
        <v>1</v>
      </c>
      <c r="F14" s="60">
        <v>300000</v>
      </c>
      <c r="G14" s="60">
        <f t="shared" si="0"/>
        <v>300000</v>
      </c>
    </row>
    <row r="15" spans="1:16" x14ac:dyDescent="0.25">
      <c r="A15" s="107"/>
      <c r="B15" s="106"/>
      <c r="C15" s="98" t="s">
        <v>39</v>
      </c>
      <c r="D15" s="55" t="s">
        <v>32</v>
      </c>
      <c r="E15" s="56">
        <v>1</v>
      </c>
      <c r="F15" s="57">
        <v>220000</v>
      </c>
      <c r="G15" s="57">
        <f t="shared" si="0"/>
        <v>220000</v>
      </c>
    </row>
    <row r="16" spans="1:16" x14ac:dyDescent="0.25">
      <c r="A16" s="107"/>
      <c r="B16" s="106"/>
      <c r="C16" s="105"/>
      <c r="D16" s="61" t="s">
        <v>33</v>
      </c>
      <c r="E16" s="62">
        <v>1</v>
      </c>
      <c r="F16" s="63">
        <v>220000</v>
      </c>
      <c r="G16" s="63">
        <f t="shared" si="0"/>
        <v>220000</v>
      </c>
    </row>
    <row r="17" spans="1:7" x14ac:dyDescent="0.25">
      <c r="A17" s="107"/>
      <c r="B17" s="106"/>
      <c r="C17" s="105"/>
      <c r="D17" s="61" t="s">
        <v>34</v>
      </c>
      <c r="E17" s="62">
        <v>1</v>
      </c>
      <c r="F17" s="63">
        <v>280000</v>
      </c>
      <c r="G17" s="63">
        <f t="shared" si="0"/>
        <v>280000</v>
      </c>
    </row>
    <row r="18" spans="1:7" x14ac:dyDescent="0.25">
      <c r="A18" s="107"/>
      <c r="B18" s="106"/>
      <c r="C18" s="105"/>
      <c r="D18" s="61" t="s">
        <v>35</v>
      </c>
      <c r="E18" s="62">
        <v>1</v>
      </c>
      <c r="F18" s="63">
        <v>280000</v>
      </c>
      <c r="G18" s="63">
        <f t="shared" si="0"/>
        <v>280000</v>
      </c>
    </row>
    <row r="19" spans="1:7" x14ac:dyDescent="0.25">
      <c r="A19" s="107"/>
      <c r="B19" s="106"/>
      <c r="C19" s="105"/>
      <c r="D19" s="61" t="s">
        <v>42</v>
      </c>
      <c r="E19" s="62">
        <v>1</v>
      </c>
      <c r="F19" s="63">
        <v>130000</v>
      </c>
      <c r="G19" s="63">
        <f t="shared" si="0"/>
        <v>130000</v>
      </c>
    </row>
    <row r="20" spans="1:7" x14ac:dyDescent="0.25">
      <c r="A20" s="107"/>
      <c r="B20" s="106"/>
      <c r="C20" s="99"/>
      <c r="D20" s="58" t="s">
        <v>36</v>
      </c>
      <c r="E20" s="59">
        <v>1</v>
      </c>
      <c r="F20" s="60">
        <v>130000</v>
      </c>
      <c r="G20" s="60">
        <f t="shared" si="0"/>
        <v>130000</v>
      </c>
    </row>
    <row r="21" spans="1:7" x14ac:dyDescent="0.25">
      <c r="A21" s="107"/>
      <c r="B21" s="106"/>
      <c r="C21" s="44" t="s">
        <v>40</v>
      </c>
      <c r="D21" s="45" t="s">
        <v>33</v>
      </c>
      <c r="E21" s="53">
        <v>2</v>
      </c>
      <c r="F21" s="46">
        <v>275000</v>
      </c>
      <c r="G21" s="46">
        <f t="shared" si="0"/>
        <v>550000</v>
      </c>
    </row>
    <row r="22" spans="1:7" x14ac:dyDescent="0.25">
      <c r="A22" s="107"/>
      <c r="B22" s="106"/>
      <c r="C22" s="98" t="s">
        <v>41</v>
      </c>
      <c r="D22" s="55" t="s">
        <v>32</v>
      </c>
      <c r="E22" s="56">
        <v>1</v>
      </c>
      <c r="F22" s="57">
        <v>235000</v>
      </c>
      <c r="G22" s="57">
        <f t="shared" si="0"/>
        <v>235000</v>
      </c>
    </row>
    <row r="23" spans="1:7" x14ac:dyDescent="0.25">
      <c r="A23" s="107"/>
      <c r="B23" s="106"/>
      <c r="C23" s="99"/>
      <c r="D23" s="58" t="s">
        <v>33</v>
      </c>
      <c r="E23" s="59">
        <v>1</v>
      </c>
      <c r="F23" s="60">
        <v>230000</v>
      </c>
      <c r="G23" s="60">
        <f t="shared" si="0"/>
        <v>230000</v>
      </c>
    </row>
    <row r="24" spans="1:7" x14ac:dyDescent="0.25">
      <c r="A24" s="107"/>
      <c r="B24" s="106"/>
      <c r="C24" s="98" t="s">
        <v>43</v>
      </c>
      <c r="D24" s="55" t="s">
        <v>44</v>
      </c>
      <c r="E24" s="56">
        <v>1</v>
      </c>
      <c r="F24" s="57">
        <v>80000</v>
      </c>
      <c r="G24" s="57">
        <f t="shared" si="0"/>
        <v>80000</v>
      </c>
    </row>
    <row r="25" spans="1:7" x14ac:dyDescent="0.25">
      <c r="A25" s="107"/>
      <c r="B25" s="106"/>
      <c r="C25" s="105"/>
      <c r="D25" s="61" t="s">
        <v>45</v>
      </c>
      <c r="E25" s="62">
        <v>1</v>
      </c>
      <c r="F25" s="63">
        <v>80000</v>
      </c>
      <c r="G25" s="63">
        <f t="shared" si="0"/>
        <v>80000</v>
      </c>
    </row>
    <row r="26" spans="1:7" x14ac:dyDescent="0.25">
      <c r="A26" s="107"/>
      <c r="B26" s="106"/>
      <c r="C26" s="105"/>
      <c r="D26" s="61" t="s">
        <v>46</v>
      </c>
      <c r="E26" s="62">
        <v>1</v>
      </c>
      <c r="F26" s="63">
        <v>80000</v>
      </c>
      <c r="G26" s="63">
        <f t="shared" si="0"/>
        <v>80000</v>
      </c>
    </row>
    <row r="27" spans="1:7" x14ac:dyDescent="0.25">
      <c r="A27" s="107"/>
      <c r="B27" s="106"/>
      <c r="C27" s="105"/>
      <c r="D27" s="61" t="s">
        <v>47</v>
      </c>
      <c r="E27" s="62">
        <v>1</v>
      </c>
      <c r="F27" s="63">
        <v>80000</v>
      </c>
      <c r="G27" s="63">
        <f t="shared" si="0"/>
        <v>80000</v>
      </c>
    </row>
    <row r="28" spans="1:7" x14ac:dyDescent="0.25">
      <c r="A28" s="107"/>
      <c r="B28" s="106"/>
      <c r="C28" s="99"/>
      <c r="D28" s="58" t="s">
        <v>48</v>
      </c>
      <c r="E28" s="59">
        <v>1</v>
      </c>
      <c r="F28" s="60">
        <v>80000</v>
      </c>
      <c r="G28" s="60">
        <f t="shared" si="0"/>
        <v>80000</v>
      </c>
    </row>
    <row r="29" spans="1:7" x14ac:dyDescent="0.25">
      <c r="A29" s="100">
        <v>44163</v>
      </c>
      <c r="B29" s="102"/>
      <c r="C29" s="98" t="s">
        <v>41</v>
      </c>
      <c r="D29" s="55" t="s">
        <v>32</v>
      </c>
      <c r="E29" s="56">
        <v>3</v>
      </c>
      <c r="F29" s="57">
        <v>200000</v>
      </c>
      <c r="G29" s="57">
        <f t="shared" ref="G29:G30" si="1">E29*F29</f>
        <v>600000</v>
      </c>
    </row>
    <row r="30" spans="1:7" x14ac:dyDescent="0.25">
      <c r="A30" s="101"/>
      <c r="B30" s="103"/>
      <c r="C30" s="99"/>
      <c r="D30" s="58" t="s">
        <v>33</v>
      </c>
      <c r="E30" s="59">
        <v>1</v>
      </c>
      <c r="F30" s="60">
        <v>200000</v>
      </c>
      <c r="G30" s="60">
        <f t="shared" si="1"/>
        <v>200000</v>
      </c>
    </row>
    <row r="31" spans="1:7" x14ac:dyDescent="0.25">
      <c r="A31" s="95" t="s">
        <v>78</v>
      </c>
      <c r="B31" s="95"/>
      <c r="C31" s="95"/>
      <c r="D31" s="95"/>
      <c r="E31" s="53">
        <f>SUM(E7:E30)</f>
        <v>28</v>
      </c>
      <c r="F31" s="46"/>
      <c r="G31" s="46">
        <f>SUM(G7:G30)</f>
        <v>6682000</v>
      </c>
    </row>
  </sheetData>
  <mergeCells count="19">
    <mergeCell ref="C29:C30"/>
    <mergeCell ref="A29:A30"/>
    <mergeCell ref="B29:B30"/>
    <mergeCell ref="A31:D31"/>
    <mergeCell ref="A3:G3"/>
    <mergeCell ref="C22:C23"/>
    <mergeCell ref="C15:C20"/>
    <mergeCell ref="C24:C28"/>
    <mergeCell ref="B7:B28"/>
    <mergeCell ref="A7:A28"/>
    <mergeCell ref="C7:C11"/>
    <mergeCell ref="C13:C14"/>
    <mergeCell ref="F5:F6"/>
    <mergeCell ref="G5:G6"/>
    <mergeCell ref="A1:E1"/>
    <mergeCell ref="A5:A6"/>
    <mergeCell ref="B5:B6"/>
    <mergeCell ref="C5:D5"/>
    <mergeCell ref="E5:E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0" sqref="D10"/>
    </sheetView>
  </sheetViews>
  <sheetFormatPr defaultRowHeight="15" x14ac:dyDescent="0.25"/>
  <cols>
    <col min="1" max="1" width="12.5703125" customWidth="1"/>
    <col min="2" max="2" width="12" customWidth="1"/>
  </cols>
  <sheetData>
    <row r="1" spans="1:7" x14ac:dyDescent="0.25">
      <c r="A1" s="109" t="s">
        <v>0</v>
      </c>
      <c r="B1" s="109"/>
      <c r="C1" s="109"/>
      <c r="D1" s="109"/>
      <c r="E1" s="109"/>
      <c r="F1" s="1"/>
      <c r="G1" s="1"/>
    </row>
    <row r="2" spans="1:7" x14ac:dyDescent="0.25">
      <c r="A2" s="7" t="s">
        <v>1</v>
      </c>
      <c r="B2" s="7"/>
      <c r="C2" s="7"/>
      <c r="D2" s="7"/>
      <c r="E2" s="7"/>
      <c r="F2" s="1"/>
      <c r="G2" s="1"/>
    </row>
    <row r="3" spans="1:7" x14ac:dyDescent="0.25">
      <c r="A3" s="110" t="s">
        <v>86</v>
      </c>
      <c r="B3" s="110"/>
      <c r="C3" s="110"/>
      <c r="D3" s="110"/>
      <c r="E3" s="110"/>
      <c r="F3" s="110"/>
      <c r="G3" s="110"/>
    </row>
    <row r="5" spans="1:7" ht="16.5" x14ac:dyDescent="0.25">
      <c r="A5" s="95" t="s">
        <v>4</v>
      </c>
      <c r="B5" s="96" t="s">
        <v>5</v>
      </c>
      <c r="C5" s="96" t="s">
        <v>7</v>
      </c>
      <c r="D5" s="96"/>
      <c r="E5" s="96" t="s">
        <v>8</v>
      </c>
      <c r="F5" s="108" t="s">
        <v>9</v>
      </c>
      <c r="G5" s="108" t="s">
        <v>10</v>
      </c>
    </row>
    <row r="6" spans="1:7" ht="16.5" x14ac:dyDescent="0.25">
      <c r="A6" s="95"/>
      <c r="B6" s="96"/>
      <c r="C6" s="44" t="s">
        <v>6</v>
      </c>
      <c r="D6" s="45" t="s">
        <v>12</v>
      </c>
      <c r="E6" s="96"/>
      <c r="F6" s="108"/>
      <c r="G6" s="108"/>
    </row>
    <row r="7" spans="1:7" x14ac:dyDescent="0.25">
      <c r="A7" t="s">
        <v>96</v>
      </c>
      <c r="C7" t="s">
        <v>97</v>
      </c>
      <c r="E7">
        <v>20</v>
      </c>
    </row>
    <row r="8" spans="1:7" x14ac:dyDescent="0.25">
      <c r="C8" t="s">
        <v>98</v>
      </c>
      <c r="D8" t="s">
        <v>99</v>
      </c>
      <c r="E8">
        <v>5</v>
      </c>
    </row>
    <row r="9" spans="1:7" x14ac:dyDescent="0.25">
      <c r="C9" t="s">
        <v>98</v>
      </c>
      <c r="D9" t="s">
        <v>102</v>
      </c>
      <c r="E9">
        <v>5</v>
      </c>
    </row>
    <row r="10" spans="1:7" x14ac:dyDescent="0.25">
      <c r="C10" t="s">
        <v>100</v>
      </c>
      <c r="E10">
        <v>5</v>
      </c>
    </row>
    <row r="11" spans="1:7" x14ac:dyDescent="0.25">
      <c r="C11" t="s">
        <v>101</v>
      </c>
      <c r="E11">
        <v>10</v>
      </c>
    </row>
  </sheetData>
  <mergeCells count="8">
    <mergeCell ref="A1:E1"/>
    <mergeCell ref="A3:G3"/>
    <mergeCell ref="A5:A6"/>
    <mergeCell ref="B5:B6"/>
    <mergeCell ref="C5:D5"/>
    <mergeCell ref="E5:E6"/>
    <mergeCell ref="F5:F6"/>
    <mergeCell ref="G5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A30" zoomScale="85" zoomScaleNormal="85" workbookViewId="0">
      <selection activeCell="F45" sqref="F45"/>
    </sheetView>
  </sheetViews>
  <sheetFormatPr defaultRowHeight="16.5" x14ac:dyDescent="0.25"/>
  <cols>
    <col min="1" max="1" width="13" style="51" customWidth="1"/>
    <col min="2" max="2" width="12.7109375" style="40" bestFit="1" customWidth="1"/>
    <col min="3" max="3" width="13.42578125" style="40" bestFit="1" customWidth="1"/>
    <col min="4" max="4" width="13.5703125" style="40" bestFit="1" customWidth="1"/>
    <col min="5" max="5" width="9.140625" style="40"/>
    <col min="6" max="6" width="13.140625" style="49" bestFit="1" customWidth="1"/>
    <col min="7" max="7" width="14.5703125" style="49" bestFit="1" customWidth="1"/>
    <col min="8" max="16384" width="9.140625" style="40"/>
  </cols>
  <sheetData>
    <row r="1" spans="1:16" x14ac:dyDescent="0.25">
      <c r="A1" s="94" t="s">
        <v>0</v>
      </c>
      <c r="B1" s="94"/>
      <c r="C1" s="94"/>
      <c r="D1" s="94"/>
      <c r="E1" s="94"/>
      <c r="F1" s="34"/>
      <c r="G1" s="34"/>
      <c r="H1" s="35"/>
      <c r="I1" s="35"/>
      <c r="J1" s="35"/>
      <c r="K1" s="36"/>
      <c r="L1" s="35"/>
      <c r="M1" s="35"/>
      <c r="N1" s="37"/>
      <c r="O1" s="38"/>
      <c r="P1" s="39"/>
    </row>
    <row r="2" spans="1:16" x14ac:dyDescent="0.25">
      <c r="A2" s="50" t="s">
        <v>1</v>
      </c>
      <c r="B2" s="42"/>
      <c r="C2" s="42"/>
      <c r="D2" s="42"/>
      <c r="E2" s="42"/>
      <c r="F2" s="34"/>
      <c r="G2" s="34"/>
      <c r="H2" s="35"/>
      <c r="I2" s="35"/>
      <c r="J2" s="35"/>
      <c r="K2" s="36"/>
      <c r="L2" s="35"/>
      <c r="M2" s="35"/>
      <c r="N2" s="43"/>
      <c r="O2" s="38"/>
      <c r="P2" s="39"/>
    </row>
    <row r="3" spans="1:16" x14ac:dyDescent="0.25">
      <c r="A3" s="104" t="s">
        <v>79</v>
      </c>
      <c r="B3" s="104"/>
      <c r="C3" s="104"/>
      <c r="D3" s="104"/>
      <c r="E3" s="104"/>
      <c r="F3" s="104"/>
      <c r="G3" s="104"/>
      <c r="H3" s="64"/>
      <c r="I3" s="64"/>
      <c r="J3" s="64"/>
      <c r="K3" s="64"/>
      <c r="L3" s="64"/>
      <c r="M3" s="64"/>
      <c r="N3" s="64"/>
      <c r="O3" s="64"/>
      <c r="P3" s="64"/>
    </row>
    <row r="5" spans="1:16" x14ac:dyDescent="0.25">
      <c r="A5" s="95" t="s">
        <v>4</v>
      </c>
      <c r="B5" s="96" t="s">
        <v>5</v>
      </c>
      <c r="C5" s="96" t="s">
        <v>7</v>
      </c>
      <c r="D5" s="96"/>
      <c r="E5" s="96" t="s">
        <v>8</v>
      </c>
      <c r="F5" s="108" t="s">
        <v>9</v>
      </c>
      <c r="G5" s="108" t="s">
        <v>10</v>
      </c>
    </row>
    <row r="6" spans="1:16" x14ac:dyDescent="0.25">
      <c r="A6" s="95"/>
      <c r="B6" s="96"/>
      <c r="C6" s="44" t="s">
        <v>6</v>
      </c>
      <c r="D6" s="45" t="s">
        <v>12</v>
      </c>
      <c r="E6" s="96"/>
      <c r="F6" s="108"/>
      <c r="G6" s="108"/>
    </row>
    <row r="7" spans="1:16" x14ac:dyDescent="0.25">
      <c r="A7" s="115">
        <v>44141</v>
      </c>
      <c r="B7" s="112" t="s">
        <v>11</v>
      </c>
      <c r="C7" s="98" t="s">
        <v>49</v>
      </c>
      <c r="D7" s="55" t="s">
        <v>50</v>
      </c>
      <c r="E7" s="55">
        <v>3</v>
      </c>
      <c r="F7" s="57">
        <v>610000</v>
      </c>
      <c r="G7" s="57">
        <f>E7*F7</f>
        <v>1830000</v>
      </c>
    </row>
    <row r="8" spans="1:16" x14ac:dyDescent="0.25">
      <c r="A8" s="116"/>
      <c r="B8" s="113"/>
      <c r="C8" s="99"/>
      <c r="D8" s="58" t="s">
        <v>51</v>
      </c>
      <c r="E8" s="58">
        <v>2</v>
      </c>
      <c r="F8" s="60">
        <v>650000</v>
      </c>
      <c r="G8" s="60">
        <f t="shared" ref="G8:G36" si="0">E8*F8</f>
        <v>1300000</v>
      </c>
    </row>
    <row r="9" spans="1:16" x14ac:dyDescent="0.25">
      <c r="A9" s="116"/>
      <c r="B9" s="113"/>
      <c r="C9" s="98" t="s">
        <v>52</v>
      </c>
      <c r="D9" s="55" t="s">
        <v>51</v>
      </c>
      <c r="E9" s="55">
        <v>3</v>
      </c>
      <c r="F9" s="57">
        <v>580000</v>
      </c>
      <c r="G9" s="57">
        <f t="shared" si="0"/>
        <v>1740000</v>
      </c>
    </row>
    <row r="10" spans="1:16" x14ac:dyDescent="0.25">
      <c r="A10" s="116"/>
      <c r="B10" s="113"/>
      <c r="C10" s="99"/>
      <c r="D10" s="58" t="s">
        <v>50</v>
      </c>
      <c r="E10" s="58">
        <v>3</v>
      </c>
      <c r="F10" s="60">
        <v>480000</v>
      </c>
      <c r="G10" s="60">
        <f t="shared" si="0"/>
        <v>1440000</v>
      </c>
    </row>
    <row r="11" spans="1:16" x14ac:dyDescent="0.25">
      <c r="A11" s="116"/>
      <c r="B11" s="113"/>
      <c r="C11" s="44" t="s">
        <v>53</v>
      </c>
      <c r="D11" s="45" t="s">
        <v>54</v>
      </c>
      <c r="E11" s="45">
        <v>3</v>
      </c>
      <c r="F11" s="46">
        <v>485000</v>
      </c>
      <c r="G11" s="46">
        <f t="shared" si="0"/>
        <v>1455000</v>
      </c>
    </row>
    <row r="12" spans="1:16" x14ac:dyDescent="0.25">
      <c r="A12" s="116"/>
      <c r="B12" s="113"/>
      <c r="C12" s="98" t="s">
        <v>55</v>
      </c>
      <c r="D12" s="55" t="s">
        <v>56</v>
      </c>
      <c r="E12" s="55">
        <v>1</v>
      </c>
      <c r="F12" s="57">
        <v>560000</v>
      </c>
      <c r="G12" s="57">
        <f t="shared" si="0"/>
        <v>560000</v>
      </c>
    </row>
    <row r="13" spans="1:16" x14ac:dyDescent="0.25">
      <c r="A13" s="116"/>
      <c r="B13" s="113"/>
      <c r="C13" s="105"/>
      <c r="D13" s="61" t="s">
        <v>57</v>
      </c>
      <c r="E13" s="61">
        <v>3</v>
      </c>
      <c r="F13" s="63">
        <v>560000</v>
      </c>
      <c r="G13" s="63">
        <f t="shared" si="0"/>
        <v>1680000</v>
      </c>
    </row>
    <row r="14" spans="1:16" x14ac:dyDescent="0.25">
      <c r="A14" s="116"/>
      <c r="B14" s="113"/>
      <c r="C14" s="99"/>
      <c r="D14" s="58" t="s">
        <v>58</v>
      </c>
      <c r="E14" s="58">
        <v>3</v>
      </c>
      <c r="F14" s="60">
        <v>520000</v>
      </c>
      <c r="G14" s="60">
        <f t="shared" si="0"/>
        <v>1560000</v>
      </c>
    </row>
    <row r="15" spans="1:16" x14ac:dyDescent="0.25">
      <c r="A15" s="116"/>
      <c r="B15" s="113"/>
      <c r="C15" s="44" t="s">
        <v>59</v>
      </c>
      <c r="D15" s="45" t="s">
        <v>61</v>
      </c>
      <c r="E15" s="45">
        <v>3</v>
      </c>
      <c r="F15" s="46">
        <v>470000</v>
      </c>
      <c r="G15" s="46">
        <f t="shared" si="0"/>
        <v>1410000</v>
      </c>
    </row>
    <row r="16" spans="1:16" x14ac:dyDescent="0.25">
      <c r="A16" s="116"/>
      <c r="B16" s="113"/>
      <c r="C16" s="98" t="s">
        <v>60</v>
      </c>
      <c r="D16" s="55" t="s">
        <v>56</v>
      </c>
      <c r="E16" s="55">
        <v>3</v>
      </c>
      <c r="F16" s="57">
        <v>380000</v>
      </c>
      <c r="G16" s="57">
        <f t="shared" si="0"/>
        <v>1140000</v>
      </c>
    </row>
    <row r="17" spans="1:7" x14ac:dyDescent="0.25">
      <c r="A17" s="116"/>
      <c r="B17" s="113"/>
      <c r="C17" s="105"/>
      <c r="D17" s="61" t="s">
        <v>57</v>
      </c>
      <c r="E17" s="61">
        <v>1</v>
      </c>
      <c r="F17" s="63">
        <v>400000</v>
      </c>
      <c r="G17" s="63">
        <f t="shared" si="0"/>
        <v>400000</v>
      </c>
    </row>
    <row r="18" spans="1:7" x14ac:dyDescent="0.25">
      <c r="A18" s="116"/>
      <c r="B18" s="113"/>
      <c r="C18" s="105"/>
      <c r="D18" s="61" t="s">
        <v>58</v>
      </c>
      <c r="E18" s="61">
        <v>2</v>
      </c>
      <c r="F18" s="63">
        <v>400000</v>
      </c>
      <c r="G18" s="63">
        <f t="shared" si="0"/>
        <v>800000</v>
      </c>
    </row>
    <row r="19" spans="1:7" x14ac:dyDescent="0.25">
      <c r="A19" s="116"/>
      <c r="B19" s="113"/>
      <c r="C19" s="99"/>
      <c r="D19" s="58" t="s">
        <v>62</v>
      </c>
      <c r="E19" s="58">
        <v>3</v>
      </c>
      <c r="F19" s="60">
        <v>400000</v>
      </c>
      <c r="G19" s="60">
        <f t="shared" si="0"/>
        <v>1200000</v>
      </c>
    </row>
    <row r="20" spans="1:7" x14ac:dyDescent="0.25">
      <c r="A20" s="116"/>
      <c r="B20" s="113"/>
      <c r="C20" s="98" t="s">
        <v>63</v>
      </c>
      <c r="D20" s="55" t="s">
        <v>57</v>
      </c>
      <c r="E20" s="55">
        <v>2</v>
      </c>
      <c r="F20" s="57">
        <v>750000</v>
      </c>
      <c r="G20" s="57">
        <f t="shared" si="0"/>
        <v>1500000</v>
      </c>
    </row>
    <row r="21" spans="1:7" x14ac:dyDescent="0.25">
      <c r="A21" s="116"/>
      <c r="B21" s="113"/>
      <c r="C21" s="99"/>
      <c r="D21" s="58" t="s">
        <v>58</v>
      </c>
      <c r="E21" s="58">
        <v>1</v>
      </c>
      <c r="F21" s="60">
        <v>750000</v>
      </c>
      <c r="G21" s="60">
        <f t="shared" si="0"/>
        <v>750000</v>
      </c>
    </row>
    <row r="22" spans="1:7" x14ac:dyDescent="0.25">
      <c r="A22" s="116"/>
      <c r="B22" s="113"/>
      <c r="C22" s="44" t="s">
        <v>64</v>
      </c>
      <c r="D22" s="45" t="s">
        <v>65</v>
      </c>
      <c r="E22" s="45">
        <v>3</v>
      </c>
      <c r="F22" s="46">
        <v>550000</v>
      </c>
      <c r="G22" s="46">
        <f t="shared" si="0"/>
        <v>1650000</v>
      </c>
    </row>
    <row r="23" spans="1:7" x14ac:dyDescent="0.25">
      <c r="A23" s="116"/>
      <c r="B23" s="113"/>
      <c r="C23" s="98" t="s">
        <v>66</v>
      </c>
      <c r="D23" s="55" t="s">
        <v>67</v>
      </c>
      <c r="E23" s="55">
        <v>2</v>
      </c>
      <c r="F23" s="57">
        <v>650000</v>
      </c>
      <c r="G23" s="57">
        <f t="shared" si="0"/>
        <v>1300000</v>
      </c>
    </row>
    <row r="24" spans="1:7" x14ac:dyDescent="0.25">
      <c r="A24" s="116"/>
      <c r="B24" s="113"/>
      <c r="C24" s="105"/>
      <c r="D24" s="61" t="s">
        <v>68</v>
      </c>
      <c r="E24" s="61">
        <v>1</v>
      </c>
      <c r="F24" s="63">
        <v>620000</v>
      </c>
      <c r="G24" s="63">
        <f t="shared" si="0"/>
        <v>620000</v>
      </c>
    </row>
    <row r="25" spans="1:7" x14ac:dyDescent="0.25">
      <c r="A25" s="116"/>
      <c r="B25" s="113"/>
      <c r="C25" s="105"/>
      <c r="D25" s="61" t="s">
        <v>70</v>
      </c>
      <c r="E25" s="61">
        <v>1</v>
      </c>
      <c r="F25" s="63">
        <v>500000</v>
      </c>
      <c r="G25" s="63">
        <f t="shared" si="0"/>
        <v>500000</v>
      </c>
    </row>
    <row r="26" spans="1:7" x14ac:dyDescent="0.25">
      <c r="A26" s="116"/>
      <c r="B26" s="113"/>
      <c r="C26" s="105"/>
      <c r="D26" s="61" t="s">
        <v>71</v>
      </c>
      <c r="E26" s="61">
        <v>1</v>
      </c>
      <c r="F26" s="63">
        <v>500000</v>
      </c>
      <c r="G26" s="63">
        <f t="shared" si="0"/>
        <v>500000</v>
      </c>
    </row>
    <row r="27" spans="1:7" x14ac:dyDescent="0.25">
      <c r="A27" s="116"/>
      <c r="B27" s="113"/>
      <c r="C27" s="99"/>
      <c r="D27" s="58" t="s">
        <v>72</v>
      </c>
      <c r="E27" s="58">
        <v>1</v>
      </c>
      <c r="F27" s="60">
        <v>500000</v>
      </c>
      <c r="G27" s="60">
        <f t="shared" si="0"/>
        <v>500000</v>
      </c>
    </row>
    <row r="28" spans="1:7" x14ac:dyDescent="0.25">
      <c r="A28" s="116"/>
      <c r="B28" s="113"/>
      <c r="C28" s="98" t="s">
        <v>73</v>
      </c>
      <c r="D28" s="55" t="s">
        <v>74</v>
      </c>
      <c r="E28" s="55">
        <v>1</v>
      </c>
      <c r="F28" s="57">
        <v>542000</v>
      </c>
      <c r="G28" s="57">
        <f t="shared" si="0"/>
        <v>542000</v>
      </c>
    </row>
    <row r="29" spans="1:7" x14ac:dyDescent="0.25">
      <c r="A29" s="116"/>
      <c r="B29" s="113"/>
      <c r="C29" s="105"/>
      <c r="D29" s="61" t="s">
        <v>56</v>
      </c>
      <c r="E29" s="61">
        <v>1</v>
      </c>
      <c r="F29" s="63">
        <v>495000</v>
      </c>
      <c r="G29" s="63">
        <f t="shared" si="0"/>
        <v>495000</v>
      </c>
    </row>
    <row r="30" spans="1:7" x14ac:dyDescent="0.25">
      <c r="A30" s="116"/>
      <c r="B30" s="113"/>
      <c r="C30" s="99"/>
      <c r="D30" s="58" t="s">
        <v>57</v>
      </c>
      <c r="E30" s="58">
        <v>3</v>
      </c>
      <c r="F30" s="60">
        <v>495000</v>
      </c>
      <c r="G30" s="60">
        <f t="shared" si="0"/>
        <v>1485000</v>
      </c>
    </row>
    <row r="31" spans="1:7" x14ac:dyDescent="0.25">
      <c r="A31" s="116"/>
      <c r="B31" s="113"/>
      <c r="C31" s="98" t="s">
        <v>75</v>
      </c>
      <c r="D31" s="55" t="s">
        <v>56</v>
      </c>
      <c r="E31" s="55">
        <v>3</v>
      </c>
      <c r="F31" s="57">
        <v>485000</v>
      </c>
      <c r="G31" s="57">
        <f t="shared" si="0"/>
        <v>1455000</v>
      </c>
    </row>
    <row r="32" spans="1:7" x14ac:dyDescent="0.25">
      <c r="A32" s="116"/>
      <c r="B32" s="113"/>
      <c r="C32" s="105"/>
      <c r="D32" s="61" t="s">
        <v>57</v>
      </c>
      <c r="E32" s="61">
        <v>3</v>
      </c>
      <c r="F32" s="63">
        <v>485000</v>
      </c>
      <c r="G32" s="63">
        <f t="shared" si="0"/>
        <v>1455000</v>
      </c>
    </row>
    <row r="33" spans="1:7" x14ac:dyDescent="0.25">
      <c r="A33" s="116"/>
      <c r="B33" s="113"/>
      <c r="C33" s="99"/>
      <c r="D33" s="58" t="s">
        <v>58</v>
      </c>
      <c r="E33" s="58">
        <v>2</v>
      </c>
      <c r="F33" s="60">
        <v>485000</v>
      </c>
      <c r="G33" s="60">
        <f t="shared" si="0"/>
        <v>970000</v>
      </c>
    </row>
    <row r="34" spans="1:7" x14ac:dyDescent="0.25">
      <c r="A34" s="116"/>
      <c r="B34" s="113"/>
      <c r="C34" s="44" t="s">
        <v>76</v>
      </c>
      <c r="D34" s="45" t="s">
        <v>58</v>
      </c>
      <c r="E34" s="45">
        <v>1</v>
      </c>
      <c r="F34" s="46">
        <v>690000</v>
      </c>
      <c r="G34" s="46">
        <f t="shared" si="0"/>
        <v>690000</v>
      </c>
    </row>
    <row r="35" spans="1:7" x14ac:dyDescent="0.25">
      <c r="A35" s="117"/>
      <c r="B35" s="114"/>
      <c r="C35" s="44" t="s">
        <v>77</v>
      </c>
      <c r="D35" s="45" t="s">
        <v>42</v>
      </c>
      <c r="E35" s="45">
        <v>3</v>
      </c>
      <c r="F35" s="46">
        <v>360000</v>
      </c>
      <c r="G35" s="46">
        <f t="shared" si="0"/>
        <v>1080000</v>
      </c>
    </row>
    <row r="36" spans="1:7" x14ac:dyDescent="0.25">
      <c r="A36" s="54">
        <v>44142</v>
      </c>
      <c r="B36" s="45" t="s">
        <v>11</v>
      </c>
      <c r="C36" s="44" t="s">
        <v>66</v>
      </c>
      <c r="D36" s="45" t="s">
        <v>69</v>
      </c>
      <c r="E36" s="45">
        <v>1</v>
      </c>
      <c r="F36" s="46">
        <v>700000</v>
      </c>
      <c r="G36" s="46">
        <f t="shared" si="0"/>
        <v>700000</v>
      </c>
    </row>
    <row r="37" spans="1:7" x14ac:dyDescent="0.25">
      <c r="A37" s="115">
        <v>44173</v>
      </c>
      <c r="B37" s="112"/>
      <c r="C37" s="112" t="s">
        <v>55</v>
      </c>
      <c r="D37" s="55" t="s">
        <v>56</v>
      </c>
      <c r="E37" s="45">
        <v>2</v>
      </c>
      <c r="F37" s="46"/>
      <c r="G37" s="46"/>
    </row>
    <row r="38" spans="1:7" x14ac:dyDescent="0.25">
      <c r="A38" s="116"/>
      <c r="B38" s="113"/>
      <c r="C38" s="113"/>
      <c r="D38" s="61" t="s">
        <v>57</v>
      </c>
      <c r="E38" s="45">
        <v>2</v>
      </c>
      <c r="F38" s="46"/>
      <c r="G38" s="46"/>
    </row>
    <row r="39" spans="1:7" x14ac:dyDescent="0.25">
      <c r="A39" s="116"/>
      <c r="B39" s="113"/>
      <c r="C39" s="114"/>
      <c r="D39" s="58" t="s">
        <v>58</v>
      </c>
      <c r="E39" s="45">
        <v>2</v>
      </c>
      <c r="F39" s="46"/>
      <c r="G39" s="46"/>
    </row>
    <row r="40" spans="1:7" x14ac:dyDescent="0.25">
      <c r="A40" s="116"/>
      <c r="B40" s="113"/>
      <c r="C40" s="44" t="s">
        <v>63</v>
      </c>
      <c r="D40" s="61" t="s">
        <v>57</v>
      </c>
      <c r="E40" s="45">
        <v>2</v>
      </c>
      <c r="F40" s="46"/>
      <c r="G40" s="46"/>
    </row>
    <row r="41" spans="1:7" x14ac:dyDescent="0.25">
      <c r="A41" s="116"/>
      <c r="B41" s="113"/>
      <c r="C41" s="44" t="s">
        <v>89</v>
      </c>
      <c r="D41" s="45"/>
      <c r="E41" s="45">
        <v>2</v>
      </c>
      <c r="F41" s="46"/>
      <c r="G41" s="46"/>
    </row>
    <row r="42" spans="1:7" x14ac:dyDescent="0.25">
      <c r="A42" s="116"/>
      <c r="B42" s="113"/>
      <c r="C42" s="112" t="s">
        <v>90</v>
      </c>
      <c r="D42" s="55" t="s">
        <v>56</v>
      </c>
      <c r="E42" s="45">
        <v>2</v>
      </c>
      <c r="F42" s="46"/>
      <c r="G42" s="46"/>
    </row>
    <row r="43" spans="1:7" x14ac:dyDescent="0.25">
      <c r="A43" s="116"/>
      <c r="B43" s="113"/>
      <c r="C43" s="114"/>
      <c r="D43" s="61" t="s">
        <v>57</v>
      </c>
      <c r="E43" s="45">
        <v>2</v>
      </c>
      <c r="F43" s="46"/>
      <c r="G43" s="46"/>
    </row>
    <row r="44" spans="1:7" x14ac:dyDescent="0.25">
      <c r="A44" s="116"/>
      <c r="B44" s="113"/>
      <c r="C44" s="112" t="s">
        <v>91</v>
      </c>
      <c r="D44" s="45" t="s">
        <v>92</v>
      </c>
      <c r="E44" s="45">
        <v>2</v>
      </c>
      <c r="F44" s="46"/>
      <c r="G44" s="46"/>
    </row>
    <row r="45" spans="1:7" x14ac:dyDescent="0.25">
      <c r="A45" s="116"/>
      <c r="B45" s="113"/>
      <c r="C45" s="114"/>
      <c r="D45" s="45" t="s">
        <v>93</v>
      </c>
      <c r="E45" s="45">
        <v>2</v>
      </c>
      <c r="F45" s="46"/>
      <c r="G45" s="46"/>
    </row>
    <row r="46" spans="1:7" x14ac:dyDescent="0.25">
      <c r="A46" s="116"/>
      <c r="B46" s="113"/>
      <c r="C46" s="112" t="s">
        <v>94</v>
      </c>
      <c r="D46" s="55" t="s">
        <v>56</v>
      </c>
      <c r="E46" s="45">
        <v>2</v>
      </c>
      <c r="F46" s="46"/>
      <c r="G46" s="46"/>
    </row>
    <row r="47" spans="1:7" x14ac:dyDescent="0.25">
      <c r="A47" s="117"/>
      <c r="B47" s="114"/>
      <c r="C47" s="114"/>
      <c r="D47" s="61" t="s">
        <v>57</v>
      </c>
      <c r="E47" s="45">
        <v>2</v>
      </c>
      <c r="F47" s="46"/>
      <c r="G47" s="46"/>
    </row>
    <row r="48" spans="1:7" x14ac:dyDescent="0.25">
      <c r="A48" s="54">
        <v>44202</v>
      </c>
      <c r="B48" s="45"/>
      <c r="C48" s="44" t="s">
        <v>68</v>
      </c>
      <c r="D48" s="45" t="s">
        <v>95</v>
      </c>
      <c r="E48" s="45">
        <v>3</v>
      </c>
      <c r="F48" s="46"/>
      <c r="G48" s="46"/>
    </row>
    <row r="49" spans="1:7" x14ac:dyDescent="0.25">
      <c r="A49" s="111" t="s">
        <v>78</v>
      </c>
      <c r="B49" s="111"/>
      <c r="C49" s="111"/>
      <c r="D49" s="111"/>
      <c r="E49" s="67">
        <f>SUM(E7:E48)</f>
        <v>88</v>
      </c>
      <c r="F49" s="68"/>
      <c r="G49" s="68">
        <f>SUM(G7:G36)</f>
        <v>32707000</v>
      </c>
    </row>
  </sheetData>
  <mergeCells count="25">
    <mergeCell ref="C46:C47"/>
    <mergeCell ref="B37:B47"/>
    <mergeCell ref="A37:A47"/>
    <mergeCell ref="A49:D49"/>
    <mergeCell ref="C12:C14"/>
    <mergeCell ref="C16:C19"/>
    <mergeCell ref="C20:C21"/>
    <mergeCell ref="C23:C27"/>
    <mergeCell ref="C28:C30"/>
    <mergeCell ref="C31:C33"/>
    <mergeCell ref="B7:B35"/>
    <mergeCell ref="A7:A35"/>
    <mergeCell ref="C7:C8"/>
    <mergeCell ref="C9:C10"/>
    <mergeCell ref="C37:C39"/>
    <mergeCell ref="C42:C43"/>
    <mergeCell ref="C44:C45"/>
    <mergeCell ref="A1:E1"/>
    <mergeCell ref="A5:A6"/>
    <mergeCell ref="B5:B6"/>
    <mergeCell ref="C5:D5"/>
    <mergeCell ref="E5:E6"/>
    <mergeCell ref="A3:G3"/>
    <mergeCell ref="F5:F6"/>
    <mergeCell ref="G5:G6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F7" sqref="F7"/>
    </sheetView>
  </sheetViews>
  <sheetFormatPr defaultRowHeight="15" x14ac:dyDescent="0.25"/>
  <cols>
    <col min="1" max="1" width="11.28515625" customWidth="1"/>
    <col min="2" max="2" width="12" customWidth="1"/>
    <col min="4" max="4" width="12.140625" customWidth="1"/>
    <col min="7" max="7" width="10.85546875" customWidth="1"/>
  </cols>
  <sheetData>
    <row r="1" spans="1:16" x14ac:dyDescent="0.25">
      <c r="A1" s="109" t="s">
        <v>0</v>
      </c>
      <c r="B1" s="109"/>
      <c r="C1" s="109"/>
      <c r="D1" s="109"/>
      <c r="E1" s="109"/>
      <c r="F1" s="1"/>
      <c r="G1" s="1"/>
      <c r="H1" s="2"/>
      <c r="I1" s="2"/>
      <c r="J1" s="2"/>
      <c r="K1" s="3"/>
      <c r="L1" s="2"/>
      <c r="M1" s="2"/>
      <c r="N1" s="4"/>
      <c r="O1" s="5"/>
      <c r="P1" s="6"/>
    </row>
    <row r="2" spans="1:16" x14ac:dyDescent="0.25">
      <c r="A2" s="7" t="s">
        <v>1</v>
      </c>
      <c r="B2" s="7"/>
      <c r="C2" s="7"/>
      <c r="D2" s="7"/>
      <c r="E2" s="7"/>
      <c r="F2" s="1"/>
      <c r="G2" s="1"/>
      <c r="H2" s="2"/>
      <c r="I2" s="2"/>
      <c r="J2" s="2"/>
      <c r="K2" s="3"/>
      <c r="L2" s="2"/>
      <c r="M2" s="2"/>
      <c r="N2" s="8"/>
      <c r="O2" s="5"/>
      <c r="P2" s="6"/>
    </row>
    <row r="3" spans="1:16" x14ac:dyDescent="0.25">
      <c r="A3" s="110" t="s">
        <v>2</v>
      </c>
      <c r="B3" s="110"/>
      <c r="C3" s="110"/>
      <c r="D3" s="110"/>
      <c r="E3" s="110"/>
      <c r="F3" s="110"/>
      <c r="G3" s="110"/>
      <c r="H3" s="72"/>
      <c r="I3" s="72"/>
      <c r="J3" s="72"/>
      <c r="K3" s="72"/>
      <c r="L3" s="72"/>
      <c r="M3" s="72"/>
      <c r="N3" s="72"/>
      <c r="O3" s="72"/>
      <c r="P3" s="72"/>
    </row>
    <row r="5" spans="1:16" ht="16.5" x14ac:dyDescent="0.25">
      <c r="A5" s="95" t="s">
        <v>4</v>
      </c>
      <c r="B5" s="96" t="s">
        <v>5</v>
      </c>
      <c r="C5" s="96" t="s">
        <v>7</v>
      </c>
      <c r="D5" s="96"/>
      <c r="E5" s="96" t="s">
        <v>8</v>
      </c>
      <c r="F5" s="108" t="s">
        <v>9</v>
      </c>
      <c r="G5" s="108" t="s">
        <v>10</v>
      </c>
    </row>
    <row r="6" spans="1:16" ht="16.5" x14ac:dyDescent="0.25">
      <c r="A6" s="95"/>
      <c r="B6" s="96"/>
      <c r="C6" s="44" t="s">
        <v>6</v>
      </c>
      <c r="D6" s="45" t="s">
        <v>12</v>
      </c>
      <c r="E6" s="96"/>
      <c r="F6" s="108"/>
      <c r="G6" s="108"/>
    </row>
    <row r="7" spans="1:16" x14ac:dyDescent="0.25">
      <c r="B7" t="s">
        <v>103</v>
      </c>
      <c r="E7">
        <v>12</v>
      </c>
    </row>
  </sheetData>
  <mergeCells count="8">
    <mergeCell ref="F5:F6"/>
    <mergeCell ref="G5:G6"/>
    <mergeCell ref="A3:G3"/>
    <mergeCell ref="A1:E1"/>
    <mergeCell ref="A5:A6"/>
    <mergeCell ref="B5:B6"/>
    <mergeCell ref="C5:D5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BỈM</vt:lpstr>
      <vt:lpstr>SỮA VINAMILK</vt:lpstr>
      <vt:lpstr>SP khác</vt:lpstr>
      <vt:lpstr>SỮA NGOẠI</vt:lpstr>
      <vt:lpstr>SỮA CỎ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2021-01-29T10:35:35Z</dcterms:modified>
</cp:coreProperties>
</file>