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ỈM" sheetId="1" r:id="rId1"/>
    <sheet name="SỮA VINAMILK" sheetId="2" r:id="rId2"/>
    <sheet name="SỮA NGOẠI" sheetId="3" r:id="rId3"/>
    <sheet name="SỮA CỎ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" l="1"/>
  <c r="E37" i="3"/>
  <c r="G31" i="2"/>
  <c r="G24" i="1"/>
  <c r="G36" i="3"/>
  <c r="E31" i="2"/>
  <c r="E24" i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7" i="3"/>
  <c r="G30" i="2"/>
  <c r="G29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7" i="2"/>
  <c r="G23" i="1"/>
  <c r="G22" i="1"/>
  <c r="G21" i="1"/>
  <c r="G20" i="1"/>
  <c r="G19" i="1"/>
  <c r="G18" i="1"/>
  <c r="G17" i="1"/>
  <c r="G16" i="1"/>
  <c r="G10" i="1"/>
  <c r="G11" i="1"/>
  <c r="G12" i="1"/>
  <c r="G13" i="1"/>
  <c r="G14" i="1"/>
  <c r="G15" i="1"/>
  <c r="G8" i="1"/>
  <c r="G9" i="1"/>
  <c r="G7" i="1"/>
</calcChain>
</file>

<file path=xl/sharedStrings.xml><?xml version="1.0" encoding="utf-8"?>
<sst xmlns="http://schemas.openxmlformats.org/spreadsheetml/2006/main" count="141" uniqueCount="81">
  <si>
    <t>CÔNG TY CỔ PHẦN ĐT &amp; PT NANO MILK</t>
  </si>
  <si>
    <t xml:space="preserve"> Số:112020/DT. MST: 0108806878</t>
  </si>
  <si>
    <t>SỔ THEO DÕI ĐƠN HÀNG NHẬP</t>
  </si>
  <si>
    <t>SỔ THEO DÕI ĐƠN HÀNG NHẬP BỈM</t>
  </si>
  <si>
    <t>Ngày tháng</t>
  </si>
  <si>
    <t>Nguồn nhập</t>
  </si>
  <si>
    <t>Loại</t>
  </si>
  <si>
    <t>Phân loại</t>
  </si>
  <si>
    <t>Số lượng</t>
  </si>
  <si>
    <t>Đơn giá</t>
  </si>
  <si>
    <t>Thành tiền</t>
  </si>
  <si>
    <t>Thanh Hà</t>
  </si>
  <si>
    <t>Kích thước</t>
  </si>
  <si>
    <t>Pambers</t>
  </si>
  <si>
    <t>Quần L36</t>
  </si>
  <si>
    <t>Merries</t>
  </si>
  <si>
    <t>M58+6</t>
  </si>
  <si>
    <t>S82+6</t>
  </si>
  <si>
    <t>Huggies</t>
  </si>
  <si>
    <t>Quần L38+4</t>
  </si>
  <si>
    <t>Quần XL34</t>
  </si>
  <si>
    <t>Quần M22</t>
  </si>
  <si>
    <t>Lót NB156</t>
  </si>
  <si>
    <t>Dán M48+4</t>
  </si>
  <si>
    <t>Quần S56</t>
  </si>
  <si>
    <t>Bobby</t>
  </si>
  <si>
    <t>Quần M42+6</t>
  </si>
  <si>
    <t>Quần S46</t>
  </si>
  <si>
    <t>Quần XXL44+8</t>
  </si>
  <si>
    <t>Dán sơ sinh 42</t>
  </si>
  <si>
    <t>Lót NB164</t>
  </si>
  <si>
    <t>Optimum</t>
  </si>
  <si>
    <t>Số 1 900g</t>
  </si>
  <si>
    <t>Số 2 900g</t>
  </si>
  <si>
    <t>Số 3 900g</t>
  </si>
  <si>
    <t>Số 4 900g</t>
  </si>
  <si>
    <t xml:space="preserve">Số 2 400g </t>
  </si>
  <si>
    <t>Yoko gold</t>
  </si>
  <si>
    <t>Dielac alpha IQ</t>
  </si>
  <si>
    <t>Dielac alpha</t>
  </si>
  <si>
    <t>Dielac growplus</t>
  </si>
  <si>
    <t>Dielac grow</t>
  </si>
  <si>
    <t>Số 1 400g</t>
  </si>
  <si>
    <t>Bột ăn dặm 400g</t>
  </si>
  <si>
    <t>Heo cà rốt</t>
  </si>
  <si>
    <t>Gà rau củ</t>
  </si>
  <si>
    <t>bò rau củ</t>
  </si>
  <si>
    <t>heo bó xôi</t>
  </si>
  <si>
    <t>lươn cà rốt</t>
  </si>
  <si>
    <t>Meiji thanh</t>
  </si>
  <si>
    <t>1-3 tuổi</t>
  </si>
  <si>
    <t>0-1 tuổi</t>
  </si>
  <si>
    <t>Meiji hộp</t>
  </si>
  <si>
    <t>Hikid</t>
  </si>
  <si>
    <t>Sữa non</t>
  </si>
  <si>
    <t>Black more</t>
  </si>
  <si>
    <t>Số 1</t>
  </si>
  <si>
    <t>Số 2</t>
  </si>
  <si>
    <t>Số 3</t>
  </si>
  <si>
    <t>Nan úc</t>
  </si>
  <si>
    <t>Nan Nga</t>
  </si>
  <si>
    <t>A2</t>
  </si>
  <si>
    <t>Số 4</t>
  </si>
  <si>
    <t>Aptamil</t>
  </si>
  <si>
    <t>Kid power</t>
  </si>
  <si>
    <t>1-10t</t>
  </si>
  <si>
    <t xml:space="preserve">Abbott </t>
  </si>
  <si>
    <t>Tiểu đường</t>
  </si>
  <si>
    <t>Ensure</t>
  </si>
  <si>
    <t>Ensure gold</t>
  </si>
  <si>
    <t>Similac số 1</t>
  </si>
  <si>
    <t>Similac số 2</t>
  </si>
  <si>
    <t>Similac số 4</t>
  </si>
  <si>
    <t>Closbaby</t>
  </si>
  <si>
    <t>Số 0</t>
  </si>
  <si>
    <t>Friso</t>
  </si>
  <si>
    <t>I am mother</t>
  </si>
  <si>
    <t>Semper</t>
  </si>
  <si>
    <t>TỔNG CỘNG</t>
  </si>
  <si>
    <t>SỔ THEO DÕI ĐƠN HÀNG NHẬP SỮA NGOẠI</t>
  </si>
  <si>
    <t>SỔ THEO DÕI ĐƠN HÀNG NHẬP SỮA VINAMILK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</si>
</sst>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-* #,##0\ _₫_-;\-* #,##0\ _₫_-;_-* &quot;-&quot;??\ _₫_-;_-@_-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13"/>
      <color theme="1" tint="4.9989318521683403E-2"/>
      <name val="Times New Roman"/>
      <family val="1"/>
    </font>
    <font>
      <sz val="13"/>
      <color theme="1" tint="4.9989318521683403E-2"/>
      <name val="Times New Roman"/>
      <family val="1"/>
    </font>
    <font>
      <sz val="13"/>
      <color theme="1"/>
      <name val="Times New Roman"/>
      <family val="1"/>
    </font>
    <font>
      <i/>
      <sz val="13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165" fontId="3" fillId="2" borderId="0" xfId="1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165" fontId="3" fillId="2" borderId="0" xfId="1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65" fontId="4" fillId="2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5" fontId="6" fillId="2" borderId="0" xfId="1" applyNumberFormat="1" applyFont="1" applyFill="1" applyAlignment="1">
      <alignment horizontal="center" vertical="center"/>
    </xf>
    <xf numFmtId="9" fontId="6" fillId="2" borderId="0" xfId="2" applyFont="1" applyFill="1" applyAlignment="1">
      <alignment horizontal="center" vertical="center"/>
    </xf>
    <xf numFmtId="165" fontId="5" fillId="2" borderId="0" xfId="1" applyNumberFormat="1" applyFont="1" applyFill="1" applyAlignment="1">
      <alignment horizontal="center" vertical="center"/>
    </xf>
    <xf numFmtId="165" fontId="6" fillId="2" borderId="0" xfId="1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2" borderId="0" xfId="0" applyFont="1" applyFill="1" applyAlignment="1">
      <alignment vertical="center"/>
    </xf>
    <xf numFmtId="165" fontId="8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4" fontId="8" fillId="2" borderId="0" xfId="0" applyNumberFormat="1" applyFont="1" applyFill="1" applyAlignment="1">
      <alignment vertical="center"/>
    </xf>
    <xf numFmtId="14" fontId="7" fillId="0" borderId="1" xfId="0" applyNumberFormat="1" applyFont="1" applyBorder="1" applyAlignment="1">
      <alignment horizontal="center"/>
    </xf>
    <xf numFmtId="14" fontId="7" fillId="0" borderId="0" xfId="0" applyNumberFormat="1" applyFont="1"/>
    <xf numFmtId="167" fontId="6" fillId="2" borderId="0" xfId="1" applyNumberFormat="1" applyFont="1" applyFill="1" applyAlignment="1">
      <alignment vertical="center"/>
    </xf>
    <xf numFmtId="167" fontId="7" fillId="0" borderId="1" xfId="1" applyNumberFormat="1" applyFont="1" applyBorder="1" applyAlignment="1">
      <alignment horizontal="center"/>
    </xf>
    <xf numFmtId="167" fontId="7" fillId="0" borderId="0" xfId="1" applyNumberFormat="1" applyFont="1"/>
    <xf numFmtId="1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/>
    <xf numFmtId="167" fontId="7" fillId="0" borderId="2" xfId="1" applyNumberFormat="1" applyFont="1" applyBorder="1"/>
    <xf numFmtId="14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/>
    <xf numFmtId="167" fontId="7" fillId="0" borderId="3" xfId="1" applyNumberFormat="1" applyFont="1" applyBorder="1"/>
    <xf numFmtId="14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/>
    <xf numFmtId="167" fontId="7" fillId="0" borderId="4" xfId="1" applyNumberFormat="1" applyFont="1" applyBorder="1"/>
    <xf numFmtId="0" fontId="7" fillId="0" borderId="5" xfId="0" applyFont="1" applyBorder="1" applyAlignment="1">
      <alignment horizontal="center" vertical="center"/>
    </xf>
    <xf numFmtId="0" fontId="7" fillId="0" borderId="5" xfId="0" applyFont="1" applyBorder="1"/>
    <xf numFmtId="167" fontId="7" fillId="0" borderId="5" xfId="1" applyNumberFormat="1" applyFont="1" applyBorder="1"/>
    <xf numFmtId="0" fontId="7" fillId="0" borderId="1" xfId="0" applyFont="1" applyBorder="1" applyAlignment="1">
      <alignment vertical="center"/>
    </xf>
    <xf numFmtId="167" fontId="7" fillId="0" borderId="1" xfId="1" applyNumberFormat="1" applyFont="1" applyBorder="1"/>
    <xf numFmtId="14" fontId="7" fillId="0" borderId="1" xfId="0" applyNumberFormat="1" applyFont="1" applyBorder="1"/>
    <xf numFmtId="0" fontId="5" fillId="0" borderId="0" xfId="0" applyFont="1" applyFill="1" applyAlignment="1">
      <alignment horizontal="left" vertical="center"/>
    </xf>
    <xf numFmtId="167" fontId="6" fillId="0" borderId="0" xfId="1" applyNumberFormat="1" applyFont="1" applyFill="1" applyAlignment="1">
      <alignment vertical="center"/>
    </xf>
    <xf numFmtId="165" fontId="6" fillId="0" borderId="0" xfId="1" applyNumberFormat="1" applyFont="1" applyFill="1" applyAlignment="1">
      <alignment horizontal="center" vertical="center"/>
    </xf>
    <xf numFmtId="9" fontId="6" fillId="0" borderId="0" xfId="2" applyFont="1" applyFill="1" applyAlignment="1">
      <alignment horizontal="center" vertical="center"/>
    </xf>
    <xf numFmtId="165" fontId="5" fillId="0" borderId="0" xfId="1" applyNumberFormat="1" applyFont="1" applyFill="1" applyAlignment="1">
      <alignment horizontal="center" vertical="center"/>
    </xf>
    <xf numFmtId="165" fontId="6" fillId="0" borderId="0" xfId="1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/>
    <xf numFmtId="14" fontId="8" fillId="0" borderId="0" xfId="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165" fontId="8" fillId="0" borderId="0" xfId="1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7" fontId="7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/>
    <xf numFmtId="14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7" fillId="0" borderId="1" xfId="1" applyNumberFormat="1" applyFont="1" applyFill="1" applyBorder="1"/>
    <xf numFmtId="14" fontId="7" fillId="0" borderId="0" xfId="1" applyNumberFormat="1" applyFont="1" applyFill="1"/>
    <xf numFmtId="0" fontId="7" fillId="0" borderId="0" xfId="0" applyFont="1" applyFill="1" applyAlignment="1">
      <alignment vertical="center"/>
    </xf>
    <xf numFmtId="167" fontId="7" fillId="0" borderId="0" xfId="1" applyNumberFormat="1" applyFont="1" applyFill="1"/>
    <xf numFmtId="14" fontId="8" fillId="0" borderId="0" xfId="0" applyNumberFormat="1" applyFont="1" applyFill="1" applyAlignment="1">
      <alignment vertical="center"/>
    </xf>
    <xf numFmtId="14" fontId="7" fillId="0" borderId="0" xfId="0" applyNumberFormat="1" applyFont="1" applyFill="1"/>
    <xf numFmtId="0" fontId="7" fillId="2" borderId="0" xfId="0" applyFont="1" applyFill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14" fontId="7" fillId="0" borderId="1" xfId="0" applyNumberFormat="1" applyFont="1" applyFill="1" applyBorder="1"/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14" fontId="7" fillId="0" borderId="8" xfId="0" applyNumberFormat="1" applyFont="1" applyFill="1" applyBorder="1" applyAlignment="1">
      <alignment horizontal="center" vertical="center"/>
    </xf>
    <xf numFmtId="14" fontId="7" fillId="0" borderId="2" xfId="1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/>
    <xf numFmtId="0" fontId="7" fillId="2" borderId="2" xfId="0" applyFont="1" applyFill="1" applyBorder="1"/>
    <xf numFmtId="167" fontId="7" fillId="0" borderId="2" xfId="1" applyNumberFormat="1" applyFont="1" applyFill="1" applyBorder="1"/>
    <xf numFmtId="14" fontId="7" fillId="0" borderId="4" xfId="1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/>
    <xf numFmtId="0" fontId="7" fillId="2" borderId="4" xfId="0" applyFont="1" applyFill="1" applyBorder="1"/>
    <xf numFmtId="167" fontId="7" fillId="0" borderId="4" xfId="1" applyNumberFormat="1" applyFont="1" applyFill="1" applyBorder="1"/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2" borderId="3" xfId="0" applyFont="1" applyFill="1" applyBorder="1"/>
    <xf numFmtId="167" fontId="7" fillId="0" borderId="3" xfId="1" applyNumberFormat="1" applyFont="1" applyFill="1" applyBorder="1"/>
    <xf numFmtId="0" fontId="5" fillId="0" borderId="0" xfId="0" applyFont="1" applyFill="1" applyAlignment="1">
      <alignment vertical="center"/>
    </xf>
    <xf numFmtId="167" fontId="9" fillId="0" borderId="1" xfId="1" applyNumberFormat="1" applyFont="1" applyBorder="1"/>
    <xf numFmtId="0" fontId="10" fillId="3" borderId="1" xfId="0" applyFont="1" applyFill="1" applyBorder="1"/>
    <xf numFmtId="14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/>
    <xf numFmtId="167" fontId="9" fillId="0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3" workbookViewId="0">
      <selection activeCell="E24" sqref="E24"/>
    </sheetView>
  </sheetViews>
  <sheetFormatPr defaultRowHeight="16.5" x14ac:dyDescent="0.25"/>
  <cols>
    <col min="1" max="1" width="16.140625" style="26" customWidth="1"/>
    <col min="2" max="2" width="12.7109375" style="17" bestFit="1" customWidth="1"/>
    <col min="3" max="3" width="9.140625" style="17"/>
    <col min="4" max="4" width="17.140625" style="17" bestFit="1" customWidth="1"/>
    <col min="5" max="5" width="10" style="17" bestFit="1" customWidth="1"/>
    <col min="6" max="7" width="14.5703125" style="29" bestFit="1" customWidth="1"/>
    <col min="8" max="16384" width="9.140625" style="17"/>
  </cols>
  <sheetData>
    <row r="1" spans="1:16" x14ac:dyDescent="0.25">
      <c r="A1" s="11" t="s">
        <v>0</v>
      </c>
      <c r="B1" s="11"/>
      <c r="C1" s="11"/>
      <c r="D1" s="11"/>
      <c r="E1" s="11"/>
      <c r="F1" s="27"/>
      <c r="G1" s="27"/>
      <c r="H1" s="12"/>
      <c r="I1" s="12"/>
      <c r="J1" s="12"/>
      <c r="K1" s="13"/>
      <c r="L1" s="12"/>
      <c r="M1" s="12"/>
      <c r="N1" s="14"/>
      <c r="O1" s="15"/>
      <c r="P1" s="16"/>
    </row>
    <row r="2" spans="1:16" x14ac:dyDescent="0.25">
      <c r="A2" s="24" t="s">
        <v>1</v>
      </c>
      <c r="B2" s="18"/>
      <c r="C2" s="18"/>
      <c r="D2" s="18"/>
      <c r="E2" s="18"/>
      <c r="F2" s="27"/>
      <c r="G2" s="27"/>
      <c r="H2" s="12"/>
      <c r="I2" s="12"/>
      <c r="J2" s="12"/>
      <c r="K2" s="13"/>
      <c r="L2" s="12"/>
      <c r="M2" s="12"/>
      <c r="N2" s="19"/>
      <c r="O2" s="15"/>
      <c r="P2" s="16"/>
    </row>
    <row r="3" spans="1:16" x14ac:dyDescent="0.25">
      <c r="A3" s="20" t="s">
        <v>3</v>
      </c>
      <c r="B3" s="20"/>
      <c r="C3" s="20"/>
      <c r="D3" s="20"/>
      <c r="E3" s="20"/>
      <c r="F3" s="20"/>
      <c r="G3" s="20"/>
      <c r="H3" s="21"/>
      <c r="I3" s="21"/>
      <c r="J3" s="21"/>
      <c r="K3" s="21"/>
      <c r="L3" s="21"/>
      <c r="M3" s="21"/>
      <c r="N3" s="21"/>
      <c r="O3" s="21"/>
      <c r="P3" s="21"/>
    </row>
    <row r="5" spans="1:16" x14ac:dyDescent="0.25">
      <c r="A5" s="25" t="s">
        <v>4</v>
      </c>
      <c r="B5" s="22" t="s">
        <v>5</v>
      </c>
      <c r="C5" s="22" t="s">
        <v>7</v>
      </c>
      <c r="D5" s="22"/>
      <c r="E5" s="22" t="s">
        <v>8</v>
      </c>
      <c r="F5" s="28" t="s">
        <v>9</v>
      </c>
      <c r="G5" s="28" t="s">
        <v>10</v>
      </c>
    </row>
    <row r="6" spans="1:16" x14ac:dyDescent="0.25">
      <c r="A6" s="25"/>
      <c r="B6" s="22"/>
      <c r="C6" s="23" t="s">
        <v>6</v>
      </c>
      <c r="D6" s="23" t="s">
        <v>12</v>
      </c>
      <c r="E6" s="22"/>
      <c r="F6" s="28"/>
      <c r="G6" s="28"/>
    </row>
    <row r="7" spans="1:16" x14ac:dyDescent="0.25">
      <c r="A7" s="30">
        <v>44141</v>
      </c>
      <c r="B7" s="31" t="s">
        <v>11</v>
      </c>
      <c r="C7" s="45" t="s">
        <v>13</v>
      </c>
      <c r="D7" s="23" t="s">
        <v>14</v>
      </c>
      <c r="E7" s="23">
        <v>3</v>
      </c>
      <c r="F7" s="46">
        <v>180000</v>
      </c>
      <c r="G7" s="46">
        <f>E7*F7</f>
        <v>540000</v>
      </c>
    </row>
    <row r="8" spans="1:16" x14ac:dyDescent="0.25">
      <c r="A8" s="34"/>
      <c r="B8" s="35"/>
      <c r="C8" s="31" t="s">
        <v>15</v>
      </c>
      <c r="D8" s="32" t="s">
        <v>16</v>
      </c>
      <c r="E8" s="32">
        <v>1</v>
      </c>
      <c r="F8" s="33">
        <v>340000</v>
      </c>
      <c r="G8" s="33">
        <f t="shared" ref="G8:G23" si="0">E8*F8</f>
        <v>340000</v>
      </c>
    </row>
    <row r="9" spans="1:16" x14ac:dyDescent="0.25">
      <c r="A9" s="34"/>
      <c r="B9" s="35"/>
      <c r="C9" s="39"/>
      <c r="D9" s="40" t="s">
        <v>17</v>
      </c>
      <c r="E9" s="40">
        <v>1</v>
      </c>
      <c r="F9" s="41">
        <v>340000</v>
      </c>
      <c r="G9" s="41">
        <f t="shared" si="0"/>
        <v>340000</v>
      </c>
    </row>
    <row r="10" spans="1:16" x14ac:dyDescent="0.25">
      <c r="A10" s="34"/>
      <c r="B10" s="35"/>
      <c r="C10" s="31" t="s">
        <v>18</v>
      </c>
      <c r="D10" s="32" t="s">
        <v>19</v>
      </c>
      <c r="E10" s="32">
        <v>3</v>
      </c>
      <c r="F10" s="33">
        <v>200000</v>
      </c>
      <c r="G10" s="33">
        <f t="shared" si="0"/>
        <v>600000</v>
      </c>
    </row>
    <row r="11" spans="1:16" x14ac:dyDescent="0.25">
      <c r="A11" s="34"/>
      <c r="B11" s="35"/>
      <c r="C11" s="35"/>
      <c r="D11" s="36" t="s">
        <v>20</v>
      </c>
      <c r="E11" s="36">
        <v>2</v>
      </c>
      <c r="F11" s="37">
        <v>200000</v>
      </c>
      <c r="G11" s="37">
        <f t="shared" si="0"/>
        <v>400000</v>
      </c>
    </row>
    <row r="12" spans="1:16" x14ac:dyDescent="0.25">
      <c r="A12" s="34"/>
      <c r="B12" s="35"/>
      <c r="C12" s="35"/>
      <c r="D12" s="36" t="s">
        <v>21</v>
      </c>
      <c r="E12" s="36">
        <v>1</v>
      </c>
      <c r="F12" s="37">
        <v>110000</v>
      </c>
      <c r="G12" s="37">
        <f t="shared" si="0"/>
        <v>110000</v>
      </c>
    </row>
    <row r="13" spans="1:16" x14ac:dyDescent="0.25">
      <c r="A13" s="34"/>
      <c r="B13" s="35"/>
      <c r="C13" s="35"/>
      <c r="D13" s="36" t="s">
        <v>22</v>
      </c>
      <c r="E13" s="36">
        <v>1</v>
      </c>
      <c r="F13" s="37">
        <v>75000</v>
      </c>
      <c r="G13" s="37">
        <f t="shared" si="0"/>
        <v>75000</v>
      </c>
    </row>
    <row r="14" spans="1:16" x14ac:dyDescent="0.25">
      <c r="A14" s="34"/>
      <c r="B14" s="35"/>
      <c r="C14" s="35"/>
      <c r="D14" s="36" t="s">
        <v>23</v>
      </c>
      <c r="E14" s="36">
        <v>1</v>
      </c>
      <c r="F14" s="37">
        <v>190000</v>
      </c>
      <c r="G14" s="37">
        <f t="shared" si="0"/>
        <v>190000</v>
      </c>
    </row>
    <row r="15" spans="1:16" x14ac:dyDescent="0.25">
      <c r="A15" s="34"/>
      <c r="B15" s="35"/>
      <c r="C15" s="39"/>
      <c r="D15" s="40" t="s">
        <v>24</v>
      </c>
      <c r="E15" s="40">
        <v>1</v>
      </c>
      <c r="F15" s="41">
        <v>180000</v>
      </c>
      <c r="G15" s="41">
        <f t="shared" si="0"/>
        <v>180000</v>
      </c>
    </row>
    <row r="16" spans="1:16" x14ac:dyDescent="0.25">
      <c r="A16" s="34"/>
      <c r="B16" s="35"/>
      <c r="C16" s="42" t="s">
        <v>25</v>
      </c>
      <c r="D16" s="43" t="s">
        <v>19</v>
      </c>
      <c r="E16" s="43">
        <v>3</v>
      </c>
      <c r="F16" s="44">
        <v>195000</v>
      </c>
      <c r="G16" s="44">
        <f t="shared" si="0"/>
        <v>585000</v>
      </c>
    </row>
    <row r="17" spans="1:7" x14ac:dyDescent="0.25">
      <c r="A17" s="34"/>
      <c r="B17" s="35"/>
      <c r="C17" s="35"/>
      <c r="D17" s="36" t="s">
        <v>20</v>
      </c>
      <c r="E17" s="36">
        <v>1</v>
      </c>
      <c r="F17" s="37">
        <v>195000</v>
      </c>
      <c r="G17" s="37">
        <f t="shared" si="0"/>
        <v>195000</v>
      </c>
    </row>
    <row r="18" spans="1:7" x14ac:dyDescent="0.25">
      <c r="A18" s="34"/>
      <c r="B18" s="35"/>
      <c r="C18" s="35"/>
      <c r="D18" s="36" t="s">
        <v>26</v>
      </c>
      <c r="E18" s="36">
        <v>1</v>
      </c>
      <c r="F18" s="37">
        <v>200000</v>
      </c>
      <c r="G18" s="37">
        <f t="shared" si="0"/>
        <v>200000</v>
      </c>
    </row>
    <row r="19" spans="1:7" x14ac:dyDescent="0.25">
      <c r="A19" s="34"/>
      <c r="B19" s="35"/>
      <c r="C19" s="35"/>
      <c r="D19" s="36" t="s">
        <v>27</v>
      </c>
      <c r="E19" s="36">
        <v>2</v>
      </c>
      <c r="F19" s="37">
        <v>200000</v>
      </c>
      <c r="G19" s="37">
        <f t="shared" si="0"/>
        <v>400000</v>
      </c>
    </row>
    <row r="20" spans="1:7" x14ac:dyDescent="0.25">
      <c r="A20" s="34"/>
      <c r="B20" s="35"/>
      <c r="C20" s="35"/>
      <c r="D20" s="36" t="s">
        <v>28</v>
      </c>
      <c r="E20" s="36">
        <v>1</v>
      </c>
      <c r="F20" s="37">
        <v>275000</v>
      </c>
      <c r="G20" s="37">
        <f t="shared" si="0"/>
        <v>275000</v>
      </c>
    </row>
    <row r="21" spans="1:7" x14ac:dyDescent="0.25">
      <c r="A21" s="34"/>
      <c r="B21" s="35"/>
      <c r="C21" s="35"/>
      <c r="D21" s="36" t="s">
        <v>29</v>
      </c>
      <c r="E21" s="36">
        <v>2</v>
      </c>
      <c r="F21" s="37">
        <v>110000</v>
      </c>
      <c r="G21" s="37">
        <f t="shared" si="0"/>
        <v>220000</v>
      </c>
    </row>
    <row r="22" spans="1:7" x14ac:dyDescent="0.25">
      <c r="A22" s="38"/>
      <c r="B22" s="39"/>
      <c r="C22" s="39"/>
      <c r="D22" s="40" t="s">
        <v>30</v>
      </c>
      <c r="E22" s="40">
        <v>2</v>
      </c>
      <c r="F22" s="41">
        <v>85000</v>
      </c>
      <c r="G22" s="41">
        <f t="shared" si="0"/>
        <v>170000</v>
      </c>
    </row>
    <row r="23" spans="1:7" x14ac:dyDescent="0.25">
      <c r="A23" s="47">
        <v>44165</v>
      </c>
      <c r="B23" s="23"/>
      <c r="C23" s="23" t="s">
        <v>15</v>
      </c>
      <c r="D23" s="23" t="s">
        <v>17</v>
      </c>
      <c r="E23" s="23">
        <v>3</v>
      </c>
      <c r="F23" s="46">
        <v>340000</v>
      </c>
      <c r="G23" s="46">
        <f t="shared" si="0"/>
        <v>1020000</v>
      </c>
    </row>
    <row r="24" spans="1:7" x14ac:dyDescent="0.25">
      <c r="A24" s="25" t="s">
        <v>78</v>
      </c>
      <c r="B24" s="25"/>
      <c r="C24" s="25"/>
      <c r="D24" s="25"/>
      <c r="E24" s="101">
        <f>SUM(E7:E23)</f>
        <v>29</v>
      </c>
      <c r="F24" s="46"/>
      <c r="G24" s="100">
        <f>SUM(G7:G23)</f>
        <v>5840000</v>
      </c>
    </row>
  </sheetData>
  <mergeCells count="14">
    <mergeCell ref="C8:C9"/>
    <mergeCell ref="C10:C15"/>
    <mergeCell ref="C16:C22"/>
    <mergeCell ref="B7:B22"/>
    <mergeCell ref="A7:A22"/>
    <mergeCell ref="A24:D24"/>
    <mergeCell ref="A1:E1"/>
    <mergeCell ref="C5:D5"/>
    <mergeCell ref="A3:G3"/>
    <mergeCell ref="A5:A6"/>
    <mergeCell ref="B5:B6"/>
    <mergeCell ref="E5:E6"/>
    <mergeCell ref="F5:F6"/>
    <mergeCell ref="G5:G6"/>
  </mergeCells>
  <pageMargins left="0.49" right="0.39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6" workbookViewId="0">
      <selection activeCell="G34" sqref="G34"/>
    </sheetView>
  </sheetViews>
  <sheetFormatPr defaultRowHeight="16.5" x14ac:dyDescent="0.25"/>
  <cols>
    <col min="1" max="1" width="13" style="68" customWidth="1"/>
    <col min="2" max="2" width="12.42578125" style="55" customWidth="1"/>
    <col min="3" max="3" width="16.42578125" style="69" bestFit="1" customWidth="1"/>
    <col min="4" max="4" width="12.140625" style="55" bestFit="1" customWidth="1"/>
    <col min="5" max="5" width="9.28515625" style="73" customWidth="1"/>
    <col min="6" max="6" width="11.28515625" style="70" bestFit="1" customWidth="1"/>
    <col min="7" max="7" width="13" style="70" bestFit="1" customWidth="1"/>
    <col min="8" max="16384" width="9.140625" style="55"/>
  </cols>
  <sheetData>
    <row r="1" spans="1:16" x14ac:dyDescent="0.25">
      <c r="A1" s="48" t="s">
        <v>0</v>
      </c>
      <c r="B1" s="48"/>
      <c r="C1" s="48"/>
      <c r="D1" s="48"/>
      <c r="E1" s="48"/>
      <c r="F1" s="49"/>
      <c r="G1" s="49"/>
      <c r="H1" s="50"/>
      <c r="I1" s="50"/>
      <c r="J1" s="50"/>
      <c r="K1" s="51"/>
      <c r="L1" s="50"/>
      <c r="M1" s="50"/>
      <c r="N1" s="52"/>
      <c r="O1" s="53"/>
      <c r="P1" s="54"/>
    </row>
    <row r="2" spans="1:16" x14ac:dyDescent="0.25">
      <c r="A2" s="56" t="s">
        <v>1</v>
      </c>
      <c r="B2" s="57"/>
      <c r="C2" s="57"/>
      <c r="D2" s="57"/>
      <c r="E2" s="18"/>
      <c r="F2" s="49"/>
      <c r="G2" s="49"/>
      <c r="H2" s="50"/>
      <c r="I2" s="50"/>
      <c r="J2" s="50"/>
      <c r="K2" s="51"/>
      <c r="L2" s="50"/>
      <c r="M2" s="50"/>
      <c r="N2" s="58"/>
      <c r="O2" s="53"/>
      <c r="P2" s="54"/>
    </row>
    <row r="3" spans="1:16" x14ac:dyDescent="0.25">
      <c r="A3" s="59" t="s">
        <v>80</v>
      </c>
      <c r="B3" s="59"/>
      <c r="C3" s="59"/>
      <c r="D3" s="59"/>
      <c r="E3" s="59"/>
      <c r="F3" s="59"/>
      <c r="G3" s="59"/>
      <c r="H3" s="99"/>
      <c r="I3" s="99"/>
      <c r="J3" s="99"/>
      <c r="K3" s="99"/>
      <c r="L3" s="99"/>
      <c r="M3" s="99"/>
      <c r="N3" s="99"/>
      <c r="O3" s="99"/>
      <c r="P3" s="99"/>
    </row>
    <row r="5" spans="1:16" x14ac:dyDescent="0.25">
      <c r="A5" s="60" t="s">
        <v>4</v>
      </c>
      <c r="B5" s="61" t="s">
        <v>5</v>
      </c>
      <c r="C5" s="61" t="s">
        <v>7</v>
      </c>
      <c r="D5" s="61"/>
      <c r="E5" s="74" t="s">
        <v>8</v>
      </c>
      <c r="F5" s="62" t="s">
        <v>9</v>
      </c>
      <c r="G5" s="62" t="s">
        <v>10</v>
      </c>
    </row>
    <row r="6" spans="1:16" x14ac:dyDescent="0.25">
      <c r="A6" s="60"/>
      <c r="B6" s="61"/>
      <c r="C6" s="63" t="s">
        <v>6</v>
      </c>
      <c r="D6" s="64" t="s">
        <v>12</v>
      </c>
      <c r="E6" s="74"/>
      <c r="F6" s="62"/>
      <c r="G6" s="62"/>
    </row>
    <row r="7" spans="1:16" x14ac:dyDescent="0.25">
      <c r="A7" s="65">
        <v>44141</v>
      </c>
      <c r="B7" s="66" t="s">
        <v>11</v>
      </c>
      <c r="C7" s="85" t="s">
        <v>31</v>
      </c>
      <c r="D7" s="86" t="s">
        <v>32</v>
      </c>
      <c r="E7" s="87">
        <v>1</v>
      </c>
      <c r="F7" s="88">
        <v>430000</v>
      </c>
      <c r="G7" s="88">
        <f>E7*F7</f>
        <v>430000</v>
      </c>
    </row>
    <row r="8" spans="1:16" x14ac:dyDescent="0.25">
      <c r="A8" s="65"/>
      <c r="B8" s="66"/>
      <c r="C8" s="95"/>
      <c r="D8" s="96" t="s">
        <v>33</v>
      </c>
      <c r="E8" s="97">
        <v>1</v>
      </c>
      <c r="F8" s="98">
        <v>412000</v>
      </c>
      <c r="G8" s="98">
        <f t="shared" ref="G8:G28" si="0">E8*F8</f>
        <v>412000</v>
      </c>
    </row>
    <row r="9" spans="1:16" x14ac:dyDescent="0.25">
      <c r="A9" s="65"/>
      <c r="B9" s="66"/>
      <c r="C9" s="95"/>
      <c r="D9" s="96" t="s">
        <v>34</v>
      </c>
      <c r="E9" s="97">
        <v>1</v>
      </c>
      <c r="F9" s="98">
        <v>360000</v>
      </c>
      <c r="G9" s="98">
        <f t="shared" si="0"/>
        <v>360000</v>
      </c>
    </row>
    <row r="10" spans="1:16" x14ac:dyDescent="0.25">
      <c r="A10" s="65"/>
      <c r="B10" s="66"/>
      <c r="C10" s="95"/>
      <c r="D10" s="96" t="s">
        <v>35</v>
      </c>
      <c r="E10" s="97">
        <v>1</v>
      </c>
      <c r="F10" s="98">
        <v>310000</v>
      </c>
      <c r="G10" s="98">
        <f t="shared" si="0"/>
        <v>310000</v>
      </c>
    </row>
    <row r="11" spans="1:16" x14ac:dyDescent="0.25">
      <c r="A11" s="65"/>
      <c r="B11" s="66"/>
      <c r="C11" s="91"/>
      <c r="D11" s="92" t="s">
        <v>36</v>
      </c>
      <c r="E11" s="93">
        <v>1</v>
      </c>
      <c r="F11" s="94">
        <v>205000</v>
      </c>
      <c r="G11" s="94">
        <f t="shared" si="0"/>
        <v>205000</v>
      </c>
    </row>
    <row r="12" spans="1:16" x14ac:dyDescent="0.25">
      <c r="A12" s="65"/>
      <c r="B12" s="66"/>
      <c r="C12" s="63" t="s">
        <v>37</v>
      </c>
      <c r="D12" s="64" t="s">
        <v>33</v>
      </c>
      <c r="E12" s="75">
        <v>2</v>
      </c>
      <c r="F12" s="67">
        <v>445000</v>
      </c>
      <c r="G12" s="67">
        <f t="shared" si="0"/>
        <v>890000</v>
      </c>
    </row>
    <row r="13" spans="1:16" x14ac:dyDescent="0.25">
      <c r="A13" s="65"/>
      <c r="B13" s="66"/>
      <c r="C13" s="85" t="s">
        <v>38</v>
      </c>
      <c r="D13" s="86" t="s">
        <v>32</v>
      </c>
      <c r="E13" s="87">
        <v>1</v>
      </c>
      <c r="F13" s="88">
        <v>300000</v>
      </c>
      <c r="G13" s="88">
        <f t="shared" si="0"/>
        <v>300000</v>
      </c>
    </row>
    <row r="14" spans="1:16" x14ac:dyDescent="0.25">
      <c r="A14" s="65"/>
      <c r="B14" s="66"/>
      <c r="C14" s="91"/>
      <c r="D14" s="92" t="s">
        <v>33</v>
      </c>
      <c r="E14" s="93">
        <v>1</v>
      </c>
      <c r="F14" s="94">
        <v>300000</v>
      </c>
      <c r="G14" s="94">
        <f t="shared" si="0"/>
        <v>300000</v>
      </c>
    </row>
    <row r="15" spans="1:16" x14ac:dyDescent="0.25">
      <c r="A15" s="65"/>
      <c r="B15" s="66"/>
      <c r="C15" s="85" t="s">
        <v>39</v>
      </c>
      <c r="D15" s="86" t="s">
        <v>32</v>
      </c>
      <c r="E15" s="87">
        <v>1</v>
      </c>
      <c r="F15" s="88">
        <v>220000</v>
      </c>
      <c r="G15" s="88">
        <f t="shared" si="0"/>
        <v>220000</v>
      </c>
    </row>
    <row r="16" spans="1:16" x14ac:dyDescent="0.25">
      <c r="A16" s="65"/>
      <c r="B16" s="66"/>
      <c r="C16" s="95"/>
      <c r="D16" s="96" t="s">
        <v>33</v>
      </c>
      <c r="E16" s="97">
        <v>1</v>
      </c>
      <c r="F16" s="98">
        <v>220000</v>
      </c>
      <c r="G16" s="98">
        <f t="shared" si="0"/>
        <v>220000</v>
      </c>
    </row>
    <row r="17" spans="1:7" x14ac:dyDescent="0.25">
      <c r="A17" s="65"/>
      <c r="B17" s="66"/>
      <c r="C17" s="95"/>
      <c r="D17" s="96" t="s">
        <v>34</v>
      </c>
      <c r="E17" s="97">
        <v>1</v>
      </c>
      <c r="F17" s="98">
        <v>280000</v>
      </c>
      <c r="G17" s="98">
        <f t="shared" si="0"/>
        <v>280000</v>
      </c>
    </row>
    <row r="18" spans="1:7" x14ac:dyDescent="0.25">
      <c r="A18" s="65"/>
      <c r="B18" s="66"/>
      <c r="C18" s="95"/>
      <c r="D18" s="96" t="s">
        <v>35</v>
      </c>
      <c r="E18" s="97">
        <v>1</v>
      </c>
      <c r="F18" s="98">
        <v>280000</v>
      </c>
      <c r="G18" s="98">
        <f t="shared" si="0"/>
        <v>280000</v>
      </c>
    </row>
    <row r="19" spans="1:7" x14ac:dyDescent="0.25">
      <c r="A19" s="65"/>
      <c r="B19" s="66"/>
      <c r="C19" s="95"/>
      <c r="D19" s="96" t="s">
        <v>42</v>
      </c>
      <c r="E19" s="97">
        <v>1</v>
      </c>
      <c r="F19" s="98">
        <v>130000</v>
      </c>
      <c r="G19" s="98">
        <f t="shared" si="0"/>
        <v>130000</v>
      </c>
    </row>
    <row r="20" spans="1:7" x14ac:dyDescent="0.25">
      <c r="A20" s="65"/>
      <c r="B20" s="66"/>
      <c r="C20" s="91"/>
      <c r="D20" s="92" t="s">
        <v>36</v>
      </c>
      <c r="E20" s="93">
        <v>1</v>
      </c>
      <c r="F20" s="94">
        <v>130000</v>
      </c>
      <c r="G20" s="94">
        <f t="shared" si="0"/>
        <v>130000</v>
      </c>
    </row>
    <row r="21" spans="1:7" x14ac:dyDescent="0.25">
      <c r="A21" s="65"/>
      <c r="B21" s="66"/>
      <c r="C21" s="63" t="s">
        <v>40</v>
      </c>
      <c r="D21" s="64" t="s">
        <v>33</v>
      </c>
      <c r="E21" s="75">
        <v>2</v>
      </c>
      <c r="F21" s="67">
        <v>275000</v>
      </c>
      <c r="G21" s="67">
        <f t="shared" si="0"/>
        <v>550000</v>
      </c>
    </row>
    <row r="22" spans="1:7" x14ac:dyDescent="0.25">
      <c r="A22" s="65"/>
      <c r="B22" s="66"/>
      <c r="C22" s="85" t="s">
        <v>41</v>
      </c>
      <c r="D22" s="86" t="s">
        <v>32</v>
      </c>
      <c r="E22" s="87">
        <v>1</v>
      </c>
      <c r="F22" s="88">
        <v>235000</v>
      </c>
      <c r="G22" s="88">
        <f t="shared" si="0"/>
        <v>235000</v>
      </c>
    </row>
    <row r="23" spans="1:7" x14ac:dyDescent="0.25">
      <c r="A23" s="65"/>
      <c r="B23" s="66"/>
      <c r="C23" s="91"/>
      <c r="D23" s="92" t="s">
        <v>33</v>
      </c>
      <c r="E23" s="93">
        <v>1</v>
      </c>
      <c r="F23" s="94">
        <v>230000</v>
      </c>
      <c r="G23" s="94">
        <f t="shared" si="0"/>
        <v>230000</v>
      </c>
    </row>
    <row r="24" spans="1:7" x14ac:dyDescent="0.25">
      <c r="A24" s="65"/>
      <c r="B24" s="66"/>
      <c r="C24" s="85" t="s">
        <v>43</v>
      </c>
      <c r="D24" s="86" t="s">
        <v>44</v>
      </c>
      <c r="E24" s="87">
        <v>1</v>
      </c>
      <c r="F24" s="88">
        <v>80000</v>
      </c>
      <c r="G24" s="88">
        <f t="shared" si="0"/>
        <v>80000</v>
      </c>
    </row>
    <row r="25" spans="1:7" x14ac:dyDescent="0.25">
      <c r="A25" s="65"/>
      <c r="B25" s="66"/>
      <c r="C25" s="95"/>
      <c r="D25" s="96" t="s">
        <v>45</v>
      </c>
      <c r="E25" s="97">
        <v>1</v>
      </c>
      <c r="F25" s="98">
        <v>80000</v>
      </c>
      <c r="G25" s="98">
        <f t="shared" si="0"/>
        <v>80000</v>
      </c>
    </row>
    <row r="26" spans="1:7" x14ac:dyDescent="0.25">
      <c r="A26" s="65"/>
      <c r="B26" s="66"/>
      <c r="C26" s="95"/>
      <c r="D26" s="96" t="s">
        <v>46</v>
      </c>
      <c r="E26" s="97">
        <v>1</v>
      </c>
      <c r="F26" s="98">
        <v>80000</v>
      </c>
      <c r="G26" s="98">
        <f t="shared" si="0"/>
        <v>80000</v>
      </c>
    </row>
    <row r="27" spans="1:7" x14ac:dyDescent="0.25">
      <c r="A27" s="65"/>
      <c r="B27" s="66"/>
      <c r="C27" s="95"/>
      <c r="D27" s="96" t="s">
        <v>47</v>
      </c>
      <c r="E27" s="97">
        <v>1</v>
      </c>
      <c r="F27" s="98">
        <v>80000</v>
      </c>
      <c r="G27" s="98">
        <f t="shared" si="0"/>
        <v>80000</v>
      </c>
    </row>
    <row r="28" spans="1:7" x14ac:dyDescent="0.25">
      <c r="A28" s="65"/>
      <c r="B28" s="66"/>
      <c r="C28" s="91"/>
      <c r="D28" s="92" t="s">
        <v>48</v>
      </c>
      <c r="E28" s="93">
        <v>1</v>
      </c>
      <c r="F28" s="94">
        <v>80000</v>
      </c>
      <c r="G28" s="94">
        <f t="shared" si="0"/>
        <v>80000</v>
      </c>
    </row>
    <row r="29" spans="1:7" x14ac:dyDescent="0.25">
      <c r="A29" s="83">
        <v>44163</v>
      </c>
      <c r="B29" s="84"/>
      <c r="C29" s="85" t="s">
        <v>41</v>
      </c>
      <c r="D29" s="86" t="s">
        <v>32</v>
      </c>
      <c r="E29" s="87">
        <v>3</v>
      </c>
      <c r="F29" s="88">
        <v>200000</v>
      </c>
      <c r="G29" s="88">
        <f t="shared" ref="G29:G30" si="1">E29*F29</f>
        <v>600000</v>
      </c>
    </row>
    <row r="30" spans="1:7" x14ac:dyDescent="0.25">
      <c r="A30" s="89"/>
      <c r="B30" s="90"/>
      <c r="C30" s="91"/>
      <c r="D30" s="92" t="s">
        <v>33</v>
      </c>
      <c r="E30" s="93">
        <v>1</v>
      </c>
      <c r="F30" s="94">
        <v>200000</v>
      </c>
      <c r="G30" s="94">
        <f t="shared" si="1"/>
        <v>200000</v>
      </c>
    </row>
    <row r="31" spans="1:7" x14ac:dyDescent="0.25">
      <c r="A31" s="60" t="s">
        <v>78</v>
      </c>
      <c r="B31" s="60"/>
      <c r="C31" s="60"/>
      <c r="D31" s="60"/>
      <c r="E31" s="75">
        <f>SUM(E7:E30)</f>
        <v>28</v>
      </c>
      <c r="F31" s="67"/>
      <c r="G31" s="67">
        <f>SUM(G7:G30)</f>
        <v>6682000</v>
      </c>
    </row>
  </sheetData>
  <mergeCells count="19">
    <mergeCell ref="C29:C30"/>
    <mergeCell ref="A29:A30"/>
    <mergeCell ref="B29:B30"/>
    <mergeCell ref="A31:D31"/>
    <mergeCell ref="A3:G3"/>
    <mergeCell ref="C22:C23"/>
    <mergeCell ref="C15:C20"/>
    <mergeCell ref="C24:C28"/>
    <mergeCell ref="B7:B28"/>
    <mergeCell ref="A7:A28"/>
    <mergeCell ref="C7:C11"/>
    <mergeCell ref="C13:C14"/>
    <mergeCell ref="A1:E1"/>
    <mergeCell ref="A5:A6"/>
    <mergeCell ref="B5:B6"/>
    <mergeCell ref="C5:D5"/>
    <mergeCell ref="E5:E6"/>
    <mergeCell ref="F5:F6"/>
    <mergeCell ref="G5:G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9" zoomScale="85" zoomScaleNormal="85" workbookViewId="0">
      <selection activeCell="D40" sqref="D40"/>
    </sheetView>
  </sheetViews>
  <sheetFormatPr defaultRowHeight="16.5" x14ac:dyDescent="0.25"/>
  <cols>
    <col min="1" max="1" width="13" style="72" customWidth="1"/>
    <col min="2" max="2" width="12.7109375" style="55" bestFit="1" customWidth="1"/>
    <col min="3" max="3" width="13.42578125" style="55" bestFit="1" customWidth="1"/>
    <col min="4" max="4" width="13.5703125" style="55" bestFit="1" customWidth="1"/>
    <col min="5" max="5" width="9.140625" style="55"/>
    <col min="6" max="6" width="13.140625" style="70" bestFit="1" customWidth="1"/>
    <col min="7" max="7" width="14.5703125" style="70" bestFit="1" customWidth="1"/>
    <col min="8" max="16384" width="9.140625" style="55"/>
  </cols>
  <sheetData>
    <row r="1" spans="1:16" x14ac:dyDescent="0.25">
      <c r="A1" s="48" t="s">
        <v>0</v>
      </c>
      <c r="B1" s="48"/>
      <c r="C1" s="48"/>
      <c r="D1" s="48"/>
      <c r="E1" s="48"/>
      <c r="F1" s="49"/>
      <c r="G1" s="49"/>
      <c r="H1" s="50"/>
      <c r="I1" s="50"/>
      <c r="J1" s="50"/>
      <c r="K1" s="51"/>
      <c r="L1" s="50"/>
      <c r="M1" s="50"/>
      <c r="N1" s="52"/>
      <c r="O1" s="53"/>
      <c r="P1" s="54"/>
    </row>
    <row r="2" spans="1:16" x14ac:dyDescent="0.25">
      <c r="A2" s="71" t="s">
        <v>1</v>
      </c>
      <c r="B2" s="57"/>
      <c r="C2" s="57"/>
      <c r="D2" s="57"/>
      <c r="E2" s="57"/>
      <c r="F2" s="49"/>
      <c r="G2" s="49"/>
      <c r="H2" s="50"/>
      <c r="I2" s="50"/>
      <c r="J2" s="50"/>
      <c r="K2" s="51"/>
      <c r="L2" s="50"/>
      <c r="M2" s="50"/>
      <c r="N2" s="58"/>
      <c r="O2" s="53"/>
      <c r="P2" s="54"/>
    </row>
    <row r="3" spans="1:16" x14ac:dyDescent="0.25">
      <c r="A3" s="59" t="s">
        <v>79</v>
      </c>
      <c r="B3" s="59"/>
      <c r="C3" s="59"/>
      <c r="D3" s="59"/>
      <c r="E3" s="59"/>
      <c r="F3" s="59"/>
      <c r="G3" s="59"/>
      <c r="H3" s="99"/>
      <c r="I3" s="99"/>
      <c r="J3" s="99"/>
      <c r="K3" s="99"/>
      <c r="L3" s="99"/>
      <c r="M3" s="99"/>
      <c r="N3" s="99"/>
      <c r="O3" s="99"/>
      <c r="P3" s="99"/>
    </row>
    <row r="5" spans="1:16" x14ac:dyDescent="0.25">
      <c r="A5" s="60" t="s">
        <v>4</v>
      </c>
      <c r="B5" s="61" t="s">
        <v>5</v>
      </c>
      <c r="C5" s="61" t="s">
        <v>7</v>
      </c>
      <c r="D5" s="61"/>
      <c r="E5" s="61" t="s">
        <v>8</v>
      </c>
      <c r="F5" s="62" t="s">
        <v>9</v>
      </c>
      <c r="G5" s="62" t="s">
        <v>10</v>
      </c>
    </row>
    <row r="6" spans="1:16" x14ac:dyDescent="0.25">
      <c r="A6" s="60"/>
      <c r="B6" s="61"/>
      <c r="C6" s="63" t="s">
        <v>6</v>
      </c>
      <c r="D6" s="64" t="s">
        <v>12</v>
      </c>
      <c r="E6" s="61"/>
      <c r="F6" s="62"/>
      <c r="G6" s="62"/>
    </row>
    <row r="7" spans="1:16" x14ac:dyDescent="0.25">
      <c r="A7" s="80">
        <v>44141</v>
      </c>
      <c r="B7" s="77" t="s">
        <v>11</v>
      </c>
      <c r="C7" s="85" t="s">
        <v>49</v>
      </c>
      <c r="D7" s="86" t="s">
        <v>50</v>
      </c>
      <c r="E7" s="86">
        <v>3</v>
      </c>
      <c r="F7" s="88">
        <v>610000</v>
      </c>
      <c r="G7" s="88">
        <f>E7*F7</f>
        <v>1830000</v>
      </c>
    </row>
    <row r="8" spans="1:16" x14ac:dyDescent="0.25">
      <c r="A8" s="81"/>
      <c r="B8" s="78"/>
      <c r="C8" s="91"/>
      <c r="D8" s="92" t="s">
        <v>51</v>
      </c>
      <c r="E8" s="92">
        <v>2</v>
      </c>
      <c r="F8" s="94">
        <v>650000</v>
      </c>
      <c r="G8" s="94">
        <f t="shared" ref="G8:G36" si="0">E8*F8</f>
        <v>1300000</v>
      </c>
    </row>
    <row r="9" spans="1:16" x14ac:dyDescent="0.25">
      <c r="A9" s="81"/>
      <c r="B9" s="78"/>
      <c r="C9" s="85" t="s">
        <v>52</v>
      </c>
      <c r="D9" s="86" t="s">
        <v>51</v>
      </c>
      <c r="E9" s="86">
        <v>3</v>
      </c>
      <c r="F9" s="88">
        <v>580000</v>
      </c>
      <c r="G9" s="88">
        <f t="shared" si="0"/>
        <v>1740000</v>
      </c>
    </row>
    <row r="10" spans="1:16" x14ac:dyDescent="0.25">
      <c r="A10" s="81"/>
      <c r="B10" s="78"/>
      <c r="C10" s="91"/>
      <c r="D10" s="92" t="s">
        <v>50</v>
      </c>
      <c r="E10" s="92">
        <v>3</v>
      </c>
      <c r="F10" s="94">
        <v>480000</v>
      </c>
      <c r="G10" s="94">
        <f t="shared" si="0"/>
        <v>1440000</v>
      </c>
    </row>
    <row r="11" spans="1:16" x14ac:dyDescent="0.25">
      <c r="A11" s="81"/>
      <c r="B11" s="78"/>
      <c r="C11" s="63" t="s">
        <v>53</v>
      </c>
      <c r="D11" s="64" t="s">
        <v>54</v>
      </c>
      <c r="E11" s="64">
        <v>3</v>
      </c>
      <c r="F11" s="67">
        <v>485000</v>
      </c>
      <c r="G11" s="67">
        <f t="shared" si="0"/>
        <v>1455000</v>
      </c>
    </row>
    <row r="12" spans="1:16" x14ac:dyDescent="0.25">
      <c r="A12" s="81"/>
      <c r="B12" s="78"/>
      <c r="C12" s="85" t="s">
        <v>55</v>
      </c>
      <c r="D12" s="86" t="s">
        <v>56</v>
      </c>
      <c r="E12" s="86">
        <v>1</v>
      </c>
      <c r="F12" s="88">
        <v>560000</v>
      </c>
      <c r="G12" s="88">
        <f t="shared" si="0"/>
        <v>560000</v>
      </c>
    </row>
    <row r="13" spans="1:16" x14ac:dyDescent="0.25">
      <c r="A13" s="81"/>
      <c r="B13" s="78"/>
      <c r="C13" s="95"/>
      <c r="D13" s="96" t="s">
        <v>57</v>
      </c>
      <c r="E13" s="96">
        <v>3</v>
      </c>
      <c r="F13" s="98">
        <v>560000</v>
      </c>
      <c r="G13" s="98">
        <f t="shared" si="0"/>
        <v>1680000</v>
      </c>
    </row>
    <row r="14" spans="1:16" x14ac:dyDescent="0.25">
      <c r="A14" s="81"/>
      <c r="B14" s="78"/>
      <c r="C14" s="91"/>
      <c r="D14" s="92" t="s">
        <v>58</v>
      </c>
      <c r="E14" s="92">
        <v>3</v>
      </c>
      <c r="F14" s="94">
        <v>520000</v>
      </c>
      <c r="G14" s="94">
        <f t="shared" si="0"/>
        <v>1560000</v>
      </c>
    </row>
    <row r="15" spans="1:16" x14ac:dyDescent="0.25">
      <c r="A15" s="81"/>
      <c r="B15" s="78"/>
      <c r="C15" s="63" t="s">
        <v>59</v>
      </c>
      <c r="D15" s="64" t="s">
        <v>61</v>
      </c>
      <c r="E15" s="64">
        <v>3</v>
      </c>
      <c r="F15" s="67">
        <v>470000</v>
      </c>
      <c r="G15" s="67">
        <f t="shared" si="0"/>
        <v>1410000</v>
      </c>
    </row>
    <row r="16" spans="1:16" x14ac:dyDescent="0.25">
      <c r="A16" s="81"/>
      <c r="B16" s="78"/>
      <c r="C16" s="85" t="s">
        <v>60</v>
      </c>
      <c r="D16" s="86" t="s">
        <v>56</v>
      </c>
      <c r="E16" s="86">
        <v>3</v>
      </c>
      <c r="F16" s="88">
        <v>380000</v>
      </c>
      <c r="G16" s="88">
        <f t="shared" si="0"/>
        <v>1140000</v>
      </c>
    </row>
    <row r="17" spans="1:7" x14ac:dyDescent="0.25">
      <c r="A17" s="81"/>
      <c r="B17" s="78"/>
      <c r="C17" s="95"/>
      <c r="D17" s="96" t="s">
        <v>57</v>
      </c>
      <c r="E17" s="96">
        <v>1</v>
      </c>
      <c r="F17" s="98">
        <v>400000</v>
      </c>
      <c r="G17" s="98">
        <f t="shared" si="0"/>
        <v>400000</v>
      </c>
    </row>
    <row r="18" spans="1:7" x14ac:dyDescent="0.25">
      <c r="A18" s="81"/>
      <c r="B18" s="78"/>
      <c r="C18" s="95"/>
      <c r="D18" s="96" t="s">
        <v>58</v>
      </c>
      <c r="E18" s="96">
        <v>2</v>
      </c>
      <c r="F18" s="98">
        <v>400000</v>
      </c>
      <c r="G18" s="98">
        <f t="shared" si="0"/>
        <v>800000</v>
      </c>
    </row>
    <row r="19" spans="1:7" x14ac:dyDescent="0.25">
      <c r="A19" s="81"/>
      <c r="B19" s="78"/>
      <c r="C19" s="91"/>
      <c r="D19" s="92" t="s">
        <v>62</v>
      </c>
      <c r="E19" s="92">
        <v>3</v>
      </c>
      <c r="F19" s="94">
        <v>400000</v>
      </c>
      <c r="G19" s="94">
        <f t="shared" si="0"/>
        <v>1200000</v>
      </c>
    </row>
    <row r="20" spans="1:7" x14ac:dyDescent="0.25">
      <c r="A20" s="81"/>
      <c r="B20" s="78"/>
      <c r="C20" s="85" t="s">
        <v>63</v>
      </c>
      <c r="D20" s="86" t="s">
        <v>57</v>
      </c>
      <c r="E20" s="86">
        <v>2</v>
      </c>
      <c r="F20" s="88">
        <v>750000</v>
      </c>
      <c r="G20" s="88">
        <f t="shared" si="0"/>
        <v>1500000</v>
      </c>
    </row>
    <row r="21" spans="1:7" x14ac:dyDescent="0.25">
      <c r="A21" s="81"/>
      <c r="B21" s="78"/>
      <c r="C21" s="91"/>
      <c r="D21" s="92" t="s">
        <v>58</v>
      </c>
      <c r="E21" s="92">
        <v>1</v>
      </c>
      <c r="F21" s="94">
        <v>750000</v>
      </c>
      <c r="G21" s="94">
        <f t="shared" si="0"/>
        <v>750000</v>
      </c>
    </row>
    <row r="22" spans="1:7" x14ac:dyDescent="0.25">
      <c r="A22" s="81"/>
      <c r="B22" s="78"/>
      <c r="C22" s="63" t="s">
        <v>64</v>
      </c>
      <c r="D22" s="64" t="s">
        <v>65</v>
      </c>
      <c r="E22" s="64">
        <v>3</v>
      </c>
      <c r="F22" s="67">
        <v>550000</v>
      </c>
      <c r="G22" s="67">
        <f t="shared" si="0"/>
        <v>1650000</v>
      </c>
    </row>
    <row r="23" spans="1:7" x14ac:dyDescent="0.25">
      <c r="A23" s="81"/>
      <c r="B23" s="78"/>
      <c r="C23" s="85" t="s">
        <v>66</v>
      </c>
      <c r="D23" s="86" t="s">
        <v>67</v>
      </c>
      <c r="E23" s="86">
        <v>2</v>
      </c>
      <c r="F23" s="88">
        <v>650000</v>
      </c>
      <c r="G23" s="88">
        <f t="shared" si="0"/>
        <v>1300000</v>
      </c>
    </row>
    <row r="24" spans="1:7" x14ac:dyDescent="0.25">
      <c r="A24" s="81"/>
      <c r="B24" s="78"/>
      <c r="C24" s="95"/>
      <c r="D24" s="96" t="s">
        <v>68</v>
      </c>
      <c r="E24" s="96">
        <v>1</v>
      </c>
      <c r="F24" s="98">
        <v>620000</v>
      </c>
      <c r="G24" s="98">
        <f t="shared" si="0"/>
        <v>620000</v>
      </c>
    </row>
    <row r="25" spans="1:7" x14ac:dyDescent="0.25">
      <c r="A25" s="81"/>
      <c r="B25" s="78"/>
      <c r="C25" s="95"/>
      <c r="D25" s="96" t="s">
        <v>70</v>
      </c>
      <c r="E25" s="96">
        <v>1</v>
      </c>
      <c r="F25" s="98">
        <v>500000</v>
      </c>
      <c r="G25" s="98">
        <f t="shared" si="0"/>
        <v>500000</v>
      </c>
    </row>
    <row r="26" spans="1:7" x14ac:dyDescent="0.25">
      <c r="A26" s="81"/>
      <c r="B26" s="78"/>
      <c r="C26" s="95"/>
      <c r="D26" s="96" t="s">
        <v>71</v>
      </c>
      <c r="E26" s="96">
        <v>1</v>
      </c>
      <c r="F26" s="98">
        <v>500000</v>
      </c>
      <c r="G26" s="98">
        <f t="shared" si="0"/>
        <v>500000</v>
      </c>
    </row>
    <row r="27" spans="1:7" x14ac:dyDescent="0.25">
      <c r="A27" s="81"/>
      <c r="B27" s="78"/>
      <c r="C27" s="91"/>
      <c r="D27" s="92" t="s">
        <v>72</v>
      </c>
      <c r="E27" s="92">
        <v>1</v>
      </c>
      <c r="F27" s="94">
        <v>500000</v>
      </c>
      <c r="G27" s="94">
        <f t="shared" si="0"/>
        <v>500000</v>
      </c>
    </row>
    <row r="28" spans="1:7" x14ac:dyDescent="0.25">
      <c r="A28" s="81"/>
      <c r="B28" s="78"/>
      <c r="C28" s="85" t="s">
        <v>73</v>
      </c>
      <c r="D28" s="86" t="s">
        <v>74</v>
      </c>
      <c r="E28" s="86">
        <v>1</v>
      </c>
      <c r="F28" s="88">
        <v>542000</v>
      </c>
      <c r="G28" s="88">
        <f t="shared" si="0"/>
        <v>542000</v>
      </c>
    </row>
    <row r="29" spans="1:7" x14ac:dyDescent="0.25">
      <c r="A29" s="81"/>
      <c r="B29" s="78"/>
      <c r="C29" s="95"/>
      <c r="D29" s="96" t="s">
        <v>56</v>
      </c>
      <c r="E29" s="96">
        <v>1</v>
      </c>
      <c r="F29" s="98">
        <v>495000</v>
      </c>
      <c r="G29" s="98">
        <f t="shared" si="0"/>
        <v>495000</v>
      </c>
    </row>
    <row r="30" spans="1:7" x14ac:dyDescent="0.25">
      <c r="A30" s="81"/>
      <c r="B30" s="78"/>
      <c r="C30" s="91"/>
      <c r="D30" s="92" t="s">
        <v>57</v>
      </c>
      <c r="E30" s="92">
        <v>3</v>
      </c>
      <c r="F30" s="94">
        <v>495000</v>
      </c>
      <c r="G30" s="94">
        <f t="shared" si="0"/>
        <v>1485000</v>
      </c>
    </row>
    <row r="31" spans="1:7" x14ac:dyDescent="0.25">
      <c r="A31" s="81"/>
      <c r="B31" s="78"/>
      <c r="C31" s="85" t="s">
        <v>75</v>
      </c>
      <c r="D31" s="86" t="s">
        <v>56</v>
      </c>
      <c r="E31" s="86">
        <v>3</v>
      </c>
      <c r="F31" s="88">
        <v>485000</v>
      </c>
      <c r="G31" s="88">
        <f t="shared" si="0"/>
        <v>1455000</v>
      </c>
    </row>
    <row r="32" spans="1:7" x14ac:dyDescent="0.25">
      <c r="A32" s="81"/>
      <c r="B32" s="78"/>
      <c r="C32" s="95"/>
      <c r="D32" s="96" t="s">
        <v>57</v>
      </c>
      <c r="E32" s="96">
        <v>3</v>
      </c>
      <c r="F32" s="98">
        <v>485000</v>
      </c>
      <c r="G32" s="98">
        <f t="shared" si="0"/>
        <v>1455000</v>
      </c>
    </row>
    <row r="33" spans="1:7" x14ac:dyDescent="0.25">
      <c r="A33" s="81"/>
      <c r="B33" s="78"/>
      <c r="C33" s="91"/>
      <c r="D33" s="92" t="s">
        <v>58</v>
      </c>
      <c r="E33" s="92">
        <v>2</v>
      </c>
      <c r="F33" s="94">
        <v>485000</v>
      </c>
      <c r="G33" s="94">
        <f t="shared" si="0"/>
        <v>970000</v>
      </c>
    </row>
    <row r="34" spans="1:7" x14ac:dyDescent="0.25">
      <c r="A34" s="81"/>
      <c r="B34" s="78"/>
      <c r="C34" s="63" t="s">
        <v>76</v>
      </c>
      <c r="D34" s="64" t="s">
        <v>58</v>
      </c>
      <c r="E34" s="64">
        <v>1</v>
      </c>
      <c r="F34" s="67">
        <v>690000</v>
      </c>
      <c r="G34" s="67">
        <f t="shared" si="0"/>
        <v>690000</v>
      </c>
    </row>
    <row r="35" spans="1:7" x14ac:dyDescent="0.25">
      <c r="A35" s="82"/>
      <c r="B35" s="79"/>
      <c r="C35" s="63" t="s">
        <v>77</v>
      </c>
      <c r="D35" s="64" t="s">
        <v>42</v>
      </c>
      <c r="E35" s="64">
        <v>3</v>
      </c>
      <c r="F35" s="67">
        <v>360000</v>
      </c>
      <c r="G35" s="67">
        <f t="shared" si="0"/>
        <v>1080000</v>
      </c>
    </row>
    <row r="36" spans="1:7" x14ac:dyDescent="0.25">
      <c r="A36" s="76">
        <v>44142</v>
      </c>
      <c r="B36" s="64" t="s">
        <v>11</v>
      </c>
      <c r="C36" s="63" t="s">
        <v>66</v>
      </c>
      <c r="D36" s="64" t="s">
        <v>69</v>
      </c>
      <c r="E36" s="64">
        <v>1</v>
      </c>
      <c r="F36" s="67">
        <v>700000</v>
      </c>
      <c r="G36" s="67">
        <f t="shared" si="0"/>
        <v>700000</v>
      </c>
    </row>
    <row r="37" spans="1:7" x14ac:dyDescent="0.25">
      <c r="A37" s="102" t="s">
        <v>78</v>
      </c>
      <c r="B37" s="102"/>
      <c r="C37" s="102"/>
      <c r="D37" s="102"/>
      <c r="E37" s="103">
        <f>SUM(E7:E36)</f>
        <v>63</v>
      </c>
      <c r="F37" s="104"/>
      <c r="G37" s="104">
        <f>SUM(G7:G36)</f>
        <v>32707000</v>
      </c>
    </row>
  </sheetData>
  <mergeCells count="19">
    <mergeCell ref="B7:B35"/>
    <mergeCell ref="A7:A35"/>
    <mergeCell ref="A3:G3"/>
    <mergeCell ref="C7:C8"/>
    <mergeCell ref="C9:C10"/>
    <mergeCell ref="A37:D37"/>
    <mergeCell ref="C12:C14"/>
    <mergeCell ref="C16:C19"/>
    <mergeCell ref="C20:C21"/>
    <mergeCell ref="C23:C27"/>
    <mergeCell ref="C28:C30"/>
    <mergeCell ref="C31:C33"/>
    <mergeCell ref="A1:E1"/>
    <mergeCell ref="A5:A6"/>
    <mergeCell ref="B5:B6"/>
    <mergeCell ref="C5:D5"/>
    <mergeCell ref="E5:E6"/>
    <mergeCell ref="F5:F6"/>
    <mergeCell ref="G5:G6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G8" sqref="G8"/>
    </sheetView>
  </sheetViews>
  <sheetFormatPr defaultRowHeight="15" x14ac:dyDescent="0.25"/>
  <sheetData>
    <row r="1" spans="1:16" x14ac:dyDescent="0.25">
      <c r="A1" s="1" t="s">
        <v>0</v>
      </c>
      <c r="B1" s="1"/>
      <c r="C1" s="1"/>
      <c r="D1" s="1"/>
      <c r="E1" s="1"/>
      <c r="F1" s="2"/>
      <c r="G1" s="2"/>
      <c r="H1" s="3"/>
      <c r="I1" s="3"/>
      <c r="J1" s="3"/>
      <c r="K1" s="4"/>
      <c r="L1" s="3"/>
      <c r="M1" s="3"/>
      <c r="N1" s="5"/>
      <c r="O1" s="6"/>
      <c r="P1" s="7"/>
    </row>
    <row r="2" spans="1:16" x14ac:dyDescent="0.25">
      <c r="A2" s="8" t="s">
        <v>1</v>
      </c>
      <c r="B2" s="8"/>
      <c r="C2" s="8"/>
      <c r="D2" s="8"/>
      <c r="E2" s="8"/>
      <c r="F2" s="2"/>
      <c r="G2" s="2"/>
      <c r="H2" s="3"/>
      <c r="I2" s="3"/>
      <c r="J2" s="3"/>
      <c r="K2" s="4"/>
      <c r="L2" s="3"/>
      <c r="M2" s="3"/>
      <c r="N2" s="9"/>
      <c r="O2" s="6"/>
      <c r="P2" s="7"/>
    </row>
    <row r="3" spans="1:16" x14ac:dyDescent="0.25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</sheetData>
  <mergeCells count="2">
    <mergeCell ref="A1:E1"/>
    <mergeCell ref="A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BỈM</vt:lpstr>
      <vt:lpstr>SỮA VINAMILK</vt:lpstr>
      <vt:lpstr>SỮA NGOẠI</vt:lpstr>
      <vt:lpstr>SỮA CỎ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2020-11-30T11:14:03Z</dcterms:modified>
</cp:coreProperties>
</file>