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6" sheetId="1" r:id="rId1"/>
    <sheet name="T7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Z34" i="2" l="1"/>
  <c r="AG12" i="2" l="1"/>
  <c r="AF12" i="2"/>
  <c r="H37" i="1" l="1"/>
  <c r="L37" i="1"/>
  <c r="P37" i="1"/>
  <c r="T37" i="1"/>
  <c r="AF33" i="2" l="1"/>
  <c r="T33" i="2"/>
  <c r="T34" i="2" s="1"/>
  <c r="P33" i="2"/>
  <c r="P34" i="2" s="1"/>
  <c r="L33" i="2"/>
  <c r="L34" i="2" s="1"/>
  <c r="H33" i="2"/>
  <c r="H34" i="2" s="1"/>
  <c r="D33" i="2"/>
  <c r="AF32" i="2"/>
  <c r="Z33" i="2"/>
  <c r="V33" i="2"/>
  <c r="V34" i="2" s="1"/>
  <c r="R33" i="2"/>
  <c r="R34" i="2" s="1"/>
  <c r="N33" i="2"/>
  <c r="N34" i="2" s="1"/>
  <c r="J33" i="2"/>
  <c r="J34" i="2" s="1"/>
  <c r="AG32" i="2"/>
  <c r="AG31" i="2"/>
  <c r="AF31" i="2"/>
  <c r="AG30" i="2"/>
  <c r="AF30" i="2"/>
  <c r="AG29" i="2"/>
  <c r="AF29" i="2"/>
  <c r="AG28" i="2"/>
  <c r="AF28" i="2"/>
  <c r="AG27" i="2"/>
  <c r="AF27" i="2"/>
  <c r="AG26" i="2"/>
  <c r="AF26" i="2"/>
  <c r="AG25" i="2"/>
  <c r="AF25" i="2"/>
  <c r="AG24" i="2"/>
  <c r="AF24" i="2"/>
  <c r="AG23" i="2"/>
  <c r="AF23" i="2"/>
  <c r="AG22" i="2"/>
  <c r="AF22" i="2"/>
  <c r="F33" i="2"/>
  <c r="F34" i="2" s="1"/>
  <c r="AG21" i="2"/>
  <c r="AF21" i="2"/>
  <c r="AG20" i="2"/>
  <c r="AF20" i="2"/>
  <c r="AG19" i="2"/>
  <c r="AF19" i="2"/>
  <c r="AG18" i="2"/>
  <c r="AF18" i="2"/>
  <c r="AG17" i="2"/>
  <c r="AF17" i="2"/>
  <c r="AG16" i="2"/>
  <c r="AF16" i="2"/>
  <c r="AG15" i="2"/>
  <c r="AF15" i="2"/>
  <c r="AG14" i="2"/>
  <c r="AF14" i="2"/>
  <c r="AG13" i="2"/>
  <c r="AF13" i="2"/>
  <c r="AG11" i="2"/>
  <c r="AF11" i="2"/>
  <c r="AG10" i="2"/>
  <c r="AF10" i="2"/>
  <c r="AF9" i="2"/>
  <c r="AD33" i="2"/>
  <c r="AB33" i="2"/>
  <c r="AB34" i="2" s="1"/>
  <c r="X33" i="2"/>
  <c r="X34" i="2" s="1"/>
  <c r="AG9" i="2"/>
  <c r="AG35" i="2" l="1"/>
  <c r="AF35" i="2"/>
  <c r="AG33" i="2"/>
  <c r="D34" i="2"/>
  <c r="AF36" i="2" l="1"/>
  <c r="S32" i="1" l="1"/>
  <c r="G32" i="1"/>
  <c r="Z35" i="1"/>
  <c r="Z37" i="1" s="1"/>
  <c r="V35" i="1"/>
  <c r="V37" i="1" s="1"/>
  <c r="R35" i="1"/>
  <c r="R37" i="1" s="1"/>
  <c r="N35" i="1"/>
  <c r="N37" i="1" s="1"/>
  <c r="J35" i="1"/>
  <c r="J37" i="1" s="1"/>
  <c r="F35" i="1"/>
  <c r="AC32" i="1" l="1"/>
  <c r="G26" i="1" l="1"/>
  <c r="AG26" i="1"/>
  <c r="AF26" i="1"/>
  <c r="F25" i="1" l="1"/>
  <c r="F37" i="1" s="1"/>
  <c r="X9" i="1" l="1"/>
  <c r="X37" i="1" s="1"/>
  <c r="AD9" i="1" l="1"/>
  <c r="AD37" i="1" s="1"/>
  <c r="D9" i="1"/>
  <c r="D37" i="1" s="1"/>
  <c r="AB9" i="1"/>
  <c r="AB37" i="1" s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<sst xmlns="http://schemas.openxmlformats.org/spreadsheetml/2006/main" count="163" uniqueCount="68">
  <si>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</si>
  <si>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</si>
  <si>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</si>
  <si>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</si>
  <si>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</si>
  <si>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</si>
  <si>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</si>
  <si>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</si>
  <si>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</si>
  <si>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</si>
  <si>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</si>
  <si>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</si>
  <si>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</si>
  <si>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</si>
  <si>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</si>
  <si>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</si>
  <si>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</si>
  <si>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</si>
  <si>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</si>
  <si>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</si>
  <si>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</si>
  <si>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</si>
  <si>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</si>
  <si>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</si>
  <si>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</si>
  <si>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</si>
  <si>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</si>
  <si>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</si>
  <si>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</si>
  <si>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</si>
  <si>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</si>
  <si>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</si>
  <si>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</si>
  <si>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</si>
  <si>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</si>
  <si>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</si>
  <si>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</si>
  <si>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</si>
  <si>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</si>
  <si>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</si>
  <si>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</si>
  <si>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</si>
  <si>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</si>
  <si>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</si>
  <si>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</si>
  <si>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</si>
  <si>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</si>
  <si>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</si>
  <si>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</si>
  <si>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</si>
  <si>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</si>
  <si>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</si>
  <si>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</si>
  <si>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</si>
  <si>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</si>
  <si>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</si>
  <si>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</si>
  <si>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</si>
  <si>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</si>
  <si>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</si>
  <si>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</si>
  <si>
    <t>Huệ điện Biên</t>
  </si>
  <si>
    <t>Thủy vy</t>
  </si>
  <si>
    <t>hải vui</t>
  </si>
  <si>
    <t>Hải vui trả hàng</t>
  </si>
  <si>
    <t>Anh Minh gia lâm</t>
  </si>
  <si>
    <t>Xuất hàng đl duy nhất</t>
  </si>
  <si>
    <t>xuất an khánh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</si>
</sst>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AD18" sqref="AD18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64" t="s">
        <v>0</v>
      </c>
      <c r="B1" s="64"/>
      <c r="C1" s="64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65" t="s">
        <v>2</v>
      </c>
      <c r="B2" s="65"/>
      <c r="C2" s="65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66" t="s">
        <v>39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pans="1:34" x14ac:dyDescent="0.25">
      <c r="A4" s="66" t="s">
        <v>38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</row>
    <row r="5" spans="1:34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11"/>
      <c r="AG5" s="11"/>
      <c r="AH5" s="11"/>
    </row>
    <row r="6" spans="1:34" x14ac:dyDescent="0.25">
      <c r="A6" s="63" t="s">
        <v>4</v>
      </c>
      <c r="B6" s="67" t="s">
        <v>5</v>
      </c>
      <c r="C6" s="63" t="s">
        <v>6</v>
      </c>
      <c r="D6" s="68" t="s">
        <v>7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70"/>
      <c r="AH6" s="63" t="s">
        <v>8</v>
      </c>
    </row>
    <row r="7" spans="1:34" x14ac:dyDescent="0.25">
      <c r="A7" s="63"/>
      <c r="B7" s="67"/>
      <c r="C7" s="63"/>
      <c r="D7" s="71" t="s">
        <v>9</v>
      </c>
      <c r="E7" s="71"/>
      <c r="F7" s="63" t="s">
        <v>10</v>
      </c>
      <c r="G7" s="63"/>
      <c r="H7" s="72" t="s">
        <v>11</v>
      </c>
      <c r="I7" s="72"/>
      <c r="J7" s="63" t="s">
        <v>12</v>
      </c>
      <c r="K7" s="63"/>
      <c r="L7" s="73" t="s">
        <v>13</v>
      </c>
      <c r="M7" s="73"/>
      <c r="N7" s="63" t="s">
        <v>14</v>
      </c>
      <c r="O7" s="63"/>
      <c r="P7" s="78" t="s">
        <v>15</v>
      </c>
      <c r="Q7" s="78"/>
      <c r="R7" s="63" t="s">
        <v>16</v>
      </c>
      <c r="S7" s="63"/>
      <c r="T7" s="79" t="s">
        <v>17</v>
      </c>
      <c r="U7" s="79"/>
      <c r="V7" s="63" t="s">
        <v>18</v>
      </c>
      <c r="W7" s="63"/>
      <c r="X7" s="80" t="s">
        <v>19</v>
      </c>
      <c r="Y7" s="80"/>
      <c r="Z7" s="63" t="s">
        <v>20</v>
      </c>
      <c r="AA7" s="63"/>
      <c r="AB7" s="74" t="s">
        <v>21</v>
      </c>
      <c r="AC7" s="74"/>
      <c r="AD7" s="63" t="s">
        <v>22</v>
      </c>
      <c r="AE7" s="63"/>
      <c r="AF7" s="75" t="s">
        <v>23</v>
      </c>
      <c r="AG7" s="75" t="s">
        <v>24</v>
      </c>
      <c r="AH7" s="63"/>
    </row>
    <row r="8" spans="1:34" x14ac:dyDescent="0.25">
      <c r="A8" s="63"/>
      <c r="B8" s="67"/>
      <c r="C8" s="63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76"/>
      <c r="AG8" s="76"/>
      <c r="AH8" s="63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77">
        <f>SUM(D9:D36)-SUM(E9:E36)</f>
        <v>16</v>
      </c>
      <c r="E37" s="77"/>
      <c r="F37" s="77">
        <f t="shared" ref="F37" si="2">SUM(F9:F36)-SUM(G9:G36)</f>
        <v>396</v>
      </c>
      <c r="G37" s="77"/>
      <c r="H37" s="77">
        <f t="shared" ref="H37" si="3">SUM(H9:H36)-SUM(I9:I36)</f>
        <v>5</v>
      </c>
      <c r="I37" s="77"/>
      <c r="J37" s="77">
        <f t="shared" ref="J37" si="4">SUM(J9:J36)-SUM(K9:K36)</f>
        <v>36</v>
      </c>
      <c r="K37" s="77"/>
      <c r="L37" s="77">
        <f t="shared" ref="L37" si="5">SUM(L9:L36)-SUM(M9:M36)</f>
        <v>13</v>
      </c>
      <c r="M37" s="77"/>
      <c r="N37" s="77">
        <f t="shared" ref="N37" si="6">SUM(N9:N36)-SUM(O9:O36)</f>
        <v>0</v>
      </c>
      <c r="O37" s="77"/>
      <c r="P37" s="77">
        <f t="shared" ref="P37" si="7">SUM(P9:P36)-SUM(Q9:Q36)</f>
        <v>0</v>
      </c>
      <c r="Q37" s="77"/>
      <c r="R37" s="77">
        <f t="shared" ref="R37" si="8">SUM(R9:R36)-SUM(S9:S36)</f>
        <v>48</v>
      </c>
      <c r="S37" s="77"/>
      <c r="T37" s="77">
        <f t="shared" ref="T37" si="9">SUM(T9:T36)-SUM(U9:U36)</f>
        <v>7</v>
      </c>
      <c r="U37" s="77"/>
      <c r="V37" s="77">
        <f t="shared" ref="V37" si="10">SUM(V9:V36)-SUM(W9:W36)</f>
        <v>24</v>
      </c>
      <c r="W37" s="77"/>
      <c r="X37" s="77">
        <f t="shared" ref="X37" si="11">SUM(X9:X36)-SUM(Y9:Y36)</f>
        <v>39</v>
      </c>
      <c r="Y37" s="77"/>
      <c r="Z37" s="77">
        <f t="shared" ref="Z37" si="12">SUM(Z9:Z36)-SUM(AA9:AA36)</f>
        <v>60</v>
      </c>
      <c r="AA37" s="77"/>
      <c r="AB37" s="77">
        <f t="shared" ref="AB37" si="13">SUM(AB9:AB36)-SUM(AC9:AC36)</f>
        <v>0</v>
      </c>
      <c r="AC37" s="77"/>
      <c r="AD37" s="77">
        <f t="shared" ref="AD37" si="14">SUM(AD9:AD36)-SUM(AE9:AE36)</f>
        <v>127</v>
      </c>
      <c r="AE37" s="77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86">
        <f>D37/24</f>
        <v>0.66666666666666663</v>
      </c>
      <c r="E38" s="86"/>
      <c r="F38" s="58">
        <f>F37/12</f>
        <v>33</v>
      </c>
      <c r="G38" s="58"/>
      <c r="H38" s="87">
        <f>H37/24</f>
        <v>0.20833333333333334</v>
      </c>
      <c r="I38" s="87"/>
      <c r="J38" s="58">
        <f>J37/12</f>
        <v>3</v>
      </c>
      <c r="K38" s="58"/>
      <c r="L38" s="88">
        <f>L37/24</f>
        <v>0.54166666666666663</v>
      </c>
      <c r="M38" s="88"/>
      <c r="N38" s="58">
        <f>N37/12</f>
        <v>0</v>
      </c>
      <c r="O38" s="58"/>
      <c r="P38" s="61">
        <f>P37/24</f>
        <v>0</v>
      </c>
      <c r="Q38" s="61"/>
      <c r="R38" s="58">
        <f>R37/12</f>
        <v>4</v>
      </c>
      <c r="S38" s="58"/>
      <c r="T38" s="62">
        <f>T37/24</f>
        <v>0.29166666666666669</v>
      </c>
      <c r="U38" s="62"/>
      <c r="V38" s="58">
        <f>V37/12</f>
        <v>2</v>
      </c>
      <c r="W38" s="58"/>
      <c r="X38" s="57">
        <f>X37/12</f>
        <v>3.25</v>
      </c>
      <c r="Y38" s="57"/>
      <c r="Z38" s="58">
        <f>Z37/12</f>
        <v>5</v>
      </c>
      <c r="AA38" s="58"/>
      <c r="AB38" s="59">
        <f>AB37/24</f>
        <v>0</v>
      </c>
      <c r="AC38" s="59"/>
      <c r="AD38" s="60"/>
      <c r="AE38" s="60"/>
      <c r="AF38" s="20"/>
      <c r="AG38" s="20"/>
      <c r="AH38" s="42"/>
    </row>
    <row r="39" spans="1:34" s="41" customFormat="1" x14ac:dyDescent="0.25">
      <c r="A39" s="81" t="s">
        <v>27</v>
      </c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3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81" t="s">
        <v>28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3"/>
      <c r="AF40" s="84">
        <f>AG39-AF39</f>
        <v>855</v>
      </c>
      <c r="AG40" s="85"/>
      <c r="AH40" s="44"/>
    </row>
    <row r="45" spans="1:34" x14ac:dyDescent="0.25">
      <c r="X45" s="6" t="s">
        <v>41</v>
      </c>
    </row>
  </sheetData>
  <mergeCells count="57"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1"/>
  <sheetViews>
    <sheetView tabSelected="1" workbookViewId="0">
      <pane ySplit="8" topLeftCell="A21" activePane="bottomLeft" state="frozen"/>
      <selection pane="bottomLeft" activeCell="C22" sqref="C22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64" t="s">
        <v>0</v>
      </c>
      <c r="B1" s="64"/>
      <c r="C1" s="64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65" t="s">
        <v>2</v>
      </c>
      <c r="B2" s="65"/>
      <c r="C2" s="65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66" t="s">
        <v>39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pans="1:34" x14ac:dyDescent="0.25">
      <c r="A4" s="66" t="s">
        <v>57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</row>
    <row r="5" spans="1:34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53"/>
      <c r="AG5" s="53"/>
      <c r="AH5" s="53"/>
    </row>
    <row r="6" spans="1:34" x14ac:dyDescent="0.25">
      <c r="A6" s="63" t="s">
        <v>4</v>
      </c>
      <c r="B6" s="67" t="s">
        <v>5</v>
      </c>
      <c r="C6" s="63" t="s">
        <v>6</v>
      </c>
      <c r="D6" s="68" t="s">
        <v>7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70"/>
      <c r="AH6" s="63" t="s">
        <v>8</v>
      </c>
    </row>
    <row r="7" spans="1:34" x14ac:dyDescent="0.25">
      <c r="A7" s="63"/>
      <c r="B7" s="67"/>
      <c r="C7" s="63"/>
      <c r="D7" s="71" t="s">
        <v>9</v>
      </c>
      <c r="E7" s="71"/>
      <c r="F7" s="63" t="s">
        <v>10</v>
      </c>
      <c r="G7" s="63"/>
      <c r="H7" s="72" t="s">
        <v>11</v>
      </c>
      <c r="I7" s="72"/>
      <c r="J7" s="63" t="s">
        <v>12</v>
      </c>
      <c r="K7" s="63"/>
      <c r="L7" s="73" t="s">
        <v>13</v>
      </c>
      <c r="M7" s="73"/>
      <c r="N7" s="63" t="s">
        <v>14</v>
      </c>
      <c r="O7" s="63"/>
      <c r="P7" s="78" t="s">
        <v>15</v>
      </c>
      <c r="Q7" s="78"/>
      <c r="R7" s="63" t="s">
        <v>16</v>
      </c>
      <c r="S7" s="63"/>
      <c r="T7" s="79" t="s">
        <v>17</v>
      </c>
      <c r="U7" s="79"/>
      <c r="V7" s="63" t="s">
        <v>18</v>
      </c>
      <c r="W7" s="63"/>
      <c r="X7" s="80" t="s">
        <v>19</v>
      </c>
      <c r="Y7" s="80"/>
      <c r="Z7" s="63" t="s">
        <v>20</v>
      </c>
      <c r="AA7" s="63"/>
      <c r="AB7" s="74" t="s">
        <v>21</v>
      </c>
      <c r="AC7" s="74"/>
      <c r="AD7" s="63" t="s">
        <v>22</v>
      </c>
      <c r="AE7" s="63"/>
      <c r="AF7" s="75" t="s">
        <v>23</v>
      </c>
      <c r="AG7" s="75" t="s">
        <v>24</v>
      </c>
      <c r="AH7" s="63"/>
    </row>
    <row r="8" spans="1:34" x14ac:dyDescent="0.25">
      <c r="A8" s="63"/>
      <c r="B8" s="67"/>
      <c r="C8" s="63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76"/>
      <c r="AG8" s="76"/>
      <c r="AH8" s="63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3" si="0">E10+G10+I10+K10+M10+O10+Q10+S10+U10+W10+Y10+AA10+AC10+AE10</f>
        <v>1</v>
      </c>
      <c r="AG10" s="20">
        <f t="shared" ref="AG10:AG32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44013</v>
      </c>
      <c r="C12" s="31" t="s">
        <v>56</v>
      </c>
      <c r="D12" s="32"/>
      <c r="E12" s="32">
        <v>1</v>
      </c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1</v>
      </c>
      <c r="AG12" s="20">
        <f t="shared" si="1"/>
        <v>0</v>
      </c>
      <c r="AH12" s="31"/>
    </row>
    <row r="13" spans="1:34" x14ac:dyDescent="0.25">
      <c r="A13" s="29"/>
      <c r="B13" s="30">
        <v>44014</v>
      </c>
      <c r="C13" s="31" t="s">
        <v>56</v>
      </c>
      <c r="D13" s="32"/>
      <c r="E13" s="32">
        <v>14</v>
      </c>
      <c r="F13" s="31"/>
      <c r="G13" s="31"/>
      <c r="H13" s="33"/>
      <c r="I13" s="33">
        <v>5</v>
      </c>
      <c r="J13" s="31"/>
      <c r="K13" s="31"/>
      <c r="L13" s="34"/>
      <c r="M13" s="34">
        <v>13</v>
      </c>
      <c r="N13" s="31"/>
      <c r="O13" s="31"/>
      <c r="P13" s="35"/>
      <c r="Q13" s="35"/>
      <c r="R13" s="31"/>
      <c r="S13" s="31"/>
      <c r="T13" s="36"/>
      <c r="U13" s="36">
        <v>7</v>
      </c>
      <c r="V13" s="31"/>
      <c r="W13" s="31"/>
      <c r="X13" s="37"/>
      <c r="Y13" s="37">
        <v>3</v>
      </c>
      <c r="Z13" s="31"/>
      <c r="AA13" s="31"/>
      <c r="AB13" s="38"/>
      <c r="AC13" s="38"/>
      <c r="AD13" s="31"/>
      <c r="AE13" s="31"/>
      <c r="AF13" s="20">
        <f t="shared" si="0"/>
        <v>42</v>
      </c>
      <c r="AG13" s="20">
        <f t="shared" si="1"/>
        <v>0</v>
      </c>
      <c r="AH13" s="31"/>
    </row>
    <row r="14" spans="1:34" x14ac:dyDescent="0.25">
      <c r="A14" s="29"/>
      <c r="B14" s="30">
        <v>44019</v>
      </c>
      <c r="C14" s="31" t="s">
        <v>61</v>
      </c>
      <c r="D14" s="32"/>
      <c r="E14" s="32"/>
      <c r="F14" s="31"/>
      <c r="G14" s="31">
        <v>36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36</v>
      </c>
      <c r="AG14" s="20">
        <f t="shared" si="1"/>
        <v>0</v>
      </c>
      <c r="AH14" s="31"/>
    </row>
    <row r="15" spans="1:34" x14ac:dyDescent="0.25">
      <c r="A15" s="29"/>
      <c r="B15" s="30">
        <v>44020</v>
      </c>
      <c r="C15" s="31" t="s">
        <v>61</v>
      </c>
      <c r="D15" s="32"/>
      <c r="E15" s="32"/>
      <c r="F15" s="31"/>
      <c r="G15" s="31"/>
      <c r="H15" s="33"/>
      <c r="I15" s="33"/>
      <c r="J15" s="31"/>
      <c r="K15" s="31">
        <v>12</v>
      </c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>
        <v>44021</v>
      </c>
      <c r="C16" s="31" t="s">
        <v>32</v>
      </c>
      <c r="D16" s="32">
        <v>31</v>
      </c>
      <c r="E16" s="32"/>
      <c r="F16" s="31">
        <v>12</v>
      </c>
      <c r="G16" s="31"/>
      <c r="H16" s="33"/>
      <c r="I16" s="33"/>
      <c r="J16" s="31">
        <v>12</v>
      </c>
      <c r="K16" s="31"/>
      <c r="L16" s="34"/>
      <c r="M16" s="34"/>
      <c r="N16" s="31">
        <v>12</v>
      </c>
      <c r="O16" s="31"/>
      <c r="P16" s="35"/>
      <c r="Q16" s="35"/>
      <c r="R16" s="31">
        <v>12</v>
      </c>
      <c r="S16" s="31"/>
      <c r="T16" s="36"/>
      <c r="U16" s="36"/>
      <c r="V16" s="31">
        <v>12</v>
      </c>
      <c r="W16" s="31"/>
      <c r="X16" s="37"/>
      <c r="Y16" s="37"/>
      <c r="Z16" s="31">
        <v>12</v>
      </c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103</v>
      </c>
      <c r="AH16" s="31"/>
    </row>
    <row r="17" spans="1:34" x14ac:dyDescent="0.25">
      <c r="A17" s="29"/>
      <c r="B17" s="30">
        <v>44021</v>
      </c>
      <c r="C17" s="31" t="s">
        <v>62</v>
      </c>
      <c r="D17" s="32"/>
      <c r="E17" s="32"/>
      <c r="F17" s="31"/>
      <c r="G17" s="31">
        <v>12</v>
      </c>
      <c r="H17" s="33"/>
      <c r="I17" s="33"/>
      <c r="J17" s="31"/>
      <c r="K17" s="31">
        <v>12</v>
      </c>
      <c r="L17" s="34"/>
      <c r="M17" s="34"/>
      <c r="N17" s="31"/>
      <c r="O17" s="31">
        <v>12</v>
      </c>
      <c r="P17" s="35"/>
      <c r="Q17" s="35"/>
      <c r="R17" s="31"/>
      <c r="S17" s="31">
        <v>12</v>
      </c>
      <c r="T17" s="36"/>
      <c r="U17" s="36"/>
      <c r="V17" s="31"/>
      <c r="W17" s="31">
        <v>12</v>
      </c>
      <c r="X17" s="37"/>
      <c r="Y17" s="37"/>
      <c r="Z17" s="31"/>
      <c r="AA17" s="31">
        <v>12</v>
      </c>
      <c r="AB17" s="38"/>
      <c r="AC17" s="38"/>
      <c r="AD17" s="31"/>
      <c r="AE17" s="31"/>
      <c r="AF17" s="20">
        <f t="shared" si="0"/>
        <v>72</v>
      </c>
      <c r="AG17" s="20">
        <f t="shared" si="1"/>
        <v>0</v>
      </c>
      <c r="AH17" s="31"/>
    </row>
    <row r="18" spans="1:34" x14ac:dyDescent="0.25">
      <c r="A18" s="29"/>
      <c r="B18" s="30">
        <v>44021</v>
      </c>
      <c r="C18" s="31" t="s">
        <v>63</v>
      </c>
      <c r="D18" s="32"/>
      <c r="E18" s="32">
        <v>31</v>
      </c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31</v>
      </c>
      <c r="AG18" s="20">
        <f t="shared" si="1"/>
        <v>0</v>
      </c>
      <c r="AH18" s="31"/>
    </row>
    <row r="19" spans="1:34" x14ac:dyDescent="0.25">
      <c r="A19" s="29"/>
      <c r="B19" s="30">
        <v>44026</v>
      </c>
      <c r="C19" s="31" t="s">
        <v>64</v>
      </c>
      <c r="D19" s="32"/>
      <c r="E19" s="32"/>
      <c r="F19" s="31"/>
      <c r="G19" s="31"/>
      <c r="H19" s="33"/>
      <c r="I19" s="33"/>
      <c r="J19" s="31">
        <v>12</v>
      </c>
      <c r="K19" s="31"/>
      <c r="L19" s="34"/>
      <c r="M19" s="34"/>
      <c r="N19" s="31"/>
      <c r="O19" s="31"/>
      <c r="P19" s="35"/>
      <c r="Q19" s="35"/>
      <c r="R19" s="31">
        <v>12</v>
      </c>
      <c r="S19" s="31"/>
      <c r="T19" s="36"/>
      <c r="U19" s="36"/>
      <c r="V19" s="31"/>
      <c r="W19" s="31"/>
      <c r="X19" s="37">
        <v>12</v>
      </c>
      <c r="Y19" s="37"/>
      <c r="Z19" s="31"/>
      <c r="AA19" s="31"/>
      <c r="AB19" s="38"/>
      <c r="AC19" s="38"/>
      <c r="AD19" s="31"/>
      <c r="AE19" s="31"/>
      <c r="AF19" s="20">
        <f t="shared" si="0"/>
        <v>0</v>
      </c>
      <c r="AG19" s="20">
        <f t="shared" si="1"/>
        <v>36</v>
      </c>
      <c r="AH19" s="31"/>
    </row>
    <row r="20" spans="1:34" x14ac:dyDescent="0.25">
      <c r="A20" s="29"/>
      <c r="B20" s="30">
        <v>44026</v>
      </c>
      <c r="C20" s="31" t="s">
        <v>65</v>
      </c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>
        <v>12</v>
      </c>
      <c r="T20" s="36"/>
      <c r="U20" s="36"/>
      <c r="V20" s="31"/>
      <c r="W20" s="31"/>
      <c r="X20" s="37"/>
      <c r="Y20" s="37"/>
      <c r="Z20" s="31"/>
      <c r="AA20" s="31">
        <v>12</v>
      </c>
      <c r="AB20" s="38"/>
      <c r="AC20" s="38"/>
      <c r="AD20" s="31"/>
      <c r="AE20" s="31"/>
      <c r="AF20" s="20">
        <f t="shared" si="0"/>
        <v>24</v>
      </c>
      <c r="AG20" s="20">
        <f t="shared" si="1"/>
        <v>0</v>
      </c>
      <c r="AH20" s="31"/>
    </row>
    <row r="21" spans="1:34" x14ac:dyDescent="0.25">
      <c r="A21" s="29"/>
      <c r="B21" s="30">
        <v>44029</v>
      </c>
      <c r="C21" s="31" t="s">
        <v>66</v>
      </c>
      <c r="D21" s="32"/>
      <c r="E21" s="32"/>
      <c r="F21" s="31"/>
      <c r="G21" s="31">
        <v>24</v>
      </c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>
        <v>12</v>
      </c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36</v>
      </c>
      <c r="AG21" s="20">
        <f t="shared" si="1"/>
        <v>0</v>
      </c>
      <c r="AH21" s="31"/>
    </row>
    <row r="22" spans="1:34" x14ac:dyDescent="0.25">
      <c r="A22" s="29"/>
      <c r="B22" s="30">
        <v>44028</v>
      </c>
      <c r="C22" s="31" t="s">
        <v>67</v>
      </c>
      <c r="D22" s="32"/>
      <c r="E22" s="32"/>
      <c r="F22" s="31"/>
      <c r="G22" s="31">
        <v>12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>
        <v>12</v>
      </c>
      <c r="AB22" s="38"/>
      <c r="AC22" s="38"/>
      <c r="AD22" s="31"/>
      <c r="AE22" s="31"/>
      <c r="AF22" s="20">
        <f t="shared" si="0"/>
        <v>36</v>
      </c>
      <c r="AG22" s="20">
        <f t="shared" si="1"/>
        <v>0</v>
      </c>
      <c r="AH22" s="31"/>
    </row>
    <row r="23" spans="1:34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20">
        <f t="shared" si="0"/>
        <v>0</v>
      </c>
      <c r="AG23" s="20">
        <f t="shared" si="1"/>
        <v>0</v>
      </c>
      <c r="AH23" s="31"/>
    </row>
    <row r="24" spans="1:34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0</v>
      </c>
      <c r="AH24" s="31"/>
    </row>
    <row r="25" spans="1:34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0</v>
      </c>
      <c r="AH25" s="31"/>
    </row>
    <row r="26" spans="1:34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0</v>
      </c>
      <c r="AG26" s="20">
        <f t="shared" si="1"/>
        <v>0</v>
      </c>
      <c r="AH26" s="31"/>
    </row>
    <row r="27" spans="1:34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0</v>
      </c>
      <c r="AG27" s="20">
        <f t="shared" si="1"/>
        <v>0</v>
      </c>
      <c r="AH27" s="31"/>
    </row>
    <row r="28" spans="1:34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0</v>
      </c>
      <c r="AH28" s="31"/>
    </row>
    <row r="29" spans="1:34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0</v>
      </c>
      <c r="AH29" s="31"/>
    </row>
    <row r="30" spans="1:34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0</v>
      </c>
      <c r="AG30" s="20">
        <f t="shared" si="1"/>
        <v>0</v>
      </c>
      <c r="AH30" s="31"/>
    </row>
    <row r="31" spans="1:34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0</v>
      </c>
      <c r="AH31" s="31"/>
    </row>
    <row r="32" spans="1:34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0</v>
      </c>
      <c r="AH32" s="31"/>
    </row>
    <row r="33" spans="1:34" x14ac:dyDescent="0.25">
      <c r="A33" s="39"/>
      <c r="B33" s="40"/>
      <c r="C33" s="41" t="s">
        <v>29</v>
      </c>
      <c r="D33" s="77">
        <f>SUM(D9:D32)-SUM(E9:E32)</f>
        <v>0</v>
      </c>
      <c r="E33" s="77"/>
      <c r="F33" s="60">
        <f>SUM(F9:F32)-SUM(G9:G32)</f>
        <v>312</v>
      </c>
      <c r="G33" s="60"/>
      <c r="H33" s="89">
        <f>SUM(H9:H32)-SUM(I9:I32)</f>
        <v>0</v>
      </c>
      <c r="I33" s="89"/>
      <c r="J33" s="60">
        <f>SUM(J9:J32)-SUM(K9:K32)</f>
        <v>12</v>
      </c>
      <c r="K33" s="60"/>
      <c r="L33" s="90">
        <f>SUM(L9:L32)-SUM(M9:M32)</f>
        <v>0</v>
      </c>
      <c r="M33" s="90"/>
      <c r="N33" s="60">
        <f>SUM(N9:N32)-SUM(O9:O32)</f>
        <v>0</v>
      </c>
      <c r="O33" s="60"/>
      <c r="P33" s="93">
        <f>SUM(P9:P32)-SUM(Q9:Q32)</f>
        <v>0</v>
      </c>
      <c r="Q33" s="93"/>
      <c r="R33" s="60">
        <f>SUM(R9:R32)-SUM(S9:S32)</f>
        <v>12</v>
      </c>
      <c r="S33" s="60"/>
      <c r="T33" s="94">
        <f>SUM(T9:T32)-SUM(U9:U32)</f>
        <v>0</v>
      </c>
      <c r="U33" s="94"/>
      <c r="V33" s="60">
        <f>SUM(V9:V32)-SUM(W9:W32)</f>
        <v>24</v>
      </c>
      <c r="W33" s="60"/>
      <c r="X33" s="95">
        <f>SUM(X9:X32)-SUM(Y9:Y32)</f>
        <v>48</v>
      </c>
      <c r="Y33" s="95"/>
      <c r="Z33" s="60">
        <f>SUM(Z9:Z32)-SUM(AA9:AA32)</f>
        <v>36</v>
      </c>
      <c r="AA33" s="60"/>
      <c r="AB33" s="91">
        <f>SUM(AB9:AB32)-SUM(AC9:AC32)</f>
        <v>0</v>
      </c>
      <c r="AC33" s="91"/>
      <c r="AD33" s="60">
        <f>SUM(AD9:AD32)-SUM(AE9:AE32)</f>
        <v>127</v>
      </c>
      <c r="AE33" s="60"/>
      <c r="AF33" s="20">
        <f t="shared" si="0"/>
        <v>0</v>
      </c>
      <c r="AG33" s="20">
        <f>D33+F33+H33+J33+L33+N33+P33+R33+T33+V33+X33+Z33+AB33+AD33</f>
        <v>571</v>
      </c>
      <c r="AH33" s="42"/>
    </row>
    <row r="34" spans="1:34" x14ac:dyDescent="0.25">
      <c r="A34" s="39"/>
      <c r="B34" s="40"/>
      <c r="C34" s="41" t="s">
        <v>30</v>
      </c>
      <c r="D34" s="86">
        <f>D33/24</f>
        <v>0</v>
      </c>
      <c r="E34" s="86"/>
      <c r="F34" s="58">
        <f>F33/12</f>
        <v>26</v>
      </c>
      <c r="G34" s="58"/>
      <c r="H34" s="87">
        <f>H33/24</f>
        <v>0</v>
      </c>
      <c r="I34" s="87"/>
      <c r="J34" s="92">
        <f>J33/12</f>
        <v>1</v>
      </c>
      <c r="K34" s="92"/>
      <c r="L34" s="88">
        <f>L33/24</f>
        <v>0</v>
      </c>
      <c r="M34" s="88"/>
      <c r="N34" s="58">
        <f>N33/12</f>
        <v>0</v>
      </c>
      <c r="O34" s="58"/>
      <c r="P34" s="61">
        <f>P33/24</f>
        <v>0</v>
      </c>
      <c r="Q34" s="61"/>
      <c r="R34" s="58">
        <f>R33/12</f>
        <v>1</v>
      </c>
      <c r="S34" s="58"/>
      <c r="T34" s="62">
        <f>T33/24</f>
        <v>0</v>
      </c>
      <c r="U34" s="62"/>
      <c r="V34" s="58">
        <f>V33/12</f>
        <v>2</v>
      </c>
      <c r="W34" s="58"/>
      <c r="X34" s="57">
        <f>X33/12</f>
        <v>4</v>
      </c>
      <c r="Y34" s="57"/>
      <c r="Z34" s="57">
        <f>Z33/12</f>
        <v>3</v>
      </c>
      <c r="AA34" s="57"/>
      <c r="AB34" s="59">
        <f>AB33/24</f>
        <v>0</v>
      </c>
      <c r="AC34" s="59"/>
      <c r="AD34" s="60"/>
      <c r="AE34" s="60"/>
      <c r="AF34" s="20"/>
      <c r="AG34" s="20"/>
      <c r="AH34" s="42"/>
    </row>
    <row r="35" spans="1:34" s="41" customFormat="1" x14ac:dyDescent="0.25">
      <c r="A35" s="81" t="s">
        <v>27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3"/>
      <c r="AF35" s="43">
        <f>SUM(AF9:AF32)</f>
        <v>339</v>
      </c>
      <c r="AG35" s="43">
        <f>SUM(AG9:AG32)</f>
        <v>910</v>
      </c>
      <c r="AH35" s="44"/>
    </row>
    <row r="36" spans="1:34" x14ac:dyDescent="0.25">
      <c r="A36" s="81" t="s">
        <v>28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3"/>
      <c r="AF36" s="84">
        <f>AG35-AF35</f>
        <v>571</v>
      </c>
      <c r="AG36" s="85"/>
      <c r="AH36" s="44"/>
    </row>
    <row r="37" spans="1:34" x14ac:dyDescent="0.25">
      <c r="K37" s="6">
        <v>0</v>
      </c>
    </row>
    <row r="41" spans="1:34" x14ac:dyDescent="0.25">
      <c r="X41" s="6" t="s">
        <v>41</v>
      </c>
    </row>
  </sheetData>
  <mergeCells count="57">
    <mergeCell ref="A35:AE35"/>
    <mergeCell ref="A36:AE36"/>
    <mergeCell ref="AF36:AG36"/>
    <mergeCell ref="T34:U34"/>
    <mergeCell ref="V34:W34"/>
    <mergeCell ref="X34:Y34"/>
    <mergeCell ref="Z34:AA34"/>
    <mergeCell ref="AB34:AC34"/>
    <mergeCell ref="AD34:AE34"/>
    <mergeCell ref="AB33:AC33"/>
    <mergeCell ref="AD33:AE33"/>
    <mergeCell ref="D34:E34"/>
    <mergeCell ref="F34:G34"/>
    <mergeCell ref="H34:I34"/>
    <mergeCell ref="J34:K34"/>
    <mergeCell ref="L34:M34"/>
    <mergeCell ref="N34:O34"/>
    <mergeCell ref="P34:Q34"/>
    <mergeCell ref="R34:S34"/>
    <mergeCell ref="P33:Q33"/>
    <mergeCell ref="R33:S33"/>
    <mergeCell ref="T33:U33"/>
    <mergeCell ref="V33:W33"/>
    <mergeCell ref="X33:Y33"/>
    <mergeCell ref="Z33:AA33"/>
    <mergeCell ref="AB7:AC7"/>
    <mergeCell ref="AD7:AE7"/>
    <mergeCell ref="AF7:AF8"/>
    <mergeCell ref="AG7:AG8"/>
    <mergeCell ref="D33:E33"/>
    <mergeCell ref="F33:G33"/>
    <mergeCell ref="H33:I33"/>
    <mergeCell ref="J33:K33"/>
    <mergeCell ref="L33:M33"/>
    <mergeCell ref="N33:O33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T6</vt:lpstr>
      <vt:lpstr>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2020-07-17T07:12:04Z</dcterms:modified>
</cp:coreProperties>
</file>