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Ế TOÁN - THÁI HẰNG\HangWorkspace\KẾ TOÁN - THÁI HẰNG\"/>
    </mc:Choice>
  </mc:AlternateContent>
  <bookViews>
    <workbookView xWindow="0" yWindow="0" windowWidth="20490" windowHeight="76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2" l="1"/>
  <c r="D21" i="2"/>
  <c r="G15" i="2"/>
  <c r="G16" i="2"/>
  <c r="G17" i="2"/>
  <c r="G18" i="2"/>
  <c r="G20" i="2"/>
  <c r="G14" i="2"/>
  <c r="G21" i="2" l="1"/>
  <c r="D32" i="1"/>
  <c r="F18" i="1" l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12" i="1"/>
  <c r="F13" i="1"/>
  <c r="F14" i="1"/>
  <c r="F15" i="1"/>
  <c r="F16" i="1"/>
  <c r="F17" i="1"/>
  <c r="F32" i="1" l="1"/>
</calcChain>
</file>

<file path=xl/sharedStrings.xml><?xml version="1.0" encoding="utf-8"?>
<sst xmlns="http://schemas.openxmlformats.org/spreadsheetml/2006/main" count="144" uniqueCount="53">
  <si>
    <t>Lon</t>
  </si>
  <si>
    <t>Tên mặt hàng</t>
  </si>
  <si>
    <t>ĐVT</t>
  </si>
  <si>
    <t>Số lượng</t>
  </si>
  <si>
    <t>Đơn giá</t>
  </si>
  <si>
    <t>Thành tiền</t>
  </si>
  <si>
    <t>Sữa enter Gold 900g</t>
  </si>
  <si>
    <t>Sữa Alphalipid 400g</t>
  </si>
  <si>
    <t>Nutri plus XO</t>
  </si>
  <si>
    <t>Nutri canxi gold (&gt;19 tuooit)</t>
  </si>
  <si>
    <t>Nutri canxi 100+ (1-15 tuổi)</t>
  </si>
  <si>
    <t>Baby pediagold</t>
  </si>
  <si>
    <t>Spsure gold</t>
  </si>
  <si>
    <t xml:space="preserve">Enter Weight </t>
  </si>
  <si>
    <t>Enter grow</t>
  </si>
  <si>
    <t>Nutrione già</t>
  </si>
  <si>
    <t>IQ kid gold</t>
  </si>
  <si>
    <t xml:space="preserve">Nutrione care </t>
  </si>
  <si>
    <t>Nutrione Kid</t>
  </si>
  <si>
    <t>Nutrione Plus</t>
  </si>
  <si>
    <t>Enter Canximilk gold</t>
  </si>
  <si>
    <t>Nutrione Alphallonela</t>
  </si>
  <si>
    <t>Nutri plus</t>
  </si>
  <si>
    <t>Grow IQ</t>
  </si>
  <si>
    <t>Nutri 100+</t>
  </si>
  <si>
    <t>One kid</t>
  </si>
  <si>
    <t>CÔNG TY CỔ PHẦN ĐT &amp; PT NANO MILK</t>
  </si>
  <si>
    <t xml:space="preserve">Hotline: 0987.62.82.62 - Website: suanano.vn   </t>
  </si>
  <si>
    <t>TK: Công ty 21710004668889 BIDV Chi nhánh Từ Liêm</t>
  </si>
  <si>
    <t>TK: Công ty 333336368888 ACB Phòng GD Tây Hồ HN</t>
  </si>
  <si>
    <t>Mail: suanano.vn@gmail.com</t>
  </si>
  <si>
    <t>Web: suanano.vn</t>
  </si>
  <si>
    <t xml:space="preserve">VPĐD: ( 024) 22.16.76.76 </t>
  </si>
  <si>
    <t>Người mua</t>
  </si>
  <si>
    <t>Giám đốc</t>
  </si>
  <si>
    <t>Thủ kho</t>
  </si>
  <si>
    <t>Tổng cộng: Mười triệu bảy trăm hai mươi nghìn đồng./</t>
  </si>
  <si>
    <t>Ngày 21 tháng 10 năm 2020</t>
  </si>
  <si>
    <t>BẢNG BÁO GIÁ</t>
  </si>
  <si>
    <t>STT</t>
  </si>
  <si>
    <t>HÓA ĐƠN BÁN HÀNG chị Phương Yên châu gửi vào huế</t>
  </si>
  <si>
    <t>Chiết khấu</t>
  </si>
  <si>
    <t>Sữa Enter Weight 900g (&gt;1 tuổi)</t>
  </si>
  <si>
    <t>Sữa Enter Gold 900g</t>
  </si>
  <si>
    <t>Sữa Onelac - IQ kid gold (900g)</t>
  </si>
  <si>
    <t>Sữa Enter Grow IQ 900g (&gt;1 tuổi)</t>
  </si>
  <si>
    <t>Sữa Onelac - Gain plus (900g)</t>
  </si>
  <si>
    <t>Sữa Mex 3 - Pedia (Biếng ăn từ 1-15 tuổi)</t>
  </si>
  <si>
    <t>Sữa One Gain 900g SG</t>
  </si>
  <si>
    <t xml:space="preserve">Lon </t>
  </si>
  <si>
    <t>ĐƠN HÀNG TRẢ</t>
  </si>
  <si>
    <t xml:space="preserve">Tên khách hàng: Hà Tuyên </t>
  </si>
  <si>
    <t>(Ngày 28 tháng 10 năm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</si>
</sst>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6"/>
      <color theme="1"/>
      <name val="Times New Roman"/>
      <family val="2"/>
    </font>
    <font>
      <sz val="16"/>
      <color theme="1"/>
      <name val="Times New Roman"/>
      <family val="2"/>
    </font>
    <font>
      <i/>
      <sz val="16"/>
      <color theme="1"/>
      <name val="Times New Roman"/>
      <family val="2"/>
    </font>
    <font>
      <b/>
      <i/>
      <sz val="16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1" applyNumberFormat="1" applyFont="1" applyBorder="1"/>
    <xf numFmtId="0" fontId="4" fillId="0" borderId="0" xfId="0" applyFont="1" applyAlignment="1">
      <alignment horizontal="center" vertical="center"/>
    </xf>
    <xf numFmtId="0" fontId="2" fillId="0" borderId="1" xfId="0" applyFont="1" applyBorder="1"/>
    <xf numFmtId="164" fontId="2" fillId="0" borderId="1" xfId="1" applyNumberFormat="1" applyFont="1" applyBorder="1"/>
    <xf numFmtId="0" fontId="5" fillId="0" borderId="0" xfId="0" applyFont="1"/>
    <xf numFmtId="0" fontId="0" fillId="0" borderId="0" xfId="0" applyFill="1"/>
    <xf numFmtId="0" fontId="0" fillId="0" borderId="2" xfId="0" applyFill="1" applyBorder="1"/>
    <xf numFmtId="164" fontId="0" fillId="0" borderId="2" xfId="1" applyNumberFormat="1" applyFont="1" applyFill="1" applyBorder="1"/>
    <xf numFmtId="9" fontId="0" fillId="0" borderId="2" xfId="2" applyFont="1" applyFill="1" applyBorder="1"/>
    <xf numFmtId="0" fontId="0" fillId="0" borderId="3" xfId="0" applyFill="1" applyBorder="1"/>
    <xf numFmtId="164" fontId="0" fillId="0" borderId="3" xfId="1" applyNumberFormat="1" applyFont="1" applyFill="1" applyBorder="1"/>
    <xf numFmtId="9" fontId="0" fillId="0" borderId="3" xfId="2" applyFont="1" applyFill="1" applyBorder="1"/>
    <xf numFmtId="0" fontId="0" fillId="0" borderId="4" xfId="0" applyFill="1" applyBorder="1"/>
    <xf numFmtId="164" fontId="0" fillId="0" borderId="4" xfId="1" applyNumberFormat="1" applyFont="1" applyFill="1" applyBorder="1"/>
    <xf numFmtId="9" fontId="0" fillId="0" borderId="4" xfId="2" applyFont="1" applyFill="1" applyBorder="1"/>
    <xf numFmtId="0" fontId="6" fillId="0" borderId="1" xfId="0" applyFont="1" applyBorder="1"/>
    <xf numFmtId="0" fontId="9" fillId="0" borderId="1" xfId="0" applyFont="1" applyBorder="1"/>
    <xf numFmtId="0" fontId="7" fillId="0" borderId="0" xfId="0" applyFont="1" applyAlignment="1">
      <alignment horizontal="center"/>
    </xf>
    <xf numFmtId="164" fontId="6" fillId="0" borderId="1" xfId="1" applyNumberFormat="1" applyFont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6"/>
  <sheetViews>
    <sheetView tabSelected="1" topLeftCell="A4" zoomScale="70" zoomScaleNormal="70" workbookViewId="0">
      <selection activeCell="A9" sqref="A9:F9"/>
    </sheetView>
  </sheetViews>
  <sheetFormatPr defaultRowHeight="20.25" x14ac:dyDescent="0.3"/>
  <cols>
    <col min="1" max="1" width="4.375" style="3" customWidth="1"/>
    <col min="2" max="2" width="35.75" style="3" bestFit="1" customWidth="1"/>
    <col min="3" max="3" width="4.75" style="3" bestFit="1" customWidth="1"/>
    <col min="4" max="4" width="8" style="3" bestFit="1" customWidth="1"/>
    <col min="5" max="5" width="11.75" style="3" bestFit="1" customWidth="1"/>
    <col min="6" max="6" width="16" style="3" bestFit="1" customWidth="1"/>
    <col min="7" max="7" width="9" style="3"/>
    <col min="8" max="8" width="5.5" style="3" customWidth="1"/>
    <col min="9" max="9" width="36.625" style="3" customWidth="1"/>
    <col min="10" max="10" width="9" style="3"/>
    <col min="11" max="11" width="13.375" style="3" customWidth="1"/>
    <col min="12" max="16384" width="9" style="3"/>
  </cols>
  <sheetData>
    <row r="2" spans="1:17" x14ac:dyDescent="0.3">
      <c r="A2" s="2" t="s">
        <v>26</v>
      </c>
      <c r="H2" s="2" t="s">
        <v>26</v>
      </c>
    </row>
    <row r="3" spans="1:17" x14ac:dyDescent="0.3">
      <c r="A3" s="4" t="s">
        <v>32</v>
      </c>
      <c r="H3" s="4" t="s">
        <v>32</v>
      </c>
    </row>
    <row r="4" spans="1:17" x14ac:dyDescent="0.3">
      <c r="A4" s="4" t="s">
        <v>27</v>
      </c>
      <c r="H4" s="4" t="s">
        <v>27</v>
      </c>
    </row>
    <row r="5" spans="1:17" x14ac:dyDescent="0.3">
      <c r="A5" s="5" t="s">
        <v>28</v>
      </c>
      <c r="H5" s="5" t="s">
        <v>28</v>
      </c>
    </row>
    <row r="6" spans="1:17" x14ac:dyDescent="0.3">
      <c r="A6" s="5" t="s">
        <v>29</v>
      </c>
      <c r="H6" s="5" t="s">
        <v>29</v>
      </c>
    </row>
    <row r="7" spans="1:17" x14ac:dyDescent="0.3">
      <c r="A7" s="5" t="s">
        <v>30</v>
      </c>
      <c r="H7" s="5" t="s">
        <v>30</v>
      </c>
    </row>
    <row r="8" spans="1:17" x14ac:dyDescent="0.3">
      <c r="A8" s="5" t="s">
        <v>31</v>
      </c>
      <c r="H8" s="5" t="s">
        <v>31</v>
      </c>
    </row>
    <row r="9" spans="1:17" s="6" customFormat="1" x14ac:dyDescent="0.3">
      <c r="A9" s="28" t="s">
        <v>40</v>
      </c>
      <c r="B9" s="28"/>
      <c r="C9" s="28"/>
      <c r="D9" s="28"/>
      <c r="E9" s="28"/>
      <c r="F9" s="28"/>
      <c r="H9" s="28" t="s">
        <v>38</v>
      </c>
      <c r="I9" s="28"/>
      <c r="J9" s="28"/>
      <c r="K9" s="28"/>
    </row>
    <row r="10" spans="1:17" x14ac:dyDescent="0.3">
      <c r="D10" s="3" t="s">
        <v>37</v>
      </c>
      <c r="J10" s="3" t="s">
        <v>37</v>
      </c>
    </row>
    <row r="11" spans="1:17" s="1" customFormat="1" x14ac:dyDescent="0.3">
      <c r="A11" s="7" t="s">
        <v>39</v>
      </c>
      <c r="B11" s="7" t="s">
        <v>1</v>
      </c>
      <c r="C11" s="7" t="s">
        <v>2</v>
      </c>
      <c r="D11" s="7" t="s">
        <v>3</v>
      </c>
      <c r="E11" s="7" t="s">
        <v>4</v>
      </c>
      <c r="F11" s="7" t="s">
        <v>5</v>
      </c>
      <c r="H11" s="7" t="s">
        <v>39</v>
      </c>
      <c r="I11" s="7" t="s">
        <v>1</v>
      </c>
      <c r="J11" s="7" t="s">
        <v>2</v>
      </c>
      <c r="K11" s="7" t="s">
        <v>4</v>
      </c>
    </row>
    <row r="12" spans="1:17" x14ac:dyDescent="0.3">
      <c r="A12" s="8">
        <v>1</v>
      </c>
      <c r="B12" s="8" t="s">
        <v>6</v>
      </c>
      <c r="C12" s="8" t="s">
        <v>0</v>
      </c>
      <c r="D12" s="8">
        <v>6</v>
      </c>
      <c r="E12" s="9">
        <v>160000</v>
      </c>
      <c r="F12" s="9">
        <f t="shared" ref="F12:F31" si="0">E12*D12</f>
        <v>960000</v>
      </c>
      <c r="H12" s="8">
        <v>1</v>
      </c>
      <c r="I12" s="8" t="s">
        <v>6</v>
      </c>
      <c r="J12" s="8" t="s">
        <v>0</v>
      </c>
      <c r="K12" s="9">
        <v>410000</v>
      </c>
    </row>
    <row r="13" spans="1:17" x14ac:dyDescent="0.3">
      <c r="A13" s="8">
        <v>2</v>
      </c>
      <c r="B13" s="8" t="s">
        <v>7</v>
      </c>
      <c r="C13" s="8" t="s">
        <v>0</v>
      </c>
      <c r="D13" s="8">
        <v>20</v>
      </c>
      <c r="E13" s="9">
        <v>160000</v>
      </c>
      <c r="F13" s="9">
        <f t="shared" si="0"/>
        <v>3200000</v>
      </c>
      <c r="H13" s="8">
        <v>2</v>
      </c>
      <c r="I13" s="8" t="s">
        <v>7</v>
      </c>
      <c r="J13" s="8" t="s">
        <v>0</v>
      </c>
      <c r="K13" s="9">
        <v>480000</v>
      </c>
      <c r="O13" s="4"/>
      <c r="P13" s="4"/>
      <c r="Q13" s="10"/>
    </row>
    <row r="14" spans="1:17" x14ac:dyDescent="0.3">
      <c r="A14" s="8">
        <v>3</v>
      </c>
      <c r="B14" s="8" t="s">
        <v>8</v>
      </c>
      <c r="C14" s="8" t="s">
        <v>0</v>
      </c>
      <c r="D14" s="8">
        <v>3</v>
      </c>
      <c r="E14" s="9">
        <v>160000</v>
      </c>
      <c r="F14" s="9">
        <f t="shared" si="0"/>
        <v>480000</v>
      </c>
      <c r="H14" s="8">
        <v>3</v>
      </c>
      <c r="I14" s="8" t="s">
        <v>8</v>
      </c>
      <c r="J14" s="8" t="s">
        <v>0</v>
      </c>
      <c r="K14" s="9">
        <v>410000</v>
      </c>
    </row>
    <row r="15" spans="1:17" x14ac:dyDescent="0.3">
      <c r="A15" s="8">
        <v>4</v>
      </c>
      <c r="B15" s="8" t="s">
        <v>9</v>
      </c>
      <c r="C15" s="8" t="s">
        <v>0</v>
      </c>
      <c r="D15" s="8">
        <v>3</v>
      </c>
      <c r="E15" s="9">
        <v>160000</v>
      </c>
      <c r="F15" s="9">
        <f t="shared" si="0"/>
        <v>480000</v>
      </c>
      <c r="H15" s="8">
        <v>4</v>
      </c>
      <c r="I15" s="8" t="s">
        <v>9</v>
      </c>
      <c r="J15" s="8" t="s">
        <v>0</v>
      </c>
      <c r="K15" s="9">
        <v>295000</v>
      </c>
    </row>
    <row r="16" spans="1:17" x14ac:dyDescent="0.3">
      <c r="A16" s="8">
        <v>5</v>
      </c>
      <c r="B16" s="8" t="s">
        <v>10</v>
      </c>
      <c r="C16" s="8" t="s">
        <v>0</v>
      </c>
      <c r="D16" s="8">
        <v>1</v>
      </c>
      <c r="E16" s="9">
        <v>160000</v>
      </c>
      <c r="F16" s="9">
        <f t="shared" si="0"/>
        <v>160000</v>
      </c>
      <c r="H16" s="8">
        <v>5</v>
      </c>
      <c r="I16" s="8" t="s">
        <v>10</v>
      </c>
      <c r="J16" s="8" t="s">
        <v>0</v>
      </c>
      <c r="K16" s="9">
        <v>320000</v>
      </c>
    </row>
    <row r="17" spans="1:11" x14ac:dyDescent="0.3">
      <c r="A17" s="8">
        <v>6</v>
      </c>
      <c r="B17" s="8" t="s">
        <v>11</v>
      </c>
      <c r="C17" s="8" t="s">
        <v>0</v>
      </c>
      <c r="D17" s="8">
        <v>3</v>
      </c>
      <c r="E17" s="9">
        <v>160000</v>
      </c>
      <c r="F17" s="9">
        <f t="shared" si="0"/>
        <v>480000</v>
      </c>
      <c r="H17" s="8">
        <v>6</v>
      </c>
      <c r="I17" s="8" t="s">
        <v>11</v>
      </c>
      <c r="J17" s="8" t="s">
        <v>0</v>
      </c>
      <c r="K17" s="9">
        <v>280000</v>
      </c>
    </row>
    <row r="18" spans="1:11" x14ac:dyDescent="0.3">
      <c r="A18" s="8">
        <v>7</v>
      </c>
      <c r="B18" s="8" t="s">
        <v>12</v>
      </c>
      <c r="C18" s="8" t="s">
        <v>0</v>
      </c>
      <c r="D18" s="8">
        <v>3</v>
      </c>
      <c r="E18" s="9">
        <v>160000</v>
      </c>
      <c r="F18" s="9">
        <f t="shared" si="0"/>
        <v>480000</v>
      </c>
      <c r="H18" s="8">
        <v>7</v>
      </c>
      <c r="I18" s="8" t="s">
        <v>12</v>
      </c>
      <c r="J18" s="8" t="s">
        <v>0</v>
      </c>
      <c r="K18" s="9">
        <v>240000</v>
      </c>
    </row>
    <row r="19" spans="1:11" x14ac:dyDescent="0.3">
      <c r="A19" s="8">
        <v>8</v>
      </c>
      <c r="B19" s="8" t="s">
        <v>13</v>
      </c>
      <c r="C19" s="8" t="s">
        <v>0</v>
      </c>
      <c r="D19" s="8">
        <v>1</v>
      </c>
      <c r="E19" s="9">
        <v>160000</v>
      </c>
      <c r="F19" s="9">
        <f t="shared" si="0"/>
        <v>160000</v>
      </c>
      <c r="H19" s="8">
        <v>8</v>
      </c>
      <c r="I19" s="8" t="s">
        <v>13</v>
      </c>
      <c r="J19" s="8" t="s">
        <v>0</v>
      </c>
      <c r="K19" s="9">
        <v>380000</v>
      </c>
    </row>
    <row r="20" spans="1:11" x14ac:dyDescent="0.3">
      <c r="A20" s="8">
        <v>9</v>
      </c>
      <c r="B20" s="8" t="s">
        <v>14</v>
      </c>
      <c r="C20" s="8" t="s">
        <v>0</v>
      </c>
      <c r="D20" s="8">
        <v>1</v>
      </c>
      <c r="E20" s="9">
        <v>160000</v>
      </c>
      <c r="F20" s="9">
        <f t="shared" si="0"/>
        <v>160000</v>
      </c>
      <c r="H20" s="8">
        <v>9</v>
      </c>
      <c r="I20" s="8" t="s">
        <v>14</v>
      </c>
      <c r="J20" s="8" t="s">
        <v>0</v>
      </c>
      <c r="K20" s="9">
        <v>390000</v>
      </c>
    </row>
    <row r="21" spans="1:11" x14ac:dyDescent="0.3">
      <c r="A21" s="8">
        <v>10</v>
      </c>
      <c r="B21" s="8" t="s">
        <v>15</v>
      </c>
      <c r="C21" s="8" t="s">
        <v>0</v>
      </c>
      <c r="D21" s="8">
        <v>2</v>
      </c>
      <c r="E21" s="9">
        <v>160000</v>
      </c>
      <c r="F21" s="9">
        <f t="shared" si="0"/>
        <v>320000</v>
      </c>
      <c r="H21" s="8">
        <v>10</v>
      </c>
      <c r="I21" s="8" t="s">
        <v>15</v>
      </c>
      <c r="J21" s="8" t="s">
        <v>0</v>
      </c>
      <c r="K21" s="9">
        <v>280000</v>
      </c>
    </row>
    <row r="22" spans="1:11" x14ac:dyDescent="0.3">
      <c r="A22" s="8">
        <v>11</v>
      </c>
      <c r="B22" s="8" t="s">
        <v>16</v>
      </c>
      <c r="C22" s="8" t="s">
        <v>0</v>
      </c>
      <c r="D22" s="8">
        <v>3</v>
      </c>
      <c r="E22" s="9">
        <v>160000</v>
      </c>
      <c r="F22" s="9">
        <f t="shared" si="0"/>
        <v>480000</v>
      </c>
      <c r="H22" s="8">
        <v>11</v>
      </c>
      <c r="I22" s="8" t="s">
        <v>16</v>
      </c>
      <c r="J22" s="8" t="s">
        <v>0</v>
      </c>
      <c r="K22" s="9">
        <v>320000</v>
      </c>
    </row>
    <row r="23" spans="1:11" x14ac:dyDescent="0.3">
      <c r="A23" s="8">
        <v>12</v>
      </c>
      <c r="B23" s="8" t="s">
        <v>17</v>
      </c>
      <c r="C23" s="8" t="s">
        <v>0</v>
      </c>
      <c r="D23" s="8">
        <v>2</v>
      </c>
      <c r="E23" s="9">
        <v>160000</v>
      </c>
      <c r="F23" s="9">
        <f t="shared" si="0"/>
        <v>320000</v>
      </c>
      <c r="H23" s="8">
        <v>12</v>
      </c>
      <c r="I23" s="8" t="s">
        <v>17</v>
      </c>
      <c r="J23" s="8" t="s">
        <v>0</v>
      </c>
      <c r="K23" s="9">
        <v>280000</v>
      </c>
    </row>
    <row r="24" spans="1:11" x14ac:dyDescent="0.3">
      <c r="A24" s="8">
        <v>13</v>
      </c>
      <c r="B24" s="8" t="s">
        <v>18</v>
      </c>
      <c r="C24" s="8" t="s">
        <v>0</v>
      </c>
      <c r="D24" s="8">
        <v>4</v>
      </c>
      <c r="E24" s="9">
        <v>160000</v>
      </c>
      <c r="F24" s="9">
        <f t="shared" si="0"/>
        <v>640000</v>
      </c>
      <c r="H24" s="8">
        <v>13</v>
      </c>
      <c r="I24" s="8" t="s">
        <v>18</v>
      </c>
      <c r="J24" s="8" t="s">
        <v>0</v>
      </c>
      <c r="K24" s="9">
        <v>280000</v>
      </c>
    </row>
    <row r="25" spans="1:11" x14ac:dyDescent="0.3">
      <c r="A25" s="8">
        <v>14</v>
      </c>
      <c r="B25" s="8" t="s">
        <v>19</v>
      </c>
      <c r="C25" s="8" t="s">
        <v>0</v>
      </c>
      <c r="D25" s="8">
        <v>2</v>
      </c>
      <c r="E25" s="9">
        <v>160000</v>
      </c>
      <c r="F25" s="9">
        <f t="shared" si="0"/>
        <v>320000</v>
      </c>
      <c r="H25" s="8">
        <v>14</v>
      </c>
      <c r="I25" s="8" t="s">
        <v>19</v>
      </c>
      <c r="J25" s="8" t="s">
        <v>0</v>
      </c>
      <c r="K25" s="9">
        <v>240000</v>
      </c>
    </row>
    <row r="26" spans="1:11" x14ac:dyDescent="0.3">
      <c r="A26" s="8">
        <v>15</v>
      </c>
      <c r="B26" s="8" t="s">
        <v>20</v>
      </c>
      <c r="C26" s="8" t="s">
        <v>0</v>
      </c>
      <c r="D26" s="8">
        <v>3</v>
      </c>
      <c r="E26" s="9">
        <v>160000</v>
      </c>
      <c r="F26" s="9">
        <f t="shared" si="0"/>
        <v>480000</v>
      </c>
      <c r="H26" s="8">
        <v>15</v>
      </c>
      <c r="I26" s="8" t="s">
        <v>20</v>
      </c>
      <c r="J26" s="8" t="s">
        <v>0</v>
      </c>
      <c r="K26" s="9">
        <v>395000</v>
      </c>
    </row>
    <row r="27" spans="1:11" x14ac:dyDescent="0.3">
      <c r="A27" s="8">
        <v>16</v>
      </c>
      <c r="B27" s="8" t="s">
        <v>21</v>
      </c>
      <c r="C27" s="8" t="s">
        <v>0</v>
      </c>
      <c r="D27" s="8">
        <v>2</v>
      </c>
      <c r="E27" s="9">
        <v>160000</v>
      </c>
      <c r="F27" s="9">
        <f t="shared" si="0"/>
        <v>320000</v>
      </c>
      <c r="H27" s="8">
        <v>16</v>
      </c>
      <c r="I27" s="8" t="s">
        <v>21</v>
      </c>
      <c r="J27" s="8" t="s">
        <v>0</v>
      </c>
      <c r="K27" s="9">
        <v>230000</v>
      </c>
    </row>
    <row r="28" spans="1:11" x14ac:dyDescent="0.3">
      <c r="A28" s="8">
        <v>17</v>
      </c>
      <c r="B28" s="8" t="s">
        <v>22</v>
      </c>
      <c r="C28" s="8" t="s">
        <v>0</v>
      </c>
      <c r="D28" s="8">
        <v>2</v>
      </c>
      <c r="E28" s="9">
        <v>160000</v>
      </c>
      <c r="F28" s="9">
        <f t="shared" si="0"/>
        <v>320000</v>
      </c>
      <c r="H28" s="8">
        <v>17</v>
      </c>
      <c r="I28" s="8" t="s">
        <v>22</v>
      </c>
      <c r="J28" s="8" t="s">
        <v>0</v>
      </c>
      <c r="K28" s="9">
        <v>235000</v>
      </c>
    </row>
    <row r="29" spans="1:11" x14ac:dyDescent="0.3">
      <c r="A29" s="8">
        <v>18</v>
      </c>
      <c r="B29" s="8" t="s">
        <v>23</v>
      </c>
      <c r="C29" s="8" t="s">
        <v>0</v>
      </c>
      <c r="D29" s="8">
        <v>2</v>
      </c>
      <c r="E29" s="9">
        <v>160000</v>
      </c>
      <c r="F29" s="9">
        <f t="shared" si="0"/>
        <v>320000</v>
      </c>
      <c r="H29" s="8">
        <v>18</v>
      </c>
      <c r="I29" s="8" t="s">
        <v>23</v>
      </c>
      <c r="J29" s="8" t="s">
        <v>0</v>
      </c>
      <c r="K29" s="9">
        <v>260000</v>
      </c>
    </row>
    <row r="30" spans="1:11" x14ac:dyDescent="0.3">
      <c r="A30" s="8">
        <v>19</v>
      </c>
      <c r="B30" s="8" t="s">
        <v>24</v>
      </c>
      <c r="C30" s="8" t="s">
        <v>0</v>
      </c>
      <c r="D30" s="8">
        <v>2</v>
      </c>
      <c r="E30" s="9">
        <v>160000</v>
      </c>
      <c r="F30" s="9">
        <f t="shared" si="0"/>
        <v>320000</v>
      </c>
      <c r="H30" s="8">
        <v>19</v>
      </c>
      <c r="I30" s="8" t="s">
        <v>24</v>
      </c>
      <c r="J30" s="8" t="s">
        <v>0</v>
      </c>
      <c r="K30" s="9">
        <v>320000</v>
      </c>
    </row>
    <row r="31" spans="1:11" x14ac:dyDescent="0.3">
      <c r="A31" s="8">
        <v>20</v>
      </c>
      <c r="B31" s="8" t="s">
        <v>25</v>
      </c>
      <c r="C31" s="8" t="s">
        <v>0</v>
      </c>
      <c r="D31" s="8">
        <v>2</v>
      </c>
      <c r="E31" s="9">
        <v>160000</v>
      </c>
      <c r="F31" s="9">
        <f t="shared" si="0"/>
        <v>320000</v>
      </c>
      <c r="H31" s="8">
        <v>20</v>
      </c>
      <c r="I31" s="8" t="s">
        <v>25</v>
      </c>
      <c r="J31" s="8" t="s">
        <v>0</v>
      </c>
      <c r="K31" s="9">
        <v>280000</v>
      </c>
    </row>
    <row r="32" spans="1:11" x14ac:dyDescent="0.3">
      <c r="A32" s="8"/>
      <c r="B32" s="11"/>
      <c r="C32" s="8"/>
      <c r="D32" s="11">
        <f>SUM(D12:D31)</f>
        <v>67</v>
      </c>
      <c r="E32" s="12"/>
      <c r="F32" s="12">
        <f>SUM(F12:F31)</f>
        <v>10720000</v>
      </c>
      <c r="H32" s="8"/>
      <c r="I32" s="11"/>
      <c r="J32" s="8"/>
      <c r="K32" s="12"/>
    </row>
    <row r="34" spans="1:11" x14ac:dyDescent="0.3">
      <c r="A34" s="13" t="s">
        <v>36</v>
      </c>
      <c r="H34" s="13"/>
      <c r="K34" s="6" t="s">
        <v>34</v>
      </c>
    </row>
    <row r="36" spans="1:11" x14ac:dyDescent="0.3">
      <c r="B36" s="6" t="s">
        <v>34</v>
      </c>
      <c r="C36" s="6" t="s">
        <v>35</v>
      </c>
      <c r="E36" s="6"/>
      <c r="F36" s="6" t="s">
        <v>33</v>
      </c>
      <c r="J36" s="6"/>
      <c r="K36" s="6"/>
    </row>
  </sheetData>
  <mergeCells count="2">
    <mergeCell ref="A9:F9"/>
    <mergeCell ref="H9:K9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7" zoomScale="85" zoomScaleNormal="85" workbookViewId="0">
      <selection activeCell="G19" sqref="G19"/>
    </sheetView>
  </sheetViews>
  <sheetFormatPr defaultRowHeight="15.75" x14ac:dyDescent="0.25"/>
  <cols>
    <col min="1" max="1" width="5.125" customWidth="1"/>
    <col min="2" max="2" width="34.125" bestFit="1" customWidth="1"/>
    <col min="3" max="3" width="5" customWidth="1"/>
    <col min="4" max="4" width="7.25" customWidth="1"/>
    <col min="5" max="5" width="9.125" customWidth="1"/>
    <col min="6" max="6" width="9" customWidth="1"/>
    <col min="7" max="7" width="12.625" bestFit="1" customWidth="1"/>
  </cols>
  <sheetData>
    <row r="1" spans="1:7" ht="20.25" x14ac:dyDescent="0.3">
      <c r="A1" s="2" t="s">
        <v>26</v>
      </c>
      <c r="B1" s="3"/>
      <c r="C1" s="3"/>
      <c r="D1" s="3"/>
      <c r="E1" s="3"/>
    </row>
    <row r="2" spans="1:7" ht="20.25" x14ac:dyDescent="0.3">
      <c r="A2" s="4" t="s">
        <v>32</v>
      </c>
      <c r="B2" s="3"/>
      <c r="C2" s="3"/>
      <c r="D2" s="3"/>
      <c r="E2" s="3"/>
    </row>
    <row r="3" spans="1:7" ht="20.25" x14ac:dyDescent="0.3">
      <c r="A3" s="4" t="s">
        <v>27</v>
      </c>
      <c r="B3" s="3"/>
      <c r="C3" s="3"/>
      <c r="D3" s="3"/>
      <c r="E3" s="3"/>
    </row>
    <row r="4" spans="1:7" ht="20.25" x14ac:dyDescent="0.3">
      <c r="A4" s="5" t="s">
        <v>28</v>
      </c>
      <c r="B4" s="3"/>
      <c r="C4" s="3"/>
      <c r="D4" s="3"/>
      <c r="E4" s="3"/>
    </row>
    <row r="5" spans="1:7" ht="20.25" x14ac:dyDescent="0.3">
      <c r="A5" s="5" t="s">
        <v>29</v>
      </c>
      <c r="B5" s="3"/>
      <c r="C5" s="3"/>
      <c r="D5" s="3"/>
      <c r="E5" s="3"/>
    </row>
    <row r="6" spans="1:7" ht="20.25" x14ac:dyDescent="0.3">
      <c r="A6" s="5" t="s">
        <v>30</v>
      </c>
      <c r="B6" s="3"/>
      <c r="C6" s="3"/>
      <c r="D6" s="3"/>
      <c r="E6" s="3"/>
    </row>
    <row r="7" spans="1:7" ht="20.25" x14ac:dyDescent="0.3">
      <c r="A7" s="5" t="s">
        <v>31</v>
      </c>
      <c r="B7" s="3"/>
      <c r="C7" s="3"/>
      <c r="D7" s="3"/>
      <c r="E7" s="3"/>
    </row>
    <row r="9" spans="1:7" ht="20.25" x14ac:dyDescent="0.3">
      <c r="A9" s="29" t="s">
        <v>50</v>
      </c>
      <c r="B9" s="29"/>
      <c r="C9" s="29"/>
      <c r="D9" s="29"/>
      <c r="E9" s="29"/>
      <c r="F9" s="29"/>
      <c r="G9" s="29"/>
    </row>
    <row r="10" spans="1:7" x14ac:dyDescent="0.25">
      <c r="A10" s="30" t="s">
        <v>52</v>
      </c>
      <c r="B10" s="30"/>
      <c r="C10" s="30"/>
      <c r="D10" s="30"/>
      <c r="E10" s="30"/>
      <c r="F10" s="30"/>
      <c r="G10" s="30"/>
    </row>
    <row r="11" spans="1:7" ht="20.25" x14ac:dyDescent="0.3">
      <c r="A11" s="26"/>
      <c r="B11" s="26" t="s">
        <v>51</v>
      </c>
      <c r="C11" s="26"/>
      <c r="D11" s="26"/>
      <c r="E11" s="26"/>
      <c r="F11" s="26"/>
      <c r="G11" s="26"/>
    </row>
    <row r="13" spans="1:7" ht="18.75" x14ac:dyDescent="0.3">
      <c r="A13" s="25" t="s">
        <v>39</v>
      </c>
      <c r="B13" s="25" t="s">
        <v>1</v>
      </c>
      <c r="C13" s="25" t="s">
        <v>2</v>
      </c>
      <c r="D13" s="25" t="s">
        <v>3</v>
      </c>
      <c r="E13" s="25" t="s">
        <v>4</v>
      </c>
      <c r="F13" s="25" t="s">
        <v>41</v>
      </c>
      <c r="G13" s="25" t="s">
        <v>5</v>
      </c>
    </row>
    <row r="14" spans="1:7" s="14" customFormat="1" x14ac:dyDescent="0.25">
      <c r="A14" s="15">
        <v>1</v>
      </c>
      <c r="B14" s="15" t="s">
        <v>42</v>
      </c>
      <c r="C14" s="15" t="s">
        <v>49</v>
      </c>
      <c r="D14" s="15">
        <v>8</v>
      </c>
      <c r="E14" s="16">
        <v>380000</v>
      </c>
      <c r="F14" s="17">
        <v>0.65</v>
      </c>
      <c r="G14" s="16">
        <f>D14*E14*(1-F14)</f>
        <v>1064000</v>
      </c>
    </row>
    <row r="15" spans="1:7" s="14" customFormat="1" x14ac:dyDescent="0.25">
      <c r="A15" s="18">
        <v>2</v>
      </c>
      <c r="B15" s="18" t="s">
        <v>43</v>
      </c>
      <c r="C15" s="18" t="s">
        <v>49</v>
      </c>
      <c r="D15" s="18">
        <v>10</v>
      </c>
      <c r="E15" s="19">
        <v>410000</v>
      </c>
      <c r="F15" s="20">
        <v>0.65</v>
      </c>
      <c r="G15" s="19">
        <f t="shared" ref="G15:G20" si="0">D15*E15*(1-F15)</f>
        <v>1435000</v>
      </c>
    </row>
    <row r="16" spans="1:7" s="14" customFormat="1" x14ac:dyDescent="0.25">
      <c r="A16" s="18">
        <v>3</v>
      </c>
      <c r="B16" s="18" t="s">
        <v>44</v>
      </c>
      <c r="C16" s="18" t="s">
        <v>49</v>
      </c>
      <c r="D16" s="18">
        <v>8</v>
      </c>
      <c r="E16" s="19">
        <v>125000</v>
      </c>
      <c r="F16" s="20"/>
      <c r="G16" s="19">
        <f t="shared" si="0"/>
        <v>1000000</v>
      </c>
    </row>
    <row r="17" spans="1:7" s="14" customFormat="1" x14ac:dyDescent="0.25">
      <c r="A17" s="18">
        <v>4</v>
      </c>
      <c r="B17" s="18" t="s">
        <v>45</v>
      </c>
      <c r="C17" s="18" t="s">
        <v>49</v>
      </c>
      <c r="D17" s="18">
        <v>10</v>
      </c>
      <c r="E17" s="19">
        <v>390000</v>
      </c>
      <c r="F17" s="20">
        <v>0.65</v>
      </c>
      <c r="G17" s="19">
        <f t="shared" si="0"/>
        <v>1365000</v>
      </c>
    </row>
    <row r="18" spans="1:7" s="14" customFormat="1" x14ac:dyDescent="0.25">
      <c r="A18" s="18">
        <v>5</v>
      </c>
      <c r="B18" s="18" t="s">
        <v>46</v>
      </c>
      <c r="C18" s="18" t="s">
        <v>49</v>
      </c>
      <c r="D18" s="18">
        <v>8</v>
      </c>
      <c r="E18" s="19">
        <v>125000</v>
      </c>
      <c r="F18" s="20"/>
      <c r="G18" s="19">
        <f t="shared" si="0"/>
        <v>1000000</v>
      </c>
    </row>
    <row r="19" spans="1:7" s="14" customFormat="1" x14ac:dyDescent="0.25">
      <c r="A19" s="18">
        <v>6</v>
      </c>
      <c r="B19" s="18" t="s">
        <v>47</v>
      </c>
      <c r="C19" s="18" t="s">
        <v>49</v>
      </c>
      <c r="D19" s="18">
        <v>10</v>
      </c>
      <c r="E19" s="19">
        <v>125000</v>
      </c>
      <c r="F19" s="20"/>
      <c r="G19" s="19">
        <f>D19*E19*(1-F19)</f>
        <v>1250000</v>
      </c>
    </row>
    <row r="20" spans="1:7" s="14" customFormat="1" x14ac:dyDescent="0.25">
      <c r="A20" s="21">
        <v>7</v>
      </c>
      <c r="B20" s="21" t="s">
        <v>48</v>
      </c>
      <c r="C20" s="21" t="s">
        <v>49</v>
      </c>
      <c r="D20" s="21">
        <v>10</v>
      </c>
      <c r="E20" s="22">
        <v>240000</v>
      </c>
      <c r="F20" s="23">
        <v>0.6</v>
      </c>
      <c r="G20" s="22">
        <f t="shared" si="0"/>
        <v>960000</v>
      </c>
    </row>
    <row r="21" spans="1:7" x14ac:dyDescent="0.25">
      <c r="A21" s="24"/>
      <c r="B21" s="24"/>
      <c r="C21" s="24"/>
      <c r="D21" s="24">
        <f>SUM(D14:D20)</f>
        <v>64</v>
      </c>
      <c r="E21" s="24"/>
      <c r="F21" s="24"/>
      <c r="G21" s="27">
        <f>SUM(G14:G20)</f>
        <v>8074000</v>
      </c>
    </row>
  </sheetData>
  <mergeCells count="2">
    <mergeCell ref="A9:G9"/>
    <mergeCell ref="A10:G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2020-10-28T07:18:03Z</cp:lastPrinted>
  <dcterms:created xsi:type="dcterms:W3CDTF">2020-10-21T04:54:26Z</dcterms:created>
  <dcterms:modified xsi:type="dcterms:W3CDTF">2020-11-18T03:45:10Z</dcterms:modified>
</cp:coreProperties>
</file>