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19_06" sheetId="1" r:id="rId1"/>
    <sheet name="25_06" sheetId="2" r:id="rId2"/>
    <sheet name="02-07" sheetId="3" r:id="rId3"/>
    <sheet name="09-07" sheetId="5" r:id="rId4"/>
    <sheet name="Sheet1" sheetId="7" r:id="rId5"/>
  </sheets>
  <calcPr calcId="145621"/>
</workbook>
</file>

<file path=xl/calcChain.xml><?xml version="1.0" encoding="utf-8"?>
<calcChain xmlns="http://schemas.openxmlformats.org/spreadsheetml/2006/main">
  <c r="P22" i="7" l="1"/>
  <c r="O22" i="7"/>
  <c r="K22" i="7"/>
  <c r="G22" i="7"/>
  <c r="F22" i="7"/>
  <c r="E22" i="7"/>
  <c r="D22" i="7"/>
  <c r="M21" i="7"/>
  <c r="G21" i="7"/>
  <c r="J21" i="7" s="1"/>
  <c r="N20" i="7"/>
  <c r="M20" i="7"/>
  <c r="G20" i="7"/>
  <c r="J20" i="7" s="1"/>
  <c r="M19" i="7"/>
  <c r="H19" i="7"/>
  <c r="N19" i="7" s="1"/>
  <c r="G19" i="7"/>
  <c r="J19" i="7" s="1"/>
  <c r="M18" i="7"/>
  <c r="G18" i="7"/>
  <c r="J18" i="7" s="1"/>
  <c r="M17" i="7"/>
  <c r="J17" i="7"/>
  <c r="H17" i="7"/>
  <c r="N17" i="7" s="1"/>
  <c r="G17" i="7"/>
  <c r="J16" i="7"/>
  <c r="G16" i="7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J11" i="7"/>
  <c r="H11" i="7"/>
  <c r="N11" i="7" s="1"/>
  <c r="G11" i="7"/>
  <c r="J10" i="7"/>
  <c r="G10" i="7"/>
  <c r="M9" i="7"/>
  <c r="J9" i="7"/>
  <c r="G9" i="7"/>
  <c r="H9" i="7" s="1"/>
  <c r="N9" i="7" s="1"/>
  <c r="E9" i="7"/>
  <c r="J8" i="7"/>
  <c r="J22" i="7" s="1"/>
  <c r="G8" i="7"/>
  <c r="M22" i="7" l="1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<sst xmlns="http://schemas.openxmlformats.org/spreadsheetml/2006/main" count="354" uniqueCount="56">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</sst>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09375" defaultRowHeight="13.8" x14ac:dyDescent="0.25"/>
  <cols>
    <col min="1" max="1" width="34.5546875" style="16" bestFit="1" customWidth="1"/>
    <col min="2" max="2" width="8.44140625" style="16" customWidth="1"/>
    <col min="3" max="3" width="5.6640625" style="16" customWidth="1"/>
    <col min="4" max="4" width="5.5546875" style="16" customWidth="1"/>
    <col min="5" max="5" width="5.88671875" style="16" customWidth="1"/>
    <col min="6" max="6" width="7" style="16" customWidth="1"/>
    <col min="7" max="8" width="9.88671875" style="16" bestFit="1" customWidth="1"/>
    <col min="9" max="9" width="14" style="16" bestFit="1" customWidth="1"/>
    <col min="10" max="16384" width="9.109375" style="16"/>
  </cols>
  <sheetData>
    <row r="1" spans="1:34" s="3" customFormat="1" ht="13.2" x14ac:dyDescent="0.25">
      <c r="A1" s="54" t="s">
        <v>0</v>
      </c>
      <c r="B1" s="54"/>
      <c r="C1" s="54"/>
      <c r="D1" s="54"/>
      <c r="E1" s="54"/>
      <c r="F1" s="55" t="s">
        <v>1</v>
      </c>
      <c r="G1" s="55"/>
      <c r="H1" s="55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3.2" x14ac:dyDescent="0.25">
      <c r="A2" s="56" t="s">
        <v>2</v>
      </c>
      <c r="B2" s="56"/>
      <c r="C2" s="56"/>
      <c r="D2" s="56"/>
      <c r="E2" s="56"/>
      <c r="F2" s="57" t="s">
        <v>3</v>
      </c>
      <c r="G2" s="57"/>
      <c r="H2" s="57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ht="15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58" t="s">
        <v>4</v>
      </c>
      <c r="B4" s="58"/>
      <c r="C4" s="58"/>
      <c r="D4" s="58"/>
      <c r="E4" s="58"/>
      <c r="F4" s="58"/>
      <c r="G4" s="5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59" t="s">
        <v>5</v>
      </c>
      <c r="B6" s="60" t="s">
        <v>6</v>
      </c>
      <c r="C6" s="60" t="s">
        <v>7</v>
      </c>
      <c r="D6" s="59" t="s">
        <v>8</v>
      </c>
      <c r="E6" s="59"/>
      <c r="F6" s="59"/>
      <c r="G6" s="59" t="s">
        <v>9</v>
      </c>
    </row>
    <row r="7" spans="1:34" ht="41.4" x14ac:dyDescent="0.25">
      <c r="A7" s="59"/>
      <c r="B7" s="60"/>
      <c r="C7" s="60"/>
      <c r="D7" s="19" t="s">
        <v>10</v>
      </c>
      <c r="E7" s="20" t="s">
        <v>11</v>
      </c>
      <c r="F7" s="19" t="s">
        <v>12</v>
      </c>
      <c r="G7" s="59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53" t="s">
        <v>9</v>
      </c>
      <c r="B22" s="53"/>
      <c r="C22" s="53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3">
      <c r="A25" s="61" t="s">
        <v>5</v>
      </c>
      <c r="B25" s="64" t="s">
        <v>6</v>
      </c>
      <c r="C25" s="64" t="s">
        <v>7</v>
      </c>
      <c r="D25" s="61" t="s">
        <v>8</v>
      </c>
      <c r="E25" s="61"/>
      <c r="F25" s="61"/>
      <c r="G25" s="64" t="s">
        <v>9</v>
      </c>
      <c r="H25" s="61" t="s">
        <v>42</v>
      </c>
      <c r="I25" s="61" t="s">
        <v>43</v>
      </c>
    </row>
    <row r="26" spans="1:9" s="29" customFormat="1" ht="62.4" x14ac:dyDescent="0.3">
      <c r="A26" s="61"/>
      <c r="B26" s="64"/>
      <c r="C26" s="64"/>
      <c r="D26" s="32" t="s">
        <v>10</v>
      </c>
      <c r="E26" s="47" t="s">
        <v>11</v>
      </c>
      <c r="F26" s="32" t="s">
        <v>12</v>
      </c>
      <c r="G26" s="64"/>
      <c r="H26" s="61"/>
      <c r="I26" s="61"/>
    </row>
    <row r="27" spans="1:9" s="29" customFormat="1" ht="15.6" x14ac:dyDescent="0.3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6" x14ac:dyDescent="0.3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6" x14ac:dyDescent="0.3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6" x14ac:dyDescent="0.3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6" x14ac:dyDescent="0.3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6" x14ac:dyDescent="0.3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6" x14ac:dyDescent="0.3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6" x14ac:dyDescent="0.3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6" x14ac:dyDescent="0.3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6" x14ac:dyDescent="0.3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6" x14ac:dyDescent="0.3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6" x14ac:dyDescent="0.3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6" x14ac:dyDescent="0.3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6" x14ac:dyDescent="0.3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6" x14ac:dyDescent="0.3">
      <c r="A41" s="62" t="s">
        <v>9</v>
      </c>
      <c r="B41" s="62"/>
      <c r="C41" s="62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6" x14ac:dyDescent="0.3">
      <c r="G43" s="63" t="s">
        <v>46</v>
      </c>
      <c r="H43" s="63"/>
      <c r="I43" s="63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11.33203125" style="29" bestFit="1" customWidth="1"/>
    <col min="4" max="5" width="4.6640625" style="29" bestFit="1" customWidth="1"/>
    <col min="6" max="6" width="8.6640625" style="29" customWidth="1"/>
    <col min="7" max="7" width="13" style="29" customWidth="1"/>
    <col min="8" max="8" width="9.88671875" style="29" bestFit="1" customWidth="1"/>
    <col min="9" max="9" width="13.6640625" style="29" bestFit="1" customWidth="1"/>
    <col min="10" max="16384" width="9.109375" style="29"/>
  </cols>
  <sheetData>
    <row r="1" spans="1:9" x14ac:dyDescent="0.3">
      <c r="A1" s="67" t="s">
        <v>0</v>
      </c>
      <c r="B1" s="67"/>
      <c r="C1" s="67"/>
      <c r="D1" s="67"/>
      <c r="E1" s="67"/>
      <c r="F1" s="65" t="s">
        <v>1</v>
      </c>
      <c r="G1" s="65"/>
      <c r="H1" s="65"/>
      <c r="I1" s="65"/>
    </row>
    <row r="2" spans="1:9" x14ac:dyDescent="0.3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ht="15.75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8" x14ac:dyDescent="0.4">
      <c r="A4" s="69" t="s">
        <v>44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3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1" t="s">
        <v>9</v>
      </c>
      <c r="H6" s="61" t="s">
        <v>42</v>
      </c>
      <c r="I6" s="61" t="s">
        <v>43</v>
      </c>
    </row>
    <row r="7" spans="1:9" ht="46.8" x14ac:dyDescent="0.3">
      <c r="A7" s="61"/>
      <c r="B7" s="64"/>
      <c r="C7" s="64"/>
      <c r="D7" s="32" t="s">
        <v>10</v>
      </c>
      <c r="E7" s="33" t="s">
        <v>11</v>
      </c>
      <c r="F7" s="32" t="s">
        <v>12</v>
      </c>
      <c r="G7" s="61"/>
      <c r="H7" s="61"/>
      <c r="I7" s="61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62" t="s">
        <v>9</v>
      </c>
      <c r="B22" s="62"/>
      <c r="C22" s="62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3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ht="15.75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8" x14ac:dyDescent="0.4">
      <c r="A4" s="69" t="s">
        <v>45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3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61" t="s">
        <v>42</v>
      </c>
      <c r="I6" s="61" t="s">
        <v>43</v>
      </c>
    </row>
    <row r="7" spans="1:9" ht="46.8" x14ac:dyDescent="0.3">
      <c r="A7" s="61"/>
      <c r="B7" s="64"/>
      <c r="C7" s="64"/>
      <c r="D7" s="32" t="s">
        <v>10</v>
      </c>
      <c r="E7" s="46" t="s">
        <v>11</v>
      </c>
      <c r="F7" s="32" t="s">
        <v>12</v>
      </c>
      <c r="G7" s="64"/>
      <c r="H7" s="61"/>
      <c r="I7" s="61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62" t="s">
        <v>9</v>
      </c>
      <c r="B22" s="62"/>
      <c r="C22" s="62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3">
      <c r="G24" s="63" t="s">
        <v>46</v>
      </c>
      <c r="H24" s="63"/>
      <c r="I24" s="63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3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ht="15.75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8" x14ac:dyDescent="0.4">
      <c r="A4" s="69" t="s">
        <v>47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3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61" t="s">
        <v>42</v>
      </c>
      <c r="I6" s="61" t="s">
        <v>43</v>
      </c>
    </row>
    <row r="7" spans="1:9" ht="46.8" x14ac:dyDescent="0.3">
      <c r="A7" s="61"/>
      <c r="B7" s="64"/>
      <c r="C7" s="64"/>
      <c r="D7" s="32" t="s">
        <v>10</v>
      </c>
      <c r="E7" s="50" t="s">
        <v>11</v>
      </c>
      <c r="F7" s="32" t="s">
        <v>12</v>
      </c>
      <c r="G7" s="64"/>
      <c r="H7" s="61"/>
      <c r="I7" s="61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62" t="s">
        <v>9</v>
      </c>
      <c r="B22" s="62"/>
      <c r="C22" s="62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3">
      <c r="G24" s="63" t="s">
        <v>46</v>
      </c>
      <c r="H24" s="63"/>
      <c r="I24" s="63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" workbookViewId="0">
      <selection activeCell="K15" sqref="K15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9.44140625" style="29" customWidth="1"/>
    <col min="9" max="9" width="10.88671875" style="29" customWidth="1"/>
    <col min="10" max="10" width="16.21875" style="29" customWidth="1"/>
    <col min="11" max="11" width="17.5546875" style="29" customWidth="1"/>
    <col min="12" max="12" width="9.109375" style="29" customWidth="1"/>
    <col min="13" max="13" width="18.88671875" style="29" customWidth="1"/>
    <col min="14" max="14" width="20.5546875" style="29" customWidth="1"/>
    <col min="15" max="16384" width="9.109375" style="29"/>
  </cols>
  <sheetData>
    <row r="1" spans="1:16" x14ac:dyDescent="0.3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  <c r="J1" s="65"/>
    </row>
    <row r="2" spans="1:16" x14ac:dyDescent="0.3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  <c r="J2" s="66"/>
    </row>
    <row r="3" spans="1:16" x14ac:dyDescent="0.3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6" ht="22.8" x14ac:dyDescent="0.4">
      <c r="A4" s="69" t="s">
        <v>48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6" spans="1:16" ht="15.75" customHeight="1" x14ac:dyDescent="0.3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92" t="s">
        <v>53</v>
      </c>
      <c r="I6" s="92"/>
      <c r="J6" s="92"/>
      <c r="K6" s="86" t="s">
        <v>50</v>
      </c>
      <c r="L6" s="87" t="s">
        <v>51</v>
      </c>
      <c r="M6" s="87"/>
      <c r="N6" s="88" t="s">
        <v>52</v>
      </c>
      <c r="O6" s="64" t="s">
        <v>54</v>
      </c>
      <c r="P6" s="64" t="s">
        <v>55</v>
      </c>
    </row>
    <row r="7" spans="1:16" ht="46.8" x14ac:dyDescent="0.3">
      <c r="A7" s="61"/>
      <c r="B7" s="64"/>
      <c r="C7" s="64"/>
      <c r="D7" s="32" t="s">
        <v>10</v>
      </c>
      <c r="E7" s="51" t="s">
        <v>11</v>
      </c>
      <c r="F7" s="32" t="s">
        <v>12</v>
      </c>
      <c r="G7" s="64"/>
      <c r="H7" s="93" t="s">
        <v>49</v>
      </c>
      <c r="I7" s="93"/>
      <c r="J7" s="93" t="s">
        <v>43</v>
      </c>
      <c r="K7" s="89" t="s">
        <v>49</v>
      </c>
      <c r="L7" s="90" t="s">
        <v>49</v>
      </c>
      <c r="M7" s="91" t="s">
        <v>43</v>
      </c>
      <c r="N7" s="88"/>
      <c r="O7" s="64"/>
      <c r="P7" s="64"/>
    </row>
    <row r="8" spans="1:16" hidden="1" x14ac:dyDescent="0.3">
      <c r="A8" s="81" t="s">
        <v>13</v>
      </c>
      <c r="B8" s="81" t="s">
        <v>14</v>
      </c>
      <c r="C8" s="81" t="s">
        <v>15</v>
      </c>
      <c r="D8" s="81"/>
      <c r="E8" s="81"/>
      <c r="F8" s="81"/>
      <c r="G8" s="80">
        <f>SUM(D8:F8)</f>
        <v>0</v>
      </c>
      <c r="H8" s="94"/>
      <c r="I8" s="95">
        <v>225000</v>
      </c>
      <c r="J8" s="95">
        <f>G8*I8</f>
        <v>0</v>
      </c>
      <c r="K8" s="82"/>
      <c r="L8" s="83"/>
      <c r="M8" s="84"/>
      <c r="N8" s="85"/>
      <c r="O8" s="81"/>
      <c r="P8" s="81"/>
    </row>
    <row r="9" spans="1:16" x14ac:dyDescent="0.3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96">
        <f>G9/12</f>
        <v>30</v>
      </c>
      <c r="I9" s="97">
        <v>455000</v>
      </c>
      <c r="J9" s="97">
        <f>G9*I9</f>
        <v>163800000</v>
      </c>
      <c r="K9" s="70"/>
      <c r="L9" s="71">
        <v>25</v>
      </c>
      <c r="M9" s="72">
        <f t="shared" ref="M9:M21" si="1">L9*I9*12</f>
        <v>136500000</v>
      </c>
      <c r="N9" s="73">
        <f>H9+K9-L9</f>
        <v>5</v>
      </c>
      <c r="O9" s="37">
        <v>25</v>
      </c>
      <c r="P9" s="37"/>
    </row>
    <row r="10" spans="1:16" hidden="1" x14ac:dyDescent="0.3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96"/>
      <c r="I10" s="97">
        <v>235000</v>
      </c>
      <c r="J10" s="97">
        <f t="shared" ref="J10:J21" si="2">G10*I10</f>
        <v>0</v>
      </c>
      <c r="K10" s="70"/>
      <c r="L10" s="71"/>
      <c r="M10" s="72"/>
      <c r="N10" s="73"/>
      <c r="O10" s="37"/>
      <c r="P10" s="37"/>
    </row>
    <row r="11" spans="1:16" x14ac:dyDescent="0.3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96">
        <f t="shared" ref="H11:H19" si="3">G11/12</f>
        <v>1.9166666666666667</v>
      </c>
      <c r="I11" s="97">
        <v>465000</v>
      </c>
      <c r="J11" s="97">
        <f t="shared" si="2"/>
        <v>10695000</v>
      </c>
      <c r="K11" s="70">
        <v>20</v>
      </c>
      <c r="L11" s="71">
        <v>15</v>
      </c>
      <c r="M11" s="72">
        <f t="shared" si="1"/>
        <v>83700000</v>
      </c>
      <c r="N11" s="73">
        <f t="shared" ref="N11:N22" si="4">H11+K11-L11</f>
        <v>6.9166666666666679</v>
      </c>
      <c r="O11" s="37"/>
      <c r="P11" s="37">
        <v>5</v>
      </c>
    </row>
    <row r="12" spans="1:16" hidden="1" x14ac:dyDescent="0.3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96"/>
      <c r="I12" s="97">
        <v>245000</v>
      </c>
      <c r="J12" s="97">
        <f t="shared" si="2"/>
        <v>0</v>
      </c>
      <c r="K12" s="70"/>
      <c r="L12" s="71"/>
      <c r="M12" s="72"/>
      <c r="N12" s="73"/>
      <c r="O12" s="37"/>
      <c r="P12" s="37"/>
    </row>
    <row r="13" spans="1:16" x14ac:dyDescent="0.3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96"/>
      <c r="I13" s="97">
        <v>475000</v>
      </c>
      <c r="J13" s="97">
        <f t="shared" si="2"/>
        <v>0</v>
      </c>
      <c r="K13" s="70">
        <v>20</v>
      </c>
      <c r="L13" s="71">
        <v>10</v>
      </c>
      <c r="M13" s="72">
        <f t="shared" si="1"/>
        <v>57000000</v>
      </c>
      <c r="N13" s="73">
        <f t="shared" si="4"/>
        <v>10</v>
      </c>
      <c r="O13" s="37"/>
      <c r="P13" s="37">
        <v>10</v>
      </c>
    </row>
    <row r="14" spans="1:16" hidden="1" x14ac:dyDescent="0.3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96"/>
      <c r="I14" s="97">
        <v>255000</v>
      </c>
      <c r="J14" s="97">
        <f t="shared" si="2"/>
        <v>0</v>
      </c>
      <c r="K14" s="70"/>
      <c r="L14" s="71"/>
      <c r="M14" s="72"/>
      <c r="N14" s="73"/>
      <c r="O14" s="37"/>
      <c r="P14" s="37"/>
    </row>
    <row r="15" spans="1:16" x14ac:dyDescent="0.3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96">
        <f t="shared" si="3"/>
        <v>3</v>
      </c>
      <c r="I15" s="97">
        <v>485000</v>
      </c>
      <c r="J15" s="97">
        <f t="shared" si="2"/>
        <v>17460000</v>
      </c>
      <c r="K15" s="79">
        <v>20</v>
      </c>
      <c r="L15" s="71">
        <v>20</v>
      </c>
      <c r="M15" s="72">
        <f t="shared" si="1"/>
        <v>116400000</v>
      </c>
      <c r="N15" s="73">
        <f t="shared" si="4"/>
        <v>3</v>
      </c>
      <c r="O15" s="37"/>
      <c r="P15" s="37"/>
    </row>
    <row r="16" spans="1:16" hidden="1" x14ac:dyDescent="0.3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96"/>
      <c r="I16" s="97">
        <v>255000</v>
      </c>
      <c r="J16" s="97">
        <f t="shared" si="2"/>
        <v>0</v>
      </c>
      <c r="K16" s="70"/>
      <c r="L16" s="71"/>
      <c r="M16" s="72"/>
      <c r="N16" s="73"/>
      <c r="O16" s="37"/>
      <c r="P16" s="37"/>
    </row>
    <row r="17" spans="1:16" x14ac:dyDescent="0.3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96">
        <f t="shared" si="3"/>
        <v>4.25</v>
      </c>
      <c r="I17" s="97">
        <v>485000</v>
      </c>
      <c r="J17" s="97">
        <f t="shared" si="2"/>
        <v>24735000</v>
      </c>
      <c r="K17" s="70">
        <v>5</v>
      </c>
      <c r="L17" s="71">
        <v>5</v>
      </c>
      <c r="M17" s="72">
        <f t="shared" si="1"/>
        <v>29100000</v>
      </c>
      <c r="N17" s="73">
        <f t="shared" si="4"/>
        <v>4.25</v>
      </c>
      <c r="O17" s="37"/>
      <c r="P17" s="37"/>
    </row>
    <row r="18" spans="1:16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96">
        <f t="shared" si="3"/>
        <v>8.75</v>
      </c>
      <c r="I18" s="97">
        <v>455000</v>
      </c>
      <c r="J18" s="97">
        <f t="shared" si="2"/>
        <v>47775000</v>
      </c>
      <c r="K18" s="70"/>
      <c r="L18" s="71">
        <v>7</v>
      </c>
      <c r="M18" s="72">
        <f t="shared" si="1"/>
        <v>38220000</v>
      </c>
      <c r="N18" s="73">
        <f t="shared" si="4"/>
        <v>1.75</v>
      </c>
      <c r="O18" s="37">
        <v>7</v>
      </c>
      <c r="P18" s="37"/>
    </row>
    <row r="19" spans="1:16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96">
        <f t="shared" si="3"/>
        <v>5.166666666666667</v>
      </c>
      <c r="I19" s="97">
        <v>455000</v>
      </c>
      <c r="J19" s="97">
        <f t="shared" si="2"/>
        <v>28210000</v>
      </c>
      <c r="K19" s="70">
        <v>20</v>
      </c>
      <c r="L19" s="71">
        <v>20</v>
      </c>
      <c r="M19" s="72">
        <f t="shared" si="1"/>
        <v>109200000</v>
      </c>
      <c r="N19" s="73">
        <f t="shared" si="4"/>
        <v>5.1666666666666679</v>
      </c>
      <c r="O19" s="37"/>
      <c r="P19" s="37"/>
    </row>
    <row r="20" spans="1:16" x14ac:dyDescent="0.3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96"/>
      <c r="I20" s="97">
        <v>550000</v>
      </c>
      <c r="J20" s="97">
        <f t="shared" si="2"/>
        <v>0</v>
      </c>
      <c r="K20" s="70">
        <v>15</v>
      </c>
      <c r="L20" s="71">
        <v>10</v>
      </c>
      <c r="M20" s="72">
        <f>L20*I20*24</f>
        <v>132000000</v>
      </c>
      <c r="N20" s="73">
        <f t="shared" si="4"/>
        <v>5</v>
      </c>
      <c r="O20" s="37"/>
      <c r="P20" s="37">
        <v>5</v>
      </c>
    </row>
    <row r="21" spans="1:16" hidden="1" x14ac:dyDescent="0.3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96"/>
      <c r="I21" s="97">
        <v>450000</v>
      </c>
      <c r="J21" s="97">
        <f t="shared" si="2"/>
        <v>57150000</v>
      </c>
      <c r="K21" s="70"/>
      <c r="L21" s="71"/>
      <c r="M21" s="72">
        <f t="shared" si="1"/>
        <v>0</v>
      </c>
      <c r="N21" s="73"/>
      <c r="O21" s="37"/>
      <c r="P21" s="37"/>
    </row>
    <row r="22" spans="1:16" ht="17.399999999999999" x14ac:dyDescent="0.3">
      <c r="A22" s="74" t="s">
        <v>9</v>
      </c>
      <c r="B22" s="74"/>
      <c r="C22" s="74"/>
      <c r="D22" s="75">
        <f>SUM(D8:D21)</f>
        <v>7</v>
      </c>
      <c r="E22" s="75">
        <f>SUM(E8:E21)</f>
        <v>571</v>
      </c>
      <c r="F22" s="75">
        <f>SUM(F8:F21)</f>
        <v>186</v>
      </c>
      <c r="G22" s="75">
        <f t="shared" si="0"/>
        <v>764</v>
      </c>
      <c r="H22" s="98"/>
      <c r="I22" s="99"/>
      <c r="J22" s="100">
        <f>SUM(J8:J21)</f>
        <v>349825000</v>
      </c>
      <c r="K22" s="76">
        <f>SUM(K8:K21)</f>
        <v>100</v>
      </c>
      <c r="L22" s="77"/>
      <c r="M22" s="78">
        <f>SUM(M8:M21)</f>
        <v>702120000</v>
      </c>
      <c r="N22" s="75">
        <f>SUM(N8:N21)</f>
        <v>41.083333333333336</v>
      </c>
      <c r="O22" s="41">
        <f>SUM(O9:O20)</f>
        <v>32</v>
      </c>
      <c r="P22" s="41">
        <f>SUM(P9:P20)</f>
        <v>20</v>
      </c>
    </row>
    <row r="24" spans="1:16" x14ac:dyDescent="0.3">
      <c r="G24" s="63" t="s">
        <v>46</v>
      </c>
      <c r="H24" s="63"/>
      <c r="I24" s="63"/>
      <c r="J24" s="63"/>
    </row>
  </sheetData>
  <mergeCells count="16">
    <mergeCell ref="L6:M6"/>
    <mergeCell ref="N6:N7"/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19_06</vt:lpstr>
      <vt:lpstr>25_06</vt:lpstr>
      <vt:lpstr>02-07</vt:lpstr>
      <vt:lpstr>09-07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2020-07-19T03:31:58Z</dcterms:modified>
</cp:coreProperties>
</file>