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5"/>
  </bookViews>
  <sheets>
    <sheet name="T5" sheetId="4" r:id="rId1"/>
    <sheet name="T6" sheetId="3" r:id="rId2"/>
    <sheet name="T7" sheetId="5" r:id="rId3"/>
    <sheet name="Sheet1" sheetId="6" r:id="rId4"/>
    <sheet name="Bổ sung" sheetId="7" r:id="rId5"/>
    <sheet name="Sheet3" sheetId="8" r:id="rId6"/>
  </sheets>
  <calcPr calcId="162913"/>
</workbook>
</file>

<file path=xl/calcChain.xml><?xml version="1.0" encoding="utf-8"?>
<calcChain xmlns="http://schemas.openxmlformats.org/spreadsheetml/2006/main">
  <c r="AE6" i="8" l="1"/>
  <c r="AF6" i="8"/>
  <c r="AE7" i="8"/>
  <c r="AF7" i="8"/>
  <c r="AE8" i="8"/>
  <c r="AF8" i="8"/>
  <c r="AE9" i="8"/>
  <c r="AF9" i="8"/>
  <c r="AE10" i="8"/>
  <c r="AF10" i="8"/>
  <c r="AE11" i="8"/>
  <c r="AF11" i="8"/>
  <c r="AE12" i="8"/>
  <c r="AF12" i="8"/>
  <c r="AE13" i="8"/>
  <c r="AF13" i="8"/>
  <c r="AE14" i="8"/>
  <c r="AF14" i="8"/>
  <c r="AE15" i="8"/>
  <c r="AF15" i="8"/>
  <c r="AE16" i="8"/>
  <c r="AF16" i="8"/>
  <c r="AE17" i="8"/>
  <c r="AF17" i="8"/>
  <c r="AE18" i="8"/>
  <c r="AF18" i="8"/>
  <c r="AE19" i="8"/>
  <c r="AF19" i="8"/>
  <c r="AE20" i="8"/>
  <c r="AF20" i="8"/>
  <c r="AE21" i="8"/>
  <c r="AF21" i="8"/>
  <c r="AE22" i="8"/>
  <c r="AF22" i="8"/>
  <c r="AE23" i="8"/>
  <c r="AF23" i="8"/>
  <c r="AE24" i="8"/>
  <c r="AF24" i="8"/>
  <c r="AE25" i="8"/>
  <c r="AF25" i="8"/>
  <c r="AE26" i="8"/>
  <c r="AF26" i="8"/>
  <c r="AE27" i="8"/>
  <c r="AF27" i="8"/>
  <c r="AE28" i="8"/>
  <c r="AF28" i="8"/>
  <c r="AE29" i="8"/>
  <c r="AF29" i="8"/>
  <c r="F30" i="8"/>
  <c r="AE30" i="8" s="1"/>
  <c r="R30" i="8"/>
  <c r="AF30" i="8"/>
  <c r="AE31" i="8"/>
  <c r="AF31" i="8"/>
  <c r="AE32" i="8"/>
  <c r="AF32" i="8"/>
  <c r="AE33" i="8"/>
  <c r="AF33" i="8"/>
  <c r="AE34" i="8"/>
  <c r="AF34" i="8"/>
  <c r="AE35" i="8"/>
  <c r="AF35" i="8"/>
  <c r="AE36" i="8"/>
  <c r="AF36" i="8"/>
  <c r="AE37" i="8"/>
  <c r="AF37" i="8"/>
  <c r="AE38" i="8"/>
  <c r="AF38" i="8"/>
  <c r="AE39" i="8"/>
  <c r="AF39" i="8"/>
  <c r="AE40" i="8"/>
  <c r="AF40" i="8"/>
  <c r="AE41" i="8"/>
  <c r="AF41" i="8"/>
  <c r="C42" i="8"/>
  <c r="E42" i="8"/>
  <c r="G42" i="8"/>
  <c r="I42" i="8"/>
  <c r="K42" i="8"/>
  <c r="M42" i="8"/>
  <c r="O42" i="8"/>
  <c r="Q42" i="8"/>
  <c r="S42" i="8"/>
  <c r="U42" i="8"/>
  <c r="W42" i="8"/>
  <c r="Y42" i="8"/>
  <c r="AA42" i="8"/>
  <c r="AC42" i="8"/>
  <c r="E41" i="7"/>
  <c r="G41" i="7"/>
  <c r="I41" i="7"/>
  <c r="K41" i="7"/>
  <c r="M41" i="7"/>
  <c r="O41" i="7"/>
  <c r="Q41" i="7"/>
  <c r="S41" i="7"/>
  <c r="U41" i="7"/>
  <c r="W41" i="7"/>
  <c r="Y41" i="7"/>
  <c r="AA41" i="7"/>
  <c r="AC41" i="7"/>
  <c r="AE41" i="7"/>
  <c r="C41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H7" i="7"/>
  <c r="AG7" i="7"/>
  <c r="AF42" i="8" l="1"/>
  <c r="AE42" i="8"/>
  <c r="AG41" i="7"/>
  <c r="AH41" i="7"/>
  <c r="X44" i="5"/>
  <c r="AF43" i="8" l="1"/>
  <c r="AF42" i="7"/>
  <c r="AD44" i="5"/>
  <c r="AB44" i="5"/>
  <c r="Z44" i="5"/>
  <c r="V44" i="5"/>
  <c r="T44" i="5"/>
  <c r="R44" i="5"/>
  <c r="P44" i="5"/>
  <c r="N44" i="5"/>
  <c r="L44" i="5"/>
  <c r="J44" i="5"/>
  <c r="H44" i="5"/>
  <c r="F44" i="5"/>
  <c r="D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G45" i="5" l="1"/>
  <c r="AF45" i="5"/>
  <c r="AG44" i="5"/>
  <c r="AG14" i="3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F46" i="5" l="1"/>
  <c r="AG13" i="3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<sst xmlns="http://schemas.openxmlformats.org/spreadsheetml/2006/main" count="429" uniqueCount="107">
  <si>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</si>
  <si>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</si>
  <si>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</si>
  <si>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</si>
  <si>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</si>
  <si>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</si>
  <si>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</si>
  <si>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</si>
  <si>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</si>
  <si>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</si>
  <si>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</si>
  <si>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</si>
  <si>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</si>
  <si>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</si>
  <si>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</si>
  <si>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</si>
  <si>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</si>
  <si>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</si>
  <si>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</si>
  <si>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</si>
  <si>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</si>
  <si>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</si>
  <si>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</si>
  <si>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</si>
  <si>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</si>
  <si>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</si>
  <si>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</si>
  <si>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</si>
  <si>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</si>
  <si>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</si>
  <si>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</si>
  <si>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</si>
  <si>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</si>
  <si>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</si>
  <si>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</si>
  <si>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</si>
  <si>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</si>
  <si>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</si>
  <si>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</si>
  <si>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</si>
  <si>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</si>
  <si>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</si>
  <si>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</si>
  <si>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</si>
  <si>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</si>
  <si>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</si>
  <si>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</si>
  <si>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</si>
  <si>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</si>
  <si>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</si>
  <si>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</si>
  <si>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</si>
  <si>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</si>
  <si>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</si>
  <si>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</si>
  <si>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</si>
  <si>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</si>
  <si>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</si>
  <si>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</si>
  <si>
    <t>Tồn tháng 6</t>
  </si>
  <si>
    <t>Chị Hồng Nanomilk</t>
  </si>
  <si>
    <t>Hải vui</t>
  </si>
  <si>
    <t>Xuất Quỳnh trang nhập đơn anh giáp</t>
  </si>
  <si>
    <t>ChỊ Hồng Sơn La</t>
  </si>
  <si>
    <t>Gộp đơn 3s tử du</t>
  </si>
  <si>
    <t>Chị Thảo tp Việt Trì trả hàng</t>
  </si>
  <si>
    <t>gộp về kho quỳnh trang</t>
  </si>
  <si>
    <t>TỪ NGÀY…………..ĐẾN NGÀY ……………</t>
  </si>
  <si>
    <t>Sữa N</t>
  </si>
  <si>
    <t>SỔ THEO DÕI KHO ………………..</t>
  </si>
  <si>
    <t>Biên bản bàn giao</t>
  </si>
  <si>
    <t>Kho=&gt;Anh Minh=&gt;Kho</t>
  </si>
  <si>
    <t>Anh Minh trả</t>
  </si>
  <si>
    <t>Thanh Hà</t>
  </si>
  <si>
    <t>CF Mộc (AL)</t>
  </si>
  <si>
    <t>CH=&gt; Kho</t>
  </si>
  <si>
    <t>Kho=&gt;CH</t>
  </si>
  <si>
    <t>Chị Thủy (AL)</t>
  </si>
  <si>
    <t>Cường Milk HG</t>
  </si>
  <si>
    <t>Thanh Hà trả</t>
  </si>
  <si>
    <t>Khách lẻ AL</t>
  </si>
  <si>
    <t>Chị Hồng Sơn La</t>
  </si>
  <si>
    <t>Bán Hàng khách lẻ AL</t>
  </si>
  <si>
    <t>Anh TÙng CTV</t>
  </si>
  <si>
    <t>CH=&gt;Kho</t>
  </si>
  <si>
    <t>Nhập Sữa Ngoài Thanh Hà</t>
  </si>
  <si>
    <t>Bán khai trương</t>
  </si>
  <si>
    <t>Chị Thơm bán</t>
  </si>
  <si>
    <t>SỔ THEO DÕI KHO SHOWROOM</t>
  </si>
  <si>
    <t>SỔ THEO DÕI KHO CÔNG TY</t>
  </si>
  <si>
    <t>Nhập kho</t>
  </si>
  <si>
    <t>Gộp đơn Cường Milk</t>
  </si>
  <si>
    <t>Chị Huệ ĐB</t>
  </si>
  <si>
    <t>ĐL 3S</t>
  </si>
  <si>
    <t>Nhung TQ trả méo</t>
  </si>
  <si>
    <t>Anh Minh gộp đơn</t>
  </si>
  <si>
    <t>3S đổi hàng</t>
  </si>
  <si>
    <t>Chị Phương YC</t>
  </si>
  <si>
    <t>Anh Sơn</t>
  </si>
  <si>
    <t>Chị Quân DVH</t>
  </si>
  <si>
    <t>Chị Linh khách AL</t>
  </si>
  <si>
    <t>Quỳnh Baby</t>
  </si>
  <si>
    <t xml:space="preserve">Tồn </t>
  </si>
  <si>
    <t>Cô hàng xóm</t>
  </si>
  <si>
    <t>Bán hàng chị thơm</t>
  </si>
  <si>
    <t>Txuat</t>
  </si>
  <si>
    <t>Tnhap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</si>
</sst>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3" fillId="0" borderId="10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3" fillId="0" borderId="15" xfId="0" applyFont="1" applyBorder="1"/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  <xf numFmtId="16" fontId="3" fillId="0" borderId="10" xfId="0" applyNumberFormat="1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5" fillId="9" borderId="2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7" t="s">
        <v>0</v>
      </c>
      <c r="B1" s="117"/>
      <c r="C1" s="117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8" t="s">
        <v>2</v>
      </c>
      <c r="B2" s="118"/>
      <c r="C2" s="118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9" t="s">
        <v>4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</row>
    <row r="4" spans="1:34" x14ac:dyDescent="0.25">
      <c r="A4" s="119" t="s">
        <v>31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</row>
    <row r="5" spans="1:34" x14ac:dyDescent="0.2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77"/>
      <c r="AG5" s="77"/>
      <c r="AH5" s="77"/>
    </row>
    <row r="6" spans="1:34" x14ac:dyDescent="0.25">
      <c r="A6" s="116" t="s">
        <v>5</v>
      </c>
      <c r="B6" s="120" t="s">
        <v>6</v>
      </c>
      <c r="C6" s="116" t="s">
        <v>7</v>
      </c>
      <c r="D6" s="121" t="s">
        <v>8</v>
      </c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  <c r="AH6" s="116" t="s">
        <v>9</v>
      </c>
    </row>
    <row r="7" spans="1:34" x14ac:dyDescent="0.25">
      <c r="A7" s="116"/>
      <c r="B7" s="120"/>
      <c r="C7" s="116"/>
      <c r="D7" s="124" t="s">
        <v>10</v>
      </c>
      <c r="E7" s="124"/>
      <c r="F7" s="116" t="s">
        <v>11</v>
      </c>
      <c r="G7" s="116"/>
      <c r="H7" s="125" t="s">
        <v>12</v>
      </c>
      <c r="I7" s="125"/>
      <c r="J7" s="116" t="s">
        <v>13</v>
      </c>
      <c r="K7" s="116"/>
      <c r="L7" s="126" t="s">
        <v>14</v>
      </c>
      <c r="M7" s="126"/>
      <c r="N7" s="116" t="s">
        <v>15</v>
      </c>
      <c r="O7" s="116"/>
      <c r="P7" s="136" t="s">
        <v>16</v>
      </c>
      <c r="Q7" s="136"/>
      <c r="R7" s="116" t="s">
        <v>17</v>
      </c>
      <c r="S7" s="116"/>
      <c r="T7" s="137" t="s">
        <v>18</v>
      </c>
      <c r="U7" s="137"/>
      <c r="V7" s="116" t="s">
        <v>19</v>
      </c>
      <c r="W7" s="116"/>
      <c r="X7" s="138" t="s">
        <v>20</v>
      </c>
      <c r="Y7" s="138"/>
      <c r="Z7" s="116" t="s">
        <v>21</v>
      </c>
      <c r="AA7" s="116"/>
      <c r="AB7" s="127" t="s">
        <v>22</v>
      </c>
      <c r="AC7" s="127"/>
      <c r="AD7" s="116" t="s">
        <v>23</v>
      </c>
      <c r="AE7" s="116"/>
      <c r="AF7" s="128" t="s">
        <v>24</v>
      </c>
      <c r="AG7" s="128" t="s">
        <v>25</v>
      </c>
      <c r="AH7" s="116"/>
    </row>
    <row r="8" spans="1:34" x14ac:dyDescent="0.25">
      <c r="A8" s="116"/>
      <c r="B8" s="120"/>
      <c r="C8" s="116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129"/>
      <c r="AG8" s="129"/>
      <c r="AH8" s="116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130"/>
      <c r="C30" s="131"/>
      <c r="D30" s="132">
        <f>SUM(D9:D28)-SUM(E9:E28)</f>
        <v>0</v>
      </c>
      <c r="E30" s="132"/>
      <c r="F30" s="133">
        <f>SUM(F9:F28)-SUM(G9:G28)</f>
        <v>4</v>
      </c>
      <c r="G30" s="133"/>
      <c r="H30" s="134">
        <f>SUM(H9:H28)-SUM(I9:I28)</f>
        <v>0</v>
      </c>
      <c r="I30" s="134"/>
      <c r="J30" s="133">
        <f>SUM(J9:J28)-SUM(K9:K28)</f>
        <v>1</v>
      </c>
      <c r="K30" s="133"/>
      <c r="L30" s="135">
        <f>SUM(L9:L28)-SUM(M9:M28)</f>
        <v>0</v>
      </c>
      <c r="M30" s="135"/>
      <c r="N30" s="133">
        <f>SUM(N9:N28)-SUM(O9:O28)</f>
        <v>2</v>
      </c>
      <c r="O30" s="133"/>
      <c r="P30" s="141">
        <f>SUM(P9:P28)-SUM(Q9:Q28)</f>
        <v>0</v>
      </c>
      <c r="Q30" s="141"/>
      <c r="R30" s="133">
        <f>SUM(R9:R28)-SUM(S9:S28)</f>
        <v>2</v>
      </c>
      <c r="S30" s="133"/>
      <c r="T30" s="142">
        <f>SUM(T9:T28)-SUM(U9:U28)</f>
        <v>0</v>
      </c>
      <c r="U30" s="142"/>
      <c r="V30" s="133">
        <f>SUM(V9:V28)-SUM(W9:W28)</f>
        <v>0</v>
      </c>
      <c r="W30" s="133"/>
      <c r="X30" s="143">
        <f>SUM(X9:X28)-SUM(Y9:Y28)</f>
        <v>5</v>
      </c>
      <c r="Y30" s="143"/>
      <c r="Z30" s="133">
        <f>SUM(Z9:Z28)-SUM(AA9:AA28)</f>
        <v>0</v>
      </c>
      <c r="AA30" s="133"/>
      <c r="AB30" s="144">
        <f>SUM(AB9:AB28)-SUM(AC9:AC28)</f>
        <v>3</v>
      </c>
      <c r="AC30" s="144"/>
      <c r="AD30" s="133">
        <f>SUM(AD9:AD28)-SUM(AE9:AE28)</f>
        <v>0</v>
      </c>
      <c r="AE30" s="133"/>
      <c r="AF30" s="20"/>
      <c r="AG30" s="9">
        <f t="shared" si="1"/>
        <v>17</v>
      </c>
      <c r="AH30" s="21"/>
    </row>
    <row r="31" spans="1:34" s="19" customFormat="1" x14ac:dyDescent="0.25">
      <c r="A31" s="145" t="s">
        <v>28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7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45" t="s">
        <v>29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7"/>
      <c r="AF32" s="139">
        <f>AG31-AF31</f>
        <v>17</v>
      </c>
      <c r="AG32" s="140"/>
      <c r="AH32" s="23"/>
    </row>
  </sheetData>
  <mergeCells count="44"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C19" sqref="C1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7" t="s">
        <v>0</v>
      </c>
      <c r="B1" s="117"/>
      <c r="C1" s="117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8" t="s">
        <v>2</v>
      </c>
      <c r="B2" s="118"/>
      <c r="C2" s="118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9" t="s">
        <v>4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</row>
    <row r="4" spans="1:34" x14ac:dyDescent="0.25">
      <c r="A4" s="119" t="s">
        <v>56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</row>
    <row r="5" spans="1:34" x14ac:dyDescent="0.2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56"/>
      <c r="AG5" s="56"/>
      <c r="AH5" s="56"/>
    </row>
    <row r="6" spans="1:34" x14ac:dyDescent="0.25">
      <c r="A6" s="116" t="s">
        <v>5</v>
      </c>
      <c r="B6" s="120" t="s">
        <v>6</v>
      </c>
      <c r="C6" s="116" t="s">
        <v>7</v>
      </c>
      <c r="D6" s="121" t="s">
        <v>8</v>
      </c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  <c r="AH6" s="116" t="s">
        <v>9</v>
      </c>
    </row>
    <row r="7" spans="1:34" x14ac:dyDescent="0.25">
      <c r="A7" s="116"/>
      <c r="B7" s="120"/>
      <c r="C7" s="116"/>
      <c r="D7" s="124" t="s">
        <v>10</v>
      </c>
      <c r="E7" s="124"/>
      <c r="F7" s="116" t="s">
        <v>11</v>
      </c>
      <c r="G7" s="116"/>
      <c r="H7" s="125" t="s">
        <v>12</v>
      </c>
      <c r="I7" s="125"/>
      <c r="J7" s="116" t="s">
        <v>13</v>
      </c>
      <c r="K7" s="116"/>
      <c r="L7" s="126" t="s">
        <v>14</v>
      </c>
      <c r="M7" s="126"/>
      <c r="N7" s="116" t="s">
        <v>15</v>
      </c>
      <c r="O7" s="116"/>
      <c r="P7" s="136" t="s">
        <v>16</v>
      </c>
      <c r="Q7" s="136"/>
      <c r="R7" s="116" t="s">
        <v>17</v>
      </c>
      <c r="S7" s="116"/>
      <c r="T7" s="137" t="s">
        <v>18</v>
      </c>
      <c r="U7" s="137"/>
      <c r="V7" s="116" t="s">
        <v>19</v>
      </c>
      <c r="W7" s="116"/>
      <c r="X7" s="138" t="s">
        <v>20</v>
      </c>
      <c r="Y7" s="138"/>
      <c r="Z7" s="116" t="s">
        <v>21</v>
      </c>
      <c r="AA7" s="116"/>
      <c r="AB7" s="127" t="s">
        <v>22</v>
      </c>
      <c r="AC7" s="127"/>
      <c r="AD7" s="116" t="s">
        <v>23</v>
      </c>
      <c r="AE7" s="116"/>
      <c r="AF7" s="128" t="s">
        <v>24</v>
      </c>
      <c r="AG7" s="128" t="s">
        <v>25</v>
      </c>
      <c r="AH7" s="116"/>
    </row>
    <row r="8" spans="1:34" x14ac:dyDescent="0.25">
      <c r="A8" s="116"/>
      <c r="B8" s="120"/>
      <c r="C8" s="116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48"/>
      <c r="AG8" s="148"/>
      <c r="AH8" s="116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132">
        <f>SUM(D9:D48)-SUM(E9:E48)</f>
        <v>3</v>
      </c>
      <c r="E49" s="132"/>
      <c r="F49" s="133">
        <f>SUM(F9:F48)-SUM(G9:G48)</f>
        <v>0</v>
      </c>
      <c r="G49" s="133"/>
      <c r="H49" s="134">
        <f>SUM(H9:H48)-SUM(I9:I48)</f>
        <v>0</v>
      </c>
      <c r="I49" s="134"/>
      <c r="J49" s="133">
        <f>SUM(J9:J48)-SUM(K9:K48)</f>
        <v>0</v>
      </c>
      <c r="K49" s="133"/>
      <c r="L49" s="135">
        <f>SUM(L9:L48)-SUM(M9:M48)</f>
        <v>0</v>
      </c>
      <c r="M49" s="135"/>
      <c r="N49" s="133">
        <f>SUM(N9:N48)-SUM(O9:O48)</f>
        <v>1</v>
      </c>
      <c r="O49" s="133"/>
      <c r="P49" s="141">
        <f>SUM(P9:P48)-SUM(Q9:Q48)</f>
        <v>0</v>
      </c>
      <c r="Q49" s="141"/>
      <c r="R49" s="133">
        <f>SUM(R9:R48)-SUM(S9:S48)</f>
        <v>2</v>
      </c>
      <c r="S49" s="133"/>
      <c r="T49" s="142">
        <f>SUM(T9:T48)-SUM(U9:U48)</f>
        <v>0</v>
      </c>
      <c r="U49" s="142"/>
      <c r="V49" s="133">
        <f>SUM(V9:V48)-SUM(W9:W48)</f>
        <v>0</v>
      </c>
      <c r="W49" s="133"/>
      <c r="X49" s="143">
        <f>SUM(X9:X48)-SUM(Y9:Y48)</f>
        <v>4</v>
      </c>
      <c r="Y49" s="143"/>
      <c r="Z49" s="133">
        <f>SUM(Z9:Z48)-SUM(AA9:AA48)</f>
        <v>3</v>
      </c>
      <c r="AA49" s="133"/>
      <c r="AB49" s="144">
        <f>SUM(AB9:AB48)-SUM(AC9:AC48)</f>
        <v>3</v>
      </c>
      <c r="AC49" s="144"/>
      <c r="AD49" s="133">
        <f>SUM(AD9:AD48)-SUM(AE9:AE48)</f>
        <v>0</v>
      </c>
      <c r="AE49" s="133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145" t="s">
        <v>28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7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145" t="s">
        <v>29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7"/>
      <c r="AF51" s="139">
        <f>AG50-AF50</f>
        <v>16</v>
      </c>
      <c r="AG51" s="140"/>
      <c r="AH51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workbookViewId="0">
      <selection activeCell="A44" sqref="A44:AH46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1.710937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7" t="s">
        <v>0</v>
      </c>
      <c r="B1" s="117"/>
      <c r="C1" s="117"/>
      <c r="D1" s="82"/>
      <c r="E1" s="82"/>
      <c r="F1" s="82"/>
      <c r="G1" s="82"/>
      <c r="H1" s="82"/>
      <c r="I1" s="82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82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8" t="s">
        <v>2</v>
      </c>
      <c r="B2" s="118"/>
      <c r="C2" s="118"/>
      <c r="D2" s="83"/>
      <c r="E2" s="83"/>
      <c r="F2" s="83"/>
      <c r="G2" s="83"/>
      <c r="H2" s="83"/>
      <c r="I2" s="83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83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9" t="s">
        <v>4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</row>
    <row r="4" spans="1:34" x14ac:dyDescent="0.25">
      <c r="A4" s="119" t="s">
        <v>56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</row>
    <row r="5" spans="1:34" x14ac:dyDescent="0.2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84"/>
      <c r="AG5" s="84"/>
      <c r="AH5" s="84"/>
    </row>
    <row r="6" spans="1:34" x14ac:dyDescent="0.25">
      <c r="A6" s="116" t="s">
        <v>5</v>
      </c>
      <c r="B6" s="120" t="s">
        <v>6</v>
      </c>
      <c r="C6" s="116" t="s">
        <v>7</v>
      </c>
      <c r="D6" s="121" t="s">
        <v>8</v>
      </c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  <c r="AH6" s="116" t="s">
        <v>9</v>
      </c>
    </row>
    <row r="7" spans="1:34" x14ac:dyDescent="0.25">
      <c r="A7" s="116"/>
      <c r="B7" s="120"/>
      <c r="C7" s="116"/>
      <c r="D7" s="124" t="s">
        <v>10</v>
      </c>
      <c r="E7" s="124"/>
      <c r="F7" s="116" t="s">
        <v>11</v>
      </c>
      <c r="G7" s="116"/>
      <c r="H7" s="125" t="s">
        <v>12</v>
      </c>
      <c r="I7" s="125"/>
      <c r="J7" s="116" t="s">
        <v>13</v>
      </c>
      <c r="K7" s="116"/>
      <c r="L7" s="126" t="s">
        <v>14</v>
      </c>
      <c r="M7" s="126"/>
      <c r="N7" s="116" t="s">
        <v>15</v>
      </c>
      <c r="O7" s="116"/>
      <c r="P7" s="136" t="s">
        <v>16</v>
      </c>
      <c r="Q7" s="136"/>
      <c r="R7" s="116" t="s">
        <v>17</v>
      </c>
      <c r="S7" s="116"/>
      <c r="T7" s="137" t="s">
        <v>18</v>
      </c>
      <c r="U7" s="137"/>
      <c r="V7" s="116" t="s">
        <v>19</v>
      </c>
      <c r="W7" s="116"/>
      <c r="X7" s="138" t="s">
        <v>20</v>
      </c>
      <c r="Y7" s="138"/>
      <c r="Z7" s="116" t="s">
        <v>21</v>
      </c>
      <c r="AA7" s="116"/>
      <c r="AB7" s="127" t="s">
        <v>22</v>
      </c>
      <c r="AC7" s="127"/>
      <c r="AD7" s="116" t="s">
        <v>23</v>
      </c>
      <c r="AE7" s="116"/>
      <c r="AF7" s="128" t="s">
        <v>24</v>
      </c>
      <c r="AG7" s="128" t="s">
        <v>25</v>
      </c>
      <c r="AH7" s="116"/>
    </row>
    <row r="8" spans="1:34" x14ac:dyDescent="0.25">
      <c r="A8" s="116"/>
      <c r="B8" s="120"/>
      <c r="C8" s="116"/>
      <c r="D8" s="85" t="s">
        <v>26</v>
      </c>
      <c r="E8" s="85" t="s">
        <v>27</v>
      </c>
      <c r="F8" s="81" t="s">
        <v>26</v>
      </c>
      <c r="G8" s="81" t="s">
        <v>27</v>
      </c>
      <c r="H8" s="86" t="s">
        <v>26</v>
      </c>
      <c r="I8" s="86" t="s">
        <v>27</v>
      </c>
      <c r="J8" s="81" t="s">
        <v>26</v>
      </c>
      <c r="K8" s="81" t="s">
        <v>27</v>
      </c>
      <c r="L8" s="87" t="s">
        <v>26</v>
      </c>
      <c r="M8" s="87" t="s">
        <v>27</v>
      </c>
      <c r="N8" s="81" t="s">
        <v>26</v>
      </c>
      <c r="O8" s="81" t="s">
        <v>27</v>
      </c>
      <c r="P8" s="89" t="s">
        <v>26</v>
      </c>
      <c r="Q8" s="89" t="s">
        <v>27</v>
      </c>
      <c r="R8" s="81" t="s">
        <v>26</v>
      </c>
      <c r="S8" s="81" t="s">
        <v>27</v>
      </c>
      <c r="T8" s="90" t="s">
        <v>26</v>
      </c>
      <c r="U8" s="90" t="s">
        <v>27</v>
      </c>
      <c r="V8" s="81" t="s">
        <v>26</v>
      </c>
      <c r="W8" s="81" t="s">
        <v>27</v>
      </c>
      <c r="X8" s="91" t="s">
        <v>26</v>
      </c>
      <c r="Y8" s="91" t="s">
        <v>27</v>
      </c>
      <c r="Z8" s="81" t="s">
        <v>26</v>
      </c>
      <c r="AA8" s="81" t="s">
        <v>27</v>
      </c>
      <c r="AB8" s="88" t="s">
        <v>26</v>
      </c>
      <c r="AC8" s="88" t="s">
        <v>27</v>
      </c>
      <c r="AD8" s="81" t="s">
        <v>26</v>
      </c>
      <c r="AE8" s="81" t="s">
        <v>27</v>
      </c>
      <c r="AF8" s="148"/>
      <c r="AG8" s="148"/>
      <c r="AH8" s="116"/>
    </row>
    <row r="9" spans="1:34" x14ac:dyDescent="0.25">
      <c r="A9" s="9"/>
      <c r="B9" s="10">
        <v>44012</v>
      </c>
      <c r="C9" s="9" t="s">
        <v>59</v>
      </c>
      <c r="D9" s="25">
        <v>3</v>
      </c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4</v>
      </c>
      <c r="Y9" s="49"/>
      <c r="Z9" s="9">
        <v>3</v>
      </c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16</v>
      </c>
      <c r="AH9" s="9"/>
    </row>
    <row r="10" spans="1:34" x14ac:dyDescent="0.25">
      <c r="A10" s="11"/>
      <c r="B10" s="13">
        <v>44019</v>
      </c>
      <c r="C10" s="14" t="s">
        <v>60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>
        <v>1</v>
      </c>
      <c r="P10" s="43"/>
      <c r="Q10" s="43"/>
      <c r="R10" s="14"/>
      <c r="S10" s="14">
        <v>1</v>
      </c>
      <c r="T10" s="47"/>
      <c r="U10" s="47"/>
      <c r="V10" s="14"/>
      <c r="W10" s="14"/>
      <c r="X10" s="51"/>
      <c r="Y10" s="51">
        <v>1</v>
      </c>
      <c r="Z10" s="14"/>
      <c r="AA10" s="14"/>
      <c r="AB10" s="35"/>
      <c r="AC10" s="35"/>
      <c r="AD10" s="14"/>
      <c r="AE10" s="14"/>
      <c r="AF10" s="14">
        <f t="shared" ref="AF10:AF43" si="0">E10+G10+I10+K10+M10+O10+Q10+S10+U10+W10+Y10+AA10+AC10+AE10</f>
        <v>3</v>
      </c>
      <c r="AG10" s="14">
        <f t="shared" ref="AG10:AG43" si="1">D10+F10+H10+J10+L10+N10+P10+R10+T10+V10+X10+Z10+AB10+AD10</f>
        <v>0</v>
      </c>
      <c r="AH10" s="14"/>
    </row>
    <row r="11" spans="1:34" x14ac:dyDescent="0.25">
      <c r="A11" s="9"/>
      <c r="B11" s="13">
        <v>44021</v>
      </c>
      <c r="C11" s="14" t="s">
        <v>61</v>
      </c>
      <c r="D11" s="27"/>
      <c r="E11" s="27">
        <v>3</v>
      </c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3</v>
      </c>
      <c r="AG11" s="14">
        <f t="shared" si="1"/>
        <v>0</v>
      </c>
      <c r="AH11" s="14"/>
    </row>
    <row r="12" spans="1:34" x14ac:dyDescent="0.25">
      <c r="A12" s="11"/>
      <c r="B12" s="13">
        <v>44027</v>
      </c>
      <c r="C12" s="14" t="s">
        <v>62</v>
      </c>
      <c r="D12" s="27"/>
      <c r="E12" s="27"/>
      <c r="F12" s="14"/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>
        <v>3</v>
      </c>
      <c r="AD12" s="14"/>
      <c r="AE12" s="14"/>
      <c r="AF12" s="14">
        <f t="shared" si="0"/>
        <v>3</v>
      </c>
      <c r="AG12" s="14">
        <f t="shared" si="1"/>
        <v>0</v>
      </c>
      <c r="AH12" s="14"/>
    </row>
    <row r="13" spans="1:34" x14ac:dyDescent="0.25">
      <c r="A13" s="9"/>
      <c r="B13" s="13">
        <v>44042</v>
      </c>
      <c r="C13" s="14" t="s">
        <v>63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2</v>
      </c>
      <c r="Z13" s="14"/>
      <c r="AA13" s="14"/>
      <c r="AB13" s="35"/>
      <c r="AC13" s="35"/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/>
      <c r="B14" s="15">
        <v>44056</v>
      </c>
      <c r="C14" s="92" t="s">
        <v>64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>
        <v>1</v>
      </c>
      <c r="Z14" s="16"/>
      <c r="AA14" s="16"/>
      <c r="AB14" s="36"/>
      <c r="AC14" s="36">
        <v>22</v>
      </c>
      <c r="AD14" s="16"/>
      <c r="AE14" s="16"/>
      <c r="AF14" s="14">
        <f t="shared" si="0"/>
        <v>23</v>
      </c>
      <c r="AG14" s="14">
        <f t="shared" si="1"/>
        <v>0</v>
      </c>
      <c r="AH14" s="14"/>
    </row>
    <row r="15" spans="1:34" x14ac:dyDescent="0.25">
      <c r="A15" s="11"/>
      <c r="B15" s="15">
        <v>44046</v>
      </c>
      <c r="C15" s="16" t="s">
        <v>65</v>
      </c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>
        <v>22</v>
      </c>
      <c r="AC15" s="36"/>
      <c r="AD15" s="16"/>
      <c r="AE15" s="16"/>
      <c r="AF15" s="14">
        <f t="shared" si="0"/>
        <v>0</v>
      </c>
      <c r="AG15" s="14">
        <f t="shared" si="1"/>
        <v>22</v>
      </c>
      <c r="AH15" s="14"/>
    </row>
    <row r="16" spans="1:34" x14ac:dyDescent="0.25">
      <c r="A16" s="11"/>
      <c r="B16" s="15">
        <v>44105</v>
      </c>
      <c r="C16" s="16" t="s">
        <v>66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>
        <v>1</v>
      </c>
      <c r="T16" s="48"/>
      <c r="U16" s="48"/>
      <c r="V16" s="16"/>
      <c r="W16" s="16"/>
      <c r="X16" s="52"/>
      <c r="Y16" s="52"/>
      <c r="Z16" s="16"/>
      <c r="AA16" s="16">
        <v>3</v>
      </c>
      <c r="AB16" s="36"/>
      <c r="AC16" s="36"/>
      <c r="AD16" s="16"/>
      <c r="AE16" s="16"/>
      <c r="AF16" s="14">
        <f t="shared" si="0"/>
        <v>4</v>
      </c>
      <c r="AG16" s="14">
        <f t="shared" si="1"/>
        <v>0</v>
      </c>
      <c r="AH16" s="14"/>
    </row>
    <row r="17" spans="1:34" hidden="1" x14ac:dyDescent="0.25">
      <c r="A17" s="11"/>
      <c r="B17" s="13"/>
      <c r="C17" s="14"/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/>
      <c r="AD17" s="14"/>
      <c r="AE17" s="14"/>
      <c r="AF17" s="9">
        <f t="shared" si="0"/>
        <v>0</v>
      </c>
      <c r="AG17" s="9">
        <f t="shared" si="1"/>
        <v>0</v>
      </c>
      <c r="AH17" s="14"/>
    </row>
    <row r="18" spans="1:34" hidden="1" x14ac:dyDescent="0.25">
      <c r="A18" s="9"/>
      <c r="B18" s="13"/>
      <c r="C18" s="14"/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/>
      <c r="Z18" s="14"/>
      <c r="AA18" s="14"/>
      <c r="AB18" s="35"/>
      <c r="AC18" s="35"/>
      <c r="AD18" s="14"/>
      <c r="AE18" s="14"/>
      <c r="AF18" s="9">
        <f t="shared" si="0"/>
        <v>0</v>
      </c>
      <c r="AG18" s="9">
        <f t="shared" si="1"/>
        <v>0</v>
      </c>
      <c r="AH18" s="14"/>
    </row>
    <row r="19" spans="1:34" hidden="1" x14ac:dyDescent="0.25">
      <c r="A19" s="11"/>
      <c r="B19" s="13"/>
      <c r="C19" s="14"/>
      <c r="D19" s="27"/>
      <c r="E19" s="27"/>
      <c r="F19" s="14"/>
      <c r="G19" s="14"/>
      <c r="H19" s="31"/>
      <c r="I19" s="31"/>
      <c r="J19" s="14"/>
      <c r="K19" s="14"/>
      <c r="L19" s="39"/>
      <c r="M19" s="39"/>
      <c r="N19" s="14"/>
      <c r="O19" s="14"/>
      <c r="P19" s="43"/>
      <c r="Q19" s="43"/>
      <c r="R19" s="14"/>
      <c r="S19" s="14"/>
      <c r="T19" s="47"/>
      <c r="U19" s="47"/>
      <c r="V19" s="14"/>
      <c r="W19" s="14"/>
      <c r="X19" s="51"/>
      <c r="Y19" s="51"/>
      <c r="Z19" s="14"/>
      <c r="AA19" s="14"/>
      <c r="AB19" s="35"/>
      <c r="AC19" s="35"/>
      <c r="AD19" s="14"/>
      <c r="AE19" s="14"/>
      <c r="AF19" s="9">
        <f t="shared" si="0"/>
        <v>0</v>
      </c>
      <c r="AG19" s="9">
        <f t="shared" si="1"/>
        <v>0</v>
      </c>
      <c r="AH19" s="14"/>
    </row>
    <row r="20" spans="1:34" hidden="1" x14ac:dyDescent="0.25">
      <c r="A20" s="9"/>
      <c r="B20" s="13"/>
      <c r="C20" s="14"/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/>
      <c r="AD20" s="14"/>
      <c r="AE20" s="14"/>
      <c r="AF20" s="9">
        <f t="shared" si="0"/>
        <v>0</v>
      </c>
      <c r="AG20" s="9">
        <f t="shared" si="1"/>
        <v>0</v>
      </c>
      <c r="AH20" s="14"/>
    </row>
    <row r="21" spans="1:34" hidden="1" x14ac:dyDescent="0.25">
      <c r="A21" s="11"/>
      <c r="B21" s="13"/>
      <c r="C21" s="14"/>
      <c r="D21" s="27"/>
      <c r="E21" s="27"/>
      <c r="F21" s="14"/>
      <c r="G21" s="14"/>
      <c r="H21" s="31"/>
      <c r="I21" s="31"/>
      <c r="J21" s="14"/>
      <c r="K21" s="14"/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9">
        <f t="shared" si="0"/>
        <v>0</v>
      </c>
      <c r="AG21" s="9">
        <f t="shared" si="1"/>
        <v>0</v>
      </c>
      <c r="AH21" s="14"/>
    </row>
    <row r="22" spans="1:34" hidden="1" x14ac:dyDescent="0.25">
      <c r="A22" s="9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0"/>
        <v>0</v>
      </c>
      <c r="AG22" s="9">
        <f t="shared" si="1"/>
        <v>0</v>
      </c>
      <c r="AH22" s="14"/>
    </row>
    <row r="23" spans="1:34" hidden="1" x14ac:dyDescent="0.25">
      <c r="A23" s="11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0"/>
        <v>0</v>
      </c>
      <c r="AG23" s="9">
        <f t="shared" si="1"/>
        <v>0</v>
      </c>
      <c r="AH23" s="14"/>
    </row>
    <row r="24" spans="1:34" hidden="1" x14ac:dyDescent="0.25">
      <c r="A24" s="9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0"/>
        <v>0</v>
      </c>
      <c r="AG24" s="9">
        <f t="shared" si="1"/>
        <v>0</v>
      </c>
      <c r="AH24" s="14"/>
    </row>
    <row r="25" spans="1:34" hidden="1" x14ac:dyDescent="0.25">
      <c r="A25" s="11">
        <v>16</v>
      </c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0"/>
        <v>0</v>
      </c>
      <c r="AG25" s="9">
        <f t="shared" si="1"/>
        <v>0</v>
      </c>
      <c r="AH25" s="14"/>
    </row>
    <row r="26" spans="1:34" hidden="1" x14ac:dyDescent="0.25">
      <c r="A26" s="9">
        <v>17</v>
      </c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0"/>
        <v>0</v>
      </c>
      <c r="AG26" s="9">
        <f t="shared" si="1"/>
        <v>0</v>
      </c>
      <c r="AH26" s="14"/>
    </row>
    <row r="27" spans="1:34" hidden="1" x14ac:dyDescent="0.25">
      <c r="A27" s="11">
        <v>18</v>
      </c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0"/>
        <v>0</v>
      </c>
      <c r="AG27" s="9">
        <f t="shared" si="1"/>
        <v>0</v>
      </c>
      <c r="AH27" s="14"/>
    </row>
    <row r="28" spans="1:34" hidden="1" x14ac:dyDescent="0.25">
      <c r="A28" s="9">
        <v>19</v>
      </c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0"/>
        <v>0</v>
      </c>
      <c r="AG28" s="9">
        <f t="shared" si="1"/>
        <v>0</v>
      </c>
      <c r="AH28" s="14"/>
    </row>
    <row r="29" spans="1:34" hidden="1" x14ac:dyDescent="0.25">
      <c r="A29" s="11">
        <v>20</v>
      </c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0"/>
        <v>0</v>
      </c>
      <c r="AG29" s="9">
        <f t="shared" si="1"/>
        <v>0</v>
      </c>
      <c r="AH29" s="14"/>
    </row>
    <row r="30" spans="1:34" hidden="1" x14ac:dyDescent="0.25">
      <c r="A30" s="9">
        <v>21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0"/>
        <v>0</v>
      </c>
      <c r="AG30" s="9">
        <f t="shared" si="1"/>
        <v>0</v>
      </c>
      <c r="AH30" s="14"/>
    </row>
    <row r="31" spans="1:34" hidden="1" x14ac:dyDescent="0.25">
      <c r="A31" s="11">
        <v>22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0"/>
        <v>0</v>
      </c>
      <c r="AG31" s="9">
        <f t="shared" si="1"/>
        <v>0</v>
      </c>
      <c r="AH31" s="14"/>
    </row>
    <row r="32" spans="1:34" hidden="1" x14ac:dyDescent="0.25">
      <c r="A32" s="9">
        <v>23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0"/>
        <v>0</v>
      </c>
      <c r="AG32" s="9">
        <f t="shared" si="1"/>
        <v>0</v>
      </c>
      <c r="AH32" s="14"/>
    </row>
    <row r="33" spans="1:34" hidden="1" x14ac:dyDescent="0.25">
      <c r="A33" s="11">
        <v>24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0"/>
        <v>0</v>
      </c>
      <c r="AG33" s="9">
        <f t="shared" si="1"/>
        <v>0</v>
      </c>
      <c r="AH33" s="14"/>
    </row>
    <row r="34" spans="1:34" hidden="1" x14ac:dyDescent="0.25">
      <c r="A34" s="9">
        <v>25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0"/>
        <v>0</v>
      </c>
      <c r="AG34" s="9">
        <f t="shared" si="1"/>
        <v>0</v>
      </c>
      <c r="AH34" s="14"/>
    </row>
    <row r="35" spans="1:34" hidden="1" x14ac:dyDescent="0.25">
      <c r="A35" s="11">
        <v>26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0"/>
        <v>0</v>
      </c>
      <c r="AG35" s="9">
        <f t="shared" si="1"/>
        <v>0</v>
      </c>
      <c r="AH35" s="14"/>
    </row>
    <row r="36" spans="1:34" hidden="1" x14ac:dyDescent="0.25">
      <c r="A36" s="9">
        <v>27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0"/>
        <v>0</v>
      </c>
      <c r="AG36" s="9">
        <f t="shared" si="1"/>
        <v>0</v>
      </c>
      <c r="AH36" s="14"/>
    </row>
    <row r="37" spans="1:34" hidden="1" x14ac:dyDescent="0.25">
      <c r="A37" s="11">
        <v>28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0"/>
        <v>0</v>
      </c>
      <c r="AG37" s="9">
        <f t="shared" si="1"/>
        <v>0</v>
      </c>
      <c r="AH37" s="14"/>
    </row>
    <row r="38" spans="1:34" hidden="1" x14ac:dyDescent="0.25">
      <c r="A38" s="9">
        <v>29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0"/>
        <v>0</v>
      </c>
      <c r="AG38" s="9">
        <f t="shared" si="1"/>
        <v>0</v>
      </c>
      <c r="AH38" s="14"/>
    </row>
    <row r="39" spans="1:34" hidden="1" x14ac:dyDescent="0.25">
      <c r="A39" s="11">
        <v>30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0"/>
        <v>0</v>
      </c>
      <c r="AG39" s="9">
        <f t="shared" si="1"/>
        <v>0</v>
      </c>
      <c r="AH39" s="14"/>
    </row>
    <row r="40" spans="1:34" hidden="1" x14ac:dyDescent="0.25">
      <c r="A40" s="9">
        <v>31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0"/>
        <v>0</v>
      </c>
      <c r="AG40" s="9">
        <f t="shared" si="1"/>
        <v>0</v>
      </c>
      <c r="AH40" s="14"/>
    </row>
    <row r="41" spans="1:34" hidden="1" x14ac:dyDescent="0.25">
      <c r="A41" s="11">
        <v>32</v>
      </c>
      <c r="B41" s="15"/>
      <c r="C41" s="16"/>
      <c r="D41" s="28"/>
      <c r="E41" s="28"/>
      <c r="F41" s="16"/>
      <c r="G41" s="16"/>
      <c r="H41" s="32"/>
      <c r="I41" s="32"/>
      <c r="J41" s="16"/>
      <c r="K41" s="16"/>
      <c r="L41" s="40"/>
      <c r="M41" s="40"/>
      <c r="N41" s="16"/>
      <c r="O41" s="16"/>
      <c r="P41" s="44"/>
      <c r="Q41" s="44"/>
      <c r="R41" s="16"/>
      <c r="S41" s="16"/>
      <c r="T41" s="48"/>
      <c r="U41" s="48"/>
      <c r="V41" s="16"/>
      <c r="W41" s="16"/>
      <c r="X41" s="52"/>
      <c r="Y41" s="52"/>
      <c r="Z41" s="16"/>
      <c r="AA41" s="16"/>
      <c r="AB41" s="36"/>
      <c r="AC41" s="36"/>
      <c r="AD41" s="16"/>
      <c r="AE41" s="16"/>
      <c r="AF41" s="9">
        <f t="shared" si="0"/>
        <v>0</v>
      </c>
      <c r="AG41" s="9">
        <f t="shared" si="1"/>
        <v>0</v>
      </c>
      <c r="AH41" s="16"/>
    </row>
    <row r="42" spans="1:34" hidden="1" x14ac:dyDescent="0.25">
      <c r="A42" s="9">
        <v>33</v>
      </c>
      <c r="B42" s="15"/>
      <c r="C42" s="16"/>
      <c r="D42" s="28"/>
      <c r="E42" s="28"/>
      <c r="F42" s="16"/>
      <c r="G42" s="16"/>
      <c r="H42" s="32"/>
      <c r="I42" s="32"/>
      <c r="J42" s="16"/>
      <c r="K42" s="16"/>
      <c r="L42" s="40"/>
      <c r="M42" s="40"/>
      <c r="N42" s="16"/>
      <c r="O42" s="16"/>
      <c r="P42" s="44"/>
      <c r="Q42" s="44"/>
      <c r="R42" s="16"/>
      <c r="S42" s="16"/>
      <c r="T42" s="48"/>
      <c r="U42" s="48"/>
      <c r="V42" s="16"/>
      <c r="W42" s="16"/>
      <c r="X42" s="52"/>
      <c r="Y42" s="52"/>
      <c r="Z42" s="16"/>
      <c r="AA42" s="16"/>
      <c r="AB42" s="36"/>
      <c r="AC42" s="36"/>
      <c r="AD42" s="16"/>
      <c r="AE42" s="16"/>
      <c r="AF42" s="9">
        <f t="shared" si="0"/>
        <v>0</v>
      </c>
      <c r="AG42" s="9">
        <f t="shared" si="1"/>
        <v>0</v>
      </c>
      <c r="AH42" s="16"/>
    </row>
    <row r="43" spans="1:34" hidden="1" x14ac:dyDescent="0.25">
      <c r="A43" s="11">
        <v>34</v>
      </c>
      <c r="B43" s="15"/>
      <c r="C43" s="16"/>
      <c r="D43" s="28"/>
      <c r="E43" s="28"/>
      <c r="F43" s="16"/>
      <c r="G43" s="16"/>
      <c r="H43" s="32"/>
      <c r="I43" s="32"/>
      <c r="J43" s="16"/>
      <c r="K43" s="16"/>
      <c r="L43" s="40"/>
      <c r="M43" s="40"/>
      <c r="N43" s="16"/>
      <c r="O43" s="16"/>
      <c r="P43" s="44"/>
      <c r="Q43" s="44"/>
      <c r="R43" s="16"/>
      <c r="S43" s="16"/>
      <c r="T43" s="48"/>
      <c r="U43" s="48"/>
      <c r="V43" s="16"/>
      <c r="W43" s="16"/>
      <c r="X43" s="52"/>
      <c r="Y43" s="52"/>
      <c r="Z43" s="16"/>
      <c r="AA43" s="16"/>
      <c r="AB43" s="36"/>
      <c r="AC43" s="36"/>
      <c r="AD43" s="16"/>
      <c r="AE43" s="16"/>
      <c r="AF43" s="9">
        <f t="shared" si="0"/>
        <v>0</v>
      </c>
      <c r="AG43" s="9">
        <f t="shared" si="1"/>
        <v>0</v>
      </c>
      <c r="AH43" s="16"/>
    </row>
    <row r="44" spans="1:34" x14ac:dyDescent="0.25">
      <c r="A44" s="17"/>
      <c r="B44" s="18"/>
      <c r="C44" s="19"/>
      <c r="D44" s="132">
        <f>SUM(D9:D43)-SUM(E9:E43)</f>
        <v>0</v>
      </c>
      <c r="E44" s="132"/>
      <c r="F44" s="133">
        <f>SUM(F9:F43)-SUM(G9:G43)</f>
        <v>0</v>
      </c>
      <c r="G44" s="133"/>
      <c r="H44" s="134">
        <f>SUM(H9:H43)-SUM(I9:I43)</f>
        <v>0</v>
      </c>
      <c r="I44" s="134"/>
      <c r="J44" s="133">
        <f>SUM(J9:J43)-SUM(K9:K43)</f>
        <v>0</v>
      </c>
      <c r="K44" s="133"/>
      <c r="L44" s="135">
        <f>SUM(L9:L43)-SUM(M9:M43)</f>
        <v>0</v>
      </c>
      <c r="M44" s="135"/>
      <c r="N44" s="133">
        <f>SUM(N9:N43)-SUM(O9:O43)</f>
        <v>0</v>
      </c>
      <c r="O44" s="133"/>
      <c r="P44" s="141">
        <f>SUM(P9:P43)-SUM(Q9:Q43)</f>
        <v>0</v>
      </c>
      <c r="Q44" s="141"/>
      <c r="R44" s="133">
        <f>SUM(R9:R43)-SUM(S9:S43)</f>
        <v>0</v>
      </c>
      <c r="S44" s="133"/>
      <c r="T44" s="142">
        <f>SUM(T9:T43)-SUM(U9:U43)</f>
        <v>0</v>
      </c>
      <c r="U44" s="142"/>
      <c r="V44" s="133">
        <f>SUM(V9:V43)-SUM(W9:W43)</f>
        <v>0</v>
      </c>
      <c r="W44" s="133"/>
      <c r="X44" s="143">
        <f>SUM(X9:X43)-SUM(Y9:Y43)</f>
        <v>0</v>
      </c>
      <c r="Y44" s="143"/>
      <c r="Z44" s="133">
        <f>SUM(Z9:Z43)-SUM(AA9:AA43)</f>
        <v>0</v>
      </c>
      <c r="AA44" s="133"/>
      <c r="AB44" s="144">
        <f>SUM(AB9:AB43)-SUM(AC9:AC43)</f>
        <v>0</v>
      </c>
      <c r="AC44" s="144"/>
      <c r="AD44" s="133">
        <f>SUM(AD9:AD43)-SUM(AE9:AE43)</f>
        <v>0</v>
      </c>
      <c r="AE44" s="133"/>
      <c r="AF44" s="20"/>
      <c r="AG44" s="9">
        <f>D44+F44+H44+J44+L44+N44+P44+R44+T44+V44+X44+Z44+AB44+AD44</f>
        <v>0</v>
      </c>
      <c r="AH44" s="21"/>
    </row>
    <row r="45" spans="1:34" s="19" customFormat="1" x14ac:dyDescent="0.25">
      <c r="A45" s="145" t="s">
        <v>28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7"/>
      <c r="AF45" s="22">
        <f>SUM(AF9:AF43)</f>
        <v>38</v>
      </c>
      <c r="AG45" s="22">
        <f>SUM(AG9:AG43)</f>
        <v>38</v>
      </c>
      <c r="AH45" s="23"/>
    </row>
    <row r="46" spans="1:34" x14ac:dyDescent="0.25">
      <c r="A46" s="145" t="s">
        <v>29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7"/>
      <c r="AF46" s="139">
        <f>AG45-AF45</f>
        <v>0</v>
      </c>
      <c r="AG46" s="140"/>
      <c r="AH46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4:E44"/>
    <mergeCell ref="F44:G44"/>
    <mergeCell ref="H44:I44"/>
    <mergeCell ref="J44:K44"/>
    <mergeCell ref="L44:M44"/>
    <mergeCell ref="N44:O44"/>
    <mergeCell ref="P7:Q7"/>
    <mergeCell ref="R7:S7"/>
    <mergeCell ref="T7:U7"/>
    <mergeCell ref="V7:W7"/>
    <mergeCell ref="X7:Y7"/>
    <mergeCell ref="Z7:AA7"/>
    <mergeCell ref="AB44:AC44"/>
    <mergeCell ref="AD44:AE44"/>
    <mergeCell ref="A45:AE45"/>
    <mergeCell ref="A46:AE46"/>
    <mergeCell ref="AF46:AG46"/>
    <mergeCell ref="P44:Q44"/>
    <mergeCell ref="R44:S44"/>
    <mergeCell ref="T44:U44"/>
    <mergeCell ref="V44:W44"/>
    <mergeCell ref="X44:Y44"/>
    <mergeCell ref="Z44:AA4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2"/>
  <sheetViews>
    <sheetView workbookViewId="0">
      <selection activeCell="A3" sqref="A3:AJ3"/>
    </sheetView>
  </sheetViews>
  <sheetFormatPr defaultColWidth="9.140625" defaultRowHeight="15" x14ac:dyDescent="0.25"/>
  <cols>
    <col min="1" max="1" width="3.5703125" style="5" customWidth="1"/>
    <col min="2" max="2" width="9.7109375" style="24" customWidth="1"/>
    <col min="3" max="3" width="22.42578125" style="5" customWidth="1"/>
    <col min="4" max="33" width="3.28515625" style="5" customWidth="1"/>
    <col min="34" max="34" width="11.5703125" style="5" customWidth="1"/>
    <col min="35" max="35" width="12.7109375" style="5" customWidth="1"/>
    <col min="36" max="36" width="9.7109375" style="5" customWidth="1"/>
    <col min="37" max="16384" width="9.140625" style="5"/>
  </cols>
  <sheetData>
    <row r="1" spans="1:36" x14ac:dyDescent="0.25">
      <c r="A1" s="117" t="s">
        <v>0</v>
      </c>
      <c r="B1" s="117"/>
      <c r="C1" s="117"/>
      <c r="D1" s="94"/>
      <c r="E1" s="94"/>
      <c r="F1" s="94"/>
      <c r="G1" s="94"/>
      <c r="H1" s="94"/>
      <c r="I1" s="9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94"/>
      <c r="Y1" s="3" t="s">
        <v>1</v>
      </c>
      <c r="AA1" s="2"/>
      <c r="AB1" s="4"/>
      <c r="AC1" s="3"/>
      <c r="AD1" s="3"/>
      <c r="AE1" s="2"/>
      <c r="AF1" s="3"/>
      <c r="AG1" s="2"/>
      <c r="AH1" s="2"/>
      <c r="AI1" s="2"/>
      <c r="AJ1" s="2"/>
    </row>
    <row r="2" spans="1:36" x14ac:dyDescent="0.25">
      <c r="A2" s="118" t="s">
        <v>2</v>
      </c>
      <c r="B2" s="118"/>
      <c r="C2" s="118"/>
      <c r="D2" s="95"/>
      <c r="E2" s="95"/>
      <c r="F2" s="95"/>
      <c r="G2" s="95"/>
      <c r="H2" s="95"/>
      <c r="I2" s="9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95"/>
      <c r="Y2" s="7" t="s">
        <v>3</v>
      </c>
      <c r="AA2" s="2"/>
      <c r="AB2" s="8"/>
      <c r="AC2" s="7"/>
      <c r="AD2" s="7"/>
      <c r="AE2" s="2"/>
      <c r="AF2" s="7"/>
      <c r="AG2" s="2"/>
      <c r="AH2" s="2"/>
      <c r="AI2" s="2"/>
      <c r="AJ2" s="2"/>
    </row>
    <row r="3" spans="1:36" x14ac:dyDescent="0.25">
      <c r="A3" s="119" t="s">
        <v>69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</row>
    <row r="4" spans="1:36" x14ac:dyDescent="0.25">
      <c r="A4" s="119" t="s">
        <v>67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</row>
    <row r="5" spans="1:36" x14ac:dyDescent="0.25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96"/>
      <c r="AG5" s="96"/>
      <c r="AH5" s="96"/>
      <c r="AI5" s="96"/>
      <c r="AJ5" s="96"/>
    </row>
    <row r="6" spans="1:36" ht="22.5" customHeight="1" x14ac:dyDescent="0.25">
      <c r="A6" s="128" t="s">
        <v>5</v>
      </c>
      <c r="B6" s="149" t="s">
        <v>6</v>
      </c>
      <c r="C6" s="116" t="s">
        <v>7</v>
      </c>
      <c r="D6" s="121" t="s">
        <v>8</v>
      </c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3"/>
      <c r="AJ6" s="116" t="s">
        <v>9</v>
      </c>
    </row>
    <row r="7" spans="1:36" ht="22.5" customHeight="1" x14ac:dyDescent="0.25">
      <c r="A7" s="129"/>
      <c r="B7" s="149"/>
      <c r="C7" s="116"/>
      <c r="D7" s="124" t="s">
        <v>10</v>
      </c>
      <c r="E7" s="124"/>
      <c r="F7" s="116" t="s">
        <v>11</v>
      </c>
      <c r="G7" s="116"/>
      <c r="H7" s="125" t="s">
        <v>12</v>
      </c>
      <c r="I7" s="125"/>
      <c r="J7" s="116" t="s">
        <v>13</v>
      </c>
      <c r="K7" s="116"/>
      <c r="L7" s="126" t="s">
        <v>14</v>
      </c>
      <c r="M7" s="126"/>
      <c r="N7" s="116" t="s">
        <v>15</v>
      </c>
      <c r="O7" s="116"/>
      <c r="P7" s="136" t="s">
        <v>16</v>
      </c>
      <c r="Q7" s="136"/>
      <c r="R7" s="116" t="s">
        <v>17</v>
      </c>
      <c r="S7" s="116"/>
      <c r="T7" s="137" t="s">
        <v>18</v>
      </c>
      <c r="U7" s="137"/>
      <c r="V7" s="116" t="s">
        <v>19</v>
      </c>
      <c r="W7" s="116"/>
      <c r="X7" s="138" t="s">
        <v>20</v>
      </c>
      <c r="Y7" s="138"/>
      <c r="Z7" s="116" t="s">
        <v>21</v>
      </c>
      <c r="AA7" s="116"/>
      <c r="AB7" s="127" t="s">
        <v>22</v>
      </c>
      <c r="AC7" s="127"/>
      <c r="AD7" s="116" t="s">
        <v>23</v>
      </c>
      <c r="AE7" s="116"/>
      <c r="AF7" s="116" t="s">
        <v>68</v>
      </c>
      <c r="AG7" s="116"/>
      <c r="AH7" s="128" t="s">
        <v>24</v>
      </c>
      <c r="AI7" s="128" t="s">
        <v>25</v>
      </c>
      <c r="AJ7" s="116"/>
    </row>
    <row r="8" spans="1:36" ht="22.5" customHeight="1" x14ac:dyDescent="0.25">
      <c r="A8" s="148"/>
      <c r="B8" s="149"/>
      <c r="C8" s="116"/>
      <c r="D8" s="97" t="s">
        <v>26</v>
      </c>
      <c r="E8" s="97" t="s">
        <v>27</v>
      </c>
      <c r="F8" s="93" t="s">
        <v>26</v>
      </c>
      <c r="G8" s="93" t="s">
        <v>27</v>
      </c>
      <c r="H8" s="98" t="s">
        <v>26</v>
      </c>
      <c r="I8" s="98" t="s">
        <v>27</v>
      </c>
      <c r="J8" s="93" t="s">
        <v>26</v>
      </c>
      <c r="K8" s="93" t="s">
        <v>27</v>
      </c>
      <c r="L8" s="99" t="s">
        <v>26</v>
      </c>
      <c r="M8" s="99" t="s">
        <v>27</v>
      </c>
      <c r="N8" s="93" t="s">
        <v>26</v>
      </c>
      <c r="O8" s="93" t="s">
        <v>27</v>
      </c>
      <c r="P8" s="101" t="s">
        <v>26</v>
      </c>
      <c r="Q8" s="101" t="s">
        <v>27</v>
      </c>
      <c r="R8" s="93" t="s">
        <v>26</v>
      </c>
      <c r="S8" s="93" t="s">
        <v>27</v>
      </c>
      <c r="T8" s="102" t="s">
        <v>26</v>
      </c>
      <c r="U8" s="102" t="s">
        <v>27</v>
      </c>
      <c r="V8" s="93" t="s">
        <v>26</v>
      </c>
      <c r="W8" s="93" t="s">
        <v>27</v>
      </c>
      <c r="X8" s="103" t="s">
        <v>26</v>
      </c>
      <c r="Y8" s="103" t="s">
        <v>27</v>
      </c>
      <c r="Z8" s="93" t="s">
        <v>26</v>
      </c>
      <c r="AA8" s="93" t="s">
        <v>27</v>
      </c>
      <c r="AB8" s="100" t="s">
        <v>26</v>
      </c>
      <c r="AC8" s="100" t="s">
        <v>27</v>
      </c>
      <c r="AD8" s="93" t="s">
        <v>26</v>
      </c>
      <c r="AE8" s="93" t="s">
        <v>27</v>
      </c>
      <c r="AF8" s="93" t="s">
        <v>26</v>
      </c>
      <c r="AG8" s="93" t="s">
        <v>27</v>
      </c>
      <c r="AH8" s="148"/>
      <c r="AI8" s="148"/>
      <c r="AJ8" s="116"/>
    </row>
    <row r="9" spans="1:36" ht="22.5" customHeight="1" x14ac:dyDescent="0.25">
      <c r="A9" s="9"/>
      <c r="B9" s="10"/>
      <c r="C9" s="9"/>
      <c r="D9" s="25"/>
      <c r="E9" s="25"/>
      <c r="F9" s="9"/>
      <c r="G9" s="9"/>
      <c r="H9" s="29"/>
      <c r="I9" s="29"/>
      <c r="J9" s="9"/>
      <c r="K9" s="9"/>
      <c r="L9" s="37"/>
      <c r="M9" s="37"/>
      <c r="N9" s="9"/>
      <c r="O9" s="9"/>
      <c r="P9" s="41"/>
      <c r="Q9" s="41"/>
      <c r="R9" s="9"/>
      <c r="S9" s="9"/>
      <c r="T9" s="45"/>
      <c r="U9" s="45"/>
      <c r="V9" s="9"/>
      <c r="W9" s="9"/>
      <c r="X9" s="49"/>
      <c r="Y9" s="49"/>
      <c r="Z9" s="9"/>
      <c r="AA9" s="9"/>
      <c r="AB9" s="33"/>
      <c r="AC9" s="33"/>
      <c r="AD9" s="9"/>
      <c r="AE9" s="9"/>
      <c r="AF9" s="9"/>
      <c r="AG9" s="9"/>
      <c r="AH9" s="9"/>
      <c r="AI9" s="9"/>
      <c r="AJ9" s="9"/>
    </row>
    <row r="10" spans="1:36" ht="22.5" customHeight="1" x14ac:dyDescent="0.25">
      <c r="A10" s="11"/>
      <c r="B10" s="13"/>
      <c r="C10" s="14"/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/>
      <c r="Z10" s="14"/>
      <c r="AA10" s="14"/>
      <c r="AB10" s="35"/>
      <c r="AC10" s="35"/>
      <c r="AD10" s="14"/>
      <c r="AE10" s="14"/>
      <c r="AF10" s="14"/>
      <c r="AG10" s="14"/>
      <c r="AH10" s="14"/>
      <c r="AI10" s="14"/>
      <c r="AJ10" s="14"/>
    </row>
    <row r="11" spans="1:36" ht="22.5" customHeight="1" x14ac:dyDescent="0.25">
      <c r="A11" s="9"/>
      <c r="B11" s="13"/>
      <c r="C11" s="14"/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/>
      <c r="AG11" s="14"/>
      <c r="AH11" s="14"/>
      <c r="AI11" s="14"/>
      <c r="AJ11" s="14"/>
    </row>
    <row r="12" spans="1:36" ht="22.5" customHeight="1" x14ac:dyDescent="0.25">
      <c r="A12" s="11"/>
      <c r="B12" s="13"/>
      <c r="C12" s="14"/>
      <c r="D12" s="27"/>
      <c r="E12" s="27"/>
      <c r="F12" s="14"/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/>
      <c r="AG12" s="14"/>
      <c r="AH12" s="14"/>
      <c r="AI12" s="14"/>
      <c r="AJ12" s="14"/>
    </row>
    <row r="13" spans="1:36" ht="22.5" customHeight="1" x14ac:dyDescent="0.25">
      <c r="A13" s="9"/>
      <c r="B13" s="13"/>
      <c r="C13" s="14"/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/>
      <c r="Z13" s="14"/>
      <c r="AA13" s="14"/>
      <c r="AB13" s="35"/>
      <c r="AC13" s="35"/>
      <c r="AD13" s="14"/>
      <c r="AE13" s="14"/>
      <c r="AF13" s="14"/>
      <c r="AG13" s="14"/>
      <c r="AH13" s="14"/>
      <c r="AI13" s="14"/>
      <c r="AJ13" s="14"/>
    </row>
    <row r="14" spans="1:36" ht="22.5" customHeight="1" x14ac:dyDescent="0.25">
      <c r="A14" s="11"/>
      <c r="B14" s="15"/>
      <c r="C14" s="92"/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6"/>
      <c r="AG14" s="16"/>
      <c r="AH14" s="14"/>
      <c r="AI14" s="14"/>
      <c r="AJ14" s="14"/>
    </row>
    <row r="15" spans="1:36" ht="22.5" customHeight="1" x14ac:dyDescent="0.25">
      <c r="A15" s="11"/>
      <c r="B15" s="15"/>
      <c r="C15" s="16"/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6"/>
      <c r="AG15" s="16"/>
      <c r="AH15" s="14"/>
      <c r="AI15" s="14"/>
      <c r="AJ15" s="14"/>
    </row>
    <row r="16" spans="1:36" ht="22.5" customHeight="1" x14ac:dyDescent="0.25">
      <c r="A16" s="11"/>
      <c r="B16" s="15"/>
      <c r="C16" s="16"/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6"/>
      <c r="AG16" s="16"/>
      <c r="AH16" s="14"/>
      <c r="AI16" s="14"/>
      <c r="AJ16" s="14"/>
    </row>
    <row r="17" spans="1:36" ht="22.5" customHeight="1" x14ac:dyDescent="0.25">
      <c r="A17" s="11"/>
      <c r="B17" s="13"/>
      <c r="C17" s="14"/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/>
      <c r="AD17" s="14"/>
      <c r="AE17" s="14"/>
      <c r="AF17" s="14"/>
      <c r="AG17" s="14"/>
      <c r="AH17" s="9"/>
      <c r="AI17" s="9"/>
      <c r="AJ17" s="14"/>
    </row>
    <row r="18" spans="1:36" ht="22.5" customHeight="1" x14ac:dyDescent="0.25">
      <c r="A18" s="9"/>
      <c r="B18" s="13"/>
      <c r="C18" s="14"/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/>
      <c r="Z18" s="14"/>
      <c r="AA18" s="14"/>
      <c r="AB18" s="35"/>
      <c r="AC18" s="35"/>
      <c r="AD18" s="14"/>
      <c r="AE18" s="14"/>
      <c r="AF18" s="14"/>
      <c r="AG18" s="14"/>
      <c r="AH18" s="9"/>
      <c r="AI18" s="9"/>
      <c r="AJ18" s="14"/>
    </row>
    <row r="19" spans="1:36" ht="22.5" customHeight="1" x14ac:dyDescent="0.25">
      <c r="A19" s="11"/>
      <c r="B19" s="13"/>
      <c r="C19" s="14"/>
      <c r="D19" s="27"/>
      <c r="E19" s="27"/>
      <c r="F19" s="14"/>
      <c r="G19" s="14"/>
      <c r="H19" s="31"/>
      <c r="I19" s="31"/>
      <c r="J19" s="14"/>
      <c r="K19" s="14"/>
      <c r="L19" s="39"/>
      <c r="M19" s="39"/>
      <c r="N19" s="14"/>
      <c r="O19" s="14"/>
      <c r="P19" s="43"/>
      <c r="Q19" s="43"/>
      <c r="R19" s="14"/>
      <c r="S19" s="14"/>
      <c r="T19" s="47"/>
      <c r="U19" s="47"/>
      <c r="V19" s="14"/>
      <c r="W19" s="14"/>
      <c r="X19" s="51"/>
      <c r="Y19" s="51"/>
      <c r="Z19" s="14"/>
      <c r="AA19" s="14"/>
      <c r="AB19" s="35"/>
      <c r="AC19" s="35"/>
      <c r="AD19" s="14"/>
      <c r="AE19" s="14"/>
      <c r="AF19" s="14"/>
      <c r="AG19" s="14"/>
      <c r="AH19" s="9"/>
      <c r="AI19" s="9"/>
      <c r="AJ19" s="14"/>
    </row>
    <row r="20" spans="1:36" ht="22.5" customHeight="1" x14ac:dyDescent="0.25">
      <c r="A20" s="9"/>
      <c r="B20" s="13"/>
      <c r="C20" s="14"/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/>
      <c r="AD20" s="14"/>
      <c r="AE20" s="14"/>
      <c r="AF20" s="14"/>
      <c r="AG20" s="14"/>
      <c r="AH20" s="9"/>
      <c r="AI20" s="9"/>
      <c r="AJ20" s="14"/>
    </row>
    <row r="21" spans="1:36" ht="22.5" customHeight="1" x14ac:dyDescent="0.25">
      <c r="A21" s="11"/>
      <c r="B21" s="13"/>
      <c r="C21" s="14"/>
      <c r="D21" s="27"/>
      <c r="E21" s="27"/>
      <c r="F21" s="14"/>
      <c r="G21" s="14"/>
      <c r="H21" s="31"/>
      <c r="I21" s="31"/>
      <c r="J21" s="14"/>
      <c r="K21" s="14"/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/>
      <c r="AG21" s="14"/>
      <c r="AH21" s="9"/>
      <c r="AI21" s="9"/>
      <c r="AJ21" s="14"/>
    </row>
    <row r="22" spans="1:36" ht="22.5" customHeight="1" x14ac:dyDescent="0.25">
      <c r="A22" s="9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/>
      <c r="AG22" s="14"/>
      <c r="AH22" s="9"/>
      <c r="AI22" s="9"/>
      <c r="AJ22" s="14"/>
    </row>
    <row r="23" spans="1:36" ht="22.5" customHeight="1" x14ac:dyDescent="0.25">
      <c r="A23" s="11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14"/>
      <c r="AG23" s="14"/>
      <c r="AH23" s="9"/>
      <c r="AI23" s="9"/>
      <c r="AJ23" s="14"/>
    </row>
    <row r="24" spans="1:36" ht="22.5" customHeight="1" x14ac:dyDescent="0.25">
      <c r="A24" s="9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14"/>
      <c r="AG24" s="14"/>
      <c r="AH24" s="9"/>
      <c r="AI24" s="9"/>
      <c r="AJ24" s="14"/>
    </row>
    <row r="25" spans="1:36" ht="22.5" customHeight="1" x14ac:dyDescent="0.25">
      <c r="A25" s="11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14"/>
      <c r="AG25" s="14"/>
      <c r="AH25" s="9"/>
      <c r="AI25" s="9"/>
      <c r="AJ25" s="14"/>
    </row>
    <row r="26" spans="1:36" ht="22.5" customHeight="1" x14ac:dyDescent="0.25">
      <c r="A26" s="9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14"/>
      <c r="AG26" s="14"/>
      <c r="AH26" s="9"/>
      <c r="AI26" s="9"/>
      <c r="AJ26" s="14"/>
    </row>
    <row r="27" spans="1:36" ht="22.5" customHeight="1" x14ac:dyDescent="0.25">
      <c r="A27" s="11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14"/>
      <c r="AG27" s="14"/>
      <c r="AH27" s="9"/>
      <c r="AI27" s="9"/>
      <c r="AJ27" s="14"/>
    </row>
    <row r="28" spans="1:36" ht="22.5" customHeight="1" x14ac:dyDescent="0.25">
      <c r="A28" s="9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/>
      <c r="AG28" s="14"/>
      <c r="AH28" s="9"/>
      <c r="AI28" s="9"/>
      <c r="AJ28" s="14"/>
    </row>
    <row r="29" spans="1:36" ht="22.5" customHeight="1" x14ac:dyDescent="0.25">
      <c r="A29" s="11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14"/>
      <c r="AG29" s="14"/>
      <c r="AH29" s="9"/>
      <c r="AI29" s="9"/>
      <c r="AJ29" s="14"/>
    </row>
    <row r="30" spans="1:36" ht="22.5" customHeight="1" x14ac:dyDescent="0.25">
      <c r="A30" s="9"/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14"/>
      <c r="AG30" s="14"/>
      <c r="AH30" s="9"/>
      <c r="AI30" s="9"/>
      <c r="AJ30" s="14"/>
    </row>
    <row r="31" spans="1:36" ht="22.5" customHeight="1" x14ac:dyDescent="0.25">
      <c r="A31" s="11"/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14"/>
      <c r="AG31" s="14"/>
      <c r="AH31" s="9"/>
      <c r="AI31" s="9"/>
      <c r="AJ31" s="14"/>
    </row>
    <row r="32" spans="1:36" ht="22.5" customHeight="1" x14ac:dyDescent="0.25">
      <c r="A32" s="9"/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14"/>
      <c r="AG32" s="14"/>
      <c r="AH32" s="9"/>
      <c r="AI32" s="9"/>
      <c r="AJ32" s="14"/>
    </row>
    <row r="33" spans="1:36" ht="22.5" customHeight="1" x14ac:dyDescent="0.25">
      <c r="A33" s="11"/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14"/>
      <c r="AG33" s="14"/>
      <c r="AH33" s="9"/>
      <c r="AI33" s="9"/>
      <c r="AJ33" s="14"/>
    </row>
    <row r="34" spans="1:36" ht="22.5" customHeight="1" x14ac:dyDescent="0.25">
      <c r="A34" s="9"/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14"/>
      <c r="AG34" s="14"/>
      <c r="AH34" s="9"/>
      <c r="AI34" s="9"/>
      <c r="AJ34" s="14"/>
    </row>
    <row r="35" spans="1:36" ht="22.5" customHeight="1" x14ac:dyDescent="0.25">
      <c r="A35" s="11"/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14"/>
      <c r="AG35" s="14"/>
      <c r="AH35" s="9"/>
      <c r="AI35" s="9"/>
      <c r="AJ35" s="14"/>
    </row>
    <row r="36" spans="1:36" ht="22.5" customHeight="1" x14ac:dyDescent="0.25">
      <c r="A36" s="9"/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14"/>
      <c r="AG36" s="14"/>
      <c r="AH36" s="9"/>
      <c r="AI36" s="9"/>
      <c r="AJ36" s="14"/>
    </row>
    <row r="37" spans="1:36" ht="22.5" customHeight="1" x14ac:dyDescent="0.25">
      <c r="A37" s="11"/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14"/>
      <c r="AG37" s="14"/>
      <c r="AH37" s="9"/>
      <c r="AI37" s="9"/>
      <c r="AJ37" s="14"/>
    </row>
    <row r="38" spans="1:36" ht="22.5" customHeight="1" x14ac:dyDescent="0.25">
      <c r="A38" s="9"/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14"/>
      <c r="AG38" s="14"/>
      <c r="AH38" s="9"/>
      <c r="AI38" s="9"/>
      <c r="AJ38" s="14"/>
    </row>
    <row r="39" spans="1:36" ht="22.5" customHeight="1" x14ac:dyDescent="0.25">
      <c r="A39" s="11"/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14"/>
      <c r="AG39" s="14"/>
      <c r="AH39" s="9"/>
      <c r="AI39" s="9"/>
      <c r="AJ39" s="14"/>
    </row>
    <row r="40" spans="1:36" ht="22.5" customHeight="1" x14ac:dyDescent="0.25">
      <c r="A40" s="9"/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14"/>
      <c r="AG40" s="14"/>
      <c r="AH40" s="9"/>
      <c r="AI40" s="9"/>
      <c r="AJ40" s="14"/>
    </row>
    <row r="41" spans="1:36" ht="22.5" customHeight="1" x14ac:dyDescent="0.25">
      <c r="A41" s="11"/>
      <c r="B41" s="15"/>
      <c r="C41" s="16"/>
      <c r="D41" s="28"/>
      <c r="E41" s="28"/>
      <c r="F41" s="16"/>
      <c r="G41" s="16"/>
      <c r="H41" s="32"/>
      <c r="I41" s="32"/>
      <c r="J41" s="16"/>
      <c r="K41" s="16"/>
      <c r="L41" s="40"/>
      <c r="M41" s="40"/>
      <c r="N41" s="16"/>
      <c r="O41" s="16"/>
      <c r="P41" s="44"/>
      <c r="Q41" s="44"/>
      <c r="R41" s="16"/>
      <c r="S41" s="16"/>
      <c r="T41" s="48"/>
      <c r="U41" s="48"/>
      <c r="V41" s="16"/>
      <c r="W41" s="16"/>
      <c r="X41" s="52"/>
      <c r="Y41" s="52"/>
      <c r="Z41" s="16"/>
      <c r="AA41" s="16"/>
      <c r="AB41" s="36"/>
      <c r="AC41" s="36"/>
      <c r="AD41" s="16"/>
      <c r="AE41" s="16"/>
      <c r="AF41" s="16"/>
      <c r="AG41" s="16"/>
      <c r="AH41" s="9"/>
      <c r="AI41" s="9"/>
      <c r="AJ41" s="16"/>
    </row>
    <row r="42" spans="1:36" ht="22.5" customHeight="1" x14ac:dyDescent="0.25">
      <c r="A42" s="9"/>
      <c r="B42" s="15"/>
      <c r="C42" s="16"/>
      <c r="D42" s="28"/>
      <c r="E42" s="28"/>
      <c r="F42" s="16"/>
      <c r="G42" s="16"/>
      <c r="H42" s="32"/>
      <c r="I42" s="32"/>
      <c r="J42" s="16"/>
      <c r="K42" s="16"/>
      <c r="L42" s="40"/>
      <c r="M42" s="40"/>
      <c r="N42" s="16"/>
      <c r="O42" s="16"/>
      <c r="P42" s="44"/>
      <c r="Q42" s="44"/>
      <c r="R42" s="16"/>
      <c r="S42" s="16"/>
      <c r="T42" s="48"/>
      <c r="U42" s="48"/>
      <c r="V42" s="16"/>
      <c r="W42" s="16"/>
      <c r="X42" s="52"/>
      <c r="Y42" s="52"/>
      <c r="Z42" s="16"/>
      <c r="AA42" s="16"/>
      <c r="AB42" s="36"/>
      <c r="AC42" s="36"/>
      <c r="AD42" s="16"/>
      <c r="AE42" s="16"/>
      <c r="AF42" s="16"/>
      <c r="AG42" s="16"/>
      <c r="AH42" s="9"/>
      <c r="AI42" s="9"/>
      <c r="AJ42" s="16"/>
    </row>
  </sheetData>
  <mergeCells count="27">
    <mergeCell ref="A6:A8"/>
    <mergeCell ref="B6:B8"/>
    <mergeCell ref="C6:C8"/>
    <mergeCell ref="D6:AI6"/>
    <mergeCell ref="AJ6:AJ8"/>
    <mergeCell ref="A1:C1"/>
    <mergeCell ref="A2:C2"/>
    <mergeCell ref="A3:AJ3"/>
    <mergeCell ref="A4:AJ4"/>
    <mergeCell ref="A5:AE5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F7:AG7"/>
    <mergeCell ref="AB7:AC7"/>
    <mergeCell ref="AD7:AE7"/>
    <mergeCell ref="AH7:AH8"/>
    <mergeCell ref="AI7:AI8"/>
  </mergeCells>
  <pageMargins left="0.27" right="0.2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2"/>
  <sheetViews>
    <sheetView workbookViewId="0">
      <pane ySplit="6" topLeftCell="A34" activePane="bottomLeft" state="frozen"/>
      <selection pane="bottomLeft" activeCell="AH7" sqref="AH7"/>
    </sheetView>
  </sheetViews>
  <sheetFormatPr defaultColWidth="9.140625" defaultRowHeight="15" x14ac:dyDescent="0.25"/>
  <cols>
    <col min="1" max="1" width="10.42578125" style="24" customWidth="1"/>
    <col min="2" max="2" width="11.140625" style="5" customWidth="1"/>
    <col min="3" max="26" width="3.28515625" style="5" customWidth="1"/>
    <col min="27" max="27" width="4.42578125" style="5" bestFit="1" customWidth="1"/>
    <col min="28" max="32" width="3.28515625" style="5" customWidth="1"/>
    <col min="33" max="33" width="4.7109375" style="5" customWidth="1"/>
    <col min="34" max="34" width="6" style="5" customWidth="1"/>
    <col min="35" max="35" width="9.7109375" style="5" customWidth="1"/>
    <col min="36" max="16384" width="9.140625" style="5"/>
  </cols>
  <sheetData>
    <row r="1" spans="1:36" x14ac:dyDescent="0.25">
      <c r="A1" s="150"/>
      <c r="B1" s="150"/>
      <c r="C1" s="110"/>
      <c r="D1" s="110"/>
      <c r="E1" s="110"/>
      <c r="F1" s="110"/>
      <c r="G1" s="110"/>
      <c r="H1" s="110"/>
      <c r="I1" s="1"/>
      <c r="J1" s="1"/>
      <c r="K1" s="2"/>
      <c r="L1" s="2"/>
      <c r="M1" s="2"/>
      <c r="N1" s="3"/>
      <c r="O1" s="3"/>
      <c r="P1" s="3"/>
      <c r="Q1" s="3"/>
      <c r="R1" s="3"/>
      <c r="S1" s="4"/>
      <c r="T1" s="3"/>
      <c r="U1" s="3"/>
      <c r="V1" s="3"/>
      <c r="W1" s="110"/>
      <c r="X1" s="3" t="s">
        <v>1</v>
      </c>
      <c r="Z1" s="2"/>
      <c r="AA1" s="4"/>
      <c r="AB1" s="3"/>
      <c r="AC1" s="3"/>
      <c r="AD1" s="2"/>
      <c r="AE1" s="3"/>
      <c r="AF1" s="2"/>
      <c r="AG1" s="2"/>
      <c r="AH1" s="2"/>
      <c r="AI1" s="2"/>
    </row>
    <row r="2" spans="1:36" x14ac:dyDescent="0.25">
      <c r="A2" s="118"/>
      <c r="B2" s="118"/>
      <c r="C2" s="111"/>
      <c r="D2" s="111"/>
      <c r="E2" s="111"/>
      <c r="F2" s="111"/>
      <c r="G2" s="111"/>
      <c r="H2" s="111"/>
      <c r="I2" s="6"/>
      <c r="J2" s="6"/>
      <c r="K2" s="2"/>
      <c r="L2" s="2"/>
      <c r="M2" s="2"/>
      <c r="N2" s="7"/>
      <c r="O2" s="7"/>
      <c r="P2" s="7"/>
      <c r="Q2" s="7"/>
      <c r="R2" s="7"/>
      <c r="S2" s="8"/>
      <c r="T2" s="7"/>
      <c r="U2" s="7"/>
      <c r="V2" s="7"/>
      <c r="W2" s="111"/>
      <c r="X2" s="7" t="s">
        <v>3</v>
      </c>
      <c r="Z2" s="2"/>
      <c r="AA2" s="8"/>
      <c r="AB2" s="7"/>
      <c r="AC2" s="7"/>
      <c r="AD2" s="2"/>
      <c r="AE2" s="7"/>
      <c r="AF2" s="2"/>
      <c r="AG2" s="2"/>
      <c r="AH2" s="2"/>
      <c r="AI2" s="2"/>
    </row>
    <row r="3" spans="1:36" x14ac:dyDescent="0.25">
      <c r="A3" s="119" t="s">
        <v>88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</row>
    <row r="4" spans="1:36" ht="22.5" customHeight="1" x14ac:dyDescent="0.25">
      <c r="A4" s="149" t="s">
        <v>6</v>
      </c>
      <c r="B4" s="116" t="s">
        <v>7</v>
      </c>
      <c r="C4" s="121" t="s">
        <v>8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3"/>
      <c r="AI4" s="116" t="s">
        <v>9</v>
      </c>
    </row>
    <row r="5" spans="1:36" ht="22.5" customHeight="1" x14ac:dyDescent="0.25">
      <c r="A5" s="149"/>
      <c r="B5" s="116"/>
      <c r="C5" s="124" t="s">
        <v>10</v>
      </c>
      <c r="D5" s="124"/>
      <c r="E5" s="116" t="s">
        <v>11</v>
      </c>
      <c r="F5" s="116"/>
      <c r="G5" s="125" t="s">
        <v>12</v>
      </c>
      <c r="H5" s="125"/>
      <c r="I5" s="116" t="s">
        <v>13</v>
      </c>
      <c r="J5" s="116"/>
      <c r="K5" s="126" t="s">
        <v>14</v>
      </c>
      <c r="L5" s="126"/>
      <c r="M5" s="116" t="s">
        <v>15</v>
      </c>
      <c r="N5" s="116"/>
      <c r="O5" s="136" t="s">
        <v>16</v>
      </c>
      <c r="P5" s="136"/>
      <c r="Q5" s="116" t="s">
        <v>17</v>
      </c>
      <c r="R5" s="116"/>
      <c r="S5" s="137" t="s">
        <v>18</v>
      </c>
      <c r="T5" s="137"/>
      <c r="U5" s="116" t="s">
        <v>19</v>
      </c>
      <c r="V5" s="116"/>
      <c r="W5" s="138" t="s">
        <v>20</v>
      </c>
      <c r="X5" s="138"/>
      <c r="Y5" s="116" t="s">
        <v>21</v>
      </c>
      <c r="Z5" s="116"/>
      <c r="AA5" s="127" t="s">
        <v>22</v>
      </c>
      <c r="AB5" s="127"/>
      <c r="AC5" s="116" t="s">
        <v>23</v>
      </c>
      <c r="AD5" s="116"/>
      <c r="AE5" s="116" t="s">
        <v>68</v>
      </c>
      <c r="AF5" s="116"/>
      <c r="AG5" s="128" t="s">
        <v>105</v>
      </c>
      <c r="AH5" s="128" t="s">
        <v>106</v>
      </c>
      <c r="AI5" s="116"/>
    </row>
    <row r="6" spans="1:36" ht="22.5" customHeight="1" x14ac:dyDescent="0.25">
      <c r="A6" s="149"/>
      <c r="B6" s="116"/>
      <c r="C6" s="113" t="s">
        <v>26</v>
      </c>
      <c r="D6" s="113" t="s">
        <v>27</v>
      </c>
      <c r="E6" s="106" t="s">
        <v>26</v>
      </c>
      <c r="F6" s="106" t="s">
        <v>27</v>
      </c>
      <c r="G6" s="114" t="s">
        <v>26</v>
      </c>
      <c r="H6" s="114" t="s">
        <v>27</v>
      </c>
      <c r="I6" s="106" t="s">
        <v>26</v>
      </c>
      <c r="J6" s="106" t="s">
        <v>27</v>
      </c>
      <c r="K6" s="115" t="s">
        <v>26</v>
      </c>
      <c r="L6" s="115" t="s">
        <v>27</v>
      </c>
      <c r="M6" s="106" t="s">
        <v>26</v>
      </c>
      <c r="N6" s="106" t="s">
        <v>27</v>
      </c>
      <c r="O6" s="107" t="s">
        <v>26</v>
      </c>
      <c r="P6" s="107" t="s">
        <v>27</v>
      </c>
      <c r="Q6" s="106" t="s">
        <v>26</v>
      </c>
      <c r="R6" s="106" t="s">
        <v>27</v>
      </c>
      <c r="S6" s="108" t="s">
        <v>26</v>
      </c>
      <c r="T6" s="108" t="s">
        <v>27</v>
      </c>
      <c r="U6" s="106" t="s">
        <v>26</v>
      </c>
      <c r="V6" s="106" t="s">
        <v>27</v>
      </c>
      <c r="W6" s="109" t="s">
        <v>26</v>
      </c>
      <c r="X6" s="109" t="s">
        <v>27</v>
      </c>
      <c r="Y6" s="106" t="s">
        <v>26</v>
      </c>
      <c r="Z6" s="106" t="s">
        <v>27</v>
      </c>
      <c r="AA6" s="105" t="s">
        <v>26</v>
      </c>
      <c r="AB6" s="105" t="s">
        <v>27</v>
      </c>
      <c r="AC6" s="106" t="s">
        <v>26</v>
      </c>
      <c r="AD6" s="106" t="s">
        <v>27</v>
      </c>
      <c r="AE6" s="106" t="s">
        <v>26</v>
      </c>
      <c r="AF6" s="106" t="s">
        <v>27</v>
      </c>
      <c r="AG6" s="148"/>
      <c r="AH6" s="148"/>
      <c r="AI6" s="116"/>
    </row>
    <row r="7" spans="1:36" ht="30" x14ac:dyDescent="0.25">
      <c r="A7" s="10">
        <v>44131</v>
      </c>
      <c r="B7" s="168" t="s">
        <v>70</v>
      </c>
      <c r="C7" s="25">
        <v>12</v>
      </c>
      <c r="D7" s="25"/>
      <c r="E7" s="9">
        <v>14</v>
      </c>
      <c r="F7" s="9"/>
      <c r="G7" s="29"/>
      <c r="H7" s="29"/>
      <c r="I7" s="9">
        <v>18</v>
      </c>
      <c r="J7" s="9"/>
      <c r="K7" s="37"/>
      <c r="L7" s="37"/>
      <c r="M7" s="9">
        <v>4</v>
      </c>
      <c r="N7" s="9"/>
      <c r="O7" s="41">
        <v>81</v>
      </c>
      <c r="P7" s="41"/>
      <c r="Q7" s="9">
        <v>3</v>
      </c>
      <c r="R7" s="9"/>
      <c r="S7" s="45"/>
      <c r="T7" s="45"/>
      <c r="U7" s="9">
        <v>1</v>
      </c>
      <c r="V7" s="9"/>
      <c r="W7" s="49">
        <v>62</v>
      </c>
      <c r="X7" s="49"/>
      <c r="Y7" s="9">
        <v>6</v>
      </c>
      <c r="Z7" s="9"/>
      <c r="AA7" s="33">
        <v>155</v>
      </c>
      <c r="AB7" s="33"/>
      <c r="AC7" s="9">
        <v>39</v>
      </c>
      <c r="AD7" s="9"/>
      <c r="AE7" s="9">
        <v>15</v>
      </c>
      <c r="AF7" s="9"/>
      <c r="AG7" s="9">
        <f>D7+F7+H7+J7+L7+N7+P7+R7+T7+V7+X7+Z7+AB7+AD7+AF7</f>
        <v>0</v>
      </c>
      <c r="AH7" s="9">
        <f>C7+E7+G7+I7+K7+M7+O7+Q7+S7+U7+W7+Y7+AA7+AC7+AE7</f>
        <v>410</v>
      </c>
      <c r="AI7" s="9"/>
    </row>
    <row r="8" spans="1:36" ht="30" x14ac:dyDescent="0.25">
      <c r="A8" s="13"/>
      <c r="B8" s="169" t="s">
        <v>71</v>
      </c>
      <c r="C8" s="27"/>
      <c r="D8" s="27"/>
      <c r="E8" s="14"/>
      <c r="F8" s="14"/>
      <c r="G8" s="31"/>
      <c r="H8" s="31"/>
      <c r="I8" s="14"/>
      <c r="J8" s="14"/>
      <c r="K8" s="39"/>
      <c r="L8" s="39"/>
      <c r="M8" s="14"/>
      <c r="N8" s="14"/>
      <c r="O8" s="43"/>
      <c r="P8" s="43"/>
      <c r="Q8" s="14"/>
      <c r="R8" s="14"/>
      <c r="S8" s="47"/>
      <c r="T8" s="47"/>
      <c r="U8" s="14"/>
      <c r="V8" s="14"/>
      <c r="W8" s="51"/>
      <c r="X8" s="51"/>
      <c r="Y8" s="14"/>
      <c r="Z8" s="14"/>
      <c r="AA8" s="35">
        <v>24</v>
      </c>
      <c r="AB8" s="35"/>
      <c r="AC8" s="14"/>
      <c r="AD8" s="14"/>
      <c r="AE8" s="14"/>
      <c r="AF8" s="14"/>
      <c r="AG8" s="14">
        <f t="shared" ref="AG8:AG40" si="0">D8+F8+H8+J8+L8+N8+P8+R8+T8+V8+X8+Z8+AB8+AD8+AF8</f>
        <v>0</v>
      </c>
      <c r="AH8" s="14">
        <f t="shared" ref="AH8:AH40" si="1">C8+E8+G8+I8+K8+M8+O8+Q8+S8+U8+W8+Y8+AA8+AC8+AE8</f>
        <v>24</v>
      </c>
      <c r="AI8" s="14"/>
    </row>
    <row r="9" spans="1:36" ht="30" x14ac:dyDescent="0.25">
      <c r="A9" s="13">
        <v>44131</v>
      </c>
      <c r="B9" s="169" t="s">
        <v>72</v>
      </c>
      <c r="C9" s="27"/>
      <c r="D9" s="27"/>
      <c r="E9" s="14"/>
      <c r="F9" s="14"/>
      <c r="G9" s="31">
        <v>60</v>
      </c>
      <c r="H9" s="31"/>
      <c r="I9" s="14">
        <v>11</v>
      </c>
      <c r="J9" s="14"/>
      <c r="K9" s="39"/>
      <c r="L9" s="39"/>
      <c r="M9" s="14"/>
      <c r="N9" s="14"/>
      <c r="O9" s="43"/>
      <c r="P9" s="43"/>
      <c r="Q9" s="14"/>
      <c r="R9" s="14"/>
      <c r="S9" s="47"/>
      <c r="T9" s="47"/>
      <c r="U9" s="14"/>
      <c r="V9" s="14"/>
      <c r="W9" s="51">
        <v>23</v>
      </c>
      <c r="X9" s="51"/>
      <c r="Y9" s="14"/>
      <c r="Z9" s="14"/>
      <c r="AA9" s="35">
        <v>25</v>
      </c>
      <c r="AB9" s="35"/>
      <c r="AC9" s="14"/>
      <c r="AD9" s="14"/>
      <c r="AE9" s="14"/>
      <c r="AF9" s="14"/>
      <c r="AG9" s="14">
        <f t="shared" si="0"/>
        <v>0</v>
      </c>
      <c r="AH9" s="14">
        <f t="shared" si="1"/>
        <v>119</v>
      </c>
      <c r="AI9" s="14"/>
    </row>
    <row r="10" spans="1:36" x14ac:dyDescent="0.25">
      <c r="A10" s="13">
        <v>44132</v>
      </c>
      <c r="B10" s="169" t="s">
        <v>73</v>
      </c>
      <c r="C10" s="27"/>
      <c r="D10" s="27"/>
      <c r="E10" s="14"/>
      <c r="F10" s="14"/>
      <c r="G10" s="31"/>
      <c r="H10" s="31">
        <v>24</v>
      </c>
      <c r="I10" s="14"/>
      <c r="J10" s="14"/>
      <c r="K10" s="39"/>
      <c r="L10" s="39"/>
      <c r="M10" s="14"/>
      <c r="N10" s="14"/>
      <c r="O10" s="43"/>
      <c r="P10" s="43"/>
      <c r="Q10" s="14"/>
      <c r="R10" s="14"/>
      <c r="S10" s="47"/>
      <c r="T10" s="47"/>
      <c r="U10" s="14"/>
      <c r="V10" s="14"/>
      <c r="W10" s="51"/>
      <c r="X10" s="51"/>
      <c r="Y10" s="14"/>
      <c r="Z10" s="14"/>
      <c r="AA10" s="35"/>
      <c r="AB10" s="35"/>
      <c r="AC10" s="14"/>
      <c r="AD10" s="14"/>
      <c r="AE10" s="14"/>
      <c r="AF10" s="14"/>
      <c r="AG10" s="14">
        <f t="shared" si="0"/>
        <v>24</v>
      </c>
      <c r="AH10" s="14">
        <f t="shared" si="1"/>
        <v>0</v>
      </c>
      <c r="AI10" s="14"/>
    </row>
    <row r="11" spans="1:36" ht="30" x14ac:dyDescent="0.25">
      <c r="A11" s="13"/>
      <c r="B11" s="169" t="s">
        <v>74</v>
      </c>
      <c r="C11" s="27"/>
      <c r="D11" s="27"/>
      <c r="E11" s="14"/>
      <c r="F11" s="14"/>
      <c r="G11" s="31"/>
      <c r="H11" s="31"/>
      <c r="I11" s="14"/>
      <c r="J11" s="14"/>
      <c r="K11" s="39"/>
      <c r="L11" s="39"/>
      <c r="M11" s="14"/>
      <c r="N11" s="14"/>
      <c r="O11" s="43"/>
      <c r="P11" s="43"/>
      <c r="Q11" s="14"/>
      <c r="R11" s="14"/>
      <c r="S11" s="47"/>
      <c r="T11" s="47"/>
      <c r="U11" s="14"/>
      <c r="V11" s="14"/>
      <c r="W11" s="51"/>
      <c r="X11" s="51"/>
      <c r="Y11" s="14"/>
      <c r="Z11" s="14"/>
      <c r="AA11" s="35"/>
      <c r="AB11" s="35">
        <v>2</v>
      </c>
      <c r="AC11" s="14"/>
      <c r="AD11" s="14"/>
      <c r="AE11" s="14"/>
      <c r="AF11" s="14"/>
      <c r="AG11" s="14">
        <f t="shared" si="0"/>
        <v>2</v>
      </c>
      <c r="AH11" s="14">
        <f t="shared" si="1"/>
        <v>0</v>
      </c>
      <c r="AI11" s="14"/>
    </row>
    <row r="12" spans="1:36" x14ac:dyDescent="0.25">
      <c r="A12" s="15"/>
      <c r="B12" s="170" t="s">
        <v>75</v>
      </c>
      <c r="C12" s="28"/>
      <c r="D12" s="28"/>
      <c r="E12" s="16"/>
      <c r="F12" s="16"/>
      <c r="G12" s="32"/>
      <c r="H12" s="32"/>
      <c r="I12" s="16"/>
      <c r="J12" s="16"/>
      <c r="K12" s="40"/>
      <c r="L12" s="40"/>
      <c r="M12" s="16"/>
      <c r="N12" s="16"/>
      <c r="O12" s="44"/>
      <c r="P12" s="44"/>
      <c r="Q12" s="16"/>
      <c r="R12" s="16"/>
      <c r="S12" s="48"/>
      <c r="T12" s="48"/>
      <c r="U12" s="16"/>
      <c r="V12" s="16"/>
      <c r="W12" s="52"/>
      <c r="X12" s="52"/>
      <c r="Y12" s="16"/>
      <c r="Z12" s="16"/>
      <c r="AA12" s="36"/>
      <c r="AB12" s="36"/>
      <c r="AC12" s="16"/>
      <c r="AD12" s="16"/>
      <c r="AE12" s="16"/>
      <c r="AF12" s="16">
        <v>15</v>
      </c>
      <c r="AG12" s="14">
        <f t="shared" si="0"/>
        <v>15</v>
      </c>
      <c r="AH12" s="14">
        <f t="shared" si="1"/>
        <v>0</v>
      </c>
      <c r="AI12" s="14"/>
    </row>
    <row r="13" spans="1:36" x14ac:dyDescent="0.25">
      <c r="A13" s="15"/>
      <c r="B13" s="171" t="s">
        <v>76</v>
      </c>
      <c r="C13" s="28"/>
      <c r="D13" s="28"/>
      <c r="E13" s="16"/>
      <c r="F13" s="16"/>
      <c r="G13" s="32"/>
      <c r="H13" s="32"/>
      <c r="I13" s="16"/>
      <c r="J13" s="16"/>
      <c r="K13" s="40"/>
      <c r="L13" s="40"/>
      <c r="M13" s="16"/>
      <c r="N13" s="16"/>
      <c r="O13" s="44"/>
      <c r="P13" s="44"/>
      <c r="Q13" s="16"/>
      <c r="R13" s="16"/>
      <c r="S13" s="48"/>
      <c r="T13" s="48"/>
      <c r="U13" s="16"/>
      <c r="V13" s="16"/>
      <c r="W13" s="52"/>
      <c r="X13" s="52"/>
      <c r="Y13" s="16"/>
      <c r="Z13" s="16"/>
      <c r="AA13" s="36"/>
      <c r="AB13" s="36"/>
      <c r="AC13" s="16"/>
      <c r="AD13" s="16"/>
      <c r="AE13" s="16">
        <v>14</v>
      </c>
      <c r="AF13" s="16"/>
      <c r="AG13" s="14">
        <f t="shared" si="0"/>
        <v>0</v>
      </c>
      <c r="AH13" s="14">
        <f t="shared" si="1"/>
        <v>14</v>
      </c>
      <c r="AI13" s="14"/>
    </row>
    <row r="14" spans="1:36" ht="30" x14ac:dyDescent="0.25">
      <c r="A14" s="15"/>
      <c r="B14" s="171" t="s">
        <v>77</v>
      </c>
      <c r="C14" s="28"/>
      <c r="D14" s="28"/>
      <c r="E14" s="16"/>
      <c r="F14" s="16">
        <v>3</v>
      </c>
      <c r="G14" s="32"/>
      <c r="H14" s="32"/>
      <c r="I14" s="16"/>
      <c r="J14" s="16"/>
      <c r="K14" s="40"/>
      <c r="L14" s="40"/>
      <c r="M14" s="16"/>
      <c r="N14" s="16"/>
      <c r="O14" s="44"/>
      <c r="P14" s="44"/>
      <c r="Q14" s="16"/>
      <c r="R14" s="16"/>
      <c r="S14" s="48"/>
      <c r="T14" s="48"/>
      <c r="U14" s="16"/>
      <c r="V14" s="16"/>
      <c r="W14" s="52"/>
      <c r="X14" s="52"/>
      <c r="Y14" s="16"/>
      <c r="Z14" s="16"/>
      <c r="AA14" s="36"/>
      <c r="AB14" s="36"/>
      <c r="AC14" s="16"/>
      <c r="AD14" s="16"/>
      <c r="AE14" s="16"/>
      <c r="AF14" s="16"/>
      <c r="AG14" s="14">
        <f t="shared" si="0"/>
        <v>3</v>
      </c>
      <c r="AH14" s="14">
        <f t="shared" si="1"/>
        <v>0</v>
      </c>
      <c r="AI14" s="14"/>
    </row>
    <row r="15" spans="1:36" ht="30" x14ac:dyDescent="0.25">
      <c r="A15" s="13">
        <v>44134</v>
      </c>
      <c r="B15" s="169" t="s">
        <v>78</v>
      </c>
      <c r="C15" s="27"/>
      <c r="D15" s="27"/>
      <c r="E15" s="14"/>
      <c r="F15" s="14"/>
      <c r="G15" s="31"/>
      <c r="H15" s="31">
        <v>48</v>
      </c>
      <c r="I15" s="14"/>
      <c r="J15" s="14"/>
      <c r="K15" s="39"/>
      <c r="L15" s="39"/>
      <c r="M15" s="14"/>
      <c r="N15" s="14"/>
      <c r="O15" s="43"/>
      <c r="P15" s="43">
        <v>48</v>
      </c>
      <c r="Q15" s="14"/>
      <c r="R15" s="14"/>
      <c r="S15" s="47"/>
      <c r="T15" s="47"/>
      <c r="U15" s="14"/>
      <c r="V15" s="14"/>
      <c r="W15" s="51"/>
      <c r="X15" s="51"/>
      <c r="Y15" s="14"/>
      <c r="Z15" s="14"/>
      <c r="AA15" s="35"/>
      <c r="AB15" s="35"/>
      <c r="AC15" s="14"/>
      <c r="AD15" s="14"/>
      <c r="AE15" s="14"/>
      <c r="AF15" s="14"/>
      <c r="AG15" s="14">
        <f t="shared" si="0"/>
        <v>96</v>
      </c>
      <c r="AH15" s="14">
        <f t="shared" si="1"/>
        <v>0</v>
      </c>
      <c r="AI15" s="14"/>
    </row>
    <row r="16" spans="1:36" ht="30" x14ac:dyDescent="0.25">
      <c r="A16" s="13"/>
      <c r="B16" s="169" t="s">
        <v>79</v>
      </c>
      <c r="C16" s="27"/>
      <c r="D16" s="27"/>
      <c r="E16" s="14"/>
      <c r="F16" s="14"/>
      <c r="G16" s="31">
        <v>12</v>
      </c>
      <c r="H16" s="31"/>
      <c r="I16" s="14"/>
      <c r="J16" s="14"/>
      <c r="K16" s="39"/>
      <c r="L16" s="39"/>
      <c r="M16" s="14"/>
      <c r="N16" s="14"/>
      <c r="O16" s="43"/>
      <c r="P16" s="43"/>
      <c r="Q16" s="14"/>
      <c r="R16" s="14"/>
      <c r="S16" s="47"/>
      <c r="T16" s="47"/>
      <c r="U16" s="14"/>
      <c r="V16" s="14"/>
      <c r="W16" s="51"/>
      <c r="X16" s="51"/>
      <c r="Y16" s="14"/>
      <c r="Z16" s="14"/>
      <c r="AA16" s="35"/>
      <c r="AB16" s="35"/>
      <c r="AC16" s="14"/>
      <c r="AD16" s="14"/>
      <c r="AE16" s="14"/>
      <c r="AF16" s="14"/>
      <c r="AG16" s="14">
        <f t="shared" si="0"/>
        <v>0</v>
      </c>
      <c r="AH16" s="14">
        <f t="shared" si="1"/>
        <v>12</v>
      </c>
      <c r="AI16" s="14"/>
    </row>
    <row r="17" spans="1:35" ht="30" x14ac:dyDescent="0.25">
      <c r="A17" s="13"/>
      <c r="B17" s="169" t="s">
        <v>80</v>
      </c>
      <c r="C17" s="27"/>
      <c r="D17" s="27"/>
      <c r="E17" s="14"/>
      <c r="F17" s="14"/>
      <c r="G17" s="31"/>
      <c r="H17" s="31"/>
      <c r="I17" s="14"/>
      <c r="J17" s="14"/>
      <c r="K17" s="39"/>
      <c r="L17" s="39"/>
      <c r="M17" s="14"/>
      <c r="N17" s="14"/>
      <c r="O17" s="43"/>
      <c r="P17" s="43"/>
      <c r="Q17" s="14"/>
      <c r="R17" s="14">
        <v>1</v>
      </c>
      <c r="S17" s="47"/>
      <c r="T17" s="47"/>
      <c r="U17" s="14"/>
      <c r="V17" s="14"/>
      <c r="W17" s="51"/>
      <c r="X17" s="51"/>
      <c r="Y17" s="14"/>
      <c r="Z17" s="14"/>
      <c r="AA17" s="35"/>
      <c r="AB17" s="35"/>
      <c r="AC17" s="14"/>
      <c r="AD17" s="14"/>
      <c r="AE17" s="14"/>
      <c r="AF17" s="14"/>
      <c r="AG17" s="14">
        <f t="shared" si="0"/>
        <v>1</v>
      </c>
      <c r="AH17" s="14">
        <f t="shared" si="1"/>
        <v>0</v>
      </c>
      <c r="AI17" s="14"/>
    </row>
    <row r="18" spans="1:35" x14ac:dyDescent="0.25">
      <c r="A18" s="13"/>
      <c r="B18" s="169" t="s">
        <v>76</v>
      </c>
      <c r="C18" s="27"/>
      <c r="D18" s="27"/>
      <c r="E18" s="14"/>
      <c r="F18" s="14"/>
      <c r="G18" s="31"/>
      <c r="H18" s="31"/>
      <c r="I18" s="14"/>
      <c r="J18" s="14"/>
      <c r="K18" s="39"/>
      <c r="L18" s="39"/>
      <c r="M18" s="14"/>
      <c r="N18" s="14"/>
      <c r="O18" s="43"/>
      <c r="P18" s="43"/>
      <c r="Q18" s="14"/>
      <c r="R18" s="14"/>
      <c r="S18" s="47"/>
      <c r="T18" s="47"/>
      <c r="U18" s="14"/>
      <c r="V18" s="14"/>
      <c r="W18" s="51"/>
      <c r="X18" s="51"/>
      <c r="Y18" s="14"/>
      <c r="Z18" s="14"/>
      <c r="AA18" s="35"/>
      <c r="AB18" s="35"/>
      <c r="AC18" s="14">
        <v>35</v>
      </c>
      <c r="AD18" s="14"/>
      <c r="AE18" s="14"/>
      <c r="AF18" s="14"/>
      <c r="AG18" s="14">
        <f t="shared" si="0"/>
        <v>0</v>
      </c>
      <c r="AH18" s="14">
        <f t="shared" si="1"/>
        <v>35</v>
      </c>
      <c r="AI18" s="14"/>
    </row>
    <row r="19" spans="1:35" ht="30" x14ac:dyDescent="0.25">
      <c r="A19" s="13">
        <v>44137</v>
      </c>
      <c r="B19" s="169" t="s">
        <v>81</v>
      </c>
      <c r="C19" s="27"/>
      <c r="D19" s="27"/>
      <c r="E19" s="14"/>
      <c r="F19" s="14"/>
      <c r="G19" s="31"/>
      <c r="H19" s="31"/>
      <c r="I19" s="14"/>
      <c r="J19" s="14"/>
      <c r="K19" s="39"/>
      <c r="L19" s="39"/>
      <c r="M19" s="14"/>
      <c r="N19" s="14"/>
      <c r="O19" s="43"/>
      <c r="P19" s="43"/>
      <c r="Q19" s="14"/>
      <c r="R19" s="14">
        <v>1</v>
      </c>
      <c r="S19" s="47"/>
      <c r="T19" s="47"/>
      <c r="U19" s="14"/>
      <c r="V19" s="14"/>
      <c r="W19" s="51"/>
      <c r="X19" s="51">
        <v>1</v>
      </c>
      <c r="Y19" s="14"/>
      <c r="Z19" s="14"/>
      <c r="AA19" s="35"/>
      <c r="AB19" s="35"/>
      <c r="AC19" s="14"/>
      <c r="AD19" s="14"/>
      <c r="AE19" s="14"/>
      <c r="AF19" s="14"/>
      <c r="AG19" s="14">
        <f t="shared" si="0"/>
        <v>2</v>
      </c>
      <c r="AH19" s="14">
        <f t="shared" si="1"/>
        <v>0</v>
      </c>
      <c r="AI19" s="14"/>
    </row>
    <row r="20" spans="1:35" x14ac:dyDescent="0.25">
      <c r="A20" s="13"/>
      <c r="B20" s="169" t="s">
        <v>76</v>
      </c>
      <c r="C20" s="27"/>
      <c r="D20" s="27"/>
      <c r="E20" s="14"/>
      <c r="F20" s="14"/>
      <c r="G20" s="31"/>
      <c r="H20" s="31"/>
      <c r="I20" s="14"/>
      <c r="J20" s="14"/>
      <c r="K20" s="39"/>
      <c r="L20" s="39"/>
      <c r="M20" s="14"/>
      <c r="N20" s="14"/>
      <c r="O20" s="43"/>
      <c r="P20" s="43"/>
      <c r="Q20" s="14">
        <v>12</v>
      </c>
      <c r="R20" s="14"/>
      <c r="S20" s="47"/>
      <c r="T20" s="47"/>
      <c r="U20" s="14"/>
      <c r="V20" s="14"/>
      <c r="W20" s="51"/>
      <c r="X20" s="51"/>
      <c r="Y20" s="14"/>
      <c r="Z20" s="14"/>
      <c r="AA20" s="35"/>
      <c r="AB20" s="35"/>
      <c r="AC20" s="14"/>
      <c r="AD20" s="14"/>
      <c r="AE20" s="14"/>
      <c r="AF20" s="14"/>
      <c r="AG20" s="14">
        <f t="shared" si="0"/>
        <v>0</v>
      </c>
      <c r="AH20" s="14">
        <f t="shared" si="1"/>
        <v>12</v>
      </c>
      <c r="AI20" s="14"/>
    </row>
    <row r="21" spans="1:35" ht="45" x14ac:dyDescent="0.25">
      <c r="A21" s="13">
        <v>44138</v>
      </c>
      <c r="B21" s="169" t="s">
        <v>82</v>
      </c>
      <c r="C21" s="27"/>
      <c r="D21" s="27"/>
      <c r="E21" s="14"/>
      <c r="F21" s="14"/>
      <c r="G21" s="31"/>
      <c r="H21" s="31"/>
      <c r="I21" s="14"/>
      <c r="J21" s="14"/>
      <c r="K21" s="39"/>
      <c r="L21" s="39"/>
      <c r="M21" s="14"/>
      <c r="N21" s="14"/>
      <c r="O21" s="43"/>
      <c r="P21" s="43"/>
      <c r="Q21" s="14"/>
      <c r="R21" s="14"/>
      <c r="S21" s="47"/>
      <c r="T21" s="47"/>
      <c r="U21" s="14"/>
      <c r="V21" s="14"/>
      <c r="W21" s="51"/>
      <c r="X21" s="51"/>
      <c r="Y21" s="14"/>
      <c r="Z21" s="14">
        <v>1</v>
      </c>
      <c r="AA21" s="35"/>
      <c r="AB21" s="35"/>
      <c r="AC21" s="14"/>
      <c r="AD21" s="14"/>
      <c r="AE21" s="14"/>
      <c r="AF21" s="14"/>
      <c r="AG21" s="14">
        <f t="shared" si="0"/>
        <v>1</v>
      </c>
      <c r="AH21" s="14">
        <f t="shared" si="1"/>
        <v>0</v>
      </c>
      <c r="AI21" s="14"/>
    </row>
    <row r="22" spans="1:35" ht="30" x14ac:dyDescent="0.25">
      <c r="A22" s="13"/>
      <c r="B22" s="169" t="s">
        <v>83</v>
      </c>
      <c r="C22" s="27"/>
      <c r="D22" s="27"/>
      <c r="E22" s="14"/>
      <c r="F22" s="14"/>
      <c r="G22" s="31"/>
      <c r="H22" s="31"/>
      <c r="I22" s="14"/>
      <c r="J22" s="14"/>
      <c r="K22" s="39"/>
      <c r="L22" s="39"/>
      <c r="M22" s="14"/>
      <c r="N22" s="14"/>
      <c r="O22" s="43"/>
      <c r="P22" s="43"/>
      <c r="Q22" s="14"/>
      <c r="R22" s="14"/>
      <c r="S22" s="47"/>
      <c r="T22" s="47"/>
      <c r="U22" s="14"/>
      <c r="V22" s="14"/>
      <c r="W22" s="51"/>
      <c r="X22" s="51"/>
      <c r="Y22" s="14"/>
      <c r="Z22" s="14">
        <v>5</v>
      </c>
      <c r="AA22" s="35"/>
      <c r="AB22" s="35"/>
      <c r="AC22" s="14"/>
      <c r="AD22" s="14"/>
      <c r="AE22" s="14"/>
      <c r="AF22" s="14"/>
      <c r="AG22" s="14">
        <f t="shared" si="0"/>
        <v>5</v>
      </c>
      <c r="AH22" s="14">
        <f t="shared" si="1"/>
        <v>0</v>
      </c>
      <c r="AI22" s="14"/>
    </row>
    <row r="23" spans="1:35" x14ac:dyDescent="0.25">
      <c r="A23" s="13">
        <v>44139</v>
      </c>
      <c r="B23" s="169" t="s">
        <v>84</v>
      </c>
      <c r="C23" s="27"/>
      <c r="D23" s="27">
        <v>4</v>
      </c>
      <c r="E23" s="14"/>
      <c r="F23" s="14">
        <v>6</v>
      </c>
      <c r="G23" s="31"/>
      <c r="H23" s="31"/>
      <c r="I23" s="14"/>
      <c r="J23" s="14">
        <v>12</v>
      </c>
      <c r="K23" s="39"/>
      <c r="L23" s="39"/>
      <c r="M23" s="14"/>
      <c r="N23" s="14"/>
      <c r="O23" s="43"/>
      <c r="P23" s="43"/>
      <c r="Q23" s="14"/>
      <c r="R23" s="14">
        <v>5</v>
      </c>
      <c r="S23" s="47"/>
      <c r="T23" s="47"/>
      <c r="U23" s="14"/>
      <c r="V23" s="14">
        <v>1</v>
      </c>
      <c r="W23" s="51"/>
      <c r="X23" s="51"/>
      <c r="Y23" s="14"/>
      <c r="Z23" s="14"/>
      <c r="AA23" s="35"/>
      <c r="AB23" s="35"/>
      <c r="AC23" s="14"/>
      <c r="AD23" s="14"/>
      <c r="AE23" s="14"/>
      <c r="AF23" s="14">
        <v>2</v>
      </c>
      <c r="AG23" s="14">
        <f t="shared" si="0"/>
        <v>30</v>
      </c>
      <c r="AH23" s="14">
        <f t="shared" si="1"/>
        <v>0</v>
      </c>
      <c r="AI23" s="14"/>
    </row>
    <row r="24" spans="1:35" x14ac:dyDescent="0.25">
      <c r="A24" s="13"/>
      <c r="B24" s="169" t="s">
        <v>76</v>
      </c>
      <c r="C24" s="27">
        <v>24</v>
      </c>
      <c r="D24" s="27"/>
      <c r="E24" s="14">
        <v>12</v>
      </c>
      <c r="F24" s="14"/>
      <c r="G24" s="31"/>
      <c r="H24" s="31"/>
      <c r="I24" s="14"/>
      <c r="J24" s="14"/>
      <c r="K24" s="39"/>
      <c r="L24" s="39"/>
      <c r="M24" s="14"/>
      <c r="N24" s="14"/>
      <c r="O24" s="43"/>
      <c r="P24" s="43"/>
      <c r="Q24" s="14"/>
      <c r="R24" s="14"/>
      <c r="S24" s="47"/>
      <c r="T24" s="47"/>
      <c r="U24" s="14"/>
      <c r="V24" s="14"/>
      <c r="W24" s="51"/>
      <c r="X24" s="51"/>
      <c r="Y24" s="14"/>
      <c r="Z24" s="14"/>
      <c r="AA24" s="35"/>
      <c r="AB24" s="35"/>
      <c r="AC24" s="14"/>
      <c r="AD24" s="14"/>
      <c r="AE24" s="14"/>
      <c r="AF24" s="14"/>
      <c r="AG24" s="14">
        <f t="shared" si="0"/>
        <v>0</v>
      </c>
      <c r="AH24" s="14">
        <f t="shared" si="1"/>
        <v>36</v>
      </c>
      <c r="AI24" s="14"/>
    </row>
    <row r="25" spans="1:35" ht="45" x14ac:dyDescent="0.25">
      <c r="A25" s="13">
        <v>44141</v>
      </c>
      <c r="B25" s="169" t="s">
        <v>85</v>
      </c>
      <c r="C25" s="27"/>
      <c r="D25" s="27"/>
      <c r="E25" s="14"/>
      <c r="F25" s="14"/>
      <c r="G25" s="31"/>
      <c r="H25" s="31"/>
      <c r="I25" s="14"/>
      <c r="J25" s="14"/>
      <c r="K25" s="39"/>
      <c r="L25" s="39"/>
      <c r="M25" s="14"/>
      <c r="N25" s="14"/>
      <c r="O25" s="43"/>
      <c r="P25" s="43"/>
      <c r="Q25" s="14"/>
      <c r="R25" s="14"/>
      <c r="S25" s="47"/>
      <c r="T25" s="47"/>
      <c r="U25" s="14"/>
      <c r="V25" s="14"/>
      <c r="W25" s="51"/>
      <c r="X25" s="51"/>
      <c r="Y25" s="14"/>
      <c r="Z25" s="14"/>
      <c r="AA25" s="35"/>
      <c r="AB25" s="35"/>
      <c r="AC25" s="14"/>
      <c r="AD25" s="14"/>
      <c r="AE25" s="14"/>
      <c r="AF25" s="14"/>
      <c r="AG25" s="14">
        <f t="shared" si="0"/>
        <v>0</v>
      </c>
      <c r="AH25" s="14">
        <f t="shared" si="1"/>
        <v>0</v>
      </c>
      <c r="AI25" s="14"/>
    </row>
    <row r="26" spans="1:35" ht="30" x14ac:dyDescent="0.25">
      <c r="A26" s="13">
        <v>44142</v>
      </c>
      <c r="B26" s="169" t="s">
        <v>86</v>
      </c>
      <c r="C26" s="27"/>
      <c r="D26" s="27"/>
      <c r="E26" s="14"/>
      <c r="F26" s="14">
        <v>2</v>
      </c>
      <c r="G26" s="31"/>
      <c r="H26" s="31"/>
      <c r="I26" s="14"/>
      <c r="J26" s="14">
        <v>2</v>
      </c>
      <c r="K26" s="39"/>
      <c r="L26" s="39"/>
      <c r="M26" s="14"/>
      <c r="N26" s="14"/>
      <c r="O26" s="43"/>
      <c r="P26" s="43">
        <v>3</v>
      </c>
      <c r="Q26" s="14"/>
      <c r="R26" s="14">
        <v>1</v>
      </c>
      <c r="S26" s="47"/>
      <c r="T26" s="47"/>
      <c r="U26" s="14"/>
      <c r="V26" s="14"/>
      <c r="W26" s="51"/>
      <c r="X26" s="51"/>
      <c r="Y26" s="14"/>
      <c r="Z26" s="14"/>
      <c r="AA26" s="35"/>
      <c r="AB26" s="35"/>
      <c r="AC26" s="14"/>
      <c r="AD26" s="14"/>
      <c r="AE26" s="14"/>
      <c r="AF26" s="14"/>
      <c r="AG26" s="14">
        <f t="shared" si="0"/>
        <v>8</v>
      </c>
      <c r="AH26" s="14">
        <f t="shared" si="1"/>
        <v>0</v>
      </c>
      <c r="AI26" s="14"/>
    </row>
    <row r="27" spans="1:35" ht="30" x14ac:dyDescent="0.25">
      <c r="A27" s="13"/>
      <c r="B27" s="169" t="s">
        <v>79</v>
      </c>
      <c r="C27" s="27"/>
      <c r="D27" s="27"/>
      <c r="E27" s="14"/>
      <c r="F27" s="14"/>
      <c r="G27" s="31"/>
      <c r="H27" s="31"/>
      <c r="I27" s="14"/>
      <c r="J27" s="14"/>
      <c r="K27" s="39"/>
      <c r="L27" s="39"/>
      <c r="M27" s="14"/>
      <c r="N27" s="14"/>
      <c r="O27" s="43"/>
      <c r="P27" s="43"/>
      <c r="Q27" s="14"/>
      <c r="R27" s="14"/>
      <c r="S27" s="47"/>
      <c r="T27" s="47"/>
      <c r="U27" s="14">
        <v>1</v>
      </c>
      <c r="V27" s="14"/>
      <c r="W27" s="51"/>
      <c r="X27" s="51"/>
      <c r="Y27" s="14"/>
      <c r="Z27" s="14"/>
      <c r="AA27" s="35"/>
      <c r="AB27" s="35"/>
      <c r="AC27" s="14"/>
      <c r="AD27" s="14"/>
      <c r="AE27" s="14"/>
      <c r="AF27" s="14"/>
      <c r="AG27" s="14">
        <f t="shared" si="0"/>
        <v>0</v>
      </c>
      <c r="AH27" s="14">
        <f t="shared" si="1"/>
        <v>1</v>
      </c>
      <c r="AI27" s="14"/>
    </row>
    <row r="28" spans="1:35" ht="30" x14ac:dyDescent="0.25">
      <c r="A28" s="13">
        <v>44143</v>
      </c>
      <c r="B28" s="169" t="s">
        <v>87</v>
      </c>
      <c r="C28" s="27"/>
      <c r="D28" s="27"/>
      <c r="E28" s="14"/>
      <c r="F28" s="14">
        <v>1</v>
      </c>
      <c r="G28" s="31"/>
      <c r="H28" s="31"/>
      <c r="I28" s="14"/>
      <c r="J28" s="14"/>
      <c r="K28" s="39"/>
      <c r="L28" s="39"/>
      <c r="M28" s="14"/>
      <c r="N28" s="14"/>
      <c r="O28" s="43"/>
      <c r="P28" s="43">
        <v>2</v>
      </c>
      <c r="Q28" s="14"/>
      <c r="R28" s="14"/>
      <c r="S28" s="47"/>
      <c r="T28" s="47"/>
      <c r="U28" s="14"/>
      <c r="V28" s="14"/>
      <c r="W28" s="51"/>
      <c r="X28" s="51"/>
      <c r="Y28" s="14"/>
      <c r="Z28" s="14"/>
      <c r="AA28" s="35"/>
      <c r="AB28" s="35"/>
      <c r="AC28" s="14"/>
      <c r="AD28" s="14"/>
      <c r="AE28" s="14"/>
      <c r="AF28" s="14"/>
      <c r="AG28" s="14">
        <f t="shared" si="0"/>
        <v>3</v>
      </c>
      <c r="AH28" s="14">
        <f t="shared" si="1"/>
        <v>0</v>
      </c>
      <c r="AI28" s="14"/>
    </row>
    <row r="29" spans="1:35" ht="30" x14ac:dyDescent="0.25">
      <c r="A29" s="13"/>
      <c r="B29" s="169" t="s">
        <v>80</v>
      </c>
      <c r="C29" s="27"/>
      <c r="D29" s="27"/>
      <c r="E29" s="14"/>
      <c r="F29" s="14"/>
      <c r="G29" s="31"/>
      <c r="H29" s="31"/>
      <c r="I29" s="14"/>
      <c r="J29" s="14">
        <v>2</v>
      </c>
      <c r="K29" s="39"/>
      <c r="L29" s="39"/>
      <c r="M29" s="14"/>
      <c r="N29" s="14"/>
      <c r="O29" s="43"/>
      <c r="P29" s="43"/>
      <c r="Q29" s="14"/>
      <c r="R29" s="14"/>
      <c r="S29" s="47"/>
      <c r="T29" s="47"/>
      <c r="U29" s="14"/>
      <c r="V29" s="14"/>
      <c r="W29" s="51"/>
      <c r="X29" s="51"/>
      <c r="Y29" s="14"/>
      <c r="Z29" s="14"/>
      <c r="AA29" s="35"/>
      <c r="AB29" s="35"/>
      <c r="AC29" s="14"/>
      <c r="AD29" s="14"/>
      <c r="AE29" s="14"/>
      <c r="AF29" s="14"/>
      <c r="AG29" s="14">
        <f t="shared" si="0"/>
        <v>2</v>
      </c>
      <c r="AH29" s="14">
        <f t="shared" si="1"/>
        <v>0</v>
      </c>
      <c r="AI29" s="14"/>
    </row>
    <row r="30" spans="1:35" x14ac:dyDescent="0.25">
      <c r="A30" s="13">
        <v>44144</v>
      </c>
      <c r="B30" s="169" t="s">
        <v>76</v>
      </c>
      <c r="C30" s="27"/>
      <c r="D30" s="27"/>
      <c r="E30" s="14"/>
      <c r="F30" s="14"/>
      <c r="G30" s="31"/>
      <c r="H30" s="31"/>
      <c r="I30" s="14"/>
      <c r="J30" s="14"/>
      <c r="K30" s="39"/>
      <c r="L30" s="39"/>
      <c r="M30" s="14"/>
      <c r="N30" s="14"/>
      <c r="O30" s="43"/>
      <c r="P30" s="43"/>
      <c r="Q30" s="14">
        <v>12</v>
      </c>
      <c r="R30" s="14"/>
      <c r="S30" s="47"/>
      <c r="T30" s="47"/>
      <c r="U30" s="14"/>
      <c r="V30" s="14"/>
      <c r="W30" s="51"/>
      <c r="X30" s="51"/>
      <c r="Y30" s="14"/>
      <c r="Z30" s="14"/>
      <c r="AA30" s="35"/>
      <c r="AB30" s="35"/>
      <c r="AC30" s="14"/>
      <c r="AD30" s="14"/>
      <c r="AE30" s="14"/>
      <c r="AF30" s="14"/>
      <c r="AG30" s="14">
        <f t="shared" si="0"/>
        <v>0</v>
      </c>
      <c r="AH30" s="14">
        <f t="shared" si="1"/>
        <v>12</v>
      </c>
      <c r="AI30" s="14"/>
    </row>
    <row r="31" spans="1:35" x14ac:dyDescent="0.25">
      <c r="A31" s="13"/>
      <c r="B31" s="169" t="s">
        <v>84</v>
      </c>
      <c r="C31" s="27"/>
      <c r="D31" s="27"/>
      <c r="E31" s="14"/>
      <c r="F31" s="14"/>
      <c r="G31" s="31"/>
      <c r="H31" s="31"/>
      <c r="I31" s="14"/>
      <c r="J31" s="14">
        <v>4</v>
      </c>
      <c r="K31" s="39"/>
      <c r="L31" s="39"/>
      <c r="M31" s="14"/>
      <c r="N31" s="14"/>
      <c r="O31" s="43"/>
      <c r="P31" s="43"/>
      <c r="Q31" s="14"/>
      <c r="R31" s="14"/>
      <c r="S31" s="47"/>
      <c r="T31" s="47"/>
      <c r="U31" s="14"/>
      <c r="V31" s="14"/>
      <c r="W31" s="51"/>
      <c r="X31" s="51">
        <v>2</v>
      </c>
      <c r="Y31" s="14"/>
      <c r="Z31" s="14"/>
      <c r="AA31" s="35"/>
      <c r="AB31" s="35"/>
      <c r="AC31" s="14"/>
      <c r="AD31" s="14">
        <v>1</v>
      </c>
      <c r="AE31" s="14"/>
      <c r="AF31" s="14"/>
      <c r="AG31" s="14">
        <f t="shared" si="0"/>
        <v>7</v>
      </c>
      <c r="AH31" s="14">
        <f t="shared" si="1"/>
        <v>0</v>
      </c>
      <c r="AI31" s="14"/>
    </row>
    <row r="32" spans="1:35" ht="30" x14ac:dyDescent="0.25">
      <c r="A32" s="13"/>
      <c r="B32" s="169" t="s">
        <v>103</v>
      </c>
      <c r="C32" s="27"/>
      <c r="D32" s="27"/>
      <c r="E32" s="14"/>
      <c r="F32" s="14"/>
      <c r="G32" s="31"/>
      <c r="H32" s="31"/>
      <c r="I32" s="14"/>
      <c r="J32" s="14"/>
      <c r="K32" s="39"/>
      <c r="L32" s="39"/>
      <c r="M32" s="14"/>
      <c r="N32" s="14"/>
      <c r="O32" s="43"/>
      <c r="P32" s="43"/>
      <c r="Q32" s="14"/>
      <c r="R32" s="14">
        <v>1</v>
      </c>
      <c r="S32" s="47"/>
      <c r="T32" s="47"/>
      <c r="U32" s="14"/>
      <c r="V32" s="14"/>
      <c r="W32" s="51"/>
      <c r="X32" s="51"/>
      <c r="Y32" s="14"/>
      <c r="Z32" s="14"/>
      <c r="AA32" s="35"/>
      <c r="AB32" s="35"/>
      <c r="AC32" s="14"/>
      <c r="AD32" s="14"/>
      <c r="AE32" s="14"/>
      <c r="AF32" s="14"/>
      <c r="AG32" s="14">
        <f t="shared" si="0"/>
        <v>1</v>
      </c>
      <c r="AH32" s="14">
        <f t="shared" si="1"/>
        <v>0</v>
      </c>
      <c r="AI32" s="14"/>
    </row>
    <row r="33" spans="1:35" x14ac:dyDescent="0.25">
      <c r="A33" s="13">
        <v>44146</v>
      </c>
      <c r="B33" s="169" t="s">
        <v>84</v>
      </c>
      <c r="C33" s="27"/>
      <c r="D33" s="27"/>
      <c r="E33" s="14"/>
      <c r="F33" s="14"/>
      <c r="G33" s="31"/>
      <c r="H33" s="31"/>
      <c r="I33" s="14"/>
      <c r="J33" s="14"/>
      <c r="K33" s="39"/>
      <c r="L33" s="39"/>
      <c r="M33" s="14"/>
      <c r="N33" s="14"/>
      <c r="O33" s="43"/>
      <c r="P33" s="43">
        <v>24</v>
      </c>
      <c r="Q33" s="14"/>
      <c r="R33" s="14"/>
      <c r="S33" s="47"/>
      <c r="T33" s="47"/>
      <c r="U33" s="14"/>
      <c r="V33" s="14"/>
      <c r="W33" s="51"/>
      <c r="X33" s="51">
        <v>36</v>
      </c>
      <c r="Y33" s="14"/>
      <c r="Z33" s="14"/>
      <c r="AA33" s="35"/>
      <c r="AB33" s="35"/>
      <c r="AC33" s="14"/>
      <c r="AD33" s="14"/>
      <c r="AE33" s="14"/>
      <c r="AF33" s="14"/>
      <c r="AG33" s="14">
        <f t="shared" si="0"/>
        <v>60</v>
      </c>
      <c r="AH33" s="14">
        <f t="shared" si="1"/>
        <v>0</v>
      </c>
      <c r="AI33" s="14"/>
    </row>
    <row r="34" spans="1:35" ht="30" x14ac:dyDescent="0.25">
      <c r="A34" s="13"/>
      <c r="B34" s="169" t="s">
        <v>104</v>
      </c>
      <c r="C34" s="27"/>
      <c r="D34" s="27">
        <v>1</v>
      </c>
      <c r="E34" s="14"/>
      <c r="F34" s="14"/>
      <c r="G34" s="31"/>
      <c r="H34" s="31"/>
      <c r="I34" s="14"/>
      <c r="J34" s="14"/>
      <c r="K34" s="39"/>
      <c r="L34" s="39"/>
      <c r="M34" s="14"/>
      <c r="N34" s="14"/>
      <c r="O34" s="43"/>
      <c r="P34" s="43"/>
      <c r="Q34" s="14"/>
      <c r="R34" s="14"/>
      <c r="S34" s="47"/>
      <c r="T34" s="47"/>
      <c r="U34" s="14"/>
      <c r="V34" s="14"/>
      <c r="W34" s="51"/>
      <c r="X34" s="51"/>
      <c r="Y34" s="14"/>
      <c r="Z34" s="14"/>
      <c r="AA34" s="35"/>
      <c r="AB34" s="35">
        <v>1</v>
      </c>
      <c r="AC34" s="14"/>
      <c r="AD34" s="14"/>
      <c r="AE34" s="14"/>
      <c r="AF34" s="14"/>
      <c r="AG34" s="14">
        <f t="shared" si="0"/>
        <v>2</v>
      </c>
      <c r="AH34" s="14">
        <f t="shared" si="1"/>
        <v>0</v>
      </c>
      <c r="AI34" s="14"/>
    </row>
    <row r="35" spans="1:35" x14ac:dyDescent="0.25">
      <c r="A35" s="13"/>
      <c r="B35" s="169" t="s">
        <v>76</v>
      </c>
      <c r="C35" s="27"/>
      <c r="D35" s="27"/>
      <c r="E35" s="14">
        <v>12</v>
      </c>
      <c r="F35" s="14"/>
      <c r="G35" s="31"/>
      <c r="H35" s="31"/>
      <c r="I35" s="14"/>
      <c r="J35" s="14"/>
      <c r="K35" s="39"/>
      <c r="L35" s="39"/>
      <c r="M35" s="14"/>
      <c r="N35" s="14"/>
      <c r="O35" s="43"/>
      <c r="P35" s="43"/>
      <c r="Q35" s="14">
        <v>12</v>
      </c>
      <c r="R35" s="14"/>
      <c r="S35" s="47"/>
      <c r="T35" s="47"/>
      <c r="U35" s="14"/>
      <c r="V35" s="14"/>
      <c r="W35" s="51"/>
      <c r="X35" s="51"/>
      <c r="Y35" s="14"/>
      <c r="Z35" s="14"/>
      <c r="AA35" s="35"/>
      <c r="AB35" s="35"/>
      <c r="AC35" s="14"/>
      <c r="AD35" s="14"/>
      <c r="AE35" s="14"/>
      <c r="AF35" s="14"/>
      <c r="AG35" s="14">
        <f t="shared" si="0"/>
        <v>0</v>
      </c>
      <c r="AH35" s="14">
        <f t="shared" si="1"/>
        <v>24</v>
      </c>
      <c r="AI35" s="14"/>
    </row>
    <row r="36" spans="1:35" ht="22.5" hidden="1" customHeight="1" x14ac:dyDescent="0.25">
      <c r="A36" s="13"/>
      <c r="B36" s="14"/>
      <c r="C36" s="27"/>
      <c r="D36" s="27"/>
      <c r="E36" s="14"/>
      <c r="F36" s="14"/>
      <c r="G36" s="31"/>
      <c r="H36" s="31"/>
      <c r="I36" s="14"/>
      <c r="J36" s="14"/>
      <c r="K36" s="39"/>
      <c r="L36" s="39"/>
      <c r="M36" s="14"/>
      <c r="N36" s="14"/>
      <c r="O36" s="43"/>
      <c r="P36" s="43"/>
      <c r="Q36" s="14"/>
      <c r="R36" s="14"/>
      <c r="S36" s="47"/>
      <c r="T36" s="47"/>
      <c r="U36" s="14"/>
      <c r="V36" s="14"/>
      <c r="W36" s="51"/>
      <c r="X36" s="51"/>
      <c r="Y36" s="14"/>
      <c r="Z36" s="14"/>
      <c r="AA36" s="35"/>
      <c r="AB36" s="35"/>
      <c r="AC36" s="14"/>
      <c r="AD36" s="14"/>
      <c r="AE36" s="14"/>
      <c r="AF36" s="14"/>
      <c r="AG36" s="14">
        <f t="shared" si="0"/>
        <v>0</v>
      </c>
      <c r="AH36" s="14">
        <f t="shared" si="1"/>
        <v>0</v>
      </c>
      <c r="AI36" s="14"/>
    </row>
    <row r="37" spans="1:35" ht="22.5" hidden="1" customHeight="1" x14ac:dyDescent="0.25">
      <c r="A37" s="13"/>
      <c r="B37" s="14"/>
      <c r="C37" s="27"/>
      <c r="D37" s="27"/>
      <c r="E37" s="14"/>
      <c r="F37" s="14"/>
      <c r="G37" s="31"/>
      <c r="H37" s="31"/>
      <c r="I37" s="14"/>
      <c r="J37" s="14"/>
      <c r="K37" s="39"/>
      <c r="L37" s="39"/>
      <c r="M37" s="14"/>
      <c r="N37" s="14"/>
      <c r="O37" s="43"/>
      <c r="P37" s="43"/>
      <c r="Q37" s="14"/>
      <c r="R37" s="14"/>
      <c r="S37" s="47"/>
      <c r="T37" s="47"/>
      <c r="U37" s="14"/>
      <c r="V37" s="14"/>
      <c r="W37" s="51"/>
      <c r="X37" s="51"/>
      <c r="Y37" s="14"/>
      <c r="Z37" s="14"/>
      <c r="AA37" s="35"/>
      <c r="AB37" s="35"/>
      <c r="AC37" s="14"/>
      <c r="AD37" s="14"/>
      <c r="AE37" s="14"/>
      <c r="AF37" s="14"/>
      <c r="AG37" s="14">
        <f t="shared" si="0"/>
        <v>0</v>
      </c>
      <c r="AH37" s="14">
        <f t="shared" si="1"/>
        <v>0</v>
      </c>
      <c r="AI37" s="14"/>
    </row>
    <row r="38" spans="1:35" ht="22.5" hidden="1" customHeight="1" x14ac:dyDescent="0.25">
      <c r="A38" s="13"/>
      <c r="B38" s="14"/>
      <c r="C38" s="27"/>
      <c r="D38" s="27"/>
      <c r="E38" s="14"/>
      <c r="F38" s="14"/>
      <c r="G38" s="31"/>
      <c r="H38" s="31"/>
      <c r="I38" s="14"/>
      <c r="J38" s="14"/>
      <c r="K38" s="39"/>
      <c r="L38" s="39"/>
      <c r="M38" s="14"/>
      <c r="N38" s="14"/>
      <c r="O38" s="43"/>
      <c r="P38" s="43"/>
      <c r="Q38" s="14"/>
      <c r="R38" s="14"/>
      <c r="S38" s="47"/>
      <c r="T38" s="47"/>
      <c r="U38" s="14"/>
      <c r="V38" s="14"/>
      <c r="W38" s="51"/>
      <c r="X38" s="51"/>
      <c r="Y38" s="14"/>
      <c r="Z38" s="14"/>
      <c r="AA38" s="35"/>
      <c r="AB38" s="35"/>
      <c r="AC38" s="14"/>
      <c r="AD38" s="14"/>
      <c r="AE38" s="14"/>
      <c r="AF38" s="14"/>
      <c r="AG38" s="14">
        <f t="shared" si="0"/>
        <v>0</v>
      </c>
      <c r="AH38" s="14">
        <f t="shared" si="1"/>
        <v>0</v>
      </c>
      <c r="AI38" s="14"/>
    </row>
    <row r="39" spans="1:35" ht="22.5" hidden="1" customHeight="1" x14ac:dyDescent="0.25">
      <c r="A39" s="15"/>
      <c r="B39" s="16"/>
      <c r="C39" s="28"/>
      <c r="D39" s="28"/>
      <c r="E39" s="16"/>
      <c r="F39" s="16"/>
      <c r="G39" s="32"/>
      <c r="H39" s="32"/>
      <c r="I39" s="16"/>
      <c r="J39" s="16"/>
      <c r="K39" s="40"/>
      <c r="L39" s="40"/>
      <c r="M39" s="16"/>
      <c r="N39" s="16"/>
      <c r="O39" s="44"/>
      <c r="P39" s="44"/>
      <c r="Q39" s="16"/>
      <c r="R39" s="16"/>
      <c r="S39" s="48"/>
      <c r="T39" s="48"/>
      <c r="U39" s="16"/>
      <c r="V39" s="16"/>
      <c r="W39" s="52"/>
      <c r="X39" s="52"/>
      <c r="Y39" s="16"/>
      <c r="Z39" s="16"/>
      <c r="AA39" s="36"/>
      <c r="AB39" s="36"/>
      <c r="AC39" s="16"/>
      <c r="AD39" s="16"/>
      <c r="AE39" s="16"/>
      <c r="AF39" s="16"/>
      <c r="AG39" s="14">
        <f t="shared" si="0"/>
        <v>0</v>
      </c>
      <c r="AH39" s="14">
        <f t="shared" si="1"/>
        <v>0</v>
      </c>
      <c r="AI39" s="16"/>
    </row>
    <row r="40" spans="1:35" ht="22.5" hidden="1" customHeight="1" x14ac:dyDescent="0.25">
      <c r="A40" s="15"/>
      <c r="B40" s="16"/>
      <c r="C40" s="28"/>
      <c r="D40" s="28"/>
      <c r="E40" s="16"/>
      <c r="F40" s="16"/>
      <c r="G40" s="32"/>
      <c r="H40" s="32"/>
      <c r="I40" s="16"/>
      <c r="J40" s="16"/>
      <c r="K40" s="40"/>
      <c r="L40" s="40"/>
      <c r="M40" s="16"/>
      <c r="N40" s="16"/>
      <c r="O40" s="44"/>
      <c r="P40" s="44"/>
      <c r="Q40" s="16"/>
      <c r="R40" s="16"/>
      <c r="S40" s="48"/>
      <c r="T40" s="48"/>
      <c r="U40" s="16"/>
      <c r="V40" s="16"/>
      <c r="W40" s="52"/>
      <c r="X40" s="52"/>
      <c r="Y40" s="16"/>
      <c r="Z40" s="16"/>
      <c r="AA40" s="36"/>
      <c r="AB40" s="36"/>
      <c r="AC40" s="16"/>
      <c r="AD40" s="16"/>
      <c r="AE40" s="16"/>
      <c r="AF40" s="16"/>
      <c r="AG40" s="165">
        <f t="shared" si="0"/>
        <v>0</v>
      </c>
      <c r="AH40" s="165">
        <f t="shared" si="1"/>
        <v>0</v>
      </c>
      <c r="AI40" s="16"/>
    </row>
    <row r="41" spans="1:35" x14ac:dyDescent="0.25">
      <c r="A41" s="17"/>
      <c r="B41" s="18"/>
      <c r="C41" s="166">
        <f>SUM(C6:C40)-SUM(D6:D40)</f>
        <v>31</v>
      </c>
      <c r="D41" s="167"/>
      <c r="E41" s="166">
        <f t="shared" ref="E41" si="2">SUM(E6:E40)-SUM(F6:F40)</f>
        <v>26</v>
      </c>
      <c r="F41" s="167"/>
      <c r="G41" s="166">
        <f t="shared" ref="G41" si="3">SUM(G6:G40)-SUM(H6:H40)</f>
        <v>0</v>
      </c>
      <c r="H41" s="167"/>
      <c r="I41" s="166">
        <f t="shared" ref="I41" si="4">SUM(I6:I40)-SUM(J6:J40)</f>
        <v>9</v>
      </c>
      <c r="J41" s="167"/>
      <c r="K41" s="166">
        <f t="shared" ref="K41" si="5">SUM(K6:K40)-SUM(L6:L40)</f>
        <v>0</v>
      </c>
      <c r="L41" s="167"/>
      <c r="M41" s="166">
        <f t="shared" ref="M41" si="6">SUM(M6:M40)-SUM(N6:N40)</f>
        <v>4</v>
      </c>
      <c r="N41" s="167"/>
      <c r="O41" s="166">
        <f t="shared" ref="O41" si="7">SUM(O6:O40)-SUM(P6:P40)</f>
        <v>4</v>
      </c>
      <c r="P41" s="167"/>
      <c r="Q41" s="166">
        <f t="shared" ref="Q41" si="8">SUM(Q6:Q40)-SUM(R6:R40)</f>
        <v>30</v>
      </c>
      <c r="R41" s="167"/>
      <c r="S41" s="166">
        <f t="shared" ref="S41" si="9">SUM(S6:S40)-SUM(T6:T40)</f>
        <v>0</v>
      </c>
      <c r="T41" s="167"/>
      <c r="U41" s="166">
        <f t="shared" ref="U41" si="10">SUM(U6:U40)-SUM(V6:V40)</f>
        <v>1</v>
      </c>
      <c r="V41" s="167"/>
      <c r="W41" s="166">
        <f t="shared" ref="W41" si="11">SUM(W6:W40)-SUM(X6:X40)</f>
        <v>46</v>
      </c>
      <c r="X41" s="167"/>
      <c r="Y41" s="166">
        <f t="shared" ref="Y41" si="12">SUM(Y6:Y40)-SUM(Z6:Z40)</f>
        <v>0</v>
      </c>
      <c r="Z41" s="167"/>
      <c r="AA41" s="166">
        <f t="shared" ref="AA41" si="13">SUM(AA6:AA40)-SUM(AB6:AB40)</f>
        <v>201</v>
      </c>
      <c r="AB41" s="167"/>
      <c r="AC41" s="166">
        <f t="shared" ref="AC41" si="14">SUM(AC6:AC40)-SUM(AD6:AD40)</f>
        <v>73</v>
      </c>
      <c r="AD41" s="167"/>
      <c r="AE41" s="166">
        <f t="shared" ref="AE41" si="15">SUM(AE6:AE40)-SUM(AF6:AF40)</f>
        <v>12</v>
      </c>
      <c r="AF41" s="167"/>
      <c r="AG41" s="9">
        <f>SUM(AG7:AG40)</f>
        <v>262</v>
      </c>
      <c r="AH41" s="9">
        <f>SUM(AH7:AH40)</f>
        <v>699</v>
      </c>
    </row>
    <row r="42" spans="1:35" x14ac:dyDescent="0.25">
      <c r="A42" s="145" t="s">
        <v>29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7"/>
      <c r="AF42" s="139">
        <f>AH41-AG41</f>
        <v>437</v>
      </c>
      <c r="AG42" s="140"/>
      <c r="AH42" s="23"/>
    </row>
  </sheetData>
  <mergeCells count="40">
    <mergeCell ref="W41:X41"/>
    <mergeCell ref="Y41:Z41"/>
    <mergeCell ref="AA41:AB41"/>
    <mergeCell ref="AC41:AD41"/>
    <mergeCell ref="AE41:AF41"/>
    <mergeCell ref="A3:AJ3"/>
    <mergeCell ref="A42:AE42"/>
    <mergeCell ref="AF42:AG42"/>
    <mergeCell ref="C41:D41"/>
    <mergeCell ref="E41:F41"/>
    <mergeCell ref="G41:H41"/>
    <mergeCell ref="I41:J41"/>
    <mergeCell ref="K41:L41"/>
    <mergeCell ref="O41:P41"/>
    <mergeCell ref="Q41:R41"/>
    <mergeCell ref="S41:T41"/>
    <mergeCell ref="U41:V41"/>
    <mergeCell ref="M41:N41"/>
    <mergeCell ref="AA5:AB5"/>
    <mergeCell ref="AC5:AD5"/>
    <mergeCell ref="AE5:AF5"/>
    <mergeCell ref="AG5:AG6"/>
    <mergeCell ref="AH5:AH6"/>
    <mergeCell ref="O5:P5"/>
    <mergeCell ref="Q5:R5"/>
    <mergeCell ref="S5:T5"/>
    <mergeCell ref="U5:V5"/>
    <mergeCell ref="W5:X5"/>
    <mergeCell ref="Y5:Z5"/>
    <mergeCell ref="C5:D5"/>
    <mergeCell ref="E5:F5"/>
    <mergeCell ref="G5:H5"/>
    <mergeCell ref="I5:J5"/>
    <mergeCell ref="K5:L5"/>
    <mergeCell ref="M5:N5"/>
    <mergeCell ref="A2:B2"/>
    <mergeCell ref="A4:A6"/>
    <mergeCell ref="B4:B6"/>
    <mergeCell ref="C4:AH4"/>
    <mergeCell ref="AI4:AI6"/>
  </mergeCells>
  <pageMargins left="0.21" right="0.2" top="0.4" bottom="0.37" header="0.3" footer="0.3"/>
  <pageSetup orientation="landscape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3"/>
  <sheetViews>
    <sheetView tabSelected="1" topLeftCell="A22" workbookViewId="0">
      <selection activeCell="A34" sqref="A34:XFD41"/>
    </sheetView>
  </sheetViews>
  <sheetFormatPr defaultColWidth="9.140625" defaultRowHeight="15" x14ac:dyDescent="0.25"/>
  <cols>
    <col min="1" max="1" width="9.85546875" style="24" customWidth="1"/>
    <col min="2" max="2" width="17.140625" style="5" customWidth="1"/>
    <col min="3" max="6" width="4" style="5" bestFit="1" customWidth="1"/>
    <col min="7" max="16" width="3.28515625" style="5" customWidth="1"/>
    <col min="17" max="17" width="4" style="5" bestFit="1" customWidth="1"/>
    <col min="18" max="26" width="3.28515625" style="5" customWidth="1"/>
    <col min="27" max="27" width="4.42578125" style="5" bestFit="1" customWidth="1"/>
    <col min="28" max="30" width="3.28515625" style="5" customWidth="1"/>
    <col min="31" max="31" width="5.7109375" style="5" customWidth="1"/>
    <col min="32" max="32" width="4.5703125" style="5" customWidth="1"/>
    <col min="33" max="33" width="9.7109375" style="5" customWidth="1"/>
    <col min="34" max="16384" width="9.140625" style="5"/>
  </cols>
  <sheetData>
    <row r="1" spans="1:34" x14ac:dyDescent="0.25">
      <c r="A1" s="119" t="s">
        <v>89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</row>
    <row r="2" spans="1:34" x14ac:dyDescent="0.25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12"/>
      <c r="AF2" s="112"/>
      <c r="AG2" s="112"/>
    </row>
    <row r="3" spans="1:34" ht="22.5" customHeight="1" x14ac:dyDescent="0.25">
      <c r="A3" s="186" t="s">
        <v>6</v>
      </c>
      <c r="B3" s="128" t="s">
        <v>7</v>
      </c>
      <c r="C3" s="121" t="s">
        <v>8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3"/>
      <c r="AG3" s="128" t="s">
        <v>9</v>
      </c>
    </row>
    <row r="4" spans="1:34" ht="22.5" customHeight="1" x14ac:dyDescent="0.25">
      <c r="A4" s="187"/>
      <c r="B4" s="129"/>
      <c r="C4" s="184" t="s">
        <v>10</v>
      </c>
      <c r="D4" s="185"/>
      <c r="E4" s="121" t="s">
        <v>11</v>
      </c>
      <c r="F4" s="123"/>
      <c r="G4" s="182" t="s">
        <v>12</v>
      </c>
      <c r="H4" s="183"/>
      <c r="I4" s="121" t="s">
        <v>13</v>
      </c>
      <c r="J4" s="123"/>
      <c r="K4" s="180" t="s">
        <v>14</v>
      </c>
      <c r="L4" s="181"/>
      <c r="M4" s="121" t="s">
        <v>15</v>
      </c>
      <c r="N4" s="123"/>
      <c r="O4" s="178" t="s">
        <v>16</v>
      </c>
      <c r="P4" s="179"/>
      <c r="Q4" s="121" t="s">
        <v>17</v>
      </c>
      <c r="R4" s="123"/>
      <c r="S4" s="176" t="s">
        <v>18</v>
      </c>
      <c r="T4" s="177"/>
      <c r="U4" s="121" t="s">
        <v>19</v>
      </c>
      <c r="V4" s="123"/>
      <c r="W4" s="174" t="s">
        <v>20</v>
      </c>
      <c r="X4" s="175"/>
      <c r="Y4" s="121" t="s">
        <v>21</v>
      </c>
      <c r="Z4" s="123"/>
      <c r="AA4" s="172" t="s">
        <v>22</v>
      </c>
      <c r="AB4" s="173"/>
      <c r="AC4" s="121" t="s">
        <v>23</v>
      </c>
      <c r="AD4" s="123"/>
      <c r="AE4" s="128" t="s">
        <v>24</v>
      </c>
      <c r="AF4" s="128" t="s">
        <v>25</v>
      </c>
      <c r="AG4" s="129"/>
    </row>
    <row r="5" spans="1:34" ht="22.5" customHeight="1" x14ac:dyDescent="0.25">
      <c r="A5" s="188"/>
      <c r="B5" s="148"/>
      <c r="C5" s="113" t="s">
        <v>26</v>
      </c>
      <c r="D5" s="113" t="s">
        <v>27</v>
      </c>
      <c r="E5" s="106" t="s">
        <v>26</v>
      </c>
      <c r="F5" s="106" t="s">
        <v>27</v>
      </c>
      <c r="G5" s="114" t="s">
        <v>26</v>
      </c>
      <c r="H5" s="114" t="s">
        <v>27</v>
      </c>
      <c r="I5" s="106" t="s">
        <v>26</v>
      </c>
      <c r="J5" s="106" t="s">
        <v>27</v>
      </c>
      <c r="K5" s="115" t="s">
        <v>26</v>
      </c>
      <c r="L5" s="115" t="s">
        <v>27</v>
      </c>
      <c r="M5" s="106" t="s">
        <v>26</v>
      </c>
      <c r="N5" s="106" t="s">
        <v>27</v>
      </c>
      <c r="O5" s="107" t="s">
        <v>26</v>
      </c>
      <c r="P5" s="107" t="s">
        <v>27</v>
      </c>
      <c r="Q5" s="106" t="s">
        <v>26</v>
      </c>
      <c r="R5" s="106" t="s">
        <v>27</v>
      </c>
      <c r="S5" s="108" t="s">
        <v>26</v>
      </c>
      <c r="T5" s="108" t="s">
        <v>27</v>
      </c>
      <c r="U5" s="106" t="s">
        <v>26</v>
      </c>
      <c r="V5" s="106" t="s">
        <v>27</v>
      </c>
      <c r="W5" s="109" t="s">
        <v>26</v>
      </c>
      <c r="X5" s="109" t="s">
        <v>27</v>
      </c>
      <c r="Y5" s="106" t="s">
        <v>26</v>
      </c>
      <c r="Z5" s="106" t="s">
        <v>27</v>
      </c>
      <c r="AA5" s="105" t="s">
        <v>26</v>
      </c>
      <c r="AB5" s="105" t="s">
        <v>27</v>
      </c>
      <c r="AC5" s="106" t="s">
        <v>26</v>
      </c>
      <c r="AD5" s="106" t="s">
        <v>27</v>
      </c>
      <c r="AE5" s="148"/>
      <c r="AF5" s="148"/>
      <c r="AG5" s="148"/>
    </row>
    <row r="6" spans="1:34" x14ac:dyDescent="0.25">
      <c r="A6" s="10">
        <v>44125</v>
      </c>
      <c r="B6" s="9" t="s">
        <v>102</v>
      </c>
      <c r="C6" s="25"/>
      <c r="D6" s="25"/>
      <c r="E6" s="9"/>
      <c r="F6" s="9"/>
      <c r="G6" s="29"/>
      <c r="H6" s="29"/>
      <c r="I6" s="9"/>
      <c r="J6" s="9"/>
      <c r="K6" s="37"/>
      <c r="L6" s="37"/>
      <c r="M6" s="9"/>
      <c r="N6" s="9"/>
      <c r="O6" s="41"/>
      <c r="P6" s="41"/>
      <c r="Q6" s="9"/>
      <c r="R6" s="9"/>
      <c r="S6" s="45"/>
      <c r="T6" s="45"/>
      <c r="U6" s="9"/>
      <c r="V6" s="9"/>
      <c r="W6" s="49"/>
      <c r="X6" s="49"/>
      <c r="Y6" s="9"/>
      <c r="Z6" s="9"/>
      <c r="AA6" s="33">
        <v>48</v>
      </c>
      <c r="AB6" s="33"/>
      <c r="AC6" s="9"/>
      <c r="AD6" s="9"/>
      <c r="AE6" s="9">
        <f>D6+F6+H6+J6+L6+N6+P6+R6+T6+V6+X6+Z6+AB6+AD6</f>
        <v>0</v>
      </c>
      <c r="AF6" s="9">
        <f>C6+E6+G6+I6+K6+M6+O6+Q6+S6+U6+W6+Y6+AA6+AC6</f>
        <v>48</v>
      </c>
      <c r="AG6" s="9"/>
    </row>
    <row r="7" spans="1:34" x14ac:dyDescent="0.25">
      <c r="A7" s="13">
        <v>44125</v>
      </c>
      <c r="B7" s="14" t="s">
        <v>90</v>
      </c>
      <c r="C7" s="27">
        <v>480</v>
      </c>
      <c r="D7" s="27"/>
      <c r="E7" s="14">
        <v>600</v>
      </c>
      <c r="F7" s="14"/>
      <c r="G7" s="31"/>
      <c r="H7" s="31"/>
      <c r="I7" s="14"/>
      <c r="J7" s="14"/>
      <c r="K7" s="39"/>
      <c r="L7" s="39"/>
      <c r="M7" s="14"/>
      <c r="N7" s="14"/>
      <c r="O7" s="43"/>
      <c r="P7" s="43"/>
      <c r="Q7" s="14">
        <v>240</v>
      </c>
      <c r="R7" s="14"/>
      <c r="S7" s="47"/>
      <c r="T7" s="47"/>
      <c r="U7" s="14"/>
      <c r="V7" s="14"/>
      <c r="W7" s="51"/>
      <c r="X7" s="51"/>
      <c r="Y7" s="14"/>
      <c r="Z7" s="14"/>
      <c r="AA7" s="35"/>
      <c r="AB7" s="35"/>
      <c r="AC7" s="14"/>
      <c r="AD7" s="14"/>
      <c r="AE7" s="9">
        <f t="shared" ref="AE7:AE41" si="0">D7+F7+H7+J7+L7+N7+P7+R7+T7+V7+X7+Z7+AB7+AD7</f>
        <v>0</v>
      </c>
      <c r="AF7" s="9">
        <f t="shared" ref="AF7:AF41" si="1">C7+E7+G7+I7+K7+M7+O7+Q7+S7+U7+W7+Y7+AA7+AC7</f>
        <v>1320</v>
      </c>
      <c r="AG7" s="14"/>
    </row>
    <row r="8" spans="1:34" x14ac:dyDescent="0.25">
      <c r="A8" s="13"/>
      <c r="B8" s="14" t="s">
        <v>76</v>
      </c>
      <c r="C8" s="27"/>
      <c r="D8" s="27"/>
      <c r="E8" s="14"/>
      <c r="F8" s="14">
        <v>24</v>
      </c>
      <c r="G8" s="31"/>
      <c r="H8" s="31"/>
      <c r="I8" s="14"/>
      <c r="J8" s="14"/>
      <c r="K8" s="39"/>
      <c r="L8" s="39"/>
      <c r="M8" s="14"/>
      <c r="N8" s="14"/>
      <c r="O8" s="43"/>
      <c r="P8" s="43"/>
      <c r="Q8" s="14"/>
      <c r="R8" s="14"/>
      <c r="S8" s="47"/>
      <c r="T8" s="47"/>
      <c r="U8" s="14"/>
      <c r="V8" s="14"/>
      <c r="W8" s="51"/>
      <c r="X8" s="51"/>
      <c r="Y8" s="14"/>
      <c r="Z8" s="14"/>
      <c r="AA8" s="35"/>
      <c r="AB8" s="35"/>
      <c r="AC8" s="14"/>
      <c r="AD8" s="14"/>
      <c r="AE8" s="9">
        <f t="shared" si="0"/>
        <v>24</v>
      </c>
      <c r="AF8" s="9">
        <f t="shared" si="1"/>
        <v>0</v>
      </c>
      <c r="AG8" s="14"/>
    </row>
    <row r="9" spans="1:34" x14ac:dyDescent="0.25">
      <c r="A9" s="13"/>
      <c r="B9" s="14" t="s">
        <v>91</v>
      </c>
      <c r="C9" s="27"/>
      <c r="D9" s="27">
        <v>48</v>
      </c>
      <c r="E9" s="14"/>
      <c r="F9" s="14">
        <v>24</v>
      </c>
      <c r="G9" s="31"/>
      <c r="H9" s="31"/>
      <c r="I9" s="14"/>
      <c r="J9" s="14"/>
      <c r="K9" s="39"/>
      <c r="L9" s="39"/>
      <c r="M9" s="14"/>
      <c r="N9" s="14"/>
      <c r="O9" s="43"/>
      <c r="P9" s="43"/>
      <c r="Q9" s="14"/>
      <c r="R9" s="14">
        <v>12</v>
      </c>
      <c r="S9" s="47"/>
      <c r="T9" s="47"/>
      <c r="U9" s="14"/>
      <c r="V9" s="14"/>
      <c r="W9" s="51"/>
      <c r="X9" s="51"/>
      <c r="Y9" s="14"/>
      <c r="Z9" s="14"/>
      <c r="AA9" s="35"/>
      <c r="AB9" s="35"/>
      <c r="AC9" s="14"/>
      <c r="AD9" s="14"/>
      <c r="AE9" s="9">
        <f t="shared" si="0"/>
        <v>84</v>
      </c>
      <c r="AF9" s="9">
        <f t="shared" si="1"/>
        <v>0</v>
      </c>
      <c r="AG9" s="14"/>
    </row>
    <row r="10" spans="1:34" x14ac:dyDescent="0.25">
      <c r="A10" s="13"/>
      <c r="B10" s="14" t="s">
        <v>73</v>
      </c>
      <c r="C10" s="27"/>
      <c r="D10" s="27">
        <v>120</v>
      </c>
      <c r="E10" s="14"/>
      <c r="F10" s="14">
        <v>120</v>
      </c>
      <c r="G10" s="31"/>
      <c r="H10" s="31"/>
      <c r="I10" s="14"/>
      <c r="J10" s="14"/>
      <c r="K10" s="39"/>
      <c r="L10" s="39"/>
      <c r="M10" s="14"/>
      <c r="N10" s="14"/>
      <c r="O10" s="43"/>
      <c r="P10" s="43"/>
      <c r="Q10" s="14"/>
      <c r="R10" s="14"/>
      <c r="S10" s="47"/>
      <c r="T10" s="47"/>
      <c r="U10" s="14"/>
      <c r="V10" s="14"/>
      <c r="W10" s="51"/>
      <c r="X10" s="51"/>
      <c r="Y10" s="14"/>
      <c r="Z10" s="14"/>
      <c r="AA10" s="35"/>
      <c r="AB10" s="35"/>
      <c r="AC10" s="14"/>
      <c r="AD10" s="14"/>
      <c r="AE10" s="9">
        <f t="shared" si="0"/>
        <v>240</v>
      </c>
      <c r="AF10" s="9">
        <f t="shared" si="1"/>
        <v>0</v>
      </c>
      <c r="AG10" s="14"/>
    </row>
    <row r="11" spans="1:34" x14ac:dyDescent="0.25">
      <c r="A11" s="15"/>
      <c r="B11" s="92" t="s">
        <v>92</v>
      </c>
      <c r="C11" s="28"/>
      <c r="D11" s="28">
        <v>24</v>
      </c>
      <c r="E11" s="16"/>
      <c r="F11" s="16"/>
      <c r="G11" s="32"/>
      <c r="H11" s="32"/>
      <c r="I11" s="16"/>
      <c r="J11" s="16"/>
      <c r="K11" s="40"/>
      <c r="L11" s="40"/>
      <c r="M11" s="16"/>
      <c r="N11" s="16"/>
      <c r="O11" s="44"/>
      <c r="P11" s="44"/>
      <c r="Q11" s="16"/>
      <c r="R11" s="16"/>
      <c r="S11" s="48"/>
      <c r="T11" s="48"/>
      <c r="U11" s="16"/>
      <c r="V11" s="16"/>
      <c r="W11" s="52"/>
      <c r="X11" s="52"/>
      <c r="Y11" s="16"/>
      <c r="Z11" s="16"/>
      <c r="AA11" s="36"/>
      <c r="AB11" s="36"/>
      <c r="AC11" s="16"/>
      <c r="AD11" s="16"/>
      <c r="AE11" s="9">
        <f t="shared" si="0"/>
        <v>24</v>
      </c>
      <c r="AF11" s="9">
        <f t="shared" si="1"/>
        <v>0</v>
      </c>
      <c r="AG11" s="14"/>
    </row>
    <row r="12" spans="1:34" x14ac:dyDescent="0.25">
      <c r="A12" s="15">
        <v>44129</v>
      </c>
      <c r="B12" s="16" t="s">
        <v>93</v>
      </c>
      <c r="C12" s="28"/>
      <c r="D12" s="28">
        <v>12</v>
      </c>
      <c r="E12" s="16"/>
      <c r="F12" s="16">
        <v>72</v>
      </c>
      <c r="G12" s="32"/>
      <c r="H12" s="32"/>
      <c r="I12" s="16"/>
      <c r="J12" s="16"/>
      <c r="K12" s="40"/>
      <c r="L12" s="40"/>
      <c r="M12" s="16"/>
      <c r="N12" s="16"/>
      <c r="O12" s="44"/>
      <c r="P12" s="44"/>
      <c r="Q12" s="16"/>
      <c r="R12" s="16"/>
      <c r="S12" s="48"/>
      <c r="T12" s="48"/>
      <c r="U12" s="16"/>
      <c r="V12" s="16"/>
      <c r="W12" s="52"/>
      <c r="X12" s="52"/>
      <c r="Y12" s="16"/>
      <c r="Z12" s="16"/>
      <c r="AA12" s="36"/>
      <c r="AB12" s="36"/>
      <c r="AC12" s="16"/>
      <c r="AD12" s="16"/>
      <c r="AE12" s="9">
        <f t="shared" si="0"/>
        <v>84</v>
      </c>
      <c r="AF12" s="9">
        <f t="shared" si="1"/>
        <v>0</v>
      </c>
      <c r="AG12" s="14"/>
    </row>
    <row r="13" spans="1:34" x14ac:dyDescent="0.25">
      <c r="A13" s="15"/>
      <c r="B13" s="16" t="s">
        <v>76</v>
      </c>
      <c r="C13" s="28"/>
      <c r="D13" s="28">
        <v>12</v>
      </c>
      <c r="E13" s="16"/>
      <c r="F13" s="16"/>
      <c r="G13" s="32"/>
      <c r="H13" s="32"/>
      <c r="I13" s="16"/>
      <c r="J13" s="16"/>
      <c r="K13" s="40"/>
      <c r="L13" s="40"/>
      <c r="M13" s="16"/>
      <c r="N13" s="16"/>
      <c r="O13" s="44"/>
      <c r="P13" s="44"/>
      <c r="Q13" s="16"/>
      <c r="R13" s="16"/>
      <c r="S13" s="48"/>
      <c r="T13" s="48"/>
      <c r="U13" s="16"/>
      <c r="V13" s="16"/>
      <c r="W13" s="52"/>
      <c r="X13" s="52"/>
      <c r="Y13" s="16"/>
      <c r="Z13" s="16"/>
      <c r="AA13" s="36"/>
      <c r="AB13" s="36"/>
      <c r="AC13" s="16"/>
      <c r="AD13" s="16"/>
      <c r="AE13" s="9">
        <f t="shared" si="0"/>
        <v>12</v>
      </c>
      <c r="AF13" s="9">
        <f t="shared" si="1"/>
        <v>0</v>
      </c>
      <c r="AG13" s="14"/>
    </row>
    <row r="14" spans="1:34" x14ac:dyDescent="0.25">
      <c r="A14" s="13">
        <v>44127</v>
      </c>
      <c r="B14" s="14" t="s">
        <v>94</v>
      </c>
      <c r="C14" s="27"/>
      <c r="D14" s="27"/>
      <c r="E14" s="14">
        <v>1</v>
      </c>
      <c r="F14" s="14">
        <v>1</v>
      </c>
      <c r="G14" s="31"/>
      <c r="H14" s="31"/>
      <c r="I14" s="14">
        <v>1</v>
      </c>
      <c r="J14" s="14">
        <v>1</v>
      </c>
      <c r="K14" s="39"/>
      <c r="L14" s="39"/>
      <c r="M14" s="14">
        <v>1</v>
      </c>
      <c r="N14" s="14">
        <v>1</v>
      </c>
      <c r="O14" s="43"/>
      <c r="P14" s="43"/>
      <c r="Q14" s="14">
        <v>1</v>
      </c>
      <c r="R14" s="14">
        <v>1</v>
      </c>
      <c r="S14" s="47"/>
      <c r="T14" s="47"/>
      <c r="U14" s="14">
        <v>1</v>
      </c>
      <c r="V14" s="14">
        <v>1</v>
      </c>
      <c r="W14" s="51">
        <v>1</v>
      </c>
      <c r="X14" s="51">
        <v>1</v>
      </c>
      <c r="Y14" s="14">
        <v>1</v>
      </c>
      <c r="Z14" s="14">
        <v>1</v>
      </c>
      <c r="AA14" s="35"/>
      <c r="AB14" s="35"/>
      <c r="AC14" s="14"/>
      <c r="AD14" s="14"/>
      <c r="AE14" s="9">
        <f t="shared" si="0"/>
        <v>7</v>
      </c>
      <c r="AF14" s="9">
        <f t="shared" si="1"/>
        <v>7</v>
      </c>
      <c r="AG14" s="14"/>
    </row>
    <row r="15" spans="1:34" x14ac:dyDescent="0.25">
      <c r="A15" s="13">
        <v>44129</v>
      </c>
      <c r="B15" s="14" t="s">
        <v>96</v>
      </c>
      <c r="C15" s="27"/>
      <c r="D15" s="27"/>
      <c r="E15" s="14"/>
      <c r="F15" s="14">
        <v>44</v>
      </c>
      <c r="G15" s="31"/>
      <c r="H15" s="31"/>
      <c r="I15" s="14"/>
      <c r="J15" s="14"/>
      <c r="K15" s="39"/>
      <c r="L15" s="39"/>
      <c r="M15" s="14"/>
      <c r="N15" s="14"/>
      <c r="O15" s="43"/>
      <c r="P15" s="43"/>
      <c r="Q15" s="14"/>
      <c r="R15" s="14"/>
      <c r="S15" s="47"/>
      <c r="T15" s="47"/>
      <c r="U15" s="14"/>
      <c r="V15" s="14"/>
      <c r="W15" s="51"/>
      <c r="X15" s="51"/>
      <c r="Y15" s="14"/>
      <c r="Z15" s="14"/>
      <c r="AA15" s="35"/>
      <c r="AB15" s="35"/>
      <c r="AC15" s="14"/>
      <c r="AD15" s="14"/>
      <c r="AE15" s="9">
        <f t="shared" si="0"/>
        <v>44</v>
      </c>
      <c r="AF15" s="9">
        <f t="shared" si="1"/>
        <v>0</v>
      </c>
      <c r="AG15" s="14"/>
    </row>
    <row r="16" spans="1:34" x14ac:dyDescent="0.25">
      <c r="A16" s="13"/>
      <c r="B16" s="14" t="s">
        <v>76</v>
      </c>
      <c r="C16" s="27"/>
      <c r="D16" s="27"/>
      <c r="E16" s="14"/>
      <c r="F16" s="14">
        <v>4</v>
      </c>
      <c r="G16" s="31"/>
      <c r="H16" s="31"/>
      <c r="I16" s="14"/>
      <c r="J16" s="14"/>
      <c r="K16" s="39"/>
      <c r="L16" s="39"/>
      <c r="M16" s="14"/>
      <c r="N16" s="14"/>
      <c r="O16" s="43"/>
      <c r="P16" s="43"/>
      <c r="Q16" s="14"/>
      <c r="R16" s="14"/>
      <c r="S16" s="47"/>
      <c r="T16" s="47"/>
      <c r="U16" s="14"/>
      <c r="V16" s="14"/>
      <c r="W16" s="51"/>
      <c r="X16" s="51"/>
      <c r="Y16" s="14"/>
      <c r="Z16" s="14"/>
      <c r="AA16" s="35"/>
      <c r="AB16" s="35"/>
      <c r="AC16" s="14"/>
      <c r="AD16" s="14"/>
      <c r="AE16" s="9">
        <f t="shared" si="0"/>
        <v>4</v>
      </c>
      <c r="AF16" s="9">
        <f t="shared" si="1"/>
        <v>0</v>
      </c>
      <c r="AG16" s="14"/>
    </row>
    <row r="17" spans="1:33" x14ac:dyDescent="0.25">
      <c r="A17" s="13">
        <v>44130</v>
      </c>
      <c r="B17" s="14" t="s">
        <v>91</v>
      </c>
      <c r="C17" s="27"/>
      <c r="D17" s="27">
        <v>48</v>
      </c>
      <c r="E17" s="14"/>
      <c r="F17" s="14">
        <v>60</v>
      </c>
      <c r="G17" s="31"/>
      <c r="H17" s="31"/>
      <c r="I17" s="14"/>
      <c r="J17" s="14"/>
      <c r="K17" s="39"/>
      <c r="L17" s="39"/>
      <c r="M17" s="14"/>
      <c r="N17" s="14"/>
      <c r="O17" s="43"/>
      <c r="P17" s="43"/>
      <c r="Q17" s="14"/>
      <c r="R17" s="14">
        <v>24</v>
      </c>
      <c r="S17" s="47"/>
      <c r="T17" s="47"/>
      <c r="U17" s="14"/>
      <c r="V17" s="14"/>
      <c r="W17" s="51"/>
      <c r="X17" s="51"/>
      <c r="Y17" s="14"/>
      <c r="Z17" s="14"/>
      <c r="AA17" s="35"/>
      <c r="AB17" s="35"/>
      <c r="AC17" s="14"/>
      <c r="AD17" s="14"/>
      <c r="AE17" s="9">
        <f t="shared" si="0"/>
        <v>132</v>
      </c>
      <c r="AF17" s="9">
        <f t="shared" si="1"/>
        <v>0</v>
      </c>
      <c r="AG17" s="14"/>
    </row>
    <row r="18" spans="1:33" x14ac:dyDescent="0.25">
      <c r="A18" s="13">
        <v>44130</v>
      </c>
      <c r="B18" s="14" t="s">
        <v>95</v>
      </c>
      <c r="C18" s="27"/>
      <c r="D18" s="27"/>
      <c r="E18" s="14"/>
      <c r="F18" s="14"/>
      <c r="G18" s="31"/>
      <c r="H18" s="31"/>
      <c r="I18" s="14"/>
      <c r="J18" s="14"/>
      <c r="K18" s="39"/>
      <c r="L18" s="39"/>
      <c r="M18" s="14"/>
      <c r="N18" s="14"/>
      <c r="O18" s="43"/>
      <c r="P18" s="43"/>
      <c r="Q18" s="14"/>
      <c r="R18" s="14">
        <v>12</v>
      </c>
      <c r="S18" s="47"/>
      <c r="T18" s="47"/>
      <c r="U18" s="14"/>
      <c r="V18" s="14"/>
      <c r="W18" s="51"/>
      <c r="X18" s="51"/>
      <c r="Y18" s="14"/>
      <c r="Z18" s="14"/>
      <c r="AA18" s="35"/>
      <c r="AB18" s="35"/>
      <c r="AC18" s="14"/>
      <c r="AD18" s="14"/>
      <c r="AE18" s="9">
        <f t="shared" si="0"/>
        <v>12</v>
      </c>
      <c r="AF18" s="9">
        <f t="shared" si="1"/>
        <v>0</v>
      </c>
      <c r="AG18" s="14"/>
    </row>
    <row r="19" spans="1:33" x14ac:dyDescent="0.25">
      <c r="A19" s="13">
        <v>44137</v>
      </c>
      <c r="B19" s="14" t="s">
        <v>76</v>
      </c>
      <c r="C19" s="27"/>
      <c r="D19" s="27"/>
      <c r="E19" s="14"/>
      <c r="F19" s="14"/>
      <c r="G19" s="31"/>
      <c r="H19" s="31"/>
      <c r="I19" s="14"/>
      <c r="J19" s="14"/>
      <c r="K19" s="39"/>
      <c r="L19" s="39"/>
      <c r="M19" s="14"/>
      <c r="N19" s="14"/>
      <c r="O19" s="43"/>
      <c r="P19" s="43"/>
      <c r="Q19" s="14"/>
      <c r="R19" s="14">
        <v>12</v>
      </c>
      <c r="S19" s="47"/>
      <c r="T19" s="47"/>
      <c r="U19" s="14"/>
      <c r="V19" s="14"/>
      <c r="W19" s="51"/>
      <c r="X19" s="51"/>
      <c r="Y19" s="14"/>
      <c r="Z19" s="14"/>
      <c r="AA19" s="35"/>
      <c r="AB19" s="35"/>
      <c r="AC19" s="14"/>
      <c r="AD19" s="14"/>
      <c r="AE19" s="9">
        <f t="shared" si="0"/>
        <v>12</v>
      </c>
      <c r="AF19" s="9">
        <f t="shared" si="1"/>
        <v>0</v>
      </c>
      <c r="AG19" s="14"/>
    </row>
    <row r="20" spans="1:33" x14ac:dyDescent="0.25">
      <c r="A20" s="13">
        <v>44139</v>
      </c>
      <c r="B20" s="14" t="s">
        <v>76</v>
      </c>
      <c r="C20" s="27"/>
      <c r="D20" s="27">
        <v>24</v>
      </c>
      <c r="E20" s="14"/>
      <c r="F20" s="14">
        <v>12</v>
      </c>
      <c r="G20" s="31"/>
      <c r="H20" s="31"/>
      <c r="I20" s="14"/>
      <c r="J20" s="14"/>
      <c r="K20" s="39"/>
      <c r="L20" s="39"/>
      <c r="M20" s="14"/>
      <c r="N20" s="14"/>
      <c r="O20" s="43"/>
      <c r="P20" s="43"/>
      <c r="Q20" s="14"/>
      <c r="R20" s="14"/>
      <c r="S20" s="47"/>
      <c r="T20" s="47"/>
      <c r="U20" s="14"/>
      <c r="V20" s="14"/>
      <c r="W20" s="51"/>
      <c r="X20" s="51"/>
      <c r="Y20" s="14"/>
      <c r="Z20" s="14"/>
      <c r="AA20" s="35"/>
      <c r="AB20" s="35"/>
      <c r="AC20" s="14"/>
      <c r="AD20" s="14"/>
      <c r="AE20" s="9">
        <f t="shared" si="0"/>
        <v>36</v>
      </c>
      <c r="AF20" s="9">
        <f t="shared" si="1"/>
        <v>0</v>
      </c>
      <c r="AG20" s="14"/>
    </row>
    <row r="21" spans="1:33" x14ac:dyDescent="0.25">
      <c r="A21" s="13"/>
      <c r="B21" s="14" t="s">
        <v>84</v>
      </c>
      <c r="C21" s="27">
        <v>4</v>
      </c>
      <c r="D21" s="27"/>
      <c r="E21" s="14">
        <v>6</v>
      </c>
      <c r="F21" s="14"/>
      <c r="G21" s="31"/>
      <c r="H21" s="31"/>
      <c r="I21" s="14">
        <v>12</v>
      </c>
      <c r="J21" s="14"/>
      <c r="K21" s="39"/>
      <c r="L21" s="39"/>
      <c r="M21" s="14"/>
      <c r="N21" s="14"/>
      <c r="O21" s="43"/>
      <c r="P21" s="43"/>
      <c r="Q21" s="14">
        <v>5</v>
      </c>
      <c r="R21" s="14"/>
      <c r="S21" s="47"/>
      <c r="T21" s="47"/>
      <c r="U21" s="14">
        <v>1</v>
      </c>
      <c r="V21" s="14"/>
      <c r="W21" s="51"/>
      <c r="X21" s="51"/>
      <c r="Y21" s="14"/>
      <c r="Z21" s="14"/>
      <c r="AA21" s="35"/>
      <c r="AB21" s="35"/>
      <c r="AC21" s="14"/>
      <c r="AD21" s="14"/>
      <c r="AE21" s="9">
        <f t="shared" si="0"/>
        <v>0</v>
      </c>
      <c r="AF21" s="9">
        <f t="shared" si="1"/>
        <v>28</v>
      </c>
      <c r="AG21" s="14"/>
    </row>
    <row r="22" spans="1:33" x14ac:dyDescent="0.25">
      <c r="A22" s="13"/>
      <c r="B22" s="14" t="s">
        <v>73</v>
      </c>
      <c r="C22" s="27"/>
      <c r="D22" s="27"/>
      <c r="E22" s="14"/>
      <c r="F22" s="14"/>
      <c r="G22" s="31">
        <v>3</v>
      </c>
      <c r="H22" s="31"/>
      <c r="I22" s="14"/>
      <c r="J22" s="14"/>
      <c r="K22" s="39"/>
      <c r="L22" s="39"/>
      <c r="M22" s="14"/>
      <c r="N22" s="14"/>
      <c r="O22" s="43"/>
      <c r="P22" s="43"/>
      <c r="Q22" s="14"/>
      <c r="R22" s="14"/>
      <c r="S22" s="47"/>
      <c r="T22" s="47"/>
      <c r="U22" s="14">
        <v>2</v>
      </c>
      <c r="V22" s="14"/>
      <c r="W22" s="51"/>
      <c r="X22" s="51"/>
      <c r="Y22" s="14">
        <v>12</v>
      </c>
      <c r="Z22" s="14"/>
      <c r="AA22" s="35"/>
      <c r="AB22" s="35"/>
      <c r="AC22" s="14"/>
      <c r="AD22" s="14"/>
      <c r="AE22" s="9">
        <f t="shared" si="0"/>
        <v>0</v>
      </c>
      <c r="AF22" s="9">
        <f t="shared" si="1"/>
        <v>17</v>
      </c>
      <c r="AG22" s="14"/>
    </row>
    <row r="23" spans="1:33" x14ac:dyDescent="0.25">
      <c r="A23" s="13"/>
      <c r="B23" s="14" t="s">
        <v>97</v>
      </c>
      <c r="C23" s="27"/>
      <c r="D23" s="27">
        <v>4</v>
      </c>
      <c r="E23" s="14"/>
      <c r="F23" s="14">
        <v>6</v>
      </c>
      <c r="G23" s="31"/>
      <c r="H23" s="31">
        <v>3</v>
      </c>
      <c r="I23" s="14"/>
      <c r="J23" s="14"/>
      <c r="K23" s="39"/>
      <c r="L23" s="39"/>
      <c r="M23" s="14"/>
      <c r="N23" s="14"/>
      <c r="O23" s="43"/>
      <c r="P23" s="43"/>
      <c r="Q23" s="14"/>
      <c r="R23" s="14">
        <v>5</v>
      </c>
      <c r="S23" s="47"/>
      <c r="T23" s="47"/>
      <c r="U23" s="14"/>
      <c r="V23" s="14">
        <v>3</v>
      </c>
      <c r="W23" s="51"/>
      <c r="X23" s="51"/>
      <c r="Y23" s="14"/>
      <c r="Z23" s="14"/>
      <c r="AA23" s="35"/>
      <c r="AB23" s="35"/>
      <c r="AC23" s="14"/>
      <c r="AD23" s="14"/>
      <c r="AE23" s="9">
        <f t="shared" si="0"/>
        <v>21</v>
      </c>
      <c r="AF23" s="9">
        <f t="shared" si="1"/>
        <v>0</v>
      </c>
      <c r="AG23" s="14"/>
    </row>
    <row r="24" spans="1:33" x14ac:dyDescent="0.25">
      <c r="A24" s="13"/>
      <c r="B24" s="14" t="s">
        <v>92</v>
      </c>
      <c r="C24" s="27"/>
      <c r="D24" s="27"/>
      <c r="E24" s="14"/>
      <c r="F24" s="14">
        <v>24</v>
      </c>
      <c r="G24" s="31"/>
      <c r="H24" s="31"/>
      <c r="I24" s="14"/>
      <c r="J24" s="14">
        <v>12</v>
      </c>
      <c r="K24" s="39"/>
      <c r="L24" s="39"/>
      <c r="M24" s="14"/>
      <c r="N24" s="14"/>
      <c r="O24" s="43"/>
      <c r="P24" s="43"/>
      <c r="Q24" s="14"/>
      <c r="R24" s="14"/>
      <c r="S24" s="47"/>
      <c r="T24" s="47"/>
      <c r="U24" s="14"/>
      <c r="V24" s="14"/>
      <c r="W24" s="51"/>
      <c r="X24" s="51"/>
      <c r="Y24" s="14"/>
      <c r="Z24" s="14">
        <v>12</v>
      </c>
      <c r="AA24" s="35"/>
      <c r="AB24" s="35"/>
      <c r="AC24" s="14"/>
      <c r="AD24" s="14"/>
      <c r="AE24" s="9">
        <f t="shared" si="0"/>
        <v>48</v>
      </c>
      <c r="AF24" s="9">
        <f t="shared" si="1"/>
        <v>0</v>
      </c>
      <c r="AG24" s="14"/>
    </row>
    <row r="25" spans="1:33" x14ac:dyDescent="0.25">
      <c r="A25" s="13">
        <v>44144</v>
      </c>
      <c r="B25" s="14" t="s">
        <v>76</v>
      </c>
      <c r="C25" s="27"/>
      <c r="D25" s="27"/>
      <c r="E25" s="14"/>
      <c r="F25" s="14"/>
      <c r="G25" s="31"/>
      <c r="H25" s="31"/>
      <c r="I25" s="14"/>
      <c r="J25" s="14"/>
      <c r="K25" s="39"/>
      <c r="L25" s="39"/>
      <c r="M25" s="14"/>
      <c r="N25" s="14"/>
      <c r="O25" s="43"/>
      <c r="P25" s="43"/>
      <c r="Q25" s="14"/>
      <c r="R25" s="14">
        <v>12</v>
      </c>
      <c r="S25" s="47"/>
      <c r="T25" s="47"/>
      <c r="U25" s="14"/>
      <c r="V25" s="14"/>
      <c r="W25" s="51"/>
      <c r="X25" s="51"/>
      <c r="Y25" s="14"/>
      <c r="Z25" s="14"/>
      <c r="AA25" s="35"/>
      <c r="AB25" s="35"/>
      <c r="AC25" s="14"/>
      <c r="AD25" s="14"/>
      <c r="AE25" s="9">
        <f t="shared" si="0"/>
        <v>12</v>
      </c>
      <c r="AF25" s="9">
        <f t="shared" si="1"/>
        <v>0</v>
      </c>
      <c r="AG25" s="14"/>
    </row>
    <row r="26" spans="1:33" x14ac:dyDescent="0.25">
      <c r="A26" s="13"/>
      <c r="B26" s="14" t="s">
        <v>84</v>
      </c>
      <c r="C26" s="27"/>
      <c r="D26" s="27"/>
      <c r="E26" s="14"/>
      <c r="F26" s="14"/>
      <c r="G26" s="31"/>
      <c r="H26" s="31"/>
      <c r="I26" s="14">
        <v>4</v>
      </c>
      <c r="J26" s="14"/>
      <c r="K26" s="39"/>
      <c r="L26" s="39"/>
      <c r="M26" s="14"/>
      <c r="N26" s="14"/>
      <c r="O26" s="43"/>
      <c r="P26" s="43"/>
      <c r="Q26" s="14"/>
      <c r="R26" s="14"/>
      <c r="S26" s="47"/>
      <c r="T26" s="47"/>
      <c r="U26" s="14"/>
      <c r="V26" s="14"/>
      <c r="W26" s="51">
        <v>2</v>
      </c>
      <c r="X26" s="51"/>
      <c r="Y26" s="14"/>
      <c r="Z26" s="14"/>
      <c r="AA26" s="35"/>
      <c r="AB26" s="35"/>
      <c r="AC26" s="14">
        <v>1</v>
      </c>
      <c r="AD26" s="14"/>
      <c r="AE26" s="9">
        <f t="shared" si="0"/>
        <v>0</v>
      </c>
      <c r="AF26" s="9">
        <f t="shared" si="1"/>
        <v>7</v>
      </c>
      <c r="AG26" s="14"/>
    </row>
    <row r="27" spans="1:33" x14ac:dyDescent="0.25">
      <c r="A27" s="13"/>
      <c r="B27" s="14" t="s">
        <v>98</v>
      </c>
      <c r="C27" s="27"/>
      <c r="D27" s="27"/>
      <c r="E27" s="14"/>
      <c r="F27" s="14"/>
      <c r="G27" s="31"/>
      <c r="H27" s="31"/>
      <c r="I27" s="14"/>
      <c r="J27" s="14">
        <v>2</v>
      </c>
      <c r="K27" s="39"/>
      <c r="L27" s="39"/>
      <c r="M27" s="14"/>
      <c r="N27" s="14"/>
      <c r="O27" s="43"/>
      <c r="P27" s="43"/>
      <c r="Q27" s="14"/>
      <c r="R27" s="14"/>
      <c r="S27" s="47"/>
      <c r="T27" s="47"/>
      <c r="U27" s="14"/>
      <c r="V27" s="14"/>
      <c r="W27" s="51"/>
      <c r="X27" s="51"/>
      <c r="Y27" s="14"/>
      <c r="Z27" s="14"/>
      <c r="AA27" s="35"/>
      <c r="AB27" s="35"/>
      <c r="AC27" s="14"/>
      <c r="AD27" s="14"/>
      <c r="AE27" s="9">
        <f t="shared" si="0"/>
        <v>2</v>
      </c>
      <c r="AF27" s="9">
        <f t="shared" si="1"/>
        <v>0</v>
      </c>
      <c r="AG27" s="14"/>
    </row>
    <row r="28" spans="1:33" x14ac:dyDescent="0.25">
      <c r="A28" s="13"/>
      <c r="B28" s="14" t="s">
        <v>99</v>
      </c>
      <c r="C28" s="27"/>
      <c r="D28" s="27"/>
      <c r="E28" s="14"/>
      <c r="F28" s="14"/>
      <c r="G28" s="31"/>
      <c r="H28" s="31"/>
      <c r="I28" s="14"/>
      <c r="J28" s="14">
        <v>2</v>
      </c>
      <c r="K28" s="39"/>
      <c r="L28" s="39"/>
      <c r="M28" s="14"/>
      <c r="N28" s="14"/>
      <c r="O28" s="43"/>
      <c r="P28" s="43"/>
      <c r="Q28" s="14"/>
      <c r="R28" s="14"/>
      <c r="S28" s="47"/>
      <c r="T28" s="47"/>
      <c r="U28" s="14"/>
      <c r="V28" s="14"/>
      <c r="W28" s="51"/>
      <c r="X28" s="51">
        <v>2</v>
      </c>
      <c r="Y28" s="14"/>
      <c r="Z28" s="14"/>
      <c r="AA28" s="35"/>
      <c r="AB28" s="35"/>
      <c r="AC28" s="14"/>
      <c r="AD28" s="14">
        <v>1</v>
      </c>
      <c r="AE28" s="9">
        <f t="shared" si="0"/>
        <v>5</v>
      </c>
      <c r="AF28" s="9">
        <f t="shared" si="1"/>
        <v>0</v>
      </c>
      <c r="AG28" s="14"/>
    </row>
    <row r="29" spans="1:33" x14ac:dyDescent="0.25">
      <c r="A29" s="13">
        <v>44142</v>
      </c>
      <c r="B29" s="14" t="s">
        <v>100</v>
      </c>
      <c r="C29" s="27"/>
      <c r="D29" s="27"/>
      <c r="E29" s="14"/>
      <c r="F29" s="14"/>
      <c r="G29" s="31"/>
      <c r="H29" s="31"/>
      <c r="I29" s="14"/>
      <c r="J29" s="14"/>
      <c r="K29" s="39"/>
      <c r="L29" s="39"/>
      <c r="M29" s="14"/>
      <c r="N29" s="14"/>
      <c r="O29" s="43"/>
      <c r="P29" s="43"/>
      <c r="Q29" s="14"/>
      <c r="R29" s="14">
        <v>12</v>
      </c>
      <c r="S29" s="47"/>
      <c r="T29" s="47"/>
      <c r="U29" s="14"/>
      <c r="V29" s="14"/>
      <c r="W29" s="51"/>
      <c r="X29" s="51"/>
      <c r="Y29" s="14"/>
      <c r="Z29" s="14"/>
      <c r="AA29" s="35"/>
      <c r="AB29" s="35"/>
      <c r="AC29" s="14"/>
      <c r="AD29" s="14"/>
      <c r="AE29" s="9">
        <f t="shared" si="0"/>
        <v>12</v>
      </c>
      <c r="AF29" s="9">
        <f t="shared" si="1"/>
        <v>0</v>
      </c>
      <c r="AG29" s="14"/>
    </row>
    <row r="30" spans="1:33" x14ac:dyDescent="0.25">
      <c r="A30" s="13"/>
      <c r="B30" s="14" t="s">
        <v>101</v>
      </c>
      <c r="C30" s="27"/>
      <c r="D30" s="27"/>
      <c r="E30" s="14"/>
      <c r="F30" s="14">
        <f>10*12</f>
        <v>120</v>
      </c>
      <c r="G30" s="31"/>
      <c r="H30" s="31"/>
      <c r="I30" s="14"/>
      <c r="J30" s="14"/>
      <c r="K30" s="39"/>
      <c r="L30" s="39"/>
      <c r="M30" s="14"/>
      <c r="N30" s="14"/>
      <c r="O30" s="43"/>
      <c r="P30" s="43"/>
      <c r="Q30" s="14"/>
      <c r="R30" s="14">
        <f>6*12</f>
        <v>72</v>
      </c>
      <c r="S30" s="47"/>
      <c r="T30" s="47"/>
      <c r="U30" s="14"/>
      <c r="V30" s="14"/>
      <c r="W30" s="51"/>
      <c r="X30" s="51"/>
      <c r="Y30" s="14"/>
      <c r="Z30" s="14"/>
      <c r="AA30" s="35"/>
      <c r="AB30" s="35"/>
      <c r="AC30" s="14"/>
      <c r="AD30" s="14"/>
      <c r="AE30" s="9">
        <f t="shared" si="0"/>
        <v>192</v>
      </c>
      <c r="AF30" s="9">
        <f t="shared" si="1"/>
        <v>0</v>
      </c>
      <c r="AG30" s="14"/>
    </row>
    <row r="31" spans="1:33" x14ac:dyDescent="0.25">
      <c r="A31" s="13">
        <v>44146</v>
      </c>
      <c r="B31" s="14" t="s">
        <v>84</v>
      </c>
      <c r="C31" s="27"/>
      <c r="D31" s="27"/>
      <c r="E31" s="14"/>
      <c r="F31" s="14"/>
      <c r="G31" s="31"/>
      <c r="H31" s="31"/>
      <c r="I31" s="14"/>
      <c r="J31" s="14"/>
      <c r="K31" s="39"/>
      <c r="L31" s="39"/>
      <c r="M31" s="14"/>
      <c r="N31" s="14"/>
      <c r="O31" s="43">
        <v>24</v>
      </c>
      <c r="P31" s="43"/>
      <c r="Q31" s="14"/>
      <c r="R31" s="14"/>
      <c r="S31" s="47"/>
      <c r="T31" s="47"/>
      <c r="U31" s="14"/>
      <c r="V31" s="14"/>
      <c r="W31" s="51">
        <v>36</v>
      </c>
      <c r="X31" s="51"/>
      <c r="Y31" s="14"/>
      <c r="Z31" s="14"/>
      <c r="AA31" s="35"/>
      <c r="AB31" s="35"/>
      <c r="AC31" s="14"/>
      <c r="AD31" s="14"/>
      <c r="AE31" s="9">
        <f t="shared" si="0"/>
        <v>0</v>
      </c>
      <c r="AF31" s="9">
        <f t="shared" si="1"/>
        <v>60</v>
      </c>
      <c r="AG31" s="14"/>
    </row>
    <row r="32" spans="1:33" x14ac:dyDescent="0.25">
      <c r="A32" s="13"/>
      <c r="B32" s="14" t="s">
        <v>101</v>
      </c>
      <c r="C32" s="27"/>
      <c r="D32" s="27">
        <v>120</v>
      </c>
      <c r="E32" s="14"/>
      <c r="F32" s="14">
        <v>24</v>
      </c>
      <c r="G32" s="31"/>
      <c r="H32" s="31"/>
      <c r="I32" s="14"/>
      <c r="J32" s="14"/>
      <c r="K32" s="39"/>
      <c r="L32" s="39"/>
      <c r="M32" s="14"/>
      <c r="N32" s="14"/>
      <c r="O32" s="43"/>
      <c r="P32" s="43">
        <v>24</v>
      </c>
      <c r="Q32" s="14"/>
      <c r="R32" s="14">
        <v>48</v>
      </c>
      <c r="S32" s="47"/>
      <c r="T32" s="47"/>
      <c r="U32" s="14"/>
      <c r="V32" s="14"/>
      <c r="W32" s="51"/>
      <c r="X32" s="51">
        <v>36</v>
      </c>
      <c r="Y32" s="14"/>
      <c r="Z32" s="14"/>
      <c r="AA32" s="35"/>
      <c r="AB32" s="35">
        <v>48</v>
      </c>
      <c r="AC32" s="14"/>
      <c r="AD32" s="14"/>
      <c r="AE32" s="9">
        <f t="shared" si="0"/>
        <v>300</v>
      </c>
      <c r="AF32" s="9">
        <f t="shared" si="1"/>
        <v>0</v>
      </c>
      <c r="AG32" s="14"/>
    </row>
    <row r="33" spans="1:33" x14ac:dyDescent="0.25">
      <c r="A33" s="13"/>
      <c r="B33" s="14" t="s">
        <v>76</v>
      </c>
      <c r="C33" s="27"/>
      <c r="D33" s="27"/>
      <c r="E33" s="14"/>
      <c r="F33" s="14">
        <v>12</v>
      </c>
      <c r="G33" s="31"/>
      <c r="H33" s="31"/>
      <c r="I33" s="14"/>
      <c r="J33" s="14"/>
      <c r="K33" s="39"/>
      <c r="L33" s="39"/>
      <c r="M33" s="14"/>
      <c r="N33" s="14"/>
      <c r="O33" s="43"/>
      <c r="P33" s="43"/>
      <c r="Q33" s="14"/>
      <c r="R33" s="14">
        <v>12</v>
      </c>
      <c r="S33" s="47"/>
      <c r="T33" s="47"/>
      <c r="U33" s="14"/>
      <c r="V33" s="14"/>
      <c r="W33" s="51"/>
      <c r="X33" s="51"/>
      <c r="Y33" s="14"/>
      <c r="Z33" s="14"/>
      <c r="AA33" s="35"/>
      <c r="AB33" s="35"/>
      <c r="AC33" s="14"/>
      <c r="AD33" s="14"/>
      <c r="AE33" s="9">
        <f t="shared" si="0"/>
        <v>24</v>
      </c>
      <c r="AF33" s="9">
        <f t="shared" si="1"/>
        <v>0</v>
      </c>
      <c r="AG33" s="14"/>
    </row>
    <row r="34" spans="1:33" hidden="1" x14ac:dyDescent="0.25">
      <c r="A34" s="13"/>
      <c r="B34" s="14"/>
      <c r="C34" s="27"/>
      <c r="D34" s="27"/>
      <c r="E34" s="14"/>
      <c r="F34" s="14"/>
      <c r="G34" s="31"/>
      <c r="H34" s="31"/>
      <c r="I34" s="14"/>
      <c r="J34" s="14"/>
      <c r="K34" s="39"/>
      <c r="L34" s="39"/>
      <c r="M34" s="14"/>
      <c r="N34" s="14"/>
      <c r="O34" s="43"/>
      <c r="P34" s="43"/>
      <c r="Q34" s="14"/>
      <c r="R34" s="14"/>
      <c r="S34" s="47"/>
      <c r="T34" s="47"/>
      <c r="U34" s="14"/>
      <c r="V34" s="14"/>
      <c r="W34" s="51"/>
      <c r="X34" s="51"/>
      <c r="Y34" s="14"/>
      <c r="Z34" s="14"/>
      <c r="AA34" s="35"/>
      <c r="AB34" s="35"/>
      <c r="AC34" s="14"/>
      <c r="AD34" s="14"/>
      <c r="AE34" s="9">
        <f t="shared" si="0"/>
        <v>0</v>
      </c>
      <c r="AF34" s="9">
        <f t="shared" si="1"/>
        <v>0</v>
      </c>
      <c r="AG34" s="14"/>
    </row>
    <row r="35" spans="1:33" hidden="1" x14ac:dyDescent="0.25">
      <c r="A35" s="13"/>
      <c r="B35" s="14"/>
      <c r="C35" s="27"/>
      <c r="D35" s="27"/>
      <c r="E35" s="14"/>
      <c r="F35" s="14"/>
      <c r="G35" s="31"/>
      <c r="H35" s="31"/>
      <c r="I35" s="14"/>
      <c r="J35" s="14"/>
      <c r="K35" s="39"/>
      <c r="L35" s="39"/>
      <c r="M35" s="14"/>
      <c r="N35" s="14"/>
      <c r="O35" s="43"/>
      <c r="P35" s="43"/>
      <c r="Q35" s="14"/>
      <c r="R35" s="14"/>
      <c r="S35" s="47"/>
      <c r="T35" s="47"/>
      <c r="U35" s="14"/>
      <c r="V35" s="14"/>
      <c r="W35" s="51"/>
      <c r="X35" s="51"/>
      <c r="Y35" s="14"/>
      <c r="Z35" s="14"/>
      <c r="AA35" s="35"/>
      <c r="AB35" s="35"/>
      <c r="AC35" s="14"/>
      <c r="AD35" s="14"/>
      <c r="AE35" s="9">
        <f t="shared" si="0"/>
        <v>0</v>
      </c>
      <c r="AF35" s="9">
        <f t="shared" si="1"/>
        <v>0</v>
      </c>
      <c r="AG35" s="14"/>
    </row>
    <row r="36" spans="1:33" hidden="1" x14ac:dyDescent="0.25">
      <c r="A36" s="13"/>
      <c r="B36" s="14"/>
      <c r="C36" s="27"/>
      <c r="D36" s="27"/>
      <c r="E36" s="14"/>
      <c r="F36" s="14"/>
      <c r="G36" s="31"/>
      <c r="H36" s="31"/>
      <c r="I36" s="14"/>
      <c r="J36" s="14"/>
      <c r="K36" s="39"/>
      <c r="L36" s="39"/>
      <c r="M36" s="14"/>
      <c r="N36" s="14"/>
      <c r="O36" s="43"/>
      <c r="P36" s="43"/>
      <c r="Q36" s="14"/>
      <c r="R36" s="14"/>
      <c r="S36" s="47"/>
      <c r="T36" s="47"/>
      <c r="U36" s="14"/>
      <c r="V36" s="14"/>
      <c r="W36" s="51"/>
      <c r="X36" s="51"/>
      <c r="Y36" s="14"/>
      <c r="Z36" s="14"/>
      <c r="AA36" s="35"/>
      <c r="AB36" s="35"/>
      <c r="AC36" s="14"/>
      <c r="AD36" s="14"/>
      <c r="AE36" s="9">
        <f t="shared" si="0"/>
        <v>0</v>
      </c>
      <c r="AF36" s="9">
        <f t="shared" si="1"/>
        <v>0</v>
      </c>
      <c r="AG36" s="14"/>
    </row>
    <row r="37" spans="1:33" hidden="1" x14ac:dyDescent="0.25">
      <c r="A37" s="13"/>
      <c r="B37" s="14"/>
      <c r="C37" s="27"/>
      <c r="D37" s="27"/>
      <c r="E37" s="14"/>
      <c r="F37" s="14"/>
      <c r="G37" s="31"/>
      <c r="H37" s="31"/>
      <c r="I37" s="14"/>
      <c r="J37" s="14"/>
      <c r="K37" s="39"/>
      <c r="L37" s="39"/>
      <c r="M37" s="14"/>
      <c r="N37" s="14"/>
      <c r="O37" s="43"/>
      <c r="P37" s="43"/>
      <c r="Q37" s="14"/>
      <c r="R37" s="14"/>
      <c r="S37" s="47"/>
      <c r="T37" s="47"/>
      <c r="U37" s="14"/>
      <c r="V37" s="14"/>
      <c r="W37" s="51"/>
      <c r="X37" s="51"/>
      <c r="Y37" s="14"/>
      <c r="Z37" s="14"/>
      <c r="AA37" s="35"/>
      <c r="AB37" s="35"/>
      <c r="AC37" s="14"/>
      <c r="AD37" s="14"/>
      <c r="AE37" s="9">
        <f t="shared" si="0"/>
        <v>0</v>
      </c>
      <c r="AF37" s="9">
        <f t="shared" si="1"/>
        <v>0</v>
      </c>
      <c r="AG37" s="14"/>
    </row>
    <row r="38" spans="1:33" hidden="1" x14ac:dyDescent="0.25">
      <c r="A38" s="13"/>
      <c r="B38" s="14"/>
      <c r="C38" s="27"/>
      <c r="D38" s="27"/>
      <c r="E38" s="14"/>
      <c r="F38" s="14"/>
      <c r="G38" s="31"/>
      <c r="H38" s="31"/>
      <c r="I38" s="14"/>
      <c r="J38" s="14"/>
      <c r="K38" s="39"/>
      <c r="L38" s="39"/>
      <c r="M38" s="14"/>
      <c r="N38" s="14"/>
      <c r="O38" s="43"/>
      <c r="P38" s="43"/>
      <c r="Q38" s="14"/>
      <c r="R38" s="14"/>
      <c r="S38" s="47"/>
      <c r="T38" s="47"/>
      <c r="U38" s="14"/>
      <c r="V38" s="14"/>
      <c r="W38" s="51"/>
      <c r="X38" s="51"/>
      <c r="Y38" s="14"/>
      <c r="Z38" s="14"/>
      <c r="AA38" s="35"/>
      <c r="AB38" s="35"/>
      <c r="AC38" s="14"/>
      <c r="AD38" s="14"/>
      <c r="AE38" s="9">
        <f t="shared" si="0"/>
        <v>0</v>
      </c>
      <c r="AF38" s="9">
        <f t="shared" si="1"/>
        <v>0</v>
      </c>
      <c r="AG38" s="14"/>
    </row>
    <row r="39" spans="1:33" hidden="1" x14ac:dyDescent="0.25">
      <c r="A39" s="13"/>
      <c r="B39" s="14"/>
      <c r="C39" s="27"/>
      <c r="D39" s="27"/>
      <c r="E39" s="14"/>
      <c r="F39" s="14"/>
      <c r="G39" s="31"/>
      <c r="H39" s="31"/>
      <c r="I39" s="14"/>
      <c r="J39" s="14"/>
      <c r="K39" s="39"/>
      <c r="L39" s="39"/>
      <c r="M39" s="14"/>
      <c r="N39" s="14"/>
      <c r="O39" s="43"/>
      <c r="P39" s="43"/>
      <c r="Q39" s="14"/>
      <c r="R39" s="14"/>
      <c r="S39" s="47"/>
      <c r="T39" s="47"/>
      <c r="U39" s="14"/>
      <c r="V39" s="14"/>
      <c r="W39" s="51"/>
      <c r="X39" s="51"/>
      <c r="Y39" s="14"/>
      <c r="Z39" s="14"/>
      <c r="AA39" s="35"/>
      <c r="AB39" s="35"/>
      <c r="AC39" s="14"/>
      <c r="AD39" s="14"/>
      <c r="AE39" s="9">
        <f t="shared" si="0"/>
        <v>0</v>
      </c>
      <c r="AF39" s="9">
        <f t="shared" si="1"/>
        <v>0</v>
      </c>
      <c r="AG39" s="14"/>
    </row>
    <row r="40" spans="1:33" hidden="1" x14ac:dyDescent="0.25">
      <c r="A40" s="15"/>
      <c r="B40" s="16"/>
      <c r="C40" s="28"/>
      <c r="D40" s="28"/>
      <c r="E40" s="16"/>
      <c r="F40" s="16"/>
      <c r="G40" s="32"/>
      <c r="H40" s="32"/>
      <c r="I40" s="16"/>
      <c r="J40" s="16"/>
      <c r="K40" s="40"/>
      <c r="L40" s="40"/>
      <c r="M40" s="16"/>
      <c r="N40" s="16"/>
      <c r="O40" s="44"/>
      <c r="P40" s="44"/>
      <c r="Q40" s="16"/>
      <c r="R40" s="16"/>
      <c r="S40" s="48"/>
      <c r="T40" s="48"/>
      <c r="U40" s="16"/>
      <c r="V40" s="16"/>
      <c r="W40" s="52"/>
      <c r="X40" s="52"/>
      <c r="Y40" s="16"/>
      <c r="Z40" s="16"/>
      <c r="AA40" s="36"/>
      <c r="AB40" s="36"/>
      <c r="AC40" s="16"/>
      <c r="AD40" s="16"/>
      <c r="AE40" s="9">
        <f t="shared" si="0"/>
        <v>0</v>
      </c>
      <c r="AF40" s="9">
        <f t="shared" si="1"/>
        <v>0</v>
      </c>
      <c r="AG40" s="16"/>
    </row>
    <row r="41" spans="1:33" hidden="1" x14ac:dyDescent="0.25">
      <c r="A41" s="15"/>
      <c r="B41" s="16"/>
      <c r="C41" s="28"/>
      <c r="D41" s="28"/>
      <c r="E41" s="16"/>
      <c r="F41" s="16"/>
      <c r="G41" s="32"/>
      <c r="H41" s="32"/>
      <c r="I41" s="16"/>
      <c r="J41" s="16"/>
      <c r="K41" s="40"/>
      <c r="L41" s="40"/>
      <c r="M41" s="16"/>
      <c r="N41" s="16"/>
      <c r="O41" s="44"/>
      <c r="P41" s="44"/>
      <c r="Q41" s="16"/>
      <c r="R41" s="16"/>
      <c r="S41" s="48"/>
      <c r="T41" s="48"/>
      <c r="U41" s="16"/>
      <c r="V41" s="16"/>
      <c r="W41" s="52"/>
      <c r="X41" s="52"/>
      <c r="Y41" s="16"/>
      <c r="Z41" s="16"/>
      <c r="AA41" s="36"/>
      <c r="AB41" s="36"/>
      <c r="AC41" s="16"/>
      <c r="AD41" s="16"/>
      <c r="AE41" s="9">
        <f t="shared" si="0"/>
        <v>0</v>
      </c>
      <c r="AF41" s="9">
        <f t="shared" si="1"/>
        <v>0</v>
      </c>
      <c r="AG41" s="16"/>
    </row>
    <row r="42" spans="1:33" x14ac:dyDescent="0.25">
      <c r="A42" s="17"/>
      <c r="B42" s="18"/>
      <c r="C42" s="151">
        <f>SUM(C5:C41)-SUM(D5:D41)</f>
        <v>72</v>
      </c>
      <c r="D42" s="152"/>
      <c r="E42" s="139">
        <f>SUM(E5:E41)-SUM(F5:F41)</f>
        <v>60</v>
      </c>
      <c r="F42" s="140"/>
      <c r="G42" s="153">
        <f>SUM(G5:G41)-SUM(H5:H41)</f>
        <v>0</v>
      </c>
      <c r="H42" s="154"/>
      <c r="I42" s="139">
        <f>SUM(I5:I41)-SUM(J6:J42)</f>
        <v>0</v>
      </c>
      <c r="J42" s="140"/>
      <c r="K42" s="155">
        <f>SUM(K5:K41)-SUM(L5:L41)</f>
        <v>0</v>
      </c>
      <c r="L42" s="156"/>
      <c r="M42" s="139">
        <f>SUM(M5:M41)-SUM(N5:N41)</f>
        <v>0</v>
      </c>
      <c r="N42" s="140"/>
      <c r="O42" s="157">
        <f>SUM(O5:O41)-SUM(P5:P41)</f>
        <v>0</v>
      </c>
      <c r="P42" s="158"/>
      <c r="Q42" s="139">
        <f>SUM(Q5:Q41)-SUM(R5:R41)</f>
        <v>24</v>
      </c>
      <c r="R42" s="140"/>
      <c r="S42" s="159">
        <f>SUM(S5:S41)-SUM(T5:T41)</f>
        <v>0</v>
      </c>
      <c r="T42" s="160"/>
      <c r="U42" s="139">
        <f>SUM(U5:U41)-SUM(V5:V41)</f>
        <v>0</v>
      </c>
      <c r="V42" s="140"/>
      <c r="W42" s="161">
        <f>SUM(W5:W41)-SUM(X5:X41)</f>
        <v>0</v>
      </c>
      <c r="X42" s="162"/>
      <c r="Y42" s="139">
        <f>SUM(Y5:Y41)-SUM(Z5:Z41)</f>
        <v>0</v>
      </c>
      <c r="Z42" s="140"/>
      <c r="AA42" s="163">
        <f>SUM(AA5:AA41)-SUM(AB5:AB41)</f>
        <v>0</v>
      </c>
      <c r="AB42" s="164"/>
      <c r="AC42" s="139">
        <f>SUM(AC5:AC41)-SUM(AD5:AD41)</f>
        <v>0</v>
      </c>
      <c r="AD42" s="140"/>
      <c r="AE42" s="9">
        <f>SUM(AE6:AE41)</f>
        <v>1331</v>
      </c>
      <c r="AF42" s="9">
        <f>SUM(AF6:AF41)</f>
        <v>1487</v>
      </c>
    </row>
    <row r="43" spans="1:33" x14ac:dyDescent="0.25">
      <c r="A43" s="145" t="s">
        <v>29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04"/>
      <c r="AF43" s="23">
        <f>AF42-AE42</f>
        <v>156</v>
      </c>
    </row>
  </sheetData>
  <mergeCells count="37">
    <mergeCell ref="AC42:AD42"/>
    <mergeCell ref="A43:AD43"/>
    <mergeCell ref="A1:AH1"/>
    <mergeCell ref="Q42:R42"/>
    <mergeCell ref="S42:T42"/>
    <mergeCell ref="U42:V42"/>
    <mergeCell ref="W42:X42"/>
    <mergeCell ref="Y42:Z42"/>
    <mergeCell ref="AA42:AB42"/>
    <mergeCell ref="AE4:AE5"/>
    <mergeCell ref="AF4:AF5"/>
    <mergeCell ref="C42:D42"/>
    <mergeCell ref="E42:F42"/>
    <mergeCell ref="G42:H42"/>
    <mergeCell ref="I42:J42"/>
    <mergeCell ref="K42:L42"/>
    <mergeCell ref="M42:N42"/>
    <mergeCell ref="O42:P42"/>
    <mergeCell ref="S4:T4"/>
    <mergeCell ref="U4:V4"/>
    <mergeCell ref="W4:X4"/>
    <mergeCell ref="Y4:Z4"/>
    <mergeCell ref="AA4:AB4"/>
    <mergeCell ref="AC4:AD4"/>
    <mergeCell ref="G4:H4"/>
    <mergeCell ref="I4:J4"/>
    <mergeCell ref="K4:L4"/>
    <mergeCell ref="M4:N4"/>
    <mergeCell ref="O4:P4"/>
    <mergeCell ref="Q4:R4"/>
    <mergeCell ref="A2:AD2"/>
    <mergeCell ref="A3:A5"/>
    <mergeCell ref="B3:B5"/>
    <mergeCell ref="C3:AF3"/>
    <mergeCell ref="AG3:AG5"/>
    <mergeCell ref="C4:D4"/>
    <mergeCell ref="E4:F4"/>
  </mergeCells>
  <pageMargins left="0.3" right="0.2" top="0.41" bottom="0.41" header="0.3" footer="0.3"/>
  <pageSetup orientation="landscape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T5</vt:lpstr>
      <vt:lpstr>T6</vt:lpstr>
      <vt:lpstr>T7</vt:lpstr>
      <vt:lpstr>Sheet1</vt:lpstr>
      <vt:lpstr>Bổ sung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2020-11-13T10:48:51Z</dcterms:modified>
</cp:coreProperties>
</file>