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THU CHI" sheetId="1" r:id="rId1"/>
    <sheet name="BÁO CÁO" sheetId="3" r:id="rId2"/>
  </sheets>
  <definedNames>
    <definedName name="_xlnm._FilterDatabase" localSheetId="0" hidden="1">'THU CHI'!$A$6:$I$21</definedName>
  </definedNames>
  <calcPr calcId="145621"/>
</workbook>
</file>

<file path=xl/calcChain.xml><?xml version="1.0" encoding="utf-8"?>
<calcChain xmlns="http://schemas.openxmlformats.org/spreadsheetml/2006/main">
  <c r="E13" i="3" l="1"/>
  <c r="C13" i="3"/>
  <c r="E59" i="1"/>
  <c r="F59" i="1"/>
  <c r="G59" i="1"/>
  <c r="H59" i="1"/>
  <c r="D59" i="1"/>
  <c r="E52" i="1"/>
  <c r="F52" i="1"/>
  <c r="G52" i="1"/>
  <c r="H52" i="1"/>
  <c r="D52" i="1"/>
  <c r="E38" i="1"/>
  <c r="F38" i="1"/>
  <c r="G38" i="1"/>
  <c r="H38" i="1"/>
  <c r="D38" i="1"/>
  <c r="E32" i="1"/>
  <c r="F32" i="1"/>
  <c r="G32" i="1"/>
  <c r="H32" i="1"/>
  <c r="D32" i="1"/>
  <c r="D13" i="3" l="1"/>
  <c r="D14" i="3" s="1"/>
  <c r="E21" i="1" l="1"/>
  <c r="F21" i="1"/>
  <c r="G21" i="1"/>
  <c r="H21" i="1"/>
  <c r="D21" i="1"/>
</calcChain>
</file>

<file path=xl/sharedStrings.xml><?xml version="1.0" encoding="utf-8"?>
<sst xmlns="http://schemas.openxmlformats.org/spreadsheetml/2006/main" count="137" uniqueCount="54">
  <si>
    <t>CÔNG TY CỔ PHẦN ĐT &amp; PT NANO MILK</t>
  </si>
  <si>
    <t xml:space="preserve"> Số:………./PKD. MST: 0108806878</t>
  </si>
  <si>
    <t>Ngày</t>
  </si>
  <si>
    <t>Diễn giải</t>
  </si>
  <si>
    <t>Các khoản thu</t>
  </si>
  <si>
    <t>Các khoản chi</t>
  </si>
  <si>
    <t>Ghi chú</t>
  </si>
  <si>
    <t>Mr Long</t>
  </si>
  <si>
    <t>TK cty BIDV</t>
  </si>
  <si>
    <t>TK cty ACB</t>
  </si>
  <si>
    <t>TK cá nhân A Lâm</t>
  </si>
  <si>
    <t>Ăn trưa quán nhà sàn gần Long Hải</t>
  </si>
  <si>
    <t>Khai trương đại lý tuyên quang</t>
  </si>
  <si>
    <t>Ăn tối với C Phương, C Hạnh, A Hùng</t>
  </si>
  <si>
    <t>Ngủ khách sạn Mường Thanh</t>
  </si>
  <si>
    <t>Gửi hàng tuyên Quang</t>
  </si>
  <si>
    <t>Ẩm thực gà ngon</t>
  </si>
  <si>
    <t>Xuống Hưng Yên đổ xăng</t>
  </si>
  <si>
    <t>Cafe Hoàng Quốc Việt</t>
  </si>
  <si>
    <t>Ăn trưa Vĩnh Phúc</t>
  </si>
  <si>
    <t>Café Highland Trần Hưng Đạo</t>
  </si>
  <si>
    <t>Mua xăng lúc xe hỏng trên Đại Lộ</t>
  </si>
  <si>
    <t>Mua xăng tại Long Hải</t>
  </si>
  <si>
    <t>Café gặp Nam</t>
  </si>
  <si>
    <t>Vận chuyển</t>
  </si>
  <si>
    <t>Tiếp khách, Công tác</t>
  </si>
  <si>
    <t>Khác</t>
  </si>
  <si>
    <t>Đi đường</t>
  </si>
  <si>
    <t xml:space="preserve">Tổng cộng </t>
  </si>
  <si>
    <t>Khoản mục chi phí</t>
  </si>
  <si>
    <t>Trong đó:</t>
  </si>
  <si>
    <t>Chi phí đi đường</t>
  </si>
  <si>
    <t>Các chi phí khác</t>
  </si>
  <si>
    <t>Chi phí tiếp khách, công tác</t>
  </si>
  <si>
    <t xml:space="preserve">Chi phí vận chuyển </t>
  </si>
  <si>
    <t>BẢNG TỔNG HỢP THU CHI THÁNG 5/2019</t>
  </si>
  <si>
    <t>CỘNG HÒA XÃ HỘI CHỦ NGHĨA VIỆT NAM</t>
  </si>
  <si>
    <t xml:space="preserve">       Độc lập – Tự do – Hạnh phúc</t>
  </si>
  <si>
    <t>BÁO CÁO TỔNG QUAN</t>
  </si>
  <si>
    <t>STT</t>
  </si>
  <si>
    <t>NỘI DUNG DIỄN GIẢI</t>
  </si>
  <si>
    <t xml:space="preserve">Thu </t>
  </si>
  <si>
    <t>Chi</t>
  </si>
  <si>
    <t>Chi phí vận chuyển</t>
  </si>
  <si>
    <t>Chi phí khác</t>
  </si>
  <si>
    <t>Tổng</t>
  </si>
  <si>
    <t>Tháng 5/2019</t>
  </si>
  <si>
    <t>TK A Long</t>
  </si>
  <si>
    <t>TK A Lâm</t>
  </si>
  <si>
    <t>Tổng chi</t>
  </si>
  <si>
    <t>Người lập biều</t>
  </si>
  <si>
    <t>Giám đốc</t>
  </si>
  <si>
    <t>Ký, ghi rõ họ tên)</t>
  </si>
  <si>
    <t>(Ký tên, đóng dấu)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</si>
</sst>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₫_-;\-* #,##0.00\ _₫_-;_-* &quot;-&quot;??\ _₫_-;_-@_-"/>
    <numFmt numFmtId="164" formatCode="_(* #,##0_);_(* \(#,##0\);_(* &quot;-&quot;??_);_(@_)"/>
    <numFmt numFmtId="165" formatCode="_-* #,##0\ _₫_-;\-* #,##0\ _₫_-;_-* &quot;-&quot;??\ _₫_-;_-@_-"/>
    <numFmt numFmtId="166" formatCode="[$-1010000]d/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i/>
      <sz val="11"/>
      <color theme="1" tint="-0.4999847407452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0" fontId="0" fillId="0" borderId="0" xfId="0"/>
    <xf numFmtId="166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64" fontId="2" fillId="0" borderId="0" xfId="1" applyNumberFormat="1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166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164" fontId="4" fillId="0" borderId="0" xfId="1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 vertical="center" wrapText="1"/>
    </xf>
    <xf numFmtId="14" fontId="3" fillId="0" borderId="3" xfId="0" quotePrefix="1" applyNumberFormat="1" applyFont="1" applyFill="1" applyBorder="1" applyAlignment="1">
      <alignment horizontal="left"/>
    </xf>
    <xf numFmtId="0" fontId="3" fillId="0" borderId="3" xfId="0" applyFont="1" applyFill="1" applyBorder="1" applyAlignment="1"/>
    <xf numFmtId="164" fontId="3" fillId="0" borderId="3" xfId="1" applyNumberFormat="1" applyFont="1" applyFill="1" applyBorder="1"/>
    <xf numFmtId="164" fontId="2" fillId="0" borderId="4" xfId="1" applyNumberFormat="1" applyFont="1" applyFill="1" applyBorder="1" applyAlignment="1">
      <alignment horizontal="center" vertical="center" wrapText="1"/>
    </xf>
    <xf numFmtId="165" fontId="2" fillId="0" borderId="3" xfId="1" applyNumberFormat="1" applyFont="1" applyFill="1" applyBorder="1" applyAlignment="1">
      <alignment horizontal="center" vertical="center" wrapText="1"/>
    </xf>
    <xf numFmtId="166" fontId="3" fillId="0" borderId="3" xfId="0" quotePrefix="1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horizontal="left" vertical="center"/>
    </xf>
    <xf numFmtId="166" fontId="3" fillId="0" borderId="5" xfId="0" quotePrefix="1" applyNumberFormat="1" applyFont="1" applyFill="1" applyBorder="1" applyAlignment="1">
      <alignment horizontal="left"/>
    </xf>
    <xf numFmtId="0" fontId="3" fillId="0" borderId="5" xfId="0" applyFont="1" applyFill="1" applyBorder="1" applyAlignment="1"/>
    <xf numFmtId="164" fontId="3" fillId="0" borderId="5" xfId="1" applyNumberFormat="1" applyFont="1" applyFill="1" applyBorder="1"/>
    <xf numFmtId="164" fontId="2" fillId="0" borderId="6" xfId="1" applyNumberFormat="1" applyFont="1" applyFill="1" applyBorder="1" applyAlignment="1">
      <alignment horizontal="center" vertical="center" wrapText="1"/>
    </xf>
    <xf numFmtId="165" fontId="2" fillId="0" borderId="5" xfId="1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vertical="center"/>
    </xf>
    <xf numFmtId="164" fontId="3" fillId="0" borderId="0" xfId="1" applyNumberFormat="1" applyFont="1" applyAlignment="1">
      <alignment vertical="center"/>
    </xf>
    <xf numFmtId="166" fontId="3" fillId="0" borderId="0" xfId="0" applyNumberFormat="1" applyFont="1"/>
    <xf numFmtId="0" fontId="3" fillId="0" borderId="0" xfId="0" applyFont="1"/>
    <xf numFmtId="166" fontId="3" fillId="0" borderId="1" xfId="0" applyNumberFormat="1" applyFont="1" applyBorder="1"/>
    <xf numFmtId="0" fontId="3" fillId="0" borderId="1" xfId="0" applyFont="1" applyBorder="1" applyAlignment="1"/>
    <xf numFmtId="164" fontId="3" fillId="0" borderId="1" xfId="0" applyNumberFormat="1" applyFont="1" applyBorder="1"/>
    <xf numFmtId="164" fontId="2" fillId="4" borderId="1" xfId="0" applyNumberFormat="1" applyFont="1" applyFill="1" applyBorder="1"/>
    <xf numFmtId="0" fontId="3" fillId="0" borderId="1" xfId="0" applyFont="1" applyBorder="1"/>
    <xf numFmtId="14" fontId="3" fillId="0" borderId="5" xfId="0" quotePrefix="1" applyNumberFormat="1" applyFont="1" applyFill="1" applyBorder="1" applyAlignment="1">
      <alignment horizontal="left"/>
    </xf>
    <xf numFmtId="14" fontId="3" fillId="0" borderId="1" xfId="0" quotePrefix="1" applyNumberFormat="1" applyFont="1" applyFill="1" applyBorder="1" applyAlignment="1">
      <alignment horizontal="left"/>
    </xf>
    <xf numFmtId="166" fontId="3" fillId="0" borderId="1" xfId="0" quotePrefix="1" applyNumberFormat="1" applyFont="1" applyFill="1" applyBorder="1" applyAlignment="1">
      <alignment horizontal="left"/>
    </xf>
    <xf numFmtId="0" fontId="3" fillId="0" borderId="1" xfId="0" applyFont="1" applyFill="1" applyBorder="1" applyAlignment="1"/>
    <xf numFmtId="164" fontId="3" fillId="0" borderId="1" xfId="1" applyNumberFormat="1" applyFont="1" applyFill="1" applyBorder="1"/>
    <xf numFmtId="164" fontId="2" fillId="4" borderId="1" xfId="1" applyNumberFormat="1" applyFont="1" applyFill="1" applyBorder="1"/>
    <xf numFmtId="165" fontId="2" fillId="0" borderId="1" xfId="1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0" borderId="0" xfId="0" applyFont="1" applyAlignment="1"/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64" fontId="4" fillId="0" borderId="0" xfId="1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9" fontId="8" fillId="0" borderId="0" xfId="2" applyFont="1" applyAlignment="1"/>
    <xf numFmtId="0" fontId="2" fillId="0" borderId="0" xfId="0" applyFont="1" applyAlignment="1"/>
    <xf numFmtId="9" fontId="2" fillId="0" borderId="0" xfId="2" applyFont="1" applyAlignment="1"/>
    <xf numFmtId="164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164" fontId="3" fillId="0" borderId="3" xfId="1" applyNumberFormat="1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164" fontId="3" fillId="0" borderId="9" xfId="1" applyNumberFormat="1" applyFont="1" applyBorder="1"/>
    <xf numFmtId="0" fontId="6" fillId="0" borderId="1" xfId="0" applyFont="1" applyBorder="1" applyAlignment="1">
      <alignment horizontal="center"/>
    </xf>
    <xf numFmtId="164" fontId="3" fillId="0" borderId="0" xfId="1" applyNumberFormat="1" applyFont="1"/>
    <xf numFmtId="164" fontId="3" fillId="0" borderId="10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164" fontId="9" fillId="0" borderId="1" xfId="1" applyNumberFormat="1" applyFont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4" fontId="2" fillId="0" borderId="11" xfId="1" applyNumberFormat="1" applyFont="1" applyFill="1" applyBorder="1" applyAlignment="1">
      <alignment horizontal="center" vertical="center" wrapText="1"/>
    </xf>
    <xf numFmtId="164" fontId="2" fillId="0" borderId="14" xfId="0" applyNumberFormat="1" applyFont="1" applyBorder="1"/>
    <xf numFmtId="0" fontId="2" fillId="0" borderId="14" xfId="0" applyFont="1" applyBorder="1"/>
    <xf numFmtId="0" fontId="3" fillId="0" borderId="0" xfId="0" applyFont="1" applyFill="1" applyBorder="1"/>
    <xf numFmtId="14" fontId="3" fillId="0" borderId="15" xfId="0" quotePrefix="1" applyNumberFormat="1" applyFont="1" applyFill="1" applyBorder="1" applyAlignment="1">
      <alignment horizontal="left"/>
    </xf>
    <xf numFmtId="0" fontId="3" fillId="0" borderId="15" xfId="0" applyFont="1" applyFill="1" applyBorder="1" applyAlignment="1"/>
    <xf numFmtId="164" fontId="3" fillId="0" borderId="15" xfId="1" applyNumberFormat="1" applyFont="1" applyFill="1" applyBorder="1"/>
    <xf numFmtId="164" fontId="2" fillId="0" borderId="15" xfId="1" applyNumberFormat="1" applyFont="1" applyFill="1" applyBorder="1" applyAlignment="1">
      <alignment horizontal="center" vertical="center" wrapText="1"/>
    </xf>
    <xf numFmtId="165" fontId="2" fillId="0" borderId="15" xfId="1" applyNumberFormat="1" applyFont="1" applyFill="1" applyBorder="1" applyAlignment="1">
      <alignment horizontal="center" vertical="center" wrapText="1"/>
    </xf>
    <xf numFmtId="164" fontId="2" fillId="0" borderId="3" xfId="1" applyNumberFormat="1" applyFont="1" applyFill="1" applyBorder="1" applyAlignment="1">
      <alignment horizontal="center" vertical="center" wrapText="1"/>
    </xf>
    <xf numFmtId="166" fontId="3" fillId="0" borderId="9" xfId="0" quotePrefix="1" applyNumberFormat="1" applyFont="1" applyFill="1" applyBorder="1" applyAlignment="1">
      <alignment horizontal="left"/>
    </xf>
    <xf numFmtId="0" fontId="3" fillId="0" borderId="9" xfId="0" applyFont="1" applyFill="1" applyBorder="1" applyAlignment="1"/>
    <xf numFmtId="164" fontId="3" fillId="0" borderId="9" xfId="1" applyNumberFormat="1" applyFont="1" applyFill="1" applyBorder="1"/>
    <xf numFmtId="164" fontId="2" fillId="0" borderId="9" xfId="1" applyNumberFormat="1" applyFont="1" applyFill="1" applyBorder="1" applyAlignment="1">
      <alignment horizontal="center" vertical="center" wrapText="1"/>
    </xf>
    <xf numFmtId="165" fontId="2" fillId="0" borderId="9" xfId="1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 vertical="center" wrapText="1"/>
    </xf>
    <xf numFmtId="166" fontId="2" fillId="0" borderId="1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165" fontId="2" fillId="0" borderId="1" xfId="1" applyNumberFormat="1" applyFont="1" applyFill="1" applyBorder="1" applyAlignment="1">
      <alignment horizontal="center" vertical="center" wrapText="1"/>
    </xf>
    <xf numFmtId="165" fontId="2" fillId="0" borderId="11" xfId="1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164" fontId="2" fillId="0" borderId="11" xfId="1" applyNumberFormat="1" applyFont="1" applyFill="1" applyBorder="1" applyAlignment="1">
      <alignment horizontal="center" vertical="center" wrapText="1"/>
    </xf>
    <xf numFmtId="166" fontId="2" fillId="0" borderId="12" xfId="0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14" fontId="2" fillId="2" borderId="0" xfId="0" applyNumberFormat="1" applyFont="1" applyFill="1" applyAlignment="1">
      <alignment horizontal="center" vertical="center"/>
    </xf>
    <xf numFmtId="166" fontId="2" fillId="4" borderId="8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 vertical="center"/>
    </xf>
    <xf numFmtId="164" fontId="2" fillId="0" borderId="7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abSelected="1" zoomScale="70" zoomScaleNormal="70" workbookViewId="0">
      <selection activeCell="L21" sqref="L21"/>
    </sheetView>
  </sheetViews>
  <sheetFormatPr defaultColWidth="9.140625" defaultRowHeight="15" x14ac:dyDescent="0.25"/>
  <cols>
    <col min="1" max="1" width="13" style="28" bestFit="1" customWidth="1"/>
    <col min="2" max="2" width="23" style="28" bestFit="1" customWidth="1"/>
    <col min="3" max="3" width="40.85546875" style="43" bestFit="1" customWidth="1"/>
    <col min="4" max="4" width="6.140625" style="29" customWidth="1"/>
    <col min="5" max="5" width="11.5703125" style="29" bestFit="1" customWidth="1"/>
    <col min="6" max="7" width="8" style="29" customWidth="1"/>
    <col min="8" max="8" width="14.5703125" style="29" bestFit="1" customWidth="1"/>
    <col min="9" max="10" width="9.140625" style="29"/>
    <col min="11" max="12" width="13.140625" style="29" bestFit="1" customWidth="1"/>
    <col min="13" max="16384" width="9.140625" style="29"/>
  </cols>
  <sheetData>
    <row r="1" spans="1:9" s="4" customFormat="1" x14ac:dyDescent="0.25">
      <c r="A1" s="1" t="s">
        <v>0</v>
      </c>
      <c r="B1" s="1"/>
      <c r="C1" s="2"/>
      <c r="D1" s="3"/>
      <c r="I1" s="5"/>
    </row>
    <row r="2" spans="1:9" s="4" customFormat="1" x14ac:dyDescent="0.25">
      <c r="A2" s="6" t="s">
        <v>1</v>
      </c>
      <c r="B2" s="6"/>
      <c r="C2" s="7"/>
      <c r="D2" s="8"/>
      <c r="I2" s="5"/>
    </row>
    <row r="3" spans="1:9" s="4" customFormat="1" x14ac:dyDescent="0.25">
      <c r="A3" s="89" t="s">
        <v>35</v>
      </c>
      <c r="B3" s="89"/>
      <c r="C3" s="89"/>
      <c r="D3" s="89"/>
      <c r="E3" s="89"/>
      <c r="F3" s="89"/>
      <c r="G3" s="89"/>
      <c r="H3" s="89"/>
      <c r="I3" s="89"/>
    </row>
    <row r="4" spans="1:9" s="4" customFormat="1" x14ac:dyDescent="0.25">
      <c r="A4" s="90"/>
      <c r="B4" s="90"/>
      <c r="C4" s="90"/>
      <c r="D4" s="90"/>
      <c r="E4" s="90"/>
      <c r="F4" s="90"/>
      <c r="G4" s="90"/>
      <c r="H4" s="90"/>
      <c r="I4" s="90"/>
    </row>
    <row r="5" spans="1:9" s="4" customFormat="1" x14ac:dyDescent="0.25">
      <c r="A5" s="9"/>
      <c r="B5" s="9"/>
      <c r="C5" s="9"/>
      <c r="D5" s="9"/>
      <c r="E5" s="9"/>
      <c r="F5" s="9"/>
      <c r="G5" s="9"/>
      <c r="H5" s="9"/>
      <c r="I5" s="9"/>
    </row>
    <row r="6" spans="1:9" s="4" customFormat="1" x14ac:dyDescent="0.25">
      <c r="A6" s="91" t="s">
        <v>2</v>
      </c>
      <c r="B6" s="91" t="s">
        <v>29</v>
      </c>
      <c r="C6" s="93" t="s">
        <v>3</v>
      </c>
      <c r="D6" s="98" t="s">
        <v>4</v>
      </c>
      <c r="E6" s="95" t="s">
        <v>5</v>
      </c>
      <c r="F6" s="95"/>
      <c r="G6" s="95"/>
      <c r="H6" s="95"/>
      <c r="I6" s="96" t="s">
        <v>6</v>
      </c>
    </row>
    <row r="7" spans="1:9" s="4" customFormat="1" ht="45" customHeight="1" x14ac:dyDescent="0.25">
      <c r="A7" s="92"/>
      <c r="B7" s="92"/>
      <c r="C7" s="94"/>
      <c r="D7" s="99"/>
      <c r="E7" s="74" t="s">
        <v>7</v>
      </c>
      <c r="F7" s="74" t="s">
        <v>8</v>
      </c>
      <c r="G7" s="74" t="s">
        <v>9</v>
      </c>
      <c r="H7" s="74" t="s">
        <v>10</v>
      </c>
      <c r="I7" s="97"/>
    </row>
    <row r="8" spans="1:9" s="77" customFormat="1" x14ac:dyDescent="0.25">
      <c r="A8" s="78">
        <v>43588</v>
      </c>
      <c r="B8" s="78" t="s">
        <v>25</v>
      </c>
      <c r="C8" s="79" t="s">
        <v>11</v>
      </c>
      <c r="D8" s="80"/>
      <c r="E8" s="80"/>
      <c r="F8" s="81"/>
      <c r="G8" s="81"/>
      <c r="H8" s="80">
        <v>313000</v>
      </c>
      <c r="I8" s="82"/>
    </row>
    <row r="9" spans="1:9" s="77" customFormat="1" x14ac:dyDescent="0.25">
      <c r="A9" s="11">
        <v>43588</v>
      </c>
      <c r="B9" s="16" t="s">
        <v>26</v>
      </c>
      <c r="C9" s="12" t="s">
        <v>12</v>
      </c>
      <c r="D9" s="13"/>
      <c r="E9" s="13"/>
      <c r="F9" s="83"/>
      <c r="G9" s="83"/>
      <c r="H9" s="13">
        <v>200000</v>
      </c>
      <c r="I9" s="15"/>
    </row>
    <row r="10" spans="1:9" s="77" customFormat="1" x14ac:dyDescent="0.25">
      <c r="A10" s="16">
        <v>43602</v>
      </c>
      <c r="B10" s="16" t="s">
        <v>25</v>
      </c>
      <c r="C10" s="12" t="s">
        <v>13</v>
      </c>
      <c r="D10" s="13"/>
      <c r="E10" s="13">
        <v>912000</v>
      </c>
      <c r="F10" s="83"/>
      <c r="G10" s="83"/>
      <c r="H10" s="13"/>
      <c r="I10" s="15"/>
    </row>
    <row r="11" spans="1:9" s="77" customFormat="1" x14ac:dyDescent="0.25">
      <c r="A11" s="16">
        <v>43603</v>
      </c>
      <c r="B11" s="16" t="s">
        <v>25</v>
      </c>
      <c r="C11" s="12" t="s">
        <v>14</v>
      </c>
      <c r="D11" s="13"/>
      <c r="E11" s="13"/>
      <c r="F11" s="83"/>
      <c r="G11" s="83"/>
      <c r="H11" s="13">
        <v>1180000</v>
      </c>
      <c r="I11" s="15"/>
    </row>
    <row r="12" spans="1:9" s="77" customFormat="1" x14ac:dyDescent="0.25">
      <c r="A12" s="16">
        <v>43607</v>
      </c>
      <c r="B12" s="16" t="s">
        <v>24</v>
      </c>
      <c r="C12" s="17" t="s">
        <v>15</v>
      </c>
      <c r="D12" s="13"/>
      <c r="E12" s="13">
        <v>550000</v>
      </c>
      <c r="F12" s="83"/>
      <c r="G12" s="83"/>
      <c r="H12" s="13"/>
      <c r="I12" s="15"/>
    </row>
    <row r="13" spans="1:9" s="77" customFormat="1" x14ac:dyDescent="0.25">
      <c r="A13" s="16">
        <v>43607</v>
      </c>
      <c r="B13" s="16" t="s">
        <v>25</v>
      </c>
      <c r="C13" s="17" t="s">
        <v>16</v>
      </c>
      <c r="D13" s="13"/>
      <c r="E13" s="13">
        <v>290000</v>
      </c>
      <c r="F13" s="83"/>
      <c r="G13" s="83"/>
      <c r="H13" s="13"/>
      <c r="I13" s="15"/>
    </row>
    <row r="14" spans="1:9" s="77" customFormat="1" x14ac:dyDescent="0.25">
      <c r="A14" s="16">
        <v>43607</v>
      </c>
      <c r="B14" s="16" t="s">
        <v>27</v>
      </c>
      <c r="C14" s="12" t="s">
        <v>17</v>
      </c>
      <c r="D14" s="13"/>
      <c r="E14" s="13">
        <v>250000</v>
      </c>
      <c r="F14" s="83"/>
      <c r="G14" s="83"/>
      <c r="H14" s="13"/>
      <c r="I14" s="15"/>
    </row>
    <row r="15" spans="1:9" s="77" customFormat="1" x14ac:dyDescent="0.25">
      <c r="A15" s="16">
        <v>43608</v>
      </c>
      <c r="B15" s="16" t="s">
        <v>25</v>
      </c>
      <c r="C15" s="12" t="s">
        <v>18</v>
      </c>
      <c r="D15" s="13"/>
      <c r="E15" s="13"/>
      <c r="F15" s="83"/>
      <c r="G15" s="83"/>
      <c r="H15" s="13">
        <v>120000</v>
      </c>
      <c r="I15" s="15"/>
    </row>
    <row r="16" spans="1:9" s="77" customFormat="1" x14ac:dyDescent="0.25">
      <c r="A16" s="16">
        <v>43608</v>
      </c>
      <c r="B16" s="16" t="s">
        <v>25</v>
      </c>
      <c r="C16" s="12" t="s">
        <v>19</v>
      </c>
      <c r="D16" s="13"/>
      <c r="E16" s="13"/>
      <c r="F16" s="83"/>
      <c r="G16" s="83"/>
      <c r="H16" s="13">
        <v>130000</v>
      </c>
      <c r="I16" s="15"/>
    </row>
    <row r="17" spans="1:12" s="77" customFormat="1" x14ac:dyDescent="0.25">
      <c r="A17" s="16">
        <v>43614</v>
      </c>
      <c r="B17" s="16" t="s">
        <v>25</v>
      </c>
      <c r="C17" s="12" t="s">
        <v>20</v>
      </c>
      <c r="D17" s="13"/>
      <c r="E17" s="13">
        <v>146000</v>
      </c>
      <c r="F17" s="83"/>
      <c r="G17" s="83"/>
      <c r="H17" s="13"/>
      <c r="I17" s="15"/>
    </row>
    <row r="18" spans="1:12" s="77" customFormat="1" x14ac:dyDescent="0.25">
      <c r="A18" s="16">
        <v>43614</v>
      </c>
      <c r="B18" s="16" t="s">
        <v>27</v>
      </c>
      <c r="C18" s="12" t="s">
        <v>21</v>
      </c>
      <c r="D18" s="13"/>
      <c r="E18" s="13">
        <v>130000</v>
      </c>
      <c r="F18" s="83"/>
      <c r="G18" s="83"/>
      <c r="H18" s="13"/>
      <c r="I18" s="15"/>
    </row>
    <row r="19" spans="1:12" s="77" customFormat="1" x14ac:dyDescent="0.25">
      <c r="A19" s="16">
        <v>43614</v>
      </c>
      <c r="B19" s="16" t="s">
        <v>27</v>
      </c>
      <c r="C19" s="12" t="s">
        <v>22</v>
      </c>
      <c r="D19" s="13"/>
      <c r="E19" s="13">
        <v>500000</v>
      </c>
      <c r="F19" s="83"/>
      <c r="G19" s="83"/>
      <c r="H19" s="13"/>
      <c r="I19" s="15"/>
    </row>
    <row r="20" spans="1:12" s="77" customFormat="1" x14ac:dyDescent="0.25">
      <c r="A20" s="84">
        <v>43616</v>
      </c>
      <c r="B20" s="84" t="s">
        <v>25</v>
      </c>
      <c r="C20" s="85" t="s">
        <v>23</v>
      </c>
      <c r="D20" s="86"/>
      <c r="E20" s="86">
        <v>117000</v>
      </c>
      <c r="F20" s="87"/>
      <c r="G20" s="87"/>
      <c r="H20" s="86"/>
      <c r="I20" s="88"/>
    </row>
    <row r="21" spans="1:12" s="24" customFormat="1" ht="14.25" x14ac:dyDescent="0.2">
      <c r="A21" s="100" t="s">
        <v>28</v>
      </c>
      <c r="B21" s="101"/>
      <c r="C21" s="102"/>
      <c r="D21" s="75">
        <f>SUM(D8:D20)</f>
        <v>0</v>
      </c>
      <c r="E21" s="75">
        <f t="shared" ref="E21:H21" si="0">SUM(E8:E20)</f>
        <v>2895000</v>
      </c>
      <c r="F21" s="75">
        <f t="shared" si="0"/>
        <v>0</v>
      </c>
      <c r="G21" s="75">
        <f t="shared" si="0"/>
        <v>0</v>
      </c>
      <c r="H21" s="75">
        <f t="shared" si="0"/>
        <v>1943000</v>
      </c>
      <c r="I21" s="76"/>
      <c r="K21" s="25"/>
      <c r="L21" s="25"/>
    </row>
    <row r="24" spans="1:12" s="26" customFormat="1" x14ac:dyDescent="0.25">
      <c r="A24" s="103" t="s">
        <v>30</v>
      </c>
      <c r="B24" s="103"/>
      <c r="D24" s="27"/>
      <c r="E24" s="27"/>
      <c r="F24" s="27"/>
      <c r="G24" s="27"/>
      <c r="H24" s="27"/>
      <c r="I24" s="27"/>
    </row>
    <row r="26" spans="1:12" x14ac:dyDescent="0.25">
      <c r="B26" s="104" t="s">
        <v>31</v>
      </c>
      <c r="C26" s="104"/>
    </row>
    <row r="27" spans="1:12" s="4" customFormat="1" x14ac:dyDescent="0.25">
      <c r="A27" s="91" t="s">
        <v>2</v>
      </c>
      <c r="B27" s="91" t="s">
        <v>29</v>
      </c>
      <c r="C27" s="93" t="s">
        <v>3</v>
      </c>
      <c r="D27" s="98" t="s">
        <v>4</v>
      </c>
      <c r="E27" s="95" t="s">
        <v>5</v>
      </c>
      <c r="F27" s="95"/>
      <c r="G27" s="95"/>
      <c r="H27" s="95"/>
      <c r="I27" s="96" t="s">
        <v>6</v>
      </c>
    </row>
    <row r="28" spans="1:12" s="4" customFormat="1" ht="28.5" x14ac:dyDescent="0.25">
      <c r="A28" s="91"/>
      <c r="B28" s="91"/>
      <c r="C28" s="93"/>
      <c r="D28" s="98"/>
      <c r="E28" s="10" t="s">
        <v>7</v>
      </c>
      <c r="F28" s="10" t="s">
        <v>8</v>
      </c>
      <c r="G28" s="10" t="s">
        <v>9</v>
      </c>
      <c r="H28" s="10" t="s">
        <v>10</v>
      </c>
      <c r="I28" s="96"/>
    </row>
    <row r="29" spans="1:12" x14ac:dyDescent="0.25">
      <c r="A29" s="16">
        <v>43607</v>
      </c>
      <c r="B29" s="16" t="s">
        <v>27</v>
      </c>
      <c r="C29" s="12" t="s">
        <v>17</v>
      </c>
      <c r="D29" s="13"/>
      <c r="E29" s="13">
        <v>250000</v>
      </c>
      <c r="F29" s="14"/>
      <c r="G29" s="14"/>
      <c r="H29" s="13"/>
      <c r="I29" s="15"/>
    </row>
    <row r="30" spans="1:12" x14ac:dyDescent="0.25">
      <c r="A30" s="16">
        <v>43614</v>
      </c>
      <c r="B30" s="16" t="s">
        <v>27</v>
      </c>
      <c r="C30" s="12" t="s">
        <v>21</v>
      </c>
      <c r="D30" s="13"/>
      <c r="E30" s="13">
        <v>130000</v>
      </c>
      <c r="F30" s="14"/>
      <c r="G30" s="14"/>
      <c r="H30" s="13"/>
      <c r="I30" s="15"/>
    </row>
    <row r="31" spans="1:12" x14ac:dyDescent="0.25">
      <c r="A31" s="18">
        <v>43614</v>
      </c>
      <c r="B31" s="18" t="s">
        <v>27</v>
      </c>
      <c r="C31" s="19" t="s">
        <v>22</v>
      </c>
      <c r="D31" s="20"/>
      <c r="E31" s="20">
        <v>500000</v>
      </c>
      <c r="F31" s="21"/>
      <c r="G31" s="21"/>
      <c r="H31" s="20"/>
      <c r="I31" s="22"/>
    </row>
    <row r="32" spans="1:12" x14ac:dyDescent="0.25">
      <c r="A32" s="30"/>
      <c r="B32" s="30"/>
      <c r="C32" s="31"/>
      <c r="D32" s="32">
        <f>SUM(D29:D31)</f>
        <v>0</v>
      </c>
      <c r="E32" s="33">
        <f t="shared" ref="E32:H32" si="1">SUM(E29:E31)</f>
        <v>880000</v>
      </c>
      <c r="F32" s="32">
        <f t="shared" si="1"/>
        <v>0</v>
      </c>
      <c r="G32" s="32">
        <f t="shared" si="1"/>
        <v>0</v>
      </c>
      <c r="H32" s="32">
        <f t="shared" si="1"/>
        <v>0</v>
      </c>
      <c r="I32" s="34"/>
    </row>
    <row r="34" spans="1:9" x14ac:dyDescent="0.25">
      <c r="B34" s="104" t="s">
        <v>32</v>
      </c>
      <c r="C34" s="104"/>
    </row>
    <row r="35" spans="1:9" s="4" customFormat="1" x14ac:dyDescent="0.25">
      <c r="A35" s="91" t="s">
        <v>2</v>
      </c>
      <c r="B35" s="91" t="s">
        <v>29</v>
      </c>
      <c r="C35" s="93" t="s">
        <v>3</v>
      </c>
      <c r="D35" s="98" t="s">
        <v>4</v>
      </c>
      <c r="E35" s="95" t="s">
        <v>5</v>
      </c>
      <c r="F35" s="95"/>
      <c r="G35" s="95"/>
      <c r="H35" s="95"/>
      <c r="I35" s="96" t="s">
        <v>6</v>
      </c>
    </row>
    <row r="36" spans="1:9" s="4" customFormat="1" ht="28.5" x14ac:dyDescent="0.25">
      <c r="A36" s="91"/>
      <c r="B36" s="91"/>
      <c r="C36" s="93"/>
      <c r="D36" s="98"/>
      <c r="E36" s="10" t="s">
        <v>7</v>
      </c>
      <c r="F36" s="10" t="s">
        <v>8</v>
      </c>
      <c r="G36" s="10" t="s">
        <v>9</v>
      </c>
      <c r="H36" s="10" t="s">
        <v>10</v>
      </c>
      <c r="I36" s="96"/>
    </row>
    <row r="37" spans="1:9" x14ac:dyDescent="0.25">
      <c r="A37" s="35">
        <v>43588</v>
      </c>
      <c r="B37" s="18" t="s">
        <v>26</v>
      </c>
      <c r="C37" s="19" t="s">
        <v>12</v>
      </c>
      <c r="D37" s="20"/>
      <c r="E37" s="20"/>
      <c r="F37" s="21"/>
      <c r="G37" s="21"/>
      <c r="H37" s="20">
        <v>200000</v>
      </c>
      <c r="I37" s="22"/>
    </row>
    <row r="38" spans="1:9" x14ac:dyDescent="0.25">
      <c r="A38" s="36"/>
      <c r="B38" s="37"/>
      <c r="C38" s="38"/>
      <c r="D38" s="39">
        <f>SUM(D37)</f>
        <v>0</v>
      </c>
      <c r="E38" s="39">
        <f t="shared" ref="E38:H38" si="2">SUM(E37)</f>
        <v>0</v>
      </c>
      <c r="F38" s="39">
        <f t="shared" si="2"/>
        <v>0</v>
      </c>
      <c r="G38" s="39">
        <f t="shared" si="2"/>
        <v>0</v>
      </c>
      <c r="H38" s="40">
        <f t="shared" si="2"/>
        <v>200000</v>
      </c>
      <c r="I38" s="41"/>
    </row>
    <row r="41" spans="1:9" x14ac:dyDescent="0.25">
      <c r="B41" s="104" t="s">
        <v>33</v>
      </c>
      <c r="C41" s="104"/>
    </row>
    <row r="42" spans="1:9" s="4" customFormat="1" x14ac:dyDescent="0.25">
      <c r="A42" s="91" t="s">
        <v>2</v>
      </c>
      <c r="B42" s="91" t="s">
        <v>29</v>
      </c>
      <c r="C42" s="93" t="s">
        <v>3</v>
      </c>
      <c r="D42" s="98" t="s">
        <v>4</v>
      </c>
      <c r="E42" s="95" t="s">
        <v>5</v>
      </c>
      <c r="F42" s="95"/>
      <c r="G42" s="95"/>
      <c r="H42" s="95"/>
      <c r="I42" s="96" t="s">
        <v>6</v>
      </c>
    </row>
    <row r="43" spans="1:9" s="4" customFormat="1" ht="28.5" x14ac:dyDescent="0.25">
      <c r="A43" s="91"/>
      <c r="B43" s="91"/>
      <c r="C43" s="93"/>
      <c r="D43" s="98"/>
      <c r="E43" s="10" t="s">
        <v>7</v>
      </c>
      <c r="F43" s="10" t="s">
        <v>8</v>
      </c>
      <c r="G43" s="10" t="s">
        <v>9</v>
      </c>
      <c r="H43" s="10" t="s">
        <v>10</v>
      </c>
      <c r="I43" s="96"/>
    </row>
    <row r="44" spans="1:9" x14ac:dyDescent="0.25">
      <c r="A44" s="11">
        <v>43588</v>
      </c>
      <c r="B44" s="11" t="s">
        <v>25</v>
      </c>
      <c r="C44" s="12" t="s">
        <v>11</v>
      </c>
      <c r="D44" s="13"/>
      <c r="E44" s="13"/>
      <c r="F44" s="14"/>
      <c r="G44" s="14"/>
      <c r="H44" s="13">
        <v>313000</v>
      </c>
      <c r="I44" s="15"/>
    </row>
    <row r="45" spans="1:9" x14ac:dyDescent="0.25">
      <c r="A45" s="16">
        <v>43602</v>
      </c>
      <c r="B45" s="16" t="s">
        <v>25</v>
      </c>
      <c r="C45" s="12" t="s">
        <v>13</v>
      </c>
      <c r="D45" s="13"/>
      <c r="E45" s="13">
        <v>912000</v>
      </c>
      <c r="F45" s="14"/>
      <c r="G45" s="14"/>
      <c r="H45" s="13"/>
      <c r="I45" s="15"/>
    </row>
    <row r="46" spans="1:9" x14ac:dyDescent="0.25">
      <c r="A46" s="16">
        <v>43603</v>
      </c>
      <c r="B46" s="16" t="s">
        <v>25</v>
      </c>
      <c r="C46" s="12" t="s">
        <v>14</v>
      </c>
      <c r="D46" s="13"/>
      <c r="E46" s="13"/>
      <c r="F46" s="14"/>
      <c r="G46" s="14"/>
      <c r="H46" s="13">
        <v>1180000</v>
      </c>
      <c r="I46" s="15"/>
    </row>
    <row r="47" spans="1:9" x14ac:dyDescent="0.25">
      <c r="A47" s="16">
        <v>43607</v>
      </c>
      <c r="B47" s="16" t="s">
        <v>25</v>
      </c>
      <c r="C47" s="17" t="s">
        <v>16</v>
      </c>
      <c r="D47" s="13"/>
      <c r="E47" s="13">
        <v>290000</v>
      </c>
      <c r="F47" s="14"/>
      <c r="G47" s="14"/>
      <c r="H47" s="13"/>
      <c r="I47" s="15"/>
    </row>
    <row r="48" spans="1:9" x14ac:dyDescent="0.25">
      <c r="A48" s="16">
        <v>43608</v>
      </c>
      <c r="B48" s="16" t="s">
        <v>25</v>
      </c>
      <c r="C48" s="12" t="s">
        <v>18</v>
      </c>
      <c r="D48" s="13"/>
      <c r="E48" s="13"/>
      <c r="F48" s="14"/>
      <c r="G48" s="14"/>
      <c r="H48" s="13">
        <v>120000</v>
      </c>
      <c r="I48" s="15"/>
    </row>
    <row r="49" spans="1:9" x14ac:dyDescent="0.25">
      <c r="A49" s="16">
        <v>43608</v>
      </c>
      <c r="B49" s="16" t="s">
        <v>25</v>
      </c>
      <c r="C49" s="12" t="s">
        <v>19</v>
      </c>
      <c r="D49" s="13"/>
      <c r="E49" s="13"/>
      <c r="F49" s="14"/>
      <c r="G49" s="14"/>
      <c r="H49" s="13">
        <v>130000</v>
      </c>
      <c r="I49" s="15"/>
    </row>
    <row r="50" spans="1:9" x14ac:dyDescent="0.25">
      <c r="A50" s="16">
        <v>43614</v>
      </c>
      <c r="B50" s="16" t="s">
        <v>25</v>
      </c>
      <c r="C50" s="12" t="s">
        <v>20</v>
      </c>
      <c r="D50" s="13"/>
      <c r="E50" s="13">
        <v>146000</v>
      </c>
      <c r="F50" s="14"/>
      <c r="G50" s="14"/>
      <c r="H50" s="13"/>
      <c r="I50" s="15"/>
    </row>
    <row r="51" spans="1:9" x14ac:dyDescent="0.25">
      <c r="A51" s="18">
        <v>43616</v>
      </c>
      <c r="B51" s="18" t="s">
        <v>25</v>
      </c>
      <c r="C51" s="19" t="s">
        <v>23</v>
      </c>
      <c r="D51" s="20"/>
      <c r="E51" s="20">
        <v>117000</v>
      </c>
      <c r="F51" s="21"/>
      <c r="G51" s="21"/>
      <c r="H51" s="20"/>
      <c r="I51" s="22"/>
    </row>
    <row r="52" spans="1:9" x14ac:dyDescent="0.25">
      <c r="A52" s="30"/>
      <c r="B52" s="30"/>
      <c r="C52" s="31"/>
      <c r="D52" s="32">
        <f>SUM(D44:D51)</f>
        <v>0</v>
      </c>
      <c r="E52" s="33">
        <f t="shared" ref="E52:H52" si="3">SUM(E44:E51)</f>
        <v>1465000</v>
      </c>
      <c r="F52" s="32">
        <f t="shared" si="3"/>
        <v>0</v>
      </c>
      <c r="G52" s="32">
        <f t="shared" si="3"/>
        <v>0</v>
      </c>
      <c r="H52" s="33">
        <f t="shared" si="3"/>
        <v>1743000</v>
      </c>
      <c r="I52" s="34"/>
    </row>
    <row r="55" spans="1:9" x14ac:dyDescent="0.25">
      <c r="B55" s="104" t="s">
        <v>34</v>
      </c>
      <c r="C55" s="104"/>
    </row>
    <row r="56" spans="1:9" s="4" customFormat="1" x14ac:dyDescent="0.25">
      <c r="A56" s="91" t="s">
        <v>2</v>
      </c>
      <c r="B56" s="91" t="s">
        <v>29</v>
      </c>
      <c r="C56" s="93" t="s">
        <v>3</v>
      </c>
      <c r="D56" s="98" t="s">
        <v>4</v>
      </c>
      <c r="E56" s="95" t="s">
        <v>5</v>
      </c>
      <c r="F56" s="95"/>
      <c r="G56" s="95"/>
      <c r="H56" s="95"/>
      <c r="I56" s="96" t="s">
        <v>6</v>
      </c>
    </row>
    <row r="57" spans="1:9" s="4" customFormat="1" ht="28.5" x14ac:dyDescent="0.25">
      <c r="A57" s="91"/>
      <c r="B57" s="91"/>
      <c r="C57" s="93"/>
      <c r="D57" s="98"/>
      <c r="E57" s="10" t="s">
        <v>7</v>
      </c>
      <c r="F57" s="10" t="s">
        <v>8</v>
      </c>
      <c r="G57" s="10" t="s">
        <v>9</v>
      </c>
      <c r="H57" s="10" t="s">
        <v>10</v>
      </c>
      <c r="I57" s="96"/>
    </row>
    <row r="58" spans="1:9" x14ac:dyDescent="0.25">
      <c r="A58" s="18">
        <v>43607</v>
      </c>
      <c r="B58" s="18" t="s">
        <v>24</v>
      </c>
      <c r="C58" s="42" t="s">
        <v>15</v>
      </c>
      <c r="D58" s="20"/>
      <c r="E58" s="20">
        <v>550000</v>
      </c>
      <c r="F58" s="21"/>
      <c r="G58" s="21"/>
      <c r="H58" s="20"/>
      <c r="I58" s="22"/>
    </row>
    <row r="59" spans="1:9" x14ac:dyDescent="0.25">
      <c r="A59" s="30"/>
      <c r="B59" s="30"/>
      <c r="C59" s="31"/>
      <c r="D59" s="32">
        <f>SUM(D58)</f>
        <v>0</v>
      </c>
      <c r="E59" s="33">
        <f t="shared" ref="E59:H59" si="4">SUM(E58)</f>
        <v>550000</v>
      </c>
      <c r="F59" s="32">
        <f t="shared" si="4"/>
        <v>0</v>
      </c>
      <c r="G59" s="32">
        <f t="shared" si="4"/>
        <v>0</v>
      </c>
      <c r="H59" s="32">
        <f t="shared" si="4"/>
        <v>0</v>
      </c>
      <c r="I59" s="34"/>
    </row>
    <row r="61" spans="1:9" x14ac:dyDescent="0.25">
      <c r="A61" s="29"/>
      <c r="B61" s="71" t="s">
        <v>50</v>
      </c>
      <c r="C61" s="55"/>
      <c r="F61" s="71" t="s">
        <v>51</v>
      </c>
      <c r="G61" s="55"/>
      <c r="H61" s="55"/>
      <c r="I61" s="55"/>
    </row>
    <row r="62" spans="1:9" x14ac:dyDescent="0.25">
      <c r="A62" s="29"/>
      <c r="B62" s="72" t="s">
        <v>52</v>
      </c>
      <c r="C62" s="73"/>
      <c r="F62" s="72" t="s">
        <v>53</v>
      </c>
      <c r="G62" s="73"/>
      <c r="H62" s="73"/>
      <c r="I62" s="73"/>
    </row>
  </sheetData>
  <autoFilter ref="A6:I21">
    <filterColumn colId="4" showButton="0"/>
    <filterColumn colId="5" showButton="0"/>
    <filterColumn colId="6" showButton="0"/>
  </autoFilter>
  <mergeCells count="38">
    <mergeCell ref="B41:C41"/>
    <mergeCell ref="B55:C55"/>
    <mergeCell ref="I42:I43"/>
    <mergeCell ref="A56:A57"/>
    <mergeCell ref="B56:B57"/>
    <mergeCell ref="C56:C57"/>
    <mergeCell ref="D56:D57"/>
    <mergeCell ref="E56:H56"/>
    <mergeCell ref="I56:I57"/>
    <mergeCell ref="A42:A43"/>
    <mergeCell ref="B42:B43"/>
    <mergeCell ref="C42:C43"/>
    <mergeCell ref="D42:D43"/>
    <mergeCell ref="E42:H42"/>
    <mergeCell ref="D27:D28"/>
    <mergeCell ref="E27:H27"/>
    <mergeCell ref="I27:I28"/>
    <mergeCell ref="A35:A36"/>
    <mergeCell ref="B35:B36"/>
    <mergeCell ref="C35:C36"/>
    <mergeCell ref="D35:D36"/>
    <mergeCell ref="E35:H35"/>
    <mergeCell ref="I35:I36"/>
    <mergeCell ref="B34:C34"/>
    <mergeCell ref="A21:C21"/>
    <mergeCell ref="A24:B24"/>
    <mergeCell ref="A27:A28"/>
    <mergeCell ref="B27:B28"/>
    <mergeCell ref="C27:C28"/>
    <mergeCell ref="B26:C26"/>
    <mergeCell ref="A3:I3"/>
    <mergeCell ref="A4:I4"/>
    <mergeCell ref="A6:A7"/>
    <mergeCell ref="C6:C7"/>
    <mergeCell ref="E6:H6"/>
    <mergeCell ref="I6:I7"/>
    <mergeCell ref="B6:B7"/>
    <mergeCell ref="D6:D7"/>
  </mergeCells>
  <pageMargins left="0.44" right="0.4" top="0.43" bottom="0.4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C19" sqref="C19"/>
    </sheetView>
  </sheetViews>
  <sheetFormatPr defaultColWidth="9.140625" defaultRowHeight="15" x14ac:dyDescent="0.25"/>
  <cols>
    <col min="1" max="1" width="9.5703125" style="29" customWidth="1"/>
    <col min="2" max="2" width="51.85546875" style="29" customWidth="1"/>
    <col min="3" max="3" width="16.7109375" style="29" customWidth="1"/>
    <col min="4" max="4" width="25" style="66" customWidth="1"/>
    <col min="5" max="5" width="27.5703125" style="29" customWidth="1"/>
    <col min="6" max="16384" width="9.140625" style="29"/>
  </cols>
  <sheetData>
    <row r="1" spans="1:16" ht="16.5" x14ac:dyDescent="0.25">
      <c r="A1" s="44" t="s">
        <v>0</v>
      </c>
      <c r="B1" s="45"/>
      <c r="C1" s="46" t="s">
        <v>36</v>
      </c>
      <c r="D1" s="29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5.75" x14ac:dyDescent="0.25">
      <c r="A2" s="47" t="s">
        <v>1</v>
      </c>
      <c r="B2" s="48"/>
      <c r="C2" s="50" t="s">
        <v>37</v>
      </c>
      <c r="D2" s="29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5.75" x14ac:dyDescent="0.25">
      <c r="A3" s="47"/>
      <c r="B3" s="48"/>
      <c r="C3" s="49"/>
      <c r="D3" s="51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</row>
    <row r="4" spans="1:16" ht="20.25" x14ac:dyDescent="0.3">
      <c r="A4" s="105" t="s">
        <v>38</v>
      </c>
      <c r="B4" s="105"/>
      <c r="C4" s="105"/>
      <c r="D4" s="105"/>
      <c r="E4" s="105"/>
      <c r="F4" s="53"/>
      <c r="G4" s="53"/>
      <c r="H4" s="54"/>
      <c r="I4" s="53"/>
      <c r="J4" s="53"/>
      <c r="K4" s="53"/>
      <c r="L4" s="53"/>
      <c r="M4" s="53"/>
      <c r="N4" s="53"/>
      <c r="O4" s="53"/>
      <c r="P4" s="53"/>
    </row>
    <row r="5" spans="1:16" x14ac:dyDescent="0.25">
      <c r="A5" s="106" t="s">
        <v>46</v>
      </c>
      <c r="B5" s="106"/>
      <c r="C5" s="106"/>
      <c r="D5" s="106"/>
      <c r="E5" s="106"/>
      <c r="F5" s="55"/>
      <c r="G5" s="55"/>
      <c r="H5" s="56"/>
      <c r="I5" s="55"/>
      <c r="J5" s="55"/>
      <c r="K5" s="55"/>
      <c r="L5" s="55"/>
      <c r="M5" s="55"/>
      <c r="N5" s="55"/>
      <c r="O5" s="55"/>
      <c r="P5" s="55"/>
    </row>
    <row r="7" spans="1:16" s="58" customFormat="1" x14ac:dyDescent="0.25">
      <c r="A7" s="109" t="s">
        <v>39</v>
      </c>
      <c r="B7" s="109" t="s">
        <v>40</v>
      </c>
      <c r="C7" s="110" t="s">
        <v>41</v>
      </c>
      <c r="D7" s="108" t="s">
        <v>42</v>
      </c>
      <c r="E7" s="108"/>
    </row>
    <row r="8" spans="1:16" s="58" customFormat="1" x14ac:dyDescent="0.25">
      <c r="A8" s="109"/>
      <c r="B8" s="109"/>
      <c r="C8" s="110"/>
      <c r="D8" s="57" t="s">
        <v>47</v>
      </c>
      <c r="E8" s="57" t="s">
        <v>48</v>
      </c>
    </row>
    <row r="9" spans="1:16" x14ac:dyDescent="0.25">
      <c r="A9" s="68">
        <v>1</v>
      </c>
      <c r="B9" s="69" t="s">
        <v>31</v>
      </c>
      <c r="C9" s="69"/>
      <c r="D9" s="67">
        <v>880000</v>
      </c>
      <c r="E9" s="67"/>
    </row>
    <row r="10" spans="1:16" x14ac:dyDescent="0.25">
      <c r="A10" s="59">
        <v>2</v>
      </c>
      <c r="B10" s="60" t="s">
        <v>33</v>
      </c>
      <c r="C10" s="60"/>
      <c r="D10" s="61">
        <v>1465000</v>
      </c>
      <c r="E10" s="61">
        <v>1743000</v>
      </c>
    </row>
    <row r="11" spans="1:16" x14ac:dyDescent="0.25">
      <c r="A11" s="59">
        <v>3</v>
      </c>
      <c r="B11" s="60" t="s">
        <v>43</v>
      </c>
      <c r="C11" s="60"/>
      <c r="D11" s="61">
        <v>550000</v>
      </c>
      <c r="E11" s="61"/>
    </row>
    <row r="12" spans="1:16" x14ac:dyDescent="0.25">
      <c r="A12" s="62">
        <v>4</v>
      </c>
      <c r="B12" s="63" t="s">
        <v>44</v>
      </c>
      <c r="C12" s="63"/>
      <c r="D12" s="64"/>
      <c r="E12" s="64">
        <v>200000</v>
      </c>
    </row>
    <row r="13" spans="1:16" ht="15.75" x14ac:dyDescent="0.25">
      <c r="A13" s="34"/>
      <c r="B13" s="65" t="s">
        <v>45</v>
      </c>
      <c r="C13" s="23">
        <f>SUM(C9:C12)</f>
        <v>0</v>
      </c>
      <c r="D13" s="70">
        <f>SUM(D9:D12)</f>
        <v>2895000</v>
      </c>
      <c r="E13" s="70">
        <f>SUM(E9:E12)</f>
        <v>1943000</v>
      </c>
    </row>
    <row r="14" spans="1:16" x14ac:dyDescent="0.25">
      <c r="A14" s="107" t="s">
        <v>49</v>
      </c>
      <c r="B14" s="107"/>
      <c r="C14" s="34"/>
      <c r="D14" s="111">
        <f>SUM(D13+E13)</f>
        <v>4838000</v>
      </c>
      <c r="E14" s="112"/>
    </row>
    <row r="17" spans="2:9" x14ac:dyDescent="0.25">
      <c r="B17" s="71" t="s">
        <v>50</v>
      </c>
      <c r="C17" s="55"/>
      <c r="D17" s="71" t="s">
        <v>51</v>
      </c>
      <c r="E17" s="55"/>
      <c r="F17" s="55"/>
      <c r="G17" s="55"/>
      <c r="H17" s="55"/>
      <c r="I17" s="55"/>
    </row>
    <row r="18" spans="2:9" x14ac:dyDescent="0.25">
      <c r="B18" s="72" t="s">
        <v>52</v>
      </c>
      <c r="C18" s="73"/>
      <c r="D18" s="72" t="s">
        <v>53</v>
      </c>
      <c r="E18" s="73"/>
      <c r="F18" s="73"/>
      <c r="G18" s="73"/>
      <c r="H18" s="73"/>
      <c r="I18" s="73"/>
    </row>
  </sheetData>
  <mergeCells count="8">
    <mergeCell ref="A4:E4"/>
    <mergeCell ref="A5:E5"/>
    <mergeCell ref="A14:B14"/>
    <mergeCell ref="D7:E7"/>
    <mergeCell ref="A7:A8"/>
    <mergeCell ref="B7:B8"/>
    <mergeCell ref="C7:C8"/>
    <mergeCell ref="D14:E14"/>
  </mergeCells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THU CHI</vt:lpstr>
      <vt:lpstr>BÁO CÁO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2020-06-01T04:06:29Z</dcterms:modified>
</cp:coreProperties>
</file>