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é Marie-Alix\Documents\2 ESILV\A5\Dev Cloud App\"/>
    </mc:Choice>
  </mc:AlternateContent>
  <xr:revisionPtr revIDLastSave="0" documentId="13_ncr:1_{942B933F-34A3-45E8-AC15-675510481FE6}" xr6:coauthVersionLast="45" xr6:coauthVersionMax="45" xr10:uidLastSave="{00000000-0000-0000-0000-000000000000}"/>
  <bookViews>
    <workbookView xWindow="-108" yWindow="-108" windowWidth="23256" windowHeight="12576" xr2:uid="{B1BA2772-1C83-4298-9527-DB55DAEF02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4" i="1"/>
  <c r="I74" i="1" l="1"/>
  <c r="I75" i="1"/>
  <c r="I76" i="1"/>
  <c r="I77" i="1"/>
  <c r="I78" i="1"/>
  <c r="I79" i="1"/>
  <c r="I80" i="1"/>
  <c r="I73" i="1"/>
  <c r="I61" i="1"/>
  <c r="I62" i="1"/>
  <c r="I63" i="1"/>
  <c r="I64" i="1"/>
  <c r="I65" i="1"/>
  <c r="I66" i="1"/>
  <c r="I67" i="1"/>
  <c r="I60" i="1"/>
  <c r="I48" i="1"/>
  <c r="I49" i="1"/>
  <c r="I50" i="1"/>
  <c r="I51" i="1"/>
  <c r="I52" i="1"/>
  <c r="I53" i="1"/>
  <c r="I54" i="1"/>
  <c r="I47" i="1"/>
  <c r="I35" i="1"/>
  <c r="I36" i="1"/>
  <c r="I37" i="1"/>
  <c r="I38" i="1"/>
  <c r="I39" i="1"/>
  <c r="I40" i="1"/>
  <c r="I41" i="1"/>
  <c r="I34" i="1"/>
  <c r="I22" i="1"/>
  <c r="I23" i="1"/>
  <c r="I24" i="1"/>
  <c r="I25" i="1"/>
  <c r="I26" i="1"/>
  <c r="I27" i="1"/>
  <c r="I28" i="1"/>
  <c r="I21" i="1"/>
  <c r="U80" i="1"/>
  <c r="U79" i="1"/>
  <c r="U78" i="1"/>
  <c r="U77" i="1"/>
  <c r="U76" i="1"/>
  <c r="U75" i="1"/>
  <c r="U74" i="1"/>
  <c r="U73" i="1"/>
  <c r="D72" i="1"/>
  <c r="E72" i="1" s="1"/>
  <c r="F72" i="1" s="1"/>
  <c r="G72" i="1" s="1"/>
  <c r="H72" i="1" s="1"/>
  <c r="U67" i="1"/>
  <c r="U66" i="1"/>
  <c r="U65" i="1"/>
  <c r="U64" i="1"/>
  <c r="U63" i="1"/>
  <c r="U62" i="1"/>
  <c r="U61" i="1"/>
  <c r="U60" i="1"/>
  <c r="D59" i="1"/>
  <c r="E59" i="1" s="1"/>
  <c r="F59" i="1" s="1"/>
  <c r="G59" i="1" s="1"/>
  <c r="H59" i="1" s="1"/>
  <c r="U54" i="1"/>
  <c r="U53" i="1"/>
  <c r="U52" i="1"/>
  <c r="U51" i="1"/>
  <c r="U50" i="1"/>
  <c r="U49" i="1"/>
  <c r="U48" i="1"/>
  <c r="U47" i="1"/>
  <c r="D46" i="1"/>
  <c r="E46" i="1" s="1"/>
  <c r="F46" i="1" s="1"/>
  <c r="G46" i="1" s="1"/>
  <c r="H46" i="1" s="1"/>
  <c r="U41" i="1"/>
  <c r="U40" i="1"/>
  <c r="U39" i="1"/>
  <c r="U38" i="1"/>
  <c r="U37" i="1"/>
  <c r="U36" i="1"/>
  <c r="U35" i="1"/>
  <c r="U34" i="1"/>
  <c r="E33" i="1"/>
  <c r="F33" i="1" s="1"/>
  <c r="G33" i="1" s="1"/>
  <c r="H33" i="1" s="1"/>
  <c r="D33" i="1"/>
  <c r="U28" i="1"/>
  <c r="U27" i="1"/>
  <c r="U26" i="1"/>
  <c r="U25" i="1"/>
  <c r="U24" i="1"/>
  <c r="U23" i="1"/>
  <c r="U22" i="1"/>
  <c r="U21" i="1"/>
  <c r="D20" i="1"/>
  <c r="E20" i="1" s="1"/>
  <c r="F20" i="1" s="1"/>
  <c r="G20" i="1" s="1"/>
  <c r="H20" i="1" s="1"/>
  <c r="U9" i="1"/>
  <c r="U10" i="1"/>
  <c r="U11" i="1"/>
  <c r="U12" i="1"/>
  <c r="U13" i="1"/>
  <c r="U14" i="1"/>
  <c r="U15" i="1"/>
  <c r="U8" i="1"/>
  <c r="I13" i="1"/>
  <c r="I12" i="1"/>
  <c r="I11" i="1"/>
  <c r="I10" i="1"/>
  <c r="I9" i="1"/>
  <c r="I8" i="1"/>
  <c r="D7" i="1"/>
  <c r="E7" i="1" s="1"/>
  <c r="F7" i="1" s="1"/>
  <c r="G7" i="1" s="1"/>
  <c r="H7" i="1" s="1"/>
</calcChain>
</file>

<file path=xl/sharedStrings.xml><?xml version="1.0" encoding="utf-8"?>
<sst xmlns="http://schemas.openxmlformats.org/spreadsheetml/2006/main" count="145" uniqueCount="30">
  <si>
    <t>Temps d'éxecution</t>
  </si>
  <si>
    <t>Requête -shards</t>
  </si>
  <si>
    <t>R1</t>
  </si>
  <si>
    <t>R2</t>
  </si>
  <si>
    <t>R3</t>
  </si>
  <si>
    <t>R4</t>
  </si>
  <si>
    <t>R5</t>
  </si>
  <si>
    <t>R6</t>
  </si>
  <si>
    <t>R7</t>
  </si>
  <si>
    <t>R8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</si>
  <si>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</si>
  <si>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</si>
  <si>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</si>
  <si>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</si>
  <si>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</si>
  <si>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</si>
  <si>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</si>
  <si>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</si>
  <si>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</si>
  <si>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</si>
  <si>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Moyenne(total-min -max)</t>
  </si>
  <si>
    <t xml:space="preserve">Somme </t>
  </si>
  <si>
    <t>Somme des temps d'exécution en Millis des shards pars requête</t>
  </si>
  <si>
    <t>Calcul de la moyenne sur 10 itérations</t>
  </si>
  <si>
    <t>Répartition sur 6 shards</t>
  </si>
  <si>
    <t>Répartition sur 5 shards</t>
  </si>
  <si>
    <t>Répartition sur 4 shards</t>
  </si>
  <si>
    <t>Répartition sur 3 shards</t>
  </si>
  <si>
    <t>Répartition sur 2 shards</t>
  </si>
  <si>
    <t>Répartition sur 1 shard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</si>
</sst>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164" fontId="0" fillId="0" borderId="8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6" xfId="0" applyNumberFormat="1" applyBorder="1"/>
    <xf numFmtId="164" fontId="0" fillId="0" borderId="11" xfId="0" applyNumberFormat="1" applyBorder="1"/>
    <xf numFmtId="0" fontId="1" fillId="3" borderId="5" xfId="0" applyFont="1" applyFill="1" applyBorder="1"/>
    <xf numFmtId="0" fontId="1" fillId="3" borderId="9" xfId="0" applyFont="1" applyFill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5" xfId="0" applyNumberFormat="1" applyBorder="1"/>
    <xf numFmtId="2" fontId="0" fillId="0" borderId="9" xfId="0" applyNumberFormat="1" applyBorder="1"/>
    <xf numFmtId="2" fontId="0" fillId="0" borderId="14" xfId="0" applyNumberFormat="1" applyBorder="1"/>
    <xf numFmtId="2" fontId="0" fillId="0" borderId="8" xfId="0" applyNumberFormat="1" applyBorder="1"/>
    <xf numFmtId="0" fontId="1" fillId="3" borderId="8" xfId="0" applyFont="1" applyFill="1" applyBorder="1"/>
    <xf numFmtId="0" fontId="0" fillId="0" borderId="5" xfId="0" applyBorder="1"/>
    <xf numFmtId="164" fontId="0" fillId="5" borderId="5" xfId="0" applyNumberFormat="1" applyFill="1" applyBorder="1"/>
    <xf numFmtId="164" fontId="0" fillId="5" borderId="4" xfId="0" applyNumberFormat="1" applyFill="1" applyBorder="1"/>
    <xf numFmtId="164" fontId="0" fillId="5" borderId="6" xfId="0" applyNumberFormat="1" applyFill="1" applyBorder="1"/>
    <xf numFmtId="164" fontId="0" fillId="5" borderId="9" xfId="0" applyNumberFormat="1" applyFill="1" applyBorder="1"/>
    <xf numFmtId="164" fontId="0" fillId="5" borderId="0" xfId="0" applyNumberFormat="1" applyFill="1"/>
    <xf numFmtId="164" fontId="0" fillId="5" borderId="11" xfId="0" applyNumberFormat="1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Temps moyen d'éxcution par requête et nombre</a:t>
            </a:r>
            <a:r>
              <a:rPr lang="en-GB" baseline="0"/>
              <a:t> de shards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6 shards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Feuil1!$U$8:$U$15</c:f>
              <c:numCache>
                <c:formatCode>0.00</c:formatCode>
                <c:ptCount val="8"/>
                <c:pt idx="0">
                  <c:v>5.5</c:v>
                </c:pt>
                <c:pt idx="1">
                  <c:v>0</c:v>
                </c:pt>
                <c:pt idx="2">
                  <c:v>321.875</c:v>
                </c:pt>
                <c:pt idx="3">
                  <c:v>326.5</c:v>
                </c:pt>
                <c:pt idx="4">
                  <c:v>340.75</c:v>
                </c:pt>
                <c:pt idx="5">
                  <c:v>394.875</c:v>
                </c:pt>
                <c:pt idx="6">
                  <c:v>599.875</c:v>
                </c:pt>
                <c:pt idx="7">
                  <c:v>404.75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28-46B3-9BB7-9F88A9175DDB}"/>
            </c:ext>
          </c:extLst>
        </c:ser>
        <c:ser>
          <c:idx val="1"/>
          <c:order val="1"/>
          <c:tx>
            <c:v>5 shards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Feuil1!$U$21:$U$28</c:f>
              <c:numCache>
                <c:formatCode>0.00</c:formatCode>
                <c:ptCount val="8"/>
                <c:pt idx="0">
                  <c:v>4.375</c:v>
                </c:pt>
                <c:pt idx="1">
                  <c:v>0.75</c:v>
                </c:pt>
                <c:pt idx="2">
                  <c:v>304.25</c:v>
                </c:pt>
                <c:pt idx="3">
                  <c:v>307.25</c:v>
                </c:pt>
                <c:pt idx="4">
                  <c:v>312.5</c:v>
                </c:pt>
                <c:pt idx="5">
                  <c:v>351.625</c:v>
                </c:pt>
                <c:pt idx="6">
                  <c:v>560.625</c:v>
                </c:pt>
                <c:pt idx="7">
                  <c:v>383.125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28-46B3-9BB7-9F88A9175DDB}"/>
            </c:ext>
          </c:extLst>
        </c:ser>
        <c:ser>
          <c:idx val="2"/>
          <c:order val="2"/>
          <c:tx>
            <c:v>4 shards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Feuil1!$U$34:$U$41</c:f>
              <c:numCache>
                <c:formatCode>0.00</c:formatCode>
                <c:ptCount val="8"/>
                <c:pt idx="0">
                  <c:v>4.375</c:v>
                </c:pt>
                <c:pt idx="1">
                  <c:v>0.75</c:v>
                </c:pt>
                <c:pt idx="2">
                  <c:v>279.75</c:v>
                </c:pt>
                <c:pt idx="3">
                  <c:v>272.25</c:v>
                </c:pt>
                <c:pt idx="4">
                  <c:v>294</c:v>
                </c:pt>
                <c:pt idx="5">
                  <c:v>331</c:v>
                </c:pt>
                <c:pt idx="6">
                  <c:v>535.125</c:v>
                </c:pt>
                <c:pt idx="7">
                  <c:v>358.125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28-46B3-9BB7-9F88A9175DDB}"/>
            </c:ext>
          </c:extLst>
        </c:ser>
        <c:ser>
          <c:idx val="3"/>
          <c:order val="3"/>
          <c:tx>
            <c:v>3 shards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Feuil1!$U$47:$U$54</c:f>
              <c:numCache>
                <c:formatCode>0.00</c:formatCode>
                <c:ptCount val="8"/>
                <c:pt idx="0">
                  <c:v>4.125</c:v>
                </c:pt>
                <c:pt idx="1">
                  <c:v>1</c:v>
                </c:pt>
                <c:pt idx="2">
                  <c:v>266.125</c:v>
                </c:pt>
                <c:pt idx="3">
                  <c:v>258</c:v>
                </c:pt>
                <c:pt idx="4">
                  <c:v>275.125</c:v>
                </c:pt>
                <c:pt idx="5">
                  <c:v>316.125</c:v>
                </c:pt>
                <c:pt idx="6">
                  <c:v>507.125</c:v>
                </c:pt>
                <c:pt idx="7">
                  <c:v>319.75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28-46B3-9BB7-9F88A9175DDB}"/>
            </c:ext>
          </c:extLst>
        </c:ser>
        <c:ser>
          <c:idx val="4"/>
          <c:order val="4"/>
          <c:tx>
            <c:v>2 shards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Feuil1!$U$60:$U$67</c:f>
              <c:numCache>
                <c:formatCode>0.00</c:formatCode>
                <c:ptCount val="8"/>
                <c:pt idx="0">
                  <c:v>4.125</c:v>
                </c:pt>
                <c:pt idx="1">
                  <c:v>1</c:v>
                </c:pt>
                <c:pt idx="2">
                  <c:v>233</c:v>
                </c:pt>
                <c:pt idx="3">
                  <c:v>242.875</c:v>
                </c:pt>
                <c:pt idx="4">
                  <c:v>260.25</c:v>
                </c:pt>
                <c:pt idx="5">
                  <c:v>293.875</c:v>
                </c:pt>
                <c:pt idx="6">
                  <c:v>499.375</c:v>
                </c:pt>
                <c:pt idx="7">
                  <c:v>304.75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28-46B3-9BB7-9F88A9175DDB}"/>
            </c:ext>
          </c:extLst>
        </c:ser>
        <c:ser>
          <c:idx val="5"/>
          <c:order val="5"/>
          <c:tx>
            <c:v>1 shard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Feuil1!$U$73:$U$80</c:f>
              <c:numCache>
                <c:formatCode>0.00</c:formatCode>
                <c:ptCount val="8"/>
                <c:pt idx="0">
                  <c:v>4.375</c:v>
                </c:pt>
                <c:pt idx="1">
                  <c:v>1</c:v>
                </c:pt>
                <c:pt idx="2">
                  <c:v>200.375</c:v>
                </c:pt>
                <c:pt idx="3">
                  <c:v>195.25</c:v>
                </c:pt>
                <c:pt idx="4">
                  <c:v>208.375</c:v>
                </c:pt>
                <c:pt idx="5">
                  <c:v>243.25</c:v>
                </c:pt>
                <c:pt idx="6">
                  <c:v>412.625</c:v>
                </c:pt>
                <c:pt idx="7">
                  <c:v>267.25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28-46B3-9BB7-9F88A9175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6677775"/>
        <c:axId val="708819375"/>
      </c:lineChart>
      <c:catAx>
        <c:axId val="85667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819375"/>
        <c:crosses val="autoZero"/>
        <c:auto val="1"/>
        <c:lblAlgn val="ctr"/>
        <c:lblOffset val="100"/>
        <c:noMultiLvlLbl val="0"/>
      </c:catAx>
      <c:valAx>
        <c:axId val="70881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67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187035</xdr:colOff>
      <xdr:row>82</xdr:row>
      <xdr:rowOff>27710</xdr:rowOff>
    </xdr:from>
    <xdr:to>
      <xdr:col>19</xdr:col>
      <xdr:colOff>706581</xdr:colOff>
      <xdr:row>122</xdr:row>
      <xdr:rowOff>96982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882515B-E782-466E-88A9-F8AEBD572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7946-7B73-4B88-A502-6AA82B714543}">
  <dimension ref="B1:U80"/>
  <sheetViews>
    <sheetView tabSelected="1" zoomScale="25" zoomScaleNormal="25" workbookViewId="0">
      <selection activeCell="U106" sqref="U106"/>
    </sheetView>
  </sheetViews>
  <sheetFormatPr baseColWidth="10" defaultRowHeight="14.4" x14ac:dyDescent="0.3"/>
  <cols>
    <col min="2" max="2" width="14.109375" bestFit="1" customWidth="1"/>
    <col min="21" max="21" width="23.109375" bestFit="1" customWidth="1"/>
  </cols>
  <sheetData>
    <row r="1" spans="2:21" ht="15" thickBot="1" x14ac:dyDescent="0.35"/>
    <row r="2" spans="2:21" ht="28.2" customHeight="1" thickBot="1" x14ac:dyDescent="0.35">
      <c r="B2" s="36" t="s">
        <v>0</v>
      </c>
      <c r="C2" s="37"/>
      <c r="D2" s="37"/>
      <c r="E2" s="37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2:21" ht="15" thickBot="1" x14ac:dyDescent="0.35"/>
    <row r="4" spans="2:21" ht="18.600000000000001" customHeight="1" thickBot="1" x14ac:dyDescent="0.35">
      <c r="G4" s="29" t="s">
        <v>24</v>
      </c>
      <c r="H4" s="30"/>
      <c r="I4" s="30"/>
      <c r="J4" s="30"/>
      <c r="K4" s="30"/>
      <c r="L4" s="30"/>
      <c r="M4" s="30"/>
      <c r="N4" s="30"/>
      <c r="O4" s="30"/>
      <c r="P4" s="30"/>
      <c r="Q4" s="31"/>
    </row>
    <row r="6" spans="2:21" x14ac:dyDescent="0.3">
      <c r="B6" s="32" t="s">
        <v>22</v>
      </c>
      <c r="C6" s="32"/>
      <c r="D6" s="32"/>
      <c r="E6" s="32"/>
      <c r="F6" s="32"/>
      <c r="G6" s="32"/>
      <c r="H6" s="32"/>
      <c r="I6" s="32"/>
      <c r="K6" s="33" t="s">
        <v>23</v>
      </c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3">
      <c r="B7" s="2" t="s">
        <v>1</v>
      </c>
      <c r="C7" s="2">
        <v>1</v>
      </c>
      <c r="D7" s="2">
        <f>1+C7</f>
        <v>2</v>
      </c>
      <c r="E7" s="2">
        <f t="shared" ref="E7:H7" si="0">1+D7</f>
        <v>3</v>
      </c>
      <c r="F7" s="2">
        <f t="shared" si="0"/>
        <v>4</v>
      </c>
      <c r="G7" s="2">
        <f t="shared" si="0"/>
        <v>5</v>
      </c>
      <c r="H7" s="2">
        <f t="shared" si="0"/>
        <v>6</v>
      </c>
      <c r="I7" s="2" t="s">
        <v>21</v>
      </c>
      <c r="K7" s="13" t="s">
        <v>10</v>
      </c>
      <c r="L7" s="14" t="s">
        <v>11</v>
      </c>
      <c r="M7" s="13" t="s">
        <v>12</v>
      </c>
      <c r="N7" s="14" t="s">
        <v>13</v>
      </c>
      <c r="O7" s="13" t="s">
        <v>14</v>
      </c>
      <c r="P7" s="14" t="s">
        <v>15</v>
      </c>
      <c r="Q7" s="13" t="s">
        <v>16</v>
      </c>
      <c r="R7" s="14" t="s">
        <v>17</v>
      </c>
      <c r="S7" s="13" t="s">
        <v>18</v>
      </c>
      <c r="T7" s="21" t="s">
        <v>19</v>
      </c>
      <c r="U7" s="13" t="s">
        <v>20</v>
      </c>
    </row>
    <row r="8" spans="2:21" x14ac:dyDescent="0.3">
      <c r="B8" s="2" t="s">
        <v>2</v>
      </c>
      <c r="C8" s="4">
        <v>1232</v>
      </c>
      <c r="D8" s="5"/>
      <c r="E8" s="6"/>
      <c r="F8" s="5"/>
      <c r="G8" s="6"/>
      <c r="H8" s="5"/>
      <c r="I8" s="5">
        <f t="shared" ref="I8:I13" si="1">SUM(C8:H8)</f>
        <v>1232</v>
      </c>
      <c r="K8" s="15">
        <v>1232</v>
      </c>
      <c r="L8" s="16">
        <v>26</v>
      </c>
      <c r="M8" s="15">
        <v>3</v>
      </c>
      <c r="N8" s="15">
        <v>3</v>
      </c>
      <c r="O8" s="15">
        <v>2</v>
      </c>
      <c r="P8" s="15">
        <v>3</v>
      </c>
      <c r="Q8" s="15">
        <v>2</v>
      </c>
      <c r="R8" s="15">
        <v>2</v>
      </c>
      <c r="S8" s="15">
        <v>2</v>
      </c>
      <c r="T8" s="20">
        <v>3</v>
      </c>
      <c r="U8" s="17">
        <f>(SUM(K8:T8)-MIN(K8:T8)-MAX(K8:T8))/8</f>
        <v>5.5</v>
      </c>
    </row>
    <row r="9" spans="2:21" x14ac:dyDescent="0.3">
      <c r="B9" s="1" t="s">
        <v>3</v>
      </c>
      <c r="C9" s="7">
        <v>0</v>
      </c>
      <c r="D9" s="8"/>
      <c r="E9" s="9"/>
      <c r="F9" s="8"/>
      <c r="G9" s="9"/>
      <c r="H9" s="8"/>
      <c r="I9" s="5">
        <f t="shared" si="1"/>
        <v>0</v>
      </c>
      <c r="K9" s="17">
        <v>0</v>
      </c>
      <c r="L9" s="18">
        <v>0</v>
      </c>
      <c r="M9" s="17">
        <v>0</v>
      </c>
      <c r="N9" s="19">
        <v>0</v>
      </c>
      <c r="O9" s="17">
        <v>0</v>
      </c>
      <c r="P9" s="20">
        <v>0</v>
      </c>
      <c r="Q9" s="17">
        <v>0</v>
      </c>
      <c r="R9" s="18">
        <v>0</v>
      </c>
      <c r="S9" s="17">
        <v>0</v>
      </c>
      <c r="T9" s="20">
        <v>0</v>
      </c>
      <c r="U9" s="17">
        <f t="shared" ref="U9:U15" si="2">(SUM(K9:T9)-MIN(K9:T9)-MAX(K9:T9))/8</f>
        <v>0</v>
      </c>
    </row>
    <row r="10" spans="2:21" x14ac:dyDescent="0.3">
      <c r="B10" s="2" t="s">
        <v>4</v>
      </c>
      <c r="C10" s="4">
        <v>46</v>
      </c>
      <c r="D10" s="5">
        <v>49</v>
      </c>
      <c r="E10" s="6">
        <v>49</v>
      </c>
      <c r="F10" s="5">
        <v>53</v>
      </c>
      <c r="G10" s="6">
        <v>62</v>
      </c>
      <c r="H10" s="5">
        <v>71</v>
      </c>
      <c r="I10" s="5">
        <f t="shared" si="1"/>
        <v>330</v>
      </c>
      <c r="K10" s="17">
        <v>327</v>
      </c>
      <c r="L10" s="17">
        <v>316</v>
      </c>
      <c r="M10" s="17">
        <v>327</v>
      </c>
      <c r="N10" s="17">
        <v>312</v>
      </c>
      <c r="O10" s="17">
        <v>319</v>
      </c>
      <c r="P10" s="17">
        <v>325</v>
      </c>
      <c r="Q10" s="17">
        <v>315</v>
      </c>
      <c r="R10" s="17">
        <v>326</v>
      </c>
      <c r="S10" s="17">
        <v>320</v>
      </c>
      <c r="T10" s="17">
        <v>330</v>
      </c>
      <c r="U10" s="17">
        <f t="shared" si="2"/>
        <v>321.875</v>
      </c>
    </row>
    <row r="11" spans="2:21" x14ac:dyDescent="0.3">
      <c r="B11" s="1" t="s">
        <v>5</v>
      </c>
      <c r="C11" s="7">
        <v>30</v>
      </c>
      <c r="D11" s="5">
        <v>41</v>
      </c>
      <c r="E11" s="6">
        <v>48</v>
      </c>
      <c r="F11" s="8">
        <v>57</v>
      </c>
      <c r="G11" s="9">
        <v>62</v>
      </c>
      <c r="H11" s="8">
        <v>76</v>
      </c>
      <c r="I11" s="5">
        <f t="shared" si="1"/>
        <v>314</v>
      </c>
      <c r="K11" s="17">
        <v>329</v>
      </c>
      <c r="L11" s="17">
        <v>332</v>
      </c>
      <c r="M11" s="17">
        <v>327</v>
      </c>
      <c r="N11" s="17">
        <v>324</v>
      </c>
      <c r="O11" s="17">
        <v>336</v>
      </c>
      <c r="P11" s="17">
        <v>343</v>
      </c>
      <c r="Q11" s="17">
        <v>331</v>
      </c>
      <c r="R11" s="17">
        <v>317</v>
      </c>
      <c r="S11" s="17">
        <v>316</v>
      </c>
      <c r="T11" s="17">
        <v>314</v>
      </c>
      <c r="U11" s="17">
        <f t="shared" si="2"/>
        <v>326.5</v>
      </c>
    </row>
    <row r="12" spans="2:21" x14ac:dyDescent="0.3">
      <c r="B12" s="2" t="s">
        <v>6</v>
      </c>
      <c r="C12" s="4">
        <v>37</v>
      </c>
      <c r="D12" s="5">
        <v>37</v>
      </c>
      <c r="E12" s="6">
        <v>53</v>
      </c>
      <c r="F12" s="5">
        <v>54</v>
      </c>
      <c r="G12" s="6">
        <v>62</v>
      </c>
      <c r="H12" s="5">
        <v>90</v>
      </c>
      <c r="I12" s="5">
        <f t="shared" si="1"/>
        <v>333</v>
      </c>
      <c r="K12" s="22">
        <v>339</v>
      </c>
      <c r="L12" s="22">
        <v>338</v>
      </c>
      <c r="M12" s="22">
        <v>340</v>
      </c>
      <c r="N12" s="22">
        <v>348</v>
      </c>
      <c r="O12" s="22">
        <v>338</v>
      </c>
      <c r="P12" s="22">
        <v>348</v>
      </c>
      <c r="Q12" s="22">
        <v>332</v>
      </c>
      <c r="R12" s="22">
        <v>342</v>
      </c>
      <c r="S12" s="22">
        <v>350</v>
      </c>
      <c r="T12" s="22">
        <v>333</v>
      </c>
      <c r="U12" s="17">
        <f t="shared" si="2"/>
        <v>340.75</v>
      </c>
    </row>
    <row r="13" spans="2:21" x14ac:dyDescent="0.3">
      <c r="B13" s="1" t="s">
        <v>7</v>
      </c>
      <c r="C13" s="4">
        <v>36</v>
      </c>
      <c r="D13" s="5">
        <v>46</v>
      </c>
      <c r="E13" s="6">
        <v>50</v>
      </c>
      <c r="F13" s="8">
        <v>57</v>
      </c>
      <c r="G13" s="9">
        <v>68</v>
      </c>
      <c r="H13" s="5">
        <v>143</v>
      </c>
      <c r="I13" s="5">
        <f t="shared" si="1"/>
        <v>400</v>
      </c>
      <c r="K13" s="22">
        <v>376</v>
      </c>
      <c r="L13" s="22">
        <v>413</v>
      </c>
      <c r="M13" s="22">
        <v>392</v>
      </c>
      <c r="N13" s="22">
        <v>388</v>
      </c>
      <c r="O13" s="22">
        <v>395</v>
      </c>
      <c r="P13" s="22">
        <v>403</v>
      </c>
      <c r="Q13" s="22">
        <v>388</v>
      </c>
      <c r="R13" s="22">
        <v>399</v>
      </c>
      <c r="S13" s="22">
        <v>394</v>
      </c>
      <c r="T13" s="22">
        <v>400</v>
      </c>
      <c r="U13" s="17">
        <f t="shared" si="2"/>
        <v>394.875</v>
      </c>
    </row>
    <row r="14" spans="2:21" x14ac:dyDescent="0.3">
      <c r="B14" s="2" t="s">
        <v>8</v>
      </c>
      <c r="C14" s="4">
        <v>45</v>
      </c>
      <c r="D14" s="5">
        <v>65</v>
      </c>
      <c r="E14" s="6">
        <v>69</v>
      </c>
      <c r="F14" s="5">
        <v>125</v>
      </c>
      <c r="G14" s="6">
        <v>139</v>
      </c>
      <c r="H14" s="5">
        <v>169</v>
      </c>
      <c r="I14" s="5">
        <f>SUM(C14:H14)</f>
        <v>612</v>
      </c>
      <c r="K14" s="22">
        <v>602</v>
      </c>
      <c r="L14" s="22">
        <v>605</v>
      </c>
      <c r="M14" s="22">
        <v>600</v>
      </c>
      <c r="N14" s="22">
        <v>585</v>
      </c>
      <c r="O14" s="22">
        <v>581</v>
      </c>
      <c r="P14" s="22">
        <v>600</v>
      </c>
      <c r="Q14" s="22">
        <v>593</v>
      </c>
      <c r="R14" s="22">
        <v>618</v>
      </c>
      <c r="S14" s="22">
        <v>602</v>
      </c>
      <c r="T14" s="22">
        <v>612</v>
      </c>
      <c r="U14" s="17">
        <f t="shared" si="2"/>
        <v>599.875</v>
      </c>
    </row>
    <row r="15" spans="2:21" x14ac:dyDescent="0.3">
      <c r="B15" s="3" t="s">
        <v>9</v>
      </c>
      <c r="C15" s="10">
        <v>43</v>
      </c>
      <c r="D15" s="11">
        <v>48</v>
      </c>
      <c r="E15" s="12">
        <v>63</v>
      </c>
      <c r="F15" s="11">
        <v>70</v>
      </c>
      <c r="G15" s="12">
        <v>86</v>
      </c>
      <c r="H15" s="11">
        <v>95</v>
      </c>
      <c r="I15" s="5">
        <f>SUM(C15:H15)</f>
        <v>405</v>
      </c>
      <c r="K15" s="17">
        <v>6651</v>
      </c>
      <c r="L15" s="17">
        <v>392</v>
      </c>
      <c r="M15" s="17">
        <v>395</v>
      </c>
      <c r="N15" s="17">
        <v>405</v>
      </c>
      <c r="O15" s="17">
        <v>399</v>
      </c>
      <c r="P15" s="17">
        <v>409</v>
      </c>
      <c r="Q15" s="17">
        <v>429</v>
      </c>
      <c r="R15" s="17">
        <v>402</v>
      </c>
      <c r="S15" s="17">
        <v>394</v>
      </c>
      <c r="T15" s="17">
        <v>405</v>
      </c>
      <c r="U15" s="17">
        <f t="shared" si="2"/>
        <v>404.75</v>
      </c>
    </row>
    <row r="16" spans="2:21" ht="15" thickBot="1" x14ac:dyDescent="0.35"/>
    <row r="17" spans="2:21" ht="18.600000000000001" thickBot="1" x14ac:dyDescent="0.35">
      <c r="G17" s="29" t="s">
        <v>25</v>
      </c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9" spans="2:21" x14ac:dyDescent="0.3">
      <c r="B19" s="32" t="s">
        <v>22</v>
      </c>
      <c r="C19" s="32"/>
      <c r="D19" s="32"/>
      <c r="E19" s="32"/>
      <c r="F19" s="32"/>
      <c r="G19" s="32"/>
      <c r="H19" s="32"/>
      <c r="I19" s="32"/>
      <c r="K19" s="33" t="s">
        <v>23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</row>
    <row r="20" spans="2:21" x14ac:dyDescent="0.3">
      <c r="B20" s="2" t="s">
        <v>1</v>
      </c>
      <c r="C20" s="2">
        <v>1</v>
      </c>
      <c r="D20" s="2">
        <f>1+C20</f>
        <v>2</v>
      </c>
      <c r="E20" s="2">
        <f t="shared" ref="E20" si="3">1+D20</f>
        <v>3</v>
      </c>
      <c r="F20" s="2">
        <f t="shared" ref="F20" si="4">1+E20</f>
        <v>4</v>
      </c>
      <c r="G20" s="2">
        <f t="shared" ref="G20" si="5">1+F20</f>
        <v>5</v>
      </c>
      <c r="H20" s="2">
        <f t="shared" ref="H20" si="6">1+G20</f>
        <v>6</v>
      </c>
      <c r="I20" s="2" t="s">
        <v>21</v>
      </c>
      <c r="K20" s="13" t="s">
        <v>10</v>
      </c>
      <c r="L20" s="14" t="s">
        <v>11</v>
      </c>
      <c r="M20" s="13" t="s">
        <v>12</v>
      </c>
      <c r="N20" s="14" t="s">
        <v>13</v>
      </c>
      <c r="O20" s="13" t="s">
        <v>14</v>
      </c>
      <c r="P20" s="14" t="s">
        <v>15</v>
      </c>
      <c r="Q20" s="13" t="s">
        <v>16</v>
      </c>
      <c r="R20" s="14" t="s">
        <v>17</v>
      </c>
      <c r="S20" s="13" t="s">
        <v>18</v>
      </c>
      <c r="T20" s="21" t="s">
        <v>19</v>
      </c>
      <c r="U20" s="13" t="s">
        <v>20</v>
      </c>
    </row>
    <row r="21" spans="2:21" x14ac:dyDescent="0.3">
      <c r="B21" s="2" t="s">
        <v>2</v>
      </c>
      <c r="C21" s="4"/>
      <c r="D21" s="5"/>
      <c r="E21" s="6"/>
      <c r="F21" s="5"/>
      <c r="G21" s="6"/>
      <c r="H21" s="23"/>
      <c r="I21" s="5">
        <f>SUM(C21:G21)</f>
        <v>0</v>
      </c>
      <c r="K21" s="15">
        <v>4</v>
      </c>
      <c r="L21" s="16">
        <v>6</v>
      </c>
      <c r="M21" s="15">
        <v>4</v>
      </c>
      <c r="N21" s="15">
        <v>3</v>
      </c>
      <c r="O21" s="15">
        <v>4</v>
      </c>
      <c r="P21" s="15">
        <v>4</v>
      </c>
      <c r="Q21" s="15">
        <v>4</v>
      </c>
      <c r="R21" s="15">
        <v>5</v>
      </c>
      <c r="S21" s="15">
        <v>5</v>
      </c>
      <c r="T21" s="20">
        <v>5</v>
      </c>
      <c r="U21" s="17">
        <f>(SUM(K21:T21)-MIN(K21:T21)-MAX(K21:T21))/8</f>
        <v>4.375</v>
      </c>
    </row>
    <row r="22" spans="2:21" x14ac:dyDescent="0.3">
      <c r="B22" s="1" t="s">
        <v>3</v>
      </c>
      <c r="C22" s="7"/>
      <c r="D22" s="8"/>
      <c r="E22" s="9"/>
      <c r="F22" s="8"/>
      <c r="G22" s="9"/>
      <c r="H22" s="24"/>
      <c r="I22" s="5">
        <f t="shared" ref="I22:I28" si="7">SUM(C22:G22)</f>
        <v>0</v>
      </c>
      <c r="K22" s="17">
        <v>1</v>
      </c>
      <c r="L22" s="18">
        <v>1</v>
      </c>
      <c r="M22" s="17">
        <v>0</v>
      </c>
      <c r="N22" s="19">
        <v>0</v>
      </c>
      <c r="O22" s="17">
        <v>0</v>
      </c>
      <c r="P22" s="20">
        <v>1</v>
      </c>
      <c r="Q22" s="17">
        <v>1</v>
      </c>
      <c r="R22" s="18">
        <v>1</v>
      </c>
      <c r="S22" s="17">
        <v>1</v>
      </c>
      <c r="T22" s="20">
        <v>1</v>
      </c>
      <c r="U22" s="17">
        <f t="shared" ref="U22:U28" si="8">(SUM(K22:T22)-MIN(K22:T22)-MAX(K22:T22))/8</f>
        <v>0.75</v>
      </c>
    </row>
    <row r="23" spans="2:21" x14ac:dyDescent="0.3">
      <c r="B23" s="2" t="s">
        <v>4</v>
      </c>
      <c r="C23" s="4">
        <v>46</v>
      </c>
      <c r="D23" s="5">
        <v>47</v>
      </c>
      <c r="E23" s="6">
        <v>66</v>
      </c>
      <c r="F23" s="5">
        <v>64</v>
      </c>
      <c r="G23" s="6">
        <v>68</v>
      </c>
      <c r="H23" s="23"/>
      <c r="I23" s="5">
        <f t="shared" si="7"/>
        <v>291</v>
      </c>
      <c r="K23" s="17">
        <v>310</v>
      </c>
      <c r="L23" s="17">
        <v>307</v>
      </c>
      <c r="M23" s="17">
        <v>304</v>
      </c>
      <c r="N23" s="17">
        <v>300</v>
      </c>
      <c r="O23" s="17">
        <v>311</v>
      </c>
      <c r="P23" s="17">
        <v>312</v>
      </c>
      <c r="Q23" s="17">
        <v>299</v>
      </c>
      <c r="R23" s="17">
        <v>302</v>
      </c>
      <c r="S23" s="17">
        <v>301</v>
      </c>
      <c r="T23" s="17">
        <v>291</v>
      </c>
      <c r="U23" s="17">
        <f t="shared" si="8"/>
        <v>304.25</v>
      </c>
    </row>
    <row r="24" spans="2:21" x14ac:dyDescent="0.3">
      <c r="B24" s="1" t="s">
        <v>5</v>
      </c>
      <c r="C24" s="7">
        <v>43</v>
      </c>
      <c r="D24" s="8">
        <v>53</v>
      </c>
      <c r="E24" s="9">
        <v>66</v>
      </c>
      <c r="F24" s="8">
        <v>72</v>
      </c>
      <c r="G24" s="9">
        <v>77</v>
      </c>
      <c r="H24" s="24"/>
      <c r="I24" s="5">
        <f t="shared" si="7"/>
        <v>311</v>
      </c>
      <c r="K24" s="17">
        <v>258</v>
      </c>
      <c r="L24" s="17">
        <v>309</v>
      </c>
      <c r="M24" s="17">
        <v>309</v>
      </c>
      <c r="N24" s="17">
        <v>309</v>
      </c>
      <c r="O24" s="17">
        <v>302</v>
      </c>
      <c r="P24" s="17">
        <v>302</v>
      </c>
      <c r="Q24" s="17">
        <v>302</v>
      </c>
      <c r="R24" s="17">
        <v>315</v>
      </c>
      <c r="S24" s="17">
        <v>318</v>
      </c>
      <c r="T24" s="17">
        <v>310</v>
      </c>
      <c r="U24" s="17">
        <f t="shared" si="8"/>
        <v>307.25</v>
      </c>
    </row>
    <row r="25" spans="2:21" x14ac:dyDescent="0.3">
      <c r="B25" s="2" t="s">
        <v>6</v>
      </c>
      <c r="C25" s="4">
        <v>41</v>
      </c>
      <c r="D25" s="5">
        <v>47</v>
      </c>
      <c r="E25" s="6">
        <v>64</v>
      </c>
      <c r="F25" s="5">
        <v>65</v>
      </c>
      <c r="G25" s="6">
        <v>77</v>
      </c>
      <c r="H25" s="23"/>
      <c r="I25" s="5">
        <f t="shared" si="7"/>
        <v>294</v>
      </c>
      <c r="K25" s="22">
        <v>307</v>
      </c>
      <c r="L25" s="22">
        <v>315</v>
      </c>
      <c r="M25" s="22">
        <v>321</v>
      </c>
      <c r="N25" s="22">
        <v>320</v>
      </c>
      <c r="O25" s="22">
        <v>330</v>
      </c>
      <c r="P25" s="22">
        <v>333</v>
      </c>
      <c r="Q25" s="22">
        <v>307</v>
      </c>
      <c r="R25" s="22">
        <v>301</v>
      </c>
      <c r="S25" s="22">
        <v>299</v>
      </c>
      <c r="T25" s="22">
        <v>294</v>
      </c>
      <c r="U25" s="17">
        <f t="shared" si="8"/>
        <v>312.5</v>
      </c>
    </row>
    <row r="26" spans="2:21" x14ac:dyDescent="0.3">
      <c r="B26" s="1" t="s">
        <v>7</v>
      </c>
      <c r="C26" s="7">
        <v>49</v>
      </c>
      <c r="D26" s="8">
        <v>50</v>
      </c>
      <c r="E26" s="6">
        <v>63</v>
      </c>
      <c r="F26" s="8">
        <v>68</v>
      </c>
      <c r="G26" s="9">
        <v>117</v>
      </c>
      <c r="H26" s="24"/>
      <c r="I26" s="5">
        <f t="shared" si="7"/>
        <v>347</v>
      </c>
      <c r="K26" s="22">
        <v>351</v>
      </c>
      <c r="L26" s="22">
        <v>362</v>
      </c>
      <c r="M26" s="22">
        <v>377</v>
      </c>
      <c r="N26" s="22">
        <v>350</v>
      </c>
      <c r="O26" s="22">
        <v>349</v>
      </c>
      <c r="P26" s="22">
        <v>349</v>
      </c>
      <c r="Q26" s="22">
        <v>347</v>
      </c>
      <c r="R26" s="22">
        <v>335</v>
      </c>
      <c r="S26" s="22">
        <v>358</v>
      </c>
      <c r="T26" s="22">
        <v>347</v>
      </c>
      <c r="U26" s="17">
        <f t="shared" si="8"/>
        <v>351.625</v>
      </c>
    </row>
    <row r="27" spans="2:21" x14ac:dyDescent="0.3">
      <c r="B27" s="2" t="s">
        <v>8</v>
      </c>
      <c r="C27" s="4">
        <v>46</v>
      </c>
      <c r="D27" s="5">
        <v>79</v>
      </c>
      <c r="E27" s="6">
        <v>138</v>
      </c>
      <c r="F27" s="5">
        <v>157</v>
      </c>
      <c r="G27" s="6">
        <v>169</v>
      </c>
      <c r="H27" s="23"/>
      <c r="I27" s="5">
        <f t="shared" si="7"/>
        <v>589</v>
      </c>
      <c r="K27" s="22">
        <v>553</v>
      </c>
      <c r="L27" s="22">
        <v>554</v>
      </c>
      <c r="M27" s="22">
        <v>564</v>
      </c>
      <c r="N27" s="22">
        <v>547</v>
      </c>
      <c r="O27" s="22">
        <v>549</v>
      </c>
      <c r="P27" s="22">
        <v>568</v>
      </c>
      <c r="Q27" s="22">
        <v>566</v>
      </c>
      <c r="R27" s="22">
        <v>564</v>
      </c>
      <c r="S27" s="22">
        <v>567</v>
      </c>
      <c r="T27" s="22">
        <v>589</v>
      </c>
      <c r="U27" s="17">
        <f t="shared" si="8"/>
        <v>560.625</v>
      </c>
    </row>
    <row r="28" spans="2:21" x14ac:dyDescent="0.3">
      <c r="B28" s="3" t="s">
        <v>9</v>
      </c>
      <c r="C28" s="10">
        <v>49</v>
      </c>
      <c r="D28" s="11">
        <v>54</v>
      </c>
      <c r="E28" s="6">
        <v>85</v>
      </c>
      <c r="F28" s="11">
        <v>91</v>
      </c>
      <c r="G28" s="12">
        <v>100</v>
      </c>
      <c r="H28" s="25"/>
      <c r="I28" s="5">
        <f t="shared" si="7"/>
        <v>379</v>
      </c>
      <c r="K28" s="17">
        <v>396</v>
      </c>
      <c r="L28" s="17">
        <v>383</v>
      </c>
      <c r="M28" s="17">
        <v>385</v>
      </c>
      <c r="N28" s="17">
        <v>376</v>
      </c>
      <c r="O28" s="17">
        <v>369</v>
      </c>
      <c r="P28" s="17">
        <v>390</v>
      </c>
      <c r="Q28" s="17">
        <v>370</v>
      </c>
      <c r="R28" s="17">
        <v>386</v>
      </c>
      <c r="S28" s="17">
        <v>396</v>
      </c>
      <c r="T28" s="17">
        <v>379</v>
      </c>
      <c r="U28" s="17">
        <f t="shared" si="8"/>
        <v>383.125</v>
      </c>
    </row>
    <row r="29" spans="2:21" ht="15" thickBot="1" x14ac:dyDescent="0.35"/>
    <row r="30" spans="2:21" ht="18.600000000000001" thickBot="1" x14ac:dyDescent="0.35">
      <c r="G30" s="29" t="s">
        <v>26</v>
      </c>
      <c r="H30" s="30"/>
      <c r="I30" s="30"/>
      <c r="J30" s="30"/>
      <c r="K30" s="30"/>
      <c r="L30" s="30"/>
      <c r="M30" s="30"/>
      <c r="N30" s="30"/>
      <c r="O30" s="30"/>
      <c r="P30" s="30"/>
      <c r="Q30" s="31"/>
    </row>
    <row r="32" spans="2:21" x14ac:dyDescent="0.3">
      <c r="B32" s="32" t="s">
        <v>22</v>
      </c>
      <c r="C32" s="32"/>
      <c r="D32" s="32"/>
      <c r="E32" s="32"/>
      <c r="F32" s="32"/>
      <c r="G32" s="32"/>
      <c r="H32" s="32"/>
      <c r="I32" s="32"/>
      <c r="K32" s="33" t="s">
        <v>23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</row>
    <row r="33" spans="2:21" x14ac:dyDescent="0.3">
      <c r="B33" s="2" t="s">
        <v>1</v>
      </c>
      <c r="C33" s="2">
        <v>1</v>
      </c>
      <c r="D33" s="2">
        <f>1+C33</f>
        <v>2</v>
      </c>
      <c r="E33" s="2">
        <f t="shared" ref="E33" si="9">1+D33</f>
        <v>3</v>
      </c>
      <c r="F33" s="2">
        <f t="shared" ref="F33" si="10">1+E33</f>
        <v>4</v>
      </c>
      <c r="G33" s="2">
        <f t="shared" ref="G33" si="11">1+F33</f>
        <v>5</v>
      </c>
      <c r="H33" s="2">
        <f t="shared" ref="H33" si="12">1+G33</f>
        <v>6</v>
      </c>
      <c r="I33" s="2" t="s">
        <v>21</v>
      </c>
      <c r="K33" s="13" t="s">
        <v>10</v>
      </c>
      <c r="L33" s="14" t="s">
        <v>11</v>
      </c>
      <c r="M33" s="13" t="s">
        <v>12</v>
      </c>
      <c r="N33" s="14" t="s">
        <v>13</v>
      </c>
      <c r="O33" s="13" t="s">
        <v>14</v>
      </c>
      <c r="P33" s="14" t="s">
        <v>15</v>
      </c>
      <c r="Q33" s="13" t="s">
        <v>16</v>
      </c>
      <c r="R33" s="14" t="s">
        <v>17</v>
      </c>
      <c r="S33" s="13" t="s">
        <v>18</v>
      </c>
      <c r="T33" s="21" t="s">
        <v>19</v>
      </c>
      <c r="U33" s="13" t="s">
        <v>20</v>
      </c>
    </row>
    <row r="34" spans="2:21" x14ac:dyDescent="0.3">
      <c r="B34" s="2" t="s">
        <v>2</v>
      </c>
      <c r="C34" s="4"/>
      <c r="D34" s="5"/>
      <c r="E34" s="6"/>
      <c r="F34" s="5"/>
      <c r="G34" s="26"/>
      <c r="H34" s="23"/>
      <c r="I34" s="5">
        <f>SUM(C34:F34)</f>
        <v>0</v>
      </c>
      <c r="K34" s="15">
        <v>4</v>
      </c>
      <c r="L34" s="16">
        <v>5</v>
      </c>
      <c r="M34" s="15">
        <v>4</v>
      </c>
      <c r="N34" s="15">
        <v>5</v>
      </c>
      <c r="O34" s="15">
        <v>5</v>
      </c>
      <c r="P34" s="15">
        <v>4</v>
      </c>
      <c r="Q34" s="15">
        <v>4</v>
      </c>
      <c r="R34" s="15">
        <v>5</v>
      </c>
      <c r="S34" s="15">
        <v>4</v>
      </c>
      <c r="T34" s="20">
        <v>4</v>
      </c>
      <c r="U34" s="17">
        <f>(SUM(K34:T34)-MIN(K34:T34)-MAX(K34:T34))/8</f>
        <v>4.375</v>
      </c>
    </row>
    <row r="35" spans="2:21" x14ac:dyDescent="0.3">
      <c r="B35" s="1" t="s">
        <v>3</v>
      </c>
      <c r="C35" s="7"/>
      <c r="D35" s="8"/>
      <c r="E35" s="9"/>
      <c r="F35" s="8"/>
      <c r="G35" s="27"/>
      <c r="H35" s="24"/>
      <c r="I35" s="5">
        <f t="shared" ref="I35:I41" si="13">SUM(C35:F35)</f>
        <v>0</v>
      </c>
      <c r="K35" s="17">
        <v>1</v>
      </c>
      <c r="L35" s="18">
        <v>4</v>
      </c>
      <c r="M35" s="17">
        <v>1</v>
      </c>
      <c r="N35" s="19">
        <v>1</v>
      </c>
      <c r="O35" s="17">
        <v>1</v>
      </c>
      <c r="P35" s="20">
        <v>0</v>
      </c>
      <c r="Q35" s="17">
        <v>1</v>
      </c>
      <c r="R35" s="18">
        <v>1</v>
      </c>
      <c r="S35" s="17">
        <v>0</v>
      </c>
      <c r="T35" s="20">
        <v>0</v>
      </c>
      <c r="U35" s="17">
        <f t="shared" ref="U35:U41" si="14">(SUM(K35:T35)-MIN(K35:T35)-MAX(K35:T35))/8</f>
        <v>0.75</v>
      </c>
    </row>
    <row r="36" spans="2:21" x14ac:dyDescent="0.3">
      <c r="B36" s="2" t="s">
        <v>4</v>
      </c>
      <c r="C36" s="4">
        <v>46</v>
      </c>
      <c r="D36" s="5">
        <v>66</v>
      </c>
      <c r="E36" s="6">
        <v>80</v>
      </c>
      <c r="F36" s="5">
        <v>89</v>
      </c>
      <c r="G36" s="26"/>
      <c r="H36" s="23"/>
      <c r="I36" s="5">
        <f t="shared" si="13"/>
        <v>281</v>
      </c>
      <c r="K36" s="17">
        <v>279</v>
      </c>
      <c r="L36" s="17">
        <v>282</v>
      </c>
      <c r="M36" s="17">
        <v>262</v>
      </c>
      <c r="N36" s="17">
        <v>274</v>
      </c>
      <c r="O36" s="17">
        <v>276</v>
      </c>
      <c r="P36" s="17">
        <v>276</v>
      </c>
      <c r="Q36" s="17">
        <v>284</v>
      </c>
      <c r="R36" s="17">
        <v>286</v>
      </c>
      <c r="S36" s="17">
        <v>297</v>
      </c>
      <c r="T36" s="17">
        <v>281</v>
      </c>
      <c r="U36" s="17">
        <f t="shared" si="14"/>
        <v>279.75</v>
      </c>
    </row>
    <row r="37" spans="2:21" x14ac:dyDescent="0.3">
      <c r="B37" s="1" t="s">
        <v>5</v>
      </c>
      <c r="C37" s="7">
        <v>41</v>
      </c>
      <c r="D37" s="8">
        <v>67</v>
      </c>
      <c r="E37" s="9">
        <v>76</v>
      </c>
      <c r="F37" s="8">
        <v>105</v>
      </c>
      <c r="G37" s="27"/>
      <c r="H37" s="24"/>
      <c r="I37" s="5">
        <f t="shared" si="13"/>
        <v>289</v>
      </c>
      <c r="K37" s="17">
        <v>267</v>
      </c>
      <c r="L37" s="17">
        <v>281</v>
      </c>
      <c r="M37" s="17">
        <v>270</v>
      </c>
      <c r="N37" s="17">
        <v>276</v>
      </c>
      <c r="O37" s="17">
        <v>274</v>
      </c>
      <c r="P37" s="17">
        <v>265</v>
      </c>
      <c r="Q37" s="17">
        <v>266</v>
      </c>
      <c r="R37" s="17">
        <v>279</v>
      </c>
      <c r="S37" s="17">
        <v>261</v>
      </c>
      <c r="T37" s="17">
        <v>289</v>
      </c>
      <c r="U37" s="17">
        <f t="shared" si="14"/>
        <v>272.25</v>
      </c>
    </row>
    <row r="38" spans="2:21" x14ac:dyDescent="0.3">
      <c r="B38" s="2" t="s">
        <v>6</v>
      </c>
      <c r="C38" s="4">
        <v>43</v>
      </c>
      <c r="D38" s="5">
        <v>63</v>
      </c>
      <c r="E38" s="6">
        <v>90</v>
      </c>
      <c r="F38" s="5">
        <v>98</v>
      </c>
      <c r="G38" s="26"/>
      <c r="H38" s="23"/>
      <c r="I38" s="5">
        <f t="shared" si="13"/>
        <v>294</v>
      </c>
      <c r="K38" s="22">
        <v>304</v>
      </c>
      <c r="L38" s="22">
        <v>288</v>
      </c>
      <c r="M38" s="22">
        <v>286</v>
      </c>
      <c r="N38" s="22">
        <v>284</v>
      </c>
      <c r="O38" s="22">
        <v>277</v>
      </c>
      <c r="P38" s="22">
        <v>291</v>
      </c>
      <c r="Q38" s="22">
        <v>302</v>
      </c>
      <c r="R38" s="22">
        <v>317</v>
      </c>
      <c r="S38" s="22">
        <v>303</v>
      </c>
      <c r="T38" s="22">
        <v>294</v>
      </c>
      <c r="U38" s="17">
        <f t="shared" si="14"/>
        <v>294</v>
      </c>
    </row>
    <row r="39" spans="2:21" x14ac:dyDescent="0.3">
      <c r="B39" s="1" t="s">
        <v>7</v>
      </c>
      <c r="C39" s="7">
        <v>45</v>
      </c>
      <c r="D39" s="8">
        <v>70</v>
      </c>
      <c r="E39" s="9">
        <v>94</v>
      </c>
      <c r="F39" s="8">
        <v>118</v>
      </c>
      <c r="G39" s="27"/>
      <c r="H39" s="24"/>
      <c r="I39" s="5">
        <f t="shared" si="13"/>
        <v>327</v>
      </c>
      <c r="K39" s="22">
        <v>318</v>
      </c>
      <c r="L39" s="22">
        <v>333</v>
      </c>
      <c r="M39" s="22">
        <v>318</v>
      </c>
      <c r="N39" s="22">
        <v>324</v>
      </c>
      <c r="O39" s="22">
        <v>343</v>
      </c>
      <c r="P39" s="22">
        <v>333</v>
      </c>
      <c r="Q39" s="22">
        <v>350</v>
      </c>
      <c r="R39" s="22">
        <v>355</v>
      </c>
      <c r="S39" s="22">
        <v>320</v>
      </c>
      <c r="T39" s="22">
        <v>327</v>
      </c>
      <c r="U39" s="17">
        <f t="shared" si="14"/>
        <v>331</v>
      </c>
    </row>
    <row r="40" spans="2:21" x14ac:dyDescent="0.3">
      <c r="B40" s="2" t="s">
        <v>8</v>
      </c>
      <c r="C40" s="4">
        <v>46</v>
      </c>
      <c r="D40" s="5">
        <v>138</v>
      </c>
      <c r="E40" s="6">
        <v>159</v>
      </c>
      <c r="F40" s="5">
        <v>173</v>
      </c>
      <c r="G40" s="26"/>
      <c r="H40" s="23"/>
      <c r="I40" s="5">
        <f t="shared" si="13"/>
        <v>516</v>
      </c>
      <c r="K40" s="22">
        <v>548</v>
      </c>
      <c r="L40" s="22">
        <v>509</v>
      </c>
      <c r="M40" s="22">
        <v>540</v>
      </c>
      <c r="N40" s="22">
        <v>543</v>
      </c>
      <c r="O40" s="22">
        <v>538</v>
      </c>
      <c r="P40" s="22">
        <v>530</v>
      </c>
      <c r="Q40" s="22">
        <v>535</v>
      </c>
      <c r="R40" s="22">
        <v>531</v>
      </c>
      <c r="S40" s="22">
        <v>554</v>
      </c>
      <c r="T40" s="22">
        <v>516</v>
      </c>
      <c r="U40" s="17">
        <f t="shared" si="14"/>
        <v>535.125</v>
      </c>
    </row>
    <row r="41" spans="2:21" x14ac:dyDescent="0.3">
      <c r="B41" s="3" t="s">
        <v>9</v>
      </c>
      <c r="C41" s="10">
        <v>54</v>
      </c>
      <c r="D41" s="11">
        <v>86</v>
      </c>
      <c r="E41" s="12">
        <v>91</v>
      </c>
      <c r="F41" s="11">
        <v>105</v>
      </c>
      <c r="G41" s="28"/>
      <c r="H41" s="25"/>
      <c r="I41" s="5">
        <f t="shared" si="13"/>
        <v>336</v>
      </c>
      <c r="K41" s="17">
        <v>398</v>
      </c>
      <c r="L41" s="17">
        <v>365</v>
      </c>
      <c r="M41" s="17">
        <v>349</v>
      </c>
      <c r="N41" s="17">
        <v>351</v>
      </c>
      <c r="O41" s="17">
        <v>356</v>
      </c>
      <c r="P41" s="17">
        <v>346</v>
      </c>
      <c r="Q41" s="17">
        <v>387</v>
      </c>
      <c r="R41" s="17">
        <v>351</v>
      </c>
      <c r="S41" s="17">
        <v>360</v>
      </c>
      <c r="T41" s="17">
        <v>336</v>
      </c>
      <c r="U41" s="17">
        <f t="shared" si="14"/>
        <v>358.125</v>
      </c>
    </row>
    <row r="42" spans="2:21" ht="15" thickBot="1" x14ac:dyDescent="0.35"/>
    <row r="43" spans="2:21" ht="18.600000000000001" thickBot="1" x14ac:dyDescent="0.35">
      <c r="G43" s="29" t="s">
        <v>27</v>
      </c>
      <c r="H43" s="30"/>
      <c r="I43" s="30"/>
      <c r="J43" s="30"/>
      <c r="K43" s="30"/>
      <c r="L43" s="30"/>
      <c r="M43" s="30"/>
      <c r="N43" s="30"/>
      <c r="O43" s="30"/>
      <c r="P43" s="30"/>
      <c r="Q43" s="31"/>
    </row>
    <row r="45" spans="2:21" x14ac:dyDescent="0.3">
      <c r="B45" s="32" t="s">
        <v>22</v>
      </c>
      <c r="C45" s="32"/>
      <c r="D45" s="32"/>
      <c r="E45" s="32"/>
      <c r="F45" s="32"/>
      <c r="G45" s="32"/>
      <c r="H45" s="32"/>
      <c r="I45" s="32"/>
      <c r="K45" s="33" t="s">
        <v>23</v>
      </c>
      <c r="L45" s="34"/>
      <c r="M45" s="34"/>
      <c r="N45" s="34"/>
      <c r="O45" s="34"/>
      <c r="P45" s="34"/>
      <c r="Q45" s="34"/>
      <c r="R45" s="34"/>
      <c r="S45" s="34"/>
      <c r="T45" s="34"/>
      <c r="U45" s="35"/>
    </row>
    <row r="46" spans="2:21" x14ac:dyDescent="0.3">
      <c r="B46" s="2" t="s">
        <v>1</v>
      </c>
      <c r="C46" s="2">
        <v>1</v>
      </c>
      <c r="D46" s="2">
        <f>1+C46</f>
        <v>2</v>
      </c>
      <c r="E46" s="2">
        <f t="shared" ref="E46" si="15">1+D46</f>
        <v>3</v>
      </c>
      <c r="F46" s="2">
        <f t="shared" ref="F46" si="16">1+E46</f>
        <v>4</v>
      </c>
      <c r="G46" s="2">
        <f t="shared" ref="G46" si="17">1+F46</f>
        <v>5</v>
      </c>
      <c r="H46" s="2">
        <f t="shared" ref="H46" si="18">1+G46</f>
        <v>6</v>
      </c>
      <c r="I46" s="2" t="s">
        <v>21</v>
      </c>
      <c r="K46" s="13" t="s">
        <v>10</v>
      </c>
      <c r="L46" s="14" t="s">
        <v>11</v>
      </c>
      <c r="M46" s="13" t="s">
        <v>12</v>
      </c>
      <c r="N46" s="14" t="s">
        <v>13</v>
      </c>
      <c r="O46" s="13" t="s">
        <v>14</v>
      </c>
      <c r="P46" s="14" t="s">
        <v>15</v>
      </c>
      <c r="Q46" s="13" t="s">
        <v>16</v>
      </c>
      <c r="R46" s="14" t="s">
        <v>17</v>
      </c>
      <c r="S46" s="13" t="s">
        <v>18</v>
      </c>
      <c r="T46" s="21" t="s">
        <v>19</v>
      </c>
      <c r="U46" s="13" t="s">
        <v>20</v>
      </c>
    </row>
    <row r="47" spans="2:21" x14ac:dyDescent="0.3">
      <c r="B47" s="2" t="s">
        <v>2</v>
      </c>
      <c r="C47" s="4"/>
      <c r="D47" s="5"/>
      <c r="E47" s="6">
        <v>4</v>
      </c>
      <c r="F47" s="23"/>
      <c r="G47" s="26"/>
      <c r="H47" s="23"/>
      <c r="I47" s="5">
        <f>SUM(C47:E47)</f>
        <v>4</v>
      </c>
      <c r="K47" s="15">
        <v>4</v>
      </c>
      <c r="L47" s="16">
        <v>4</v>
      </c>
      <c r="M47" s="15">
        <v>4</v>
      </c>
      <c r="N47" s="15">
        <v>4</v>
      </c>
      <c r="O47" s="15">
        <v>4</v>
      </c>
      <c r="P47" s="15">
        <v>3</v>
      </c>
      <c r="Q47" s="15">
        <v>4</v>
      </c>
      <c r="R47" s="15">
        <v>4</v>
      </c>
      <c r="S47" s="15">
        <v>6</v>
      </c>
      <c r="T47" s="20">
        <v>5</v>
      </c>
      <c r="U47" s="17">
        <f>(SUM(K47:T47)-MIN(K47:T47)-MAX(K47:T47))/8</f>
        <v>4.125</v>
      </c>
    </row>
    <row r="48" spans="2:21" x14ac:dyDescent="0.3">
      <c r="B48" s="1" t="s">
        <v>3</v>
      </c>
      <c r="C48" s="7"/>
      <c r="D48" s="8"/>
      <c r="E48" s="9"/>
      <c r="F48" s="24"/>
      <c r="G48" s="27"/>
      <c r="H48" s="24"/>
      <c r="I48" s="5">
        <f t="shared" ref="I48:I54" si="19">SUM(C48:E48)</f>
        <v>0</v>
      </c>
      <c r="K48" s="17">
        <v>1</v>
      </c>
      <c r="L48" s="18">
        <v>1</v>
      </c>
      <c r="M48" s="17">
        <v>1</v>
      </c>
      <c r="N48" s="19">
        <v>1</v>
      </c>
      <c r="O48" s="17">
        <v>1</v>
      </c>
      <c r="P48" s="20">
        <v>1</v>
      </c>
      <c r="Q48" s="17">
        <v>1</v>
      </c>
      <c r="R48" s="18">
        <v>1</v>
      </c>
      <c r="S48" s="17">
        <v>1</v>
      </c>
      <c r="T48" s="20">
        <v>1</v>
      </c>
      <c r="U48" s="17">
        <f t="shared" ref="U48:U54" si="20">(SUM(K48:T48)-MIN(K48:T48)-MAX(K48:T48))/8</f>
        <v>1</v>
      </c>
    </row>
    <row r="49" spans="2:21" x14ac:dyDescent="0.3">
      <c r="B49" s="2" t="s">
        <v>4</v>
      </c>
      <c r="C49" s="4">
        <v>73</v>
      </c>
      <c r="D49" s="5">
        <v>88</v>
      </c>
      <c r="E49" s="6">
        <v>92</v>
      </c>
      <c r="F49" s="23"/>
      <c r="G49" s="26"/>
      <c r="H49" s="23"/>
      <c r="I49" s="5">
        <f t="shared" si="19"/>
        <v>253</v>
      </c>
      <c r="K49" s="17">
        <v>297</v>
      </c>
      <c r="L49" s="17">
        <v>273</v>
      </c>
      <c r="M49" s="17">
        <v>268</v>
      </c>
      <c r="N49" s="17">
        <v>254</v>
      </c>
      <c r="O49" s="17">
        <v>246</v>
      </c>
      <c r="P49" s="17">
        <v>293</v>
      </c>
      <c r="Q49" s="17">
        <v>262</v>
      </c>
      <c r="R49" s="17">
        <v>271</v>
      </c>
      <c r="S49" s="17">
        <v>255</v>
      </c>
      <c r="T49" s="17">
        <v>253</v>
      </c>
      <c r="U49" s="17">
        <f t="shared" si="20"/>
        <v>266.125</v>
      </c>
    </row>
    <row r="50" spans="2:21" x14ac:dyDescent="0.3">
      <c r="B50" s="1" t="s">
        <v>5</v>
      </c>
      <c r="C50" s="7">
        <v>70</v>
      </c>
      <c r="D50" s="8">
        <v>80</v>
      </c>
      <c r="E50" s="9">
        <v>100</v>
      </c>
      <c r="F50" s="24"/>
      <c r="G50" s="27"/>
      <c r="H50" s="24"/>
      <c r="I50" s="5">
        <f t="shared" si="19"/>
        <v>250</v>
      </c>
      <c r="K50" s="17">
        <v>254</v>
      </c>
      <c r="L50" s="17">
        <v>273</v>
      </c>
      <c r="M50" s="17">
        <v>260</v>
      </c>
      <c r="N50" s="17">
        <v>266</v>
      </c>
      <c r="O50" s="17">
        <v>252</v>
      </c>
      <c r="P50" s="17">
        <v>260</v>
      </c>
      <c r="Q50" s="17">
        <v>259</v>
      </c>
      <c r="R50" s="17">
        <v>258</v>
      </c>
      <c r="S50" s="17">
        <v>255</v>
      </c>
      <c r="T50" s="17">
        <v>250</v>
      </c>
      <c r="U50" s="17">
        <f t="shared" si="20"/>
        <v>258</v>
      </c>
    </row>
    <row r="51" spans="2:21" x14ac:dyDescent="0.3">
      <c r="B51" s="2" t="s">
        <v>6</v>
      </c>
      <c r="C51" s="4">
        <v>84</v>
      </c>
      <c r="D51" s="5">
        <v>91</v>
      </c>
      <c r="E51" s="6">
        <v>99</v>
      </c>
      <c r="F51" s="23"/>
      <c r="G51" s="26"/>
      <c r="H51" s="23"/>
      <c r="I51" s="5">
        <f t="shared" si="19"/>
        <v>274</v>
      </c>
      <c r="K51" s="22">
        <v>280</v>
      </c>
      <c r="L51" s="22">
        <v>284</v>
      </c>
      <c r="M51" s="22">
        <v>262</v>
      </c>
      <c r="N51" s="22">
        <v>264</v>
      </c>
      <c r="O51" s="22">
        <v>281</v>
      </c>
      <c r="P51" s="22">
        <v>275</v>
      </c>
      <c r="Q51" s="22">
        <v>300</v>
      </c>
      <c r="R51" s="22">
        <v>281</v>
      </c>
      <c r="S51" s="22">
        <v>255</v>
      </c>
      <c r="T51" s="22">
        <v>274</v>
      </c>
      <c r="U51" s="17">
        <f t="shared" si="20"/>
        <v>275.125</v>
      </c>
    </row>
    <row r="52" spans="2:21" x14ac:dyDescent="0.3">
      <c r="B52" s="1" t="s">
        <v>7</v>
      </c>
      <c r="C52" s="7">
        <v>88</v>
      </c>
      <c r="D52" s="8">
        <v>96</v>
      </c>
      <c r="E52" s="9">
        <v>123</v>
      </c>
      <c r="F52" s="24"/>
      <c r="G52" s="27"/>
      <c r="H52" s="24"/>
      <c r="I52" s="5">
        <f t="shared" si="19"/>
        <v>307</v>
      </c>
      <c r="K52" s="22">
        <v>315</v>
      </c>
      <c r="L52" s="22">
        <v>333</v>
      </c>
      <c r="M52" s="22">
        <v>320</v>
      </c>
      <c r="N52" s="22">
        <v>340</v>
      </c>
      <c r="O52" s="22">
        <v>303</v>
      </c>
      <c r="P52" s="22">
        <v>308</v>
      </c>
      <c r="Q52" s="22">
        <v>333</v>
      </c>
      <c r="R52" s="22">
        <v>310</v>
      </c>
      <c r="S52" s="22">
        <v>293</v>
      </c>
      <c r="T52" s="22">
        <v>307</v>
      </c>
      <c r="U52" s="17">
        <f t="shared" si="20"/>
        <v>316.125</v>
      </c>
    </row>
    <row r="53" spans="2:21" x14ac:dyDescent="0.3">
      <c r="B53" s="2" t="s">
        <v>8</v>
      </c>
      <c r="C53" s="4">
        <v>153</v>
      </c>
      <c r="D53" s="5">
        <v>172</v>
      </c>
      <c r="E53" s="6">
        <v>178</v>
      </c>
      <c r="F53" s="23"/>
      <c r="G53" s="26"/>
      <c r="H53" s="23"/>
      <c r="I53" s="5">
        <f t="shared" si="19"/>
        <v>503</v>
      </c>
      <c r="K53" s="22">
        <v>498</v>
      </c>
      <c r="L53" s="22">
        <v>509</v>
      </c>
      <c r="M53" s="22">
        <v>540</v>
      </c>
      <c r="N53" s="22">
        <v>518</v>
      </c>
      <c r="O53" s="22">
        <v>482</v>
      </c>
      <c r="P53" s="22">
        <v>522</v>
      </c>
      <c r="Q53" s="22">
        <v>495</v>
      </c>
      <c r="R53" s="22">
        <v>531</v>
      </c>
      <c r="S53" s="22">
        <v>479</v>
      </c>
      <c r="T53" s="22">
        <v>502</v>
      </c>
      <c r="U53" s="17">
        <f t="shared" si="20"/>
        <v>507.125</v>
      </c>
    </row>
    <row r="54" spans="2:21" x14ac:dyDescent="0.3">
      <c r="B54" s="3" t="s">
        <v>9</v>
      </c>
      <c r="C54" s="10">
        <v>90</v>
      </c>
      <c r="D54" s="11">
        <v>98</v>
      </c>
      <c r="E54" s="12">
        <v>118</v>
      </c>
      <c r="F54" s="25"/>
      <c r="G54" s="28"/>
      <c r="H54" s="25"/>
      <c r="I54" s="5">
        <f t="shared" si="19"/>
        <v>306</v>
      </c>
      <c r="K54" s="17">
        <v>325</v>
      </c>
      <c r="L54" s="17">
        <v>319</v>
      </c>
      <c r="M54" s="17">
        <v>308</v>
      </c>
      <c r="N54" s="17">
        <v>310</v>
      </c>
      <c r="O54" s="17">
        <v>314</v>
      </c>
      <c r="P54" s="17">
        <v>311</v>
      </c>
      <c r="Q54" s="17">
        <v>314</v>
      </c>
      <c r="R54" s="17">
        <v>357</v>
      </c>
      <c r="S54" s="17">
        <v>369</v>
      </c>
      <c r="T54" s="17">
        <v>306</v>
      </c>
      <c r="U54" s="17">
        <f t="shared" si="20"/>
        <v>319.75</v>
      </c>
    </row>
    <row r="55" spans="2:21" ht="15" thickBot="1" x14ac:dyDescent="0.35"/>
    <row r="56" spans="2:21" ht="18.600000000000001" thickBot="1" x14ac:dyDescent="0.35">
      <c r="G56" s="29" t="s">
        <v>28</v>
      </c>
      <c r="H56" s="30"/>
      <c r="I56" s="30"/>
      <c r="J56" s="30"/>
      <c r="K56" s="30"/>
      <c r="L56" s="30"/>
      <c r="M56" s="30"/>
      <c r="N56" s="30"/>
      <c r="O56" s="30"/>
      <c r="P56" s="30"/>
      <c r="Q56" s="31"/>
    </row>
    <row r="58" spans="2:21" x14ac:dyDescent="0.3">
      <c r="B58" s="32" t="s">
        <v>22</v>
      </c>
      <c r="C58" s="32"/>
      <c r="D58" s="32"/>
      <c r="E58" s="32"/>
      <c r="F58" s="32"/>
      <c r="G58" s="32"/>
      <c r="H58" s="32"/>
      <c r="I58" s="32"/>
      <c r="K58" s="33" t="s">
        <v>23</v>
      </c>
      <c r="L58" s="34"/>
      <c r="M58" s="34"/>
      <c r="N58" s="34"/>
      <c r="O58" s="34"/>
      <c r="P58" s="34"/>
      <c r="Q58" s="34"/>
      <c r="R58" s="34"/>
      <c r="S58" s="34"/>
      <c r="T58" s="34"/>
      <c r="U58" s="35"/>
    </row>
    <row r="59" spans="2:21" x14ac:dyDescent="0.3">
      <c r="B59" s="2" t="s">
        <v>1</v>
      </c>
      <c r="C59" s="2">
        <v>1</v>
      </c>
      <c r="D59" s="2">
        <f>1+C59</f>
        <v>2</v>
      </c>
      <c r="E59" s="2">
        <f t="shared" ref="E59" si="21">1+D59</f>
        <v>3</v>
      </c>
      <c r="F59" s="2">
        <f t="shared" ref="F59" si="22">1+E59</f>
        <v>4</v>
      </c>
      <c r="G59" s="2">
        <f t="shared" ref="G59" si="23">1+F59</f>
        <v>5</v>
      </c>
      <c r="H59" s="2">
        <f t="shared" ref="H59" si="24">1+G59</f>
        <v>6</v>
      </c>
      <c r="I59" s="2" t="s">
        <v>21</v>
      </c>
      <c r="K59" s="13" t="s">
        <v>10</v>
      </c>
      <c r="L59" s="14" t="s">
        <v>11</v>
      </c>
      <c r="M59" s="13" t="s">
        <v>12</v>
      </c>
      <c r="N59" s="14" t="s">
        <v>13</v>
      </c>
      <c r="O59" s="13" t="s">
        <v>14</v>
      </c>
      <c r="P59" s="14" t="s">
        <v>15</v>
      </c>
      <c r="Q59" s="13" t="s">
        <v>16</v>
      </c>
      <c r="R59" s="14" t="s">
        <v>17</v>
      </c>
      <c r="S59" s="13" t="s">
        <v>18</v>
      </c>
      <c r="T59" s="21" t="s">
        <v>19</v>
      </c>
      <c r="U59" s="13" t="s">
        <v>20</v>
      </c>
    </row>
    <row r="60" spans="2:21" x14ac:dyDescent="0.3">
      <c r="B60" s="2" t="s">
        <v>2</v>
      </c>
      <c r="C60" s="4"/>
      <c r="D60" s="5"/>
      <c r="E60" s="26"/>
      <c r="F60" s="23"/>
      <c r="G60" s="26"/>
      <c r="H60" s="23"/>
      <c r="I60" s="5">
        <f>SUM(C60:D60)</f>
        <v>0</v>
      </c>
      <c r="K60" s="15">
        <v>4</v>
      </c>
      <c r="L60" s="16">
        <v>4</v>
      </c>
      <c r="M60" s="15">
        <v>4</v>
      </c>
      <c r="N60" s="15">
        <v>5</v>
      </c>
      <c r="O60" s="15">
        <v>4</v>
      </c>
      <c r="P60" s="15">
        <v>4</v>
      </c>
      <c r="Q60" s="15">
        <v>4</v>
      </c>
      <c r="R60" s="15">
        <v>5</v>
      </c>
      <c r="S60" s="15">
        <v>4</v>
      </c>
      <c r="T60" s="20">
        <v>4</v>
      </c>
      <c r="U60" s="17">
        <f>(SUM(K60:T60)-MIN(K60:T60)-MAX(K60:T60))/8</f>
        <v>4.125</v>
      </c>
    </row>
    <row r="61" spans="2:21" x14ac:dyDescent="0.3">
      <c r="B61" s="1" t="s">
        <v>3</v>
      </c>
      <c r="C61" s="7"/>
      <c r="D61" s="8"/>
      <c r="E61" s="27"/>
      <c r="F61" s="24"/>
      <c r="G61" s="27"/>
      <c r="H61" s="24"/>
      <c r="I61" s="5">
        <f t="shared" ref="I61:I67" si="25">SUM(C61:D61)</f>
        <v>0</v>
      </c>
      <c r="K61" s="17">
        <v>1</v>
      </c>
      <c r="L61" s="18">
        <v>1</v>
      </c>
      <c r="M61" s="17">
        <v>1</v>
      </c>
      <c r="N61" s="19">
        <v>1</v>
      </c>
      <c r="O61" s="17">
        <v>1</v>
      </c>
      <c r="P61" s="20">
        <v>1</v>
      </c>
      <c r="Q61" s="17">
        <v>1</v>
      </c>
      <c r="R61" s="18">
        <v>0</v>
      </c>
      <c r="S61" s="17">
        <v>1</v>
      </c>
      <c r="T61" s="20">
        <v>1</v>
      </c>
      <c r="U61" s="17">
        <f t="shared" ref="U61:U67" si="26">(SUM(K61:T61)-MIN(K61:T61)-MAX(K61:T61))/8</f>
        <v>1</v>
      </c>
    </row>
    <row r="62" spans="2:21" x14ac:dyDescent="0.3">
      <c r="B62" s="2" t="s">
        <v>4</v>
      </c>
      <c r="C62" s="4">
        <v>98</v>
      </c>
      <c r="D62" s="5">
        <v>148</v>
      </c>
      <c r="E62" s="26"/>
      <c r="F62" s="23"/>
      <c r="G62" s="26"/>
      <c r="H62" s="23"/>
      <c r="I62" s="5">
        <f t="shared" si="25"/>
        <v>246</v>
      </c>
      <c r="K62" s="17">
        <v>230</v>
      </c>
      <c r="L62" s="17">
        <v>240</v>
      </c>
      <c r="M62" s="17">
        <v>226</v>
      </c>
      <c r="N62" s="17">
        <v>251</v>
      </c>
      <c r="O62" s="17">
        <v>239</v>
      </c>
      <c r="P62" s="17">
        <v>236</v>
      </c>
      <c r="Q62" s="17">
        <v>228</v>
      </c>
      <c r="R62" s="17">
        <v>218</v>
      </c>
      <c r="S62" s="17">
        <v>219</v>
      </c>
      <c r="T62" s="17">
        <v>246</v>
      </c>
      <c r="U62" s="17">
        <f t="shared" si="26"/>
        <v>233</v>
      </c>
    </row>
    <row r="63" spans="2:21" x14ac:dyDescent="0.3">
      <c r="B63" s="1" t="s">
        <v>5</v>
      </c>
      <c r="C63" s="7">
        <v>101</v>
      </c>
      <c r="D63" s="8">
        <v>146</v>
      </c>
      <c r="E63" s="27"/>
      <c r="F63" s="24"/>
      <c r="G63" s="27"/>
      <c r="H63" s="24"/>
      <c r="I63" s="5">
        <f t="shared" si="25"/>
        <v>247</v>
      </c>
      <c r="K63" s="17">
        <v>233</v>
      </c>
      <c r="L63" s="17">
        <v>246</v>
      </c>
      <c r="M63" s="17">
        <v>226</v>
      </c>
      <c r="N63" s="17">
        <v>234</v>
      </c>
      <c r="O63" s="17">
        <v>250</v>
      </c>
      <c r="P63" s="17">
        <v>233</v>
      </c>
      <c r="Q63" s="17">
        <v>248</v>
      </c>
      <c r="R63" s="17">
        <v>252</v>
      </c>
      <c r="S63" s="17">
        <v>252</v>
      </c>
      <c r="T63" s="17">
        <v>247</v>
      </c>
      <c r="U63" s="17">
        <f t="shared" si="26"/>
        <v>242.875</v>
      </c>
    </row>
    <row r="64" spans="2:21" x14ac:dyDescent="0.3">
      <c r="B64" s="2" t="s">
        <v>6</v>
      </c>
      <c r="C64" s="4">
        <v>103</v>
      </c>
      <c r="D64" s="5">
        <v>146</v>
      </c>
      <c r="E64" s="26"/>
      <c r="F64" s="23"/>
      <c r="G64" s="26"/>
      <c r="H64" s="23"/>
      <c r="I64" s="5">
        <f t="shared" si="25"/>
        <v>249</v>
      </c>
      <c r="K64" s="22">
        <v>256</v>
      </c>
      <c r="L64" s="22">
        <v>253</v>
      </c>
      <c r="M64" s="22">
        <v>243</v>
      </c>
      <c r="N64" s="22">
        <v>263</v>
      </c>
      <c r="O64" s="22">
        <v>271</v>
      </c>
      <c r="P64" s="22">
        <v>246</v>
      </c>
      <c r="Q64" s="22">
        <v>260</v>
      </c>
      <c r="R64" s="22">
        <v>294</v>
      </c>
      <c r="S64" s="22">
        <v>284</v>
      </c>
      <c r="T64" s="22">
        <v>249</v>
      </c>
      <c r="U64" s="17">
        <f t="shared" si="26"/>
        <v>260.25</v>
      </c>
    </row>
    <row r="65" spans="2:21" x14ac:dyDescent="0.3">
      <c r="B65" s="1" t="s">
        <v>7</v>
      </c>
      <c r="C65" s="7">
        <v>144</v>
      </c>
      <c r="D65" s="8">
        <v>151</v>
      </c>
      <c r="E65" s="27"/>
      <c r="F65" s="24"/>
      <c r="G65" s="27"/>
      <c r="H65" s="24"/>
      <c r="I65" s="5">
        <f t="shared" si="25"/>
        <v>295</v>
      </c>
      <c r="K65" s="22">
        <v>302</v>
      </c>
      <c r="L65" s="22">
        <v>293</v>
      </c>
      <c r="M65" s="22">
        <v>309</v>
      </c>
      <c r="N65" s="22">
        <v>290</v>
      </c>
      <c r="O65" s="22">
        <v>276</v>
      </c>
      <c r="P65" s="22">
        <v>320</v>
      </c>
      <c r="Q65" s="22">
        <v>282</v>
      </c>
      <c r="R65" s="22">
        <v>304</v>
      </c>
      <c r="S65" s="22">
        <v>270</v>
      </c>
      <c r="T65" s="22">
        <v>295</v>
      </c>
      <c r="U65" s="17">
        <f t="shared" si="26"/>
        <v>293.875</v>
      </c>
    </row>
    <row r="66" spans="2:21" x14ac:dyDescent="0.3">
      <c r="B66" s="2" t="s">
        <v>8</v>
      </c>
      <c r="C66" s="4">
        <v>185</v>
      </c>
      <c r="D66" s="5">
        <v>302</v>
      </c>
      <c r="E66" s="26"/>
      <c r="F66" s="23"/>
      <c r="G66" s="26"/>
      <c r="H66" s="23"/>
      <c r="I66" s="5">
        <f t="shared" si="25"/>
        <v>487</v>
      </c>
      <c r="K66" s="22">
        <v>510</v>
      </c>
      <c r="L66" s="22">
        <v>509</v>
      </c>
      <c r="M66" s="22">
        <v>510</v>
      </c>
      <c r="N66" s="22">
        <v>480</v>
      </c>
      <c r="O66" s="22">
        <v>505</v>
      </c>
      <c r="P66" s="22">
        <v>495</v>
      </c>
      <c r="Q66" s="22">
        <v>488</v>
      </c>
      <c r="R66" s="22">
        <v>508</v>
      </c>
      <c r="S66" s="22">
        <v>493</v>
      </c>
      <c r="T66" s="22">
        <v>487</v>
      </c>
      <c r="U66" s="17">
        <f t="shared" si="26"/>
        <v>499.375</v>
      </c>
    </row>
    <row r="67" spans="2:21" x14ac:dyDescent="0.3">
      <c r="B67" s="3" t="s">
        <v>9</v>
      </c>
      <c r="C67" s="10">
        <v>128</v>
      </c>
      <c r="D67" s="11">
        <v>179</v>
      </c>
      <c r="E67" s="28"/>
      <c r="F67" s="25"/>
      <c r="G67" s="28"/>
      <c r="H67" s="25"/>
      <c r="I67" s="5">
        <f t="shared" si="25"/>
        <v>307</v>
      </c>
      <c r="K67" s="17">
        <v>302</v>
      </c>
      <c r="L67" s="17">
        <v>315</v>
      </c>
      <c r="M67" s="17">
        <v>298</v>
      </c>
      <c r="N67" s="17">
        <v>299</v>
      </c>
      <c r="O67" s="17">
        <v>323</v>
      </c>
      <c r="P67" s="17">
        <v>296</v>
      </c>
      <c r="Q67" s="17">
        <v>311</v>
      </c>
      <c r="R67" s="17">
        <v>310</v>
      </c>
      <c r="S67" s="17">
        <v>284</v>
      </c>
      <c r="T67" s="17">
        <v>307</v>
      </c>
      <c r="U67" s="17">
        <f t="shared" si="26"/>
        <v>304.75</v>
      </c>
    </row>
    <row r="68" spans="2:21" ht="15" thickBot="1" x14ac:dyDescent="0.35"/>
    <row r="69" spans="2:21" ht="18.600000000000001" thickBot="1" x14ac:dyDescent="0.35">
      <c r="G69" s="29" t="s">
        <v>29</v>
      </c>
      <c r="H69" s="30"/>
      <c r="I69" s="30"/>
      <c r="J69" s="30"/>
      <c r="K69" s="30"/>
      <c r="L69" s="30"/>
      <c r="M69" s="30"/>
      <c r="N69" s="30"/>
      <c r="O69" s="30"/>
      <c r="P69" s="30"/>
      <c r="Q69" s="31"/>
    </row>
    <row r="71" spans="2:21" x14ac:dyDescent="0.3">
      <c r="B71" s="32" t="s">
        <v>22</v>
      </c>
      <c r="C71" s="32"/>
      <c r="D71" s="32"/>
      <c r="E71" s="32"/>
      <c r="F71" s="32"/>
      <c r="G71" s="32"/>
      <c r="H71" s="32"/>
      <c r="I71" s="32"/>
      <c r="K71" s="33" t="s">
        <v>23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</row>
    <row r="72" spans="2:21" x14ac:dyDescent="0.3">
      <c r="B72" s="2" t="s">
        <v>1</v>
      </c>
      <c r="C72" s="2">
        <v>1</v>
      </c>
      <c r="D72" s="2">
        <f>1+C72</f>
        <v>2</v>
      </c>
      <c r="E72" s="2">
        <f t="shared" ref="E72" si="27">1+D72</f>
        <v>3</v>
      </c>
      <c r="F72" s="2">
        <f t="shared" ref="F72" si="28">1+E72</f>
        <v>4</v>
      </c>
      <c r="G72" s="2">
        <f t="shared" ref="G72" si="29">1+F72</f>
        <v>5</v>
      </c>
      <c r="H72" s="2">
        <f t="shared" ref="H72" si="30">1+G72</f>
        <v>6</v>
      </c>
      <c r="I72" s="2" t="s">
        <v>21</v>
      </c>
      <c r="K72" s="13" t="s">
        <v>10</v>
      </c>
      <c r="L72" s="14" t="s">
        <v>11</v>
      </c>
      <c r="M72" s="13" t="s">
        <v>12</v>
      </c>
      <c r="N72" s="14" t="s">
        <v>13</v>
      </c>
      <c r="O72" s="13" t="s">
        <v>14</v>
      </c>
      <c r="P72" s="14" t="s">
        <v>15</v>
      </c>
      <c r="Q72" s="13" t="s">
        <v>16</v>
      </c>
      <c r="R72" s="14" t="s">
        <v>17</v>
      </c>
      <c r="S72" s="13" t="s">
        <v>18</v>
      </c>
      <c r="T72" s="21" t="s">
        <v>19</v>
      </c>
      <c r="U72" s="13" t="s">
        <v>20</v>
      </c>
    </row>
    <row r="73" spans="2:21" x14ac:dyDescent="0.3">
      <c r="B73" s="2" t="s">
        <v>2</v>
      </c>
      <c r="C73" s="4"/>
      <c r="D73" s="23"/>
      <c r="E73" s="26"/>
      <c r="F73" s="23"/>
      <c r="G73" s="26"/>
      <c r="H73" s="23"/>
      <c r="I73" s="5">
        <f>SUM(C73)</f>
        <v>0</v>
      </c>
      <c r="K73" s="15">
        <v>7</v>
      </c>
      <c r="L73" s="16">
        <v>4</v>
      </c>
      <c r="M73" s="15">
        <v>4</v>
      </c>
      <c r="N73" s="15">
        <v>4</v>
      </c>
      <c r="O73" s="15">
        <v>4</v>
      </c>
      <c r="P73" s="15">
        <v>5</v>
      </c>
      <c r="Q73" s="15">
        <v>4</v>
      </c>
      <c r="R73" s="15">
        <v>5</v>
      </c>
      <c r="S73" s="15">
        <v>4</v>
      </c>
      <c r="T73" s="20">
        <v>5</v>
      </c>
      <c r="U73" s="17">
        <f>(SUM(K73:T73)-MIN(K73:T73)-MAX(K73:T73))/8</f>
        <v>4.375</v>
      </c>
    </row>
    <row r="74" spans="2:21" x14ac:dyDescent="0.3">
      <c r="B74" s="1" t="s">
        <v>3</v>
      </c>
      <c r="C74" s="7"/>
      <c r="D74" s="24"/>
      <c r="E74" s="27"/>
      <c r="F74" s="24"/>
      <c r="G74" s="27"/>
      <c r="H74" s="24"/>
      <c r="I74" s="5">
        <f t="shared" ref="I74:I80" si="31">SUM(C74)</f>
        <v>0</v>
      </c>
      <c r="K74" s="17">
        <v>1</v>
      </c>
      <c r="L74" s="18">
        <v>1</v>
      </c>
      <c r="M74" s="17">
        <v>1</v>
      </c>
      <c r="N74" s="19">
        <v>1</v>
      </c>
      <c r="O74" s="17">
        <v>1</v>
      </c>
      <c r="P74" s="20">
        <v>1</v>
      </c>
      <c r="Q74" s="17">
        <v>1</v>
      </c>
      <c r="R74" s="18">
        <v>1</v>
      </c>
      <c r="S74" s="17">
        <v>1</v>
      </c>
      <c r="T74" s="20">
        <v>1</v>
      </c>
      <c r="U74" s="17">
        <f t="shared" ref="U74:U80" si="32">(SUM(K74:T74)-MIN(K74:T74)-MAX(K74:T74))/8</f>
        <v>1</v>
      </c>
    </row>
    <row r="75" spans="2:21" x14ac:dyDescent="0.3">
      <c r="B75" s="2" t="s">
        <v>4</v>
      </c>
      <c r="C75" s="4"/>
      <c r="D75" s="23"/>
      <c r="E75" s="26"/>
      <c r="F75" s="23"/>
      <c r="G75" s="26"/>
      <c r="H75" s="23"/>
      <c r="I75" s="5">
        <f t="shared" si="31"/>
        <v>0</v>
      </c>
      <c r="K75" s="17">
        <v>275</v>
      </c>
      <c r="L75" s="17">
        <v>198</v>
      </c>
      <c r="M75" s="17">
        <v>198</v>
      </c>
      <c r="N75" s="17">
        <v>200</v>
      </c>
      <c r="O75" s="17">
        <v>196</v>
      </c>
      <c r="P75" s="17">
        <v>188</v>
      </c>
      <c r="Q75" s="17">
        <v>220</v>
      </c>
      <c r="R75" s="17">
        <v>198</v>
      </c>
      <c r="S75" s="17">
        <v>203</v>
      </c>
      <c r="T75" s="17">
        <v>190</v>
      </c>
      <c r="U75" s="17">
        <f t="shared" si="32"/>
        <v>200.375</v>
      </c>
    </row>
    <row r="76" spans="2:21" x14ac:dyDescent="0.3">
      <c r="B76" s="1" t="s">
        <v>5</v>
      </c>
      <c r="C76" s="7"/>
      <c r="D76" s="24"/>
      <c r="E76" s="27"/>
      <c r="F76" s="24"/>
      <c r="G76" s="27"/>
      <c r="H76" s="24"/>
      <c r="I76" s="5">
        <f t="shared" si="31"/>
        <v>0</v>
      </c>
      <c r="K76" s="17">
        <v>200</v>
      </c>
      <c r="L76" s="17">
        <v>188</v>
      </c>
      <c r="M76" s="17">
        <v>194</v>
      </c>
      <c r="N76" s="17">
        <v>201</v>
      </c>
      <c r="O76" s="17">
        <v>198</v>
      </c>
      <c r="P76" s="17">
        <v>192</v>
      </c>
      <c r="Q76" s="17">
        <v>200</v>
      </c>
      <c r="R76" s="17">
        <v>193</v>
      </c>
      <c r="S76" s="17">
        <v>195</v>
      </c>
      <c r="T76" s="17">
        <v>190</v>
      </c>
      <c r="U76" s="17">
        <f t="shared" si="32"/>
        <v>195.25</v>
      </c>
    </row>
    <row r="77" spans="2:21" x14ac:dyDescent="0.3">
      <c r="B77" s="2" t="s">
        <v>6</v>
      </c>
      <c r="C77" s="4"/>
      <c r="D77" s="23"/>
      <c r="E77" s="26"/>
      <c r="F77" s="23"/>
      <c r="G77" s="26"/>
      <c r="H77" s="23"/>
      <c r="I77" s="5">
        <f t="shared" si="31"/>
        <v>0</v>
      </c>
      <c r="K77" s="22">
        <v>202</v>
      </c>
      <c r="L77" s="22">
        <v>209</v>
      </c>
      <c r="M77" s="22">
        <v>202</v>
      </c>
      <c r="N77" s="22">
        <v>206</v>
      </c>
      <c r="O77" s="22">
        <v>207</v>
      </c>
      <c r="P77" s="22">
        <v>204</v>
      </c>
      <c r="Q77" s="22">
        <v>210</v>
      </c>
      <c r="R77" s="22">
        <v>226</v>
      </c>
      <c r="S77" s="22">
        <v>227</v>
      </c>
      <c r="T77" s="22">
        <v>203</v>
      </c>
      <c r="U77" s="17">
        <f t="shared" si="32"/>
        <v>208.375</v>
      </c>
    </row>
    <row r="78" spans="2:21" x14ac:dyDescent="0.3">
      <c r="B78" s="1" t="s">
        <v>7</v>
      </c>
      <c r="C78" s="7"/>
      <c r="D78" s="24"/>
      <c r="E78" s="27"/>
      <c r="F78" s="24"/>
      <c r="G78" s="27"/>
      <c r="H78" s="24"/>
      <c r="I78" s="5">
        <f t="shared" si="31"/>
        <v>0</v>
      </c>
      <c r="K78" s="22">
        <v>232</v>
      </c>
      <c r="L78" s="22">
        <v>243</v>
      </c>
      <c r="M78" s="22">
        <v>246</v>
      </c>
      <c r="N78" s="22">
        <v>238</v>
      </c>
      <c r="O78" s="22">
        <v>241</v>
      </c>
      <c r="P78" s="22">
        <v>269</v>
      </c>
      <c r="Q78" s="22">
        <v>230</v>
      </c>
      <c r="R78" s="22">
        <v>269</v>
      </c>
      <c r="S78" s="22">
        <v>245</v>
      </c>
      <c r="T78" s="22">
        <v>232</v>
      </c>
      <c r="U78" s="17">
        <f t="shared" si="32"/>
        <v>243.25</v>
      </c>
    </row>
    <row r="79" spans="2:21" x14ac:dyDescent="0.3">
      <c r="B79" s="2" t="s">
        <v>8</v>
      </c>
      <c r="C79" s="4"/>
      <c r="D79" s="23"/>
      <c r="E79" s="26"/>
      <c r="F79" s="23"/>
      <c r="G79" s="26"/>
      <c r="H79" s="23"/>
      <c r="I79" s="5">
        <f t="shared" si="31"/>
        <v>0</v>
      </c>
      <c r="K79" s="22">
        <v>429</v>
      </c>
      <c r="L79" s="22">
        <v>408</v>
      </c>
      <c r="M79" s="22">
        <v>404</v>
      </c>
      <c r="N79" s="22">
        <v>420</v>
      </c>
      <c r="O79" s="22">
        <v>423</v>
      </c>
      <c r="P79" s="22">
        <v>392</v>
      </c>
      <c r="Q79" s="22">
        <v>410</v>
      </c>
      <c r="R79" s="22">
        <v>407</v>
      </c>
      <c r="S79" s="22">
        <v>406</v>
      </c>
      <c r="T79" s="22">
        <v>423</v>
      </c>
      <c r="U79" s="17">
        <f t="shared" si="32"/>
        <v>412.625</v>
      </c>
    </row>
    <row r="80" spans="2:21" x14ac:dyDescent="0.3">
      <c r="B80" s="3" t="s">
        <v>9</v>
      </c>
      <c r="C80" s="10"/>
      <c r="D80" s="25"/>
      <c r="E80" s="28"/>
      <c r="F80" s="25"/>
      <c r="G80" s="28"/>
      <c r="H80" s="25"/>
      <c r="I80" s="5">
        <f t="shared" si="31"/>
        <v>0</v>
      </c>
      <c r="K80" s="17">
        <v>273</v>
      </c>
      <c r="L80" s="17">
        <v>255</v>
      </c>
      <c r="M80" s="17">
        <v>267</v>
      </c>
      <c r="N80" s="17">
        <v>257</v>
      </c>
      <c r="O80" s="17">
        <v>268</v>
      </c>
      <c r="P80" s="17">
        <v>270</v>
      </c>
      <c r="Q80" s="17">
        <v>263</v>
      </c>
      <c r="R80" s="17">
        <v>273</v>
      </c>
      <c r="S80" s="17">
        <v>297</v>
      </c>
      <c r="T80" s="17">
        <v>267</v>
      </c>
      <c r="U80" s="17">
        <f t="shared" si="32"/>
        <v>267.25</v>
      </c>
    </row>
  </sheetData>
  <mergeCells count="19">
    <mergeCell ref="B71:I71"/>
    <mergeCell ref="K71:U71"/>
    <mergeCell ref="B45:I45"/>
    <mergeCell ref="K45:U45"/>
    <mergeCell ref="G56:Q56"/>
    <mergeCell ref="B58:I58"/>
    <mergeCell ref="K58:U58"/>
    <mergeCell ref="G69:Q69"/>
    <mergeCell ref="G43:Q43"/>
    <mergeCell ref="B6:I6"/>
    <mergeCell ref="K6:U6"/>
    <mergeCell ref="B2:U2"/>
    <mergeCell ref="G4:Q4"/>
    <mergeCell ref="G17:Q17"/>
    <mergeCell ref="B19:I19"/>
    <mergeCell ref="K19:U19"/>
    <mergeCell ref="G30:Q30"/>
    <mergeCell ref="B32:I32"/>
    <mergeCell ref="K32:U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 Marie-Alix</dc:creator>
  <cp:lastModifiedBy>Honoré Marie-Alix</cp:lastModifiedBy>
  <dcterms:created xsi:type="dcterms:W3CDTF">2020-12-05T06:51:22Z</dcterms:created>
  <dcterms:modified xsi:type="dcterms:W3CDTF">2020-12-05T18:52:52Z</dcterms:modified>
</cp:coreProperties>
</file>