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trlProps/ctrlProps2.xml" ContentType="application/vnd.ms-excel.controlproperties+xml"/>
  <Override PartName="/xl/ctrlProps/ctrlProps3.xml" ContentType="application/vnd.ms-excel.controlpropertie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Payroll" sheetId="1" state="visible" r:id="rId3"/>
  </sheets>
  <definedNames>
    <definedName function="false" hidden="false" localSheetId="0" name="_xlnm.Print_Area" vbProcedure="false">'Sample Payroll'!$A$1:$Q$334</definedName>
    <definedName function="false" hidden="false" localSheetId="0" name="_xlnm.Print_Titles" vbProcedure="false">'Sample Payroll'!$A:$Q,'Sample Payroll'!$1:$8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<sst xmlns="http://schemas.openxmlformats.org/spreadsheetml/2006/main" count="468" uniqueCount="328">
  <si>
    <t xml:space="preserve">PAMANTASAN NG LUNGSOD  NG VALENZUELA</t>
  </si>
  <si>
    <t xml:space="preserve"> PART TIME FACULTY WAGES - (COLLEGE)</t>
  </si>
  <si>
    <t xml:space="preserve">January 13-31, 2025</t>
  </si>
  <si>
    <t xml:space="preserve">Forwarded: 2/19</t>
  </si>
  <si>
    <t xml:space="preserve">Released: 2/25 </t>
  </si>
  <si>
    <t xml:space="preserve">~ ATM ~</t>
  </si>
  <si>
    <t xml:space="preserve">page 1 of 6</t>
  </si>
  <si>
    <t xml:space="preserve">Seq.</t>
  </si>
  <si>
    <t xml:space="preserve">Account No.</t>
  </si>
  <si>
    <t xml:space="preserve">NAME</t>
  </si>
  <si>
    <t xml:space="preserve">RATE</t>
  </si>
  <si>
    <t xml:space="preserve">AMOUNT</t>
  </si>
  <si>
    <t xml:space="preserve">ADJUSTMENT</t>
  </si>
  <si>
    <t xml:space="preserve">NET AMOUNT </t>
  </si>
  <si>
    <t xml:space="preserve">W/ TAX</t>
  </si>
  <si>
    <t xml:space="preserve">W/HOLDING</t>
  </si>
  <si>
    <t xml:space="preserve">P-TAX</t>
  </si>
  <si>
    <t xml:space="preserve">PERCENT.</t>
  </si>
  <si>
    <t xml:space="preserve">TOTAL TAX</t>
  </si>
  <si>
    <t xml:space="preserve"> NET AMOUNT</t>
  </si>
  <si>
    <t xml:space="preserve">per hour</t>
  </si>
  <si>
    <t xml:space="preserve">May 1-31</t>
  </si>
  <si>
    <t xml:space="preserve">Feb 1-28</t>
  </si>
  <si>
    <t xml:space="preserve">Jan 13-31</t>
  </si>
  <si>
    <t xml:space="preserve">EARNED</t>
  </si>
  <si>
    <t xml:space="preserve">No. of Hours</t>
  </si>
  <si>
    <t xml:space="preserve">Amount</t>
  </si>
  <si>
    <t xml:space="preserve">TAX </t>
  </si>
  <si>
    <t xml:space="preserve">TAX</t>
  </si>
  <si>
    <t xml:space="preserve">DEDUCTIONS</t>
  </si>
  <si>
    <t xml:space="preserve">RECEIVED</t>
  </si>
  <si>
    <t xml:space="preserve">Abante, Julie H.</t>
  </si>
  <si>
    <t xml:space="preserve">Abdon, Miel O.</t>
  </si>
  <si>
    <t xml:space="preserve">Acebedo, Aprilyn A.</t>
  </si>
  <si>
    <t xml:space="preserve">Acuña, Levy J.</t>
  </si>
  <si>
    <t xml:space="preserve">Acuña, Remark U.</t>
  </si>
  <si>
    <t xml:space="preserve">Ajoc, Amelita A.</t>
  </si>
  <si>
    <t xml:space="preserve">Alabastro, Josephine C.</t>
  </si>
  <si>
    <t xml:space="preserve">Alcala, Johne Roudolph B.</t>
  </si>
  <si>
    <t xml:space="preserve">Alcantara, Alfredo Jr. R.</t>
  </si>
  <si>
    <t xml:space="preserve">Alcantara, Reynold P.</t>
  </si>
  <si>
    <t xml:space="preserve">Alegre, Jaime Boy A.</t>
  </si>
  <si>
    <t xml:space="preserve">Alejandro, Rosalie P.</t>
  </si>
  <si>
    <t xml:space="preserve">Alquizar, Elizah Laine Kayla C.</t>
  </si>
  <si>
    <t xml:space="preserve">Amorato, Angelica M.</t>
  </si>
  <si>
    <t xml:space="preserve">Andes, Dennis O.</t>
  </si>
  <si>
    <t xml:space="preserve">Andrada, Leah S.</t>
  </si>
  <si>
    <t xml:space="preserve">Aniban, Bon Ryan P.</t>
  </si>
  <si>
    <t xml:space="preserve">Aquino, Cristine F.</t>
  </si>
  <si>
    <t xml:space="preserve">Aquino, Richard Brent B.</t>
  </si>
  <si>
    <t xml:space="preserve">Aranil, Abelardo Jr. S.</t>
  </si>
  <si>
    <t xml:space="preserve">Arcino, Jeremie V.</t>
  </si>
  <si>
    <t xml:space="preserve">Aringo, Shiela S.M.</t>
  </si>
  <si>
    <t xml:space="preserve">Arrogante, Marc Alan Angelo T.</t>
  </si>
  <si>
    <t xml:space="preserve">Ascutia, Judy Ann D.</t>
  </si>
  <si>
    <t xml:space="preserve">Asuncion, Glenn A.</t>
  </si>
  <si>
    <t xml:space="preserve">Asuncion, Justine N.</t>
  </si>
  <si>
    <t xml:space="preserve">Avila, Antonio Jr. A.</t>
  </si>
  <si>
    <t xml:space="preserve">Balaguer, Kristine Joy A.</t>
  </si>
  <si>
    <t xml:space="preserve">Balbero-Barraca, Mariesol P.</t>
  </si>
  <si>
    <t xml:space="preserve">Balili, Jun P.</t>
  </si>
  <si>
    <t xml:space="preserve">Balingasa, Romel D.</t>
  </si>
  <si>
    <t xml:space="preserve">Balneg, Susana F.</t>
  </si>
  <si>
    <t xml:space="preserve">Bandino, Darrell John O.</t>
  </si>
  <si>
    <t xml:space="preserve">Baria, Sara Marie B.</t>
  </si>
  <si>
    <t xml:space="preserve">Bartolome, John John N.</t>
  </si>
  <si>
    <t xml:space="preserve">Batas, Niño Frensie B.</t>
  </si>
  <si>
    <t xml:space="preserve">Batu, Alwyn John U.</t>
  </si>
  <si>
    <t xml:space="preserve">Bauin, Avegail G.</t>
  </si>
  <si>
    <t xml:space="preserve">Bautista, Ramon T.</t>
  </si>
  <si>
    <t xml:space="preserve">Bautista, Rosemarie A.</t>
  </si>
  <si>
    <t xml:space="preserve">Bautista, Roxanne Joyce B.</t>
  </si>
  <si>
    <t xml:space="preserve">Bayona, Darryl G.</t>
  </si>
  <si>
    <t xml:space="preserve">Bediones, Ednel C.</t>
  </si>
  <si>
    <t xml:space="preserve">Belloso, Cherry Mae H.</t>
  </si>
  <si>
    <t xml:space="preserve">Bensig, John L.</t>
  </si>
  <si>
    <t xml:space="preserve">Berba, Jean R.</t>
  </si>
  <si>
    <t xml:space="preserve">Berjamin, Gerleen R.</t>
  </si>
  <si>
    <t xml:space="preserve">Bernaldo, Bill Gabriel C.</t>
  </si>
  <si>
    <t xml:space="preserve">Bernardino, Maria Mahaleel D.</t>
  </si>
  <si>
    <t xml:space="preserve">Bernardo, Nicole A.</t>
  </si>
  <si>
    <t xml:space="preserve">PAGE TOTAL </t>
  </si>
  <si>
    <t xml:space="preserve">page 2 of 6</t>
  </si>
  <si>
    <t xml:space="preserve">Betez, Lorraine P.</t>
  </si>
  <si>
    <t xml:space="preserve">Biando, Christian S.</t>
  </si>
  <si>
    <t xml:space="preserve">Bioc, Christian S.</t>
  </si>
  <si>
    <t xml:space="preserve">Blas, Ellanis Laine V.</t>
  </si>
  <si>
    <t xml:space="preserve">Bobis-Enriquez, Bernadette</t>
  </si>
  <si>
    <t xml:space="preserve">Boñol, Rea Eugene C.</t>
  </si>
  <si>
    <t xml:space="preserve">Buenaflor, Jheremia</t>
  </si>
  <si>
    <t xml:space="preserve">Bustamante, Cliche May B.</t>
  </si>
  <si>
    <t xml:space="preserve">Cabasag, Julius F.</t>
  </si>
  <si>
    <t xml:space="preserve">Cabo, Richie J.</t>
  </si>
  <si>
    <t xml:space="preserve">Cabral, John Christopher R.</t>
  </si>
  <si>
    <t xml:space="preserve">Camila, Jinjin S.</t>
  </si>
  <si>
    <t xml:space="preserve">Capacio, Diomedes Jr. C.</t>
  </si>
  <si>
    <t xml:space="preserve">Carag, Phincy Roy T.</t>
  </si>
  <si>
    <t xml:space="preserve">Cardaño, Marie Buena M.</t>
  </si>
  <si>
    <t xml:space="preserve">Castañeda, Joseph C.</t>
  </si>
  <si>
    <t xml:space="preserve">Castillo, Mc. Lorenz M.</t>
  </si>
  <si>
    <t xml:space="preserve">Castillo, Roniel C.</t>
  </si>
  <si>
    <t xml:space="preserve">Cayabyab, Myra N.</t>
  </si>
  <si>
    <t xml:space="preserve">Celestial, Cristen Kate T.</t>
  </si>
  <si>
    <t xml:space="preserve">Celestre, Regina T.</t>
  </si>
  <si>
    <t xml:space="preserve">Cheng, Kimbearly R.</t>
  </si>
  <si>
    <t xml:space="preserve">Chu, Jomark Henderson D.</t>
  </si>
  <si>
    <t xml:space="preserve">Clamosa, Jojie R.</t>
  </si>
  <si>
    <t xml:space="preserve">Co, Joseph Darwin C.</t>
  </si>
  <si>
    <t xml:space="preserve">Columbano, Almira Engelin A.</t>
  </si>
  <si>
    <t xml:space="preserve">Concepcion, Eduardo Jr. C.</t>
  </si>
  <si>
    <t xml:space="preserve">Contreras, Josephine G.</t>
  </si>
  <si>
    <t xml:space="preserve">Corsino, Angelo G.</t>
  </si>
  <si>
    <t xml:space="preserve">Crisostomo, Marielle F.</t>
  </si>
  <si>
    <t xml:space="preserve">Cristobal, Jomel R.</t>
  </si>
  <si>
    <t xml:space="preserve">Cruz, Erika C.</t>
  </si>
  <si>
    <t xml:space="preserve">Cruz, Filemon R.</t>
  </si>
  <si>
    <t xml:space="preserve">Cruz, Mary Charmaine G.</t>
  </si>
  <si>
    <t xml:space="preserve">Cuadra, Shena May S.</t>
  </si>
  <si>
    <t xml:space="preserve">Cura, Jackielyn M.</t>
  </si>
  <si>
    <t xml:space="preserve">Dadivas, Jonathan Edward C.</t>
  </si>
  <si>
    <t xml:space="preserve">Damian, Maria Amelia E.</t>
  </si>
  <si>
    <t xml:space="preserve">Danganan, Lemuel D.</t>
  </si>
  <si>
    <t xml:space="preserve">Darilag, Patrick D.</t>
  </si>
  <si>
    <t xml:space="preserve">Daroy, Mark Jimboy B.</t>
  </si>
  <si>
    <t xml:space="preserve">David-Sinloc, Anna Camille R.</t>
  </si>
  <si>
    <t xml:space="preserve">De Asis, Ever Bryan A.</t>
  </si>
  <si>
    <t xml:space="preserve">De Asis, John Cedric C.</t>
  </si>
  <si>
    <t xml:space="preserve">De Guzman, Daniel A.</t>
  </si>
  <si>
    <t xml:space="preserve">De Guzman, Nancy N.</t>
  </si>
  <si>
    <t xml:space="preserve">De Guzman, Oliver O.</t>
  </si>
  <si>
    <t xml:space="preserve">De Guzman, Ruel Jr. M.</t>
  </si>
  <si>
    <t xml:space="preserve">De Jesus, Edna L.</t>
  </si>
  <si>
    <t xml:space="preserve">De Jesus, Kevin Lawrence M.</t>
  </si>
  <si>
    <t xml:space="preserve">PAGE  TOTAL </t>
  </si>
  <si>
    <t xml:space="preserve">SUB TOTAL </t>
  </si>
  <si>
    <t xml:space="preserve">page 3 of 6</t>
  </si>
  <si>
    <t xml:space="preserve">De Leon, Ann M.</t>
  </si>
  <si>
    <t xml:space="preserve">De Leon, Richard D.</t>
  </si>
  <si>
    <t xml:space="preserve">De Luna, Kenneth D.</t>
  </si>
  <si>
    <t xml:space="preserve">De Roca, Joenile Rhey L.</t>
  </si>
  <si>
    <t xml:space="preserve">Dealino, Jose Mari Cristi H.</t>
  </si>
  <si>
    <t xml:space="preserve">Decena, Carlo Martin A.</t>
  </si>
  <si>
    <t xml:space="preserve">Defante, Elinuj A.</t>
  </si>
  <si>
    <t xml:space="preserve">Deguito, Oscar Jay A.</t>
  </si>
  <si>
    <t xml:space="preserve">Del Mundo, Danilo V.</t>
  </si>
  <si>
    <t xml:space="preserve">Del Pilar, Lynet D.</t>
  </si>
  <si>
    <t xml:space="preserve">Del Rosario, Renz S.</t>
  </si>
  <si>
    <t xml:space="preserve">Dela Cruz, Eron B.</t>
  </si>
  <si>
    <t xml:space="preserve">Dela Cruz, Jolet Paulo D.</t>
  </si>
  <si>
    <t xml:space="preserve">Delima, Mary Camille C.</t>
  </si>
  <si>
    <t xml:space="preserve">Dellima, Oliver A.</t>
  </si>
  <si>
    <t xml:space="preserve">Delos Santos, Alfonso R.</t>
  </si>
  <si>
    <t xml:space="preserve">Delos Santos, Jerome R.</t>
  </si>
  <si>
    <t xml:space="preserve">Delos Santos, Norman L.</t>
  </si>
  <si>
    <t xml:space="preserve">Dequilla, Johnson T.</t>
  </si>
  <si>
    <t xml:space="preserve">Diaz, Carmela A.</t>
  </si>
  <si>
    <t xml:space="preserve">Dimalanta, Rutchille S.</t>
  </si>
  <si>
    <t xml:space="preserve">Diolan, Cedrex R.</t>
  </si>
  <si>
    <t xml:space="preserve">Dizon, Evelyn P.</t>
  </si>
  <si>
    <t xml:space="preserve">Dizon, Roberto C.</t>
  </si>
  <si>
    <t xml:space="preserve">Doctor, Joan R.</t>
  </si>
  <si>
    <t xml:space="preserve">Dogma, Mark Louis S.</t>
  </si>
  <si>
    <t xml:space="preserve">Edjan, Jomar T.</t>
  </si>
  <si>
    <t xml:space="preserve">Eduria-Darilag, Mary Joy B.</t>
  </si>
  <si>
    <t xml:space="preserve">Enguero, John Paolo B.</t>
  </si>
  <si>
    <t xml:space="preserve">Enriquez, Mark Angelo S.</t>
  </si>
  <si>
    <t xml:space="preserve">Espino, Feliciano III N.</t>
  </si>
  <si>
    <t xml:space="preserve">Eugenio, Jai Rabbai A.</t>
  </si>
  <si>
    <t xml:space="preserve">Fabian, Analyn D.G.</t>
  </si>
  <si>
    <t xml:space="preserve">Fabro, Walter H.</t>
  </si>
  <si>
    <t xml:space="preserve">Felisilda, Edmar M.</t>
  </si>
  <si>
    <t xml:space="preserve">Ferguson, Christian</t>
  </si>
  <si>
    <t xml:space="preserve">Fernandez, Ma. Anne C.</t>
  </si>
  <si>
    <t xml:space="preserve">Fernandez, Margie L.</t>
  </si>
  <si>
    <t xml:space="preserve">Fernandez, Mary Ann C.</t>
  </si>
  <si>
    <t xml:space="preserve">Fernandez, Rogerick F.</t>
  </si>
  <si>
    <t xml:space="preserve">Fernando, Mervin Jay R.</t>
  </si>
  <si>
    <t xml:space="preserve">Ferrer, Jasmin L.</t>
  </si>
  <si>
    <t xml:space="preserve">Flaviano, Belery C.</t>
  </si>
  <si>
    <t xml:space="preserve">Flores, Dayanara Kristel C.</t>
  </si>
  <si>
    <t xml:space="preserve">Fortes, Yulo B.</t>
  </si>
  <si>
    <t xml:space="preserve">Fullo, Darwin O.</t>
  </si>
  <si>
    <t xml:space="preserve">Gaa, Jaycil C.</t>
  </si>
  <si>
    <t xml:space="preserve">Gabumpa, Anthony B.</t>
  </si>
  <si>
    <t xml:space="preserve">Galvan, James Patrick L.</t>
  </si>
  <si>
    <t xml:space="preserve">Gapi, Lowell John R.</t>
  </si>
  <si>
    <t xml:space="preserve">page 4 of 6</t>
  </si>
  <si>
    <t xml:space="preserve">Garcia, Karl Megan S.</t>
  </si>
  <si>
    <t xml:space="preserve">Garcia, Kimberly F.</t>
  </si>
  <si>
    <t xml:space="preserve">Gavina, Yolanda A.</t>
  </si>
  <si>
    <t xml:space="preserve">Geraldez, Lorenz F.</t>
  </si>
  <si>
    <t xml:space="preserve">Godoy, Maria Eula Lalaine S.</t>
  </si>
  <si>
    <t xml:space="preserve">Gomez, Joel N.</t>
  </si>
  <si>
    <t xml:space="preserve">Griarte, Renato L.</t>
  </si>
  <si>
    <t xml:space="preserve">Guianan, Darwin M.</t>
  </si>
  <si>
    <t xml:space="preserve">Guinto, Roberto F.</t>
  </si>
  <si>
    <t xml:space="preserve">Gurrobat, Ian Patrick B.</t>
  </si>
  <si>
    <t xml:space="preserve">Gutierrez, Erden G.</t>
  </si>
  <si>
    <t xml:space="preserve">Iban, Marianne A.</t>
  </si>
  <si>
    <t xml:space="preserve">Ignacio, Paul Gerard B.</t>
  </si>
  <si>
    <t xml:space="preserve">Jose, Renie N.</t>
  </si>
  <si>
    <t xml:space="preserve">Jurial, Jeffrey N.</t>
  </si>
  <si>
    <t xml:space="preserve">Labay, John Anthony M.</t>
  </si>
  <si>
    <t xml:space="preserve">Labong, Maricar A.</t>
  </si>
  <si>
    <t xml:space="preserve">Labuguen, Derick P.</t>
  </si>
  <si>
    <t xml:space="preserve">Lacandula-Rodriguez, Teresita Asuncion M.</t>
  </si>
  <si>
    <t xml:space="preserve">Lacas, Pascual Jr. A.</t>
  </si>
  <si>
    <t xml:space="preserve">Lacson, Renalyn E.</t>
  </si>
  <si>
    <t xml:space="preserve">Laguador, Shylla Rose U.</t>
  </si>
  <si>
    <t xml:space="preserve">Lazaga, Rex D.</t>
  </si>
  <si>
    <t xml:space="preserve">Lazam, Domingo III C.</t>
  </si>
  <si>
    <t xml:space="preserve">Legaspi, Maricel M.</t>
  </si>
  <si>
    <t xml:space="preserve">Lejarde, Irish Monique M.</t>
  </si>
  <si>
    <t xml:space="preserve">Leoncio, Honey Tess B.</t>
  </si>
  <si>
    <t xml:space="preserve">Llanes, Gerald M.</t>
  </si>
  <si>
    <t xml:space="preserve">Lor, John Christian G.</t>
  </si>
  <si>
    <t xml:space="preserve">Lozande, Domingo A.</t>
  </si>
  <si>
    <t xml:space="preserve">Lubat, Frizza Jo</t>
  </si>
  <si>
    <t xml:space="preserve">Lucas, Shannon S.</t>
  </si>
  <si>
    <t xml:space="preserve">Lucenecio, Bhong T.</t>
  </si>
  <si>
    <t xml:space="preserve">Lumogdang, Dioscorro III G.</t>
  </si>
  <si>
    <t xml:space="preserve">Lupango, Eduardo Jr. S.</t>
  </si>
  <si>
    <t xml:space="preserve">Magay, Edcelyn B.</t>
  </si>
  <si>
    <t xml:space="preserve">Magtoto, Arvin N.</t>
  </si>
  <si>
    <t xml:space="preserve">Mahinay, Sheryl F.</t>
  </si>
  <si>
    <t xml:space="preserve">Mallari, Angelo B.</t>
  </si>
  <si>
    <t xml:space="preserve">Mamansag, Maricon S.</t>
  </si>
  <si>
    <t xml:space="preserve">Mantos, Rayner Christopher C.</t>
  </si>
  <si>
    <t xml:space="preserve">Marcos, Aivan S.</t>
  </si>
  <si>
    <t xml:space="preserve">Mariano, Oliver G.</t>
  </si>
  <si>
    <t xml:space="preserve">Marquez, Jasmin B.</t>
  </si>
  <si>
    <t xml:space="preserve">Matias, Elmerson I.</t>
  </si>
  <si>
    <t xml:space="preserve">Mauricio, Eric Beng S.</t>
  </si>
  <si>
    <t xml:space="preserve">Mendoza, Alfred S.</t>
  </si>
  <si>
    <t xml:space="preserve">Mendoza, Imee H.</t>
  </si>
  <si>
    <t xml:space="preserve">Mendoza, Lancer Andre T.</t>
  </si>
  <si>
    <t xml:space="preserve">Monis, Ruffa May C.</t>
  </si>
  <si>
    <t xml:space="preserve">page 5 of 6</t>
  </si>
  <si>
    <t xml:space="preserve">Morcozo, Robin H.</t>
  </si>
  <si>
    <t xml:space="preserve">Natividad, Marivic C.</t>
  </si>
  <si>
    <t xml:space="preserve">Nava, Jerwin J.</t>
  </si>
  <si>
    <t xml:space="preserve">Nerpio, Lourie Joy P.</t>
  </si>
  <si>
    <t xml:space="preserve">Nevado, Arnel V.</t>
  </si>
  <si>
    <t xml:space="preserve">Nievera, Jayson A.</t>
  </si>
  <si>
    <t xml:space="preserve">Novilla, Ken Joseph M.</t>
  </si>
  <si>
    <t xml:space="preserve">Nullas, Michael L.</t>
  </si>
  <si>
    <t xml:space="preserve">Nulud, Mary Grace D.</t>
  </si>
  <si>
    <t xml:space="preserve">Odtohan, Romhel C.</t>
  </si>
  <si>
    <t xml:space="preserve">Oiga, Esther Margaret L.</t>
  </si>
  <si>
    <t xml:space="preserve">Olea, John Paul A.</t>
  </si>
  <si>
    <t xml:space="preserve">Olleres, Gladys S.J.</t>
  </si>
  <si>
    <t xml:space="preserve">Ondac, Mark B.</t>
  </si>
  <si>
    <t xml:space="preserve">Ordoñez, Marinele B.</t>
  </si>
  <si>
    <t xml:space="preserve">Orenza, Aaron Joshua F.</t>
  </si>
  <si>
    <t xml:space="preserve">Pacheco, Joana Marie E.</t>
  </si>
  <si>
    <t xml:space="preserve">Pacia, Joey C.</t>
  </si>
  <si>
    <t xml:space="preserve">Paguntalan, Rodlie A.</t>
  </si>
  <si>
    <t xml:space="preserve">Palcuto, Ruel H.</t>
  </si>
  <si>
    <t xml:space="preserve">Pallega, Sheina R.</t>
  </si>
  <si>
    <t xml:space="preserve">Pamintuan, Sherilene B.</t>
  </si>
  <si>
    <t xml:space="preserve">Pe Benito, Editha Strawberry D.</t>
  </si>
  <si>
    <t xml:space="preserve">Peñaranda, Shaena S.</t>
  </si>
  <si>
    <t xml:space="preserve">Peñaranda, Shanelle S.</t>
  </si>
  <si>
    <t xml:space="preserve">Peralta, Carl Darren N.</t>
  </si>
  <si>
    <t xml:space="preserve">Perez, Fatima M.</t>
  </si>
  <si>
    <t xml:space="preserve">Perez, Renante B.</t>
  </si>
  <si>
    <t xml:space="preserve">Perlas, Ma. Cristina</t>
  </si>
  <si>
    <t xml:space="preserve">Pigon, Sheen E.</t>
  </si>
  <si>
    <t xml:space="preserve">Pineda, Edwin D.C.</t>
  </si>
  <si>
    <t xml:space="preserve">Piso, Jennissa D.</t>
  </si>
  <si>
    <t xml:space="preserve">Plete, Mark Anthony C.</t>
  </si>
  <si>
    <t xml:space="preserve">Poja, Arnel L.</t>
  </si>
  <si>
    <t xml:space="preserve">Portas, Marl Christian S.</t>
  </si>
  <si>
    <t xml:space="preserve">Prestoza, Gellisa P.</t>
  </si>
  <si>
    <t xml:space="preserve">Punzalan, Albert John V.</t>
  </si>
  <si>
    <t xml:space="preserve">Quinto, Jann Rencille B.</t>
  </si>
  <si>
    <t xml:space="preserve">Raganit, Patricia Emmanuelle D.</t>
  </si>
  <si>
    <t xml:space="preserve">Ramirez, Karen Marie</t>
  </si>
  <si>
    <t xml:space="preserve">Ramos, Gilbert S.</t>
  </si>
  <si>
    <t xml:space="preserve">Ramos, Ronnie Z.</t>
  </si>
  <si>
    <t xml:space="preserve">Raymundo, Serafin II S.D.</t>
  </si>
  <si>
    <t xml:space="preserve">Reyes, Che-Che R.</t>
  </si>
  <si>
    <t xml:space="preserve">Risma, Mark Lester E.</t>
  </si>
  <si>
    <t xml:space="preserve">Rivera, Glenn D.</t>
  </si>
  <si>
    <t xml:space="preserve">Robles, Jerome B.</t>
  </si>
  <si>
    <t xml:space="preserve">Rodelas, Nelson C.</t>
  </si>
  <si>
    <t xml:space="preserve">Roxas, Angelica P.</t>
  </si>
  <si>
    <t xml:space="preserve">Sabanal, Adrian Adonis L.</t>
  </si>
  <si>
    <t xml:space="preserve">page 6 of 6</t>
  </si>
  <si>
    <t xml:space="preserve">Salazar, Crizalyn May A.</t>
  </si>
  <si>
    <t xml:space="preserve">San Miguel, Aron Paul</t>
  </si>
  <si>
    <t xml:space="preserve">San Miguel, James Dean V.</t>
  </si>
  <si>
    <t xml:space="preserve">San Miguel, John Jherold I.</t>
  </si>
  <si>
    <t xml:space="preserve">cancel</t>
  </si>
  <si>
    <t xml:space="preserve">San Miguel, Leah Mae O.</t>
  </si>
  <si>
    <t xml:space="preserve">Sanchez, Arion Leocadio Melchor Q.</t>
  </si>
  <si>
    <t xml:space="preserve">Sanchez, Ryan Romnick B.</t>
  </si>
  <si>
    <t xml:space="preserve">Santiago, John Carlos S.</t>
  </si>
  <si>
    <t xml:space="preserve">Santiago, Sonny B.</t>
  </si>
  <si>
    <t xml:space="preserve">Sayman, Maria Lourdes Y.</t>
  </si>
  <si>
    <t xml:space="preserve">Servidad, Joselyn V.</t>
  </si>
  <si>
    <t xml:space="preserve">Sillador, Roy Isaac A.</t>
  </si>
  <si>
    <t xml:space="preserve">Sistona, Jay-Ar S.</t>
  </si>
  <si>
    <t xml:space="preserve">Sorianosos, Eliza C.</t>
  </si>
  <si>
    <t xml:space="preserve">Sosa, Ma. Cristine R.</t>
  </si>
  <si>
    <t xml:space="preserve">Tabuena, Almighty C.</t>
  </si>
  <si>
    <t xml:space="preserve">Tacorda, Arvin Nikko C.</t>
  </si>
  <si>
    <t xml:space="preserve">Taneo, Flory Vic C.</t>
  </si>
  <si>
    <t xml:space="preserve">Tarantan, Sharon D.</t>
  </si>
  <si>
    <t xml:space="preserve">Timbol, Chona E.</t>
  </si>
  <si>
    <t xml:space="preserve">Tolentino, Grace H.</t>
  </si>
  <si>
    <t xml:space="preserve">Tornea, Jomelson R.</t>
  </si>
  <si>
    <t xml:space="preserve">Torre, Christian A.</t>
  </si>
  <si>
    <t xml:space="preserve">Torres, Jeffrey S.</t>
  </si>
  <si>
    <t xml:space="preserve">Torres, Joemar S.</t>
  </si>
  <si>
    <t xml:space="preserve">Trijo, John Lexus J.</t>
  </si>
  <si>
    <t xml:space="preserve">Trijo, Lyssa L.</t>
  </si>
  <si>
    <t xml:space="preserve">Tulod, Lenard C.</t>
  </si>
  <si>
    <t xml:space="preserve">Tusi, Jeanette G.</t>
  </si>
  <si>
    <t xml:space="preserve">Umerez, Darrel P.</t>
  </si>
  <si>
    <t xml:space="preserve">Veñalon, Jessa C.</t>
  </si>
  <si>
    <t xml:space="preserve">Vergara, Kim Matthew B.</t>
  </si>
  <si>
    <t xml:space="preserve">Viedor, Karl June G.</t>
  </si>
  <si>
    <t xml:space="preserve">Viterbo, James Russel M.</t>
  </si>
  <si>
    <t xml:space="preserve">Yaw, Mary Stephanie G.</t>
  </si>
  <si>
    <t xml:space="preserve">Yu, Elidan Thomas C.</t>
  </si>
  <si>
    <t xml:space="preserve">Zamora, Tony G.</t>
  </si>
  <si>
    <t xml:space="preserve">GRAND TOTAL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</si>
</sst>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* #,##0.00_);_(* \(#,##0.00\);_(* \-??_);_(@_)"/>
    <numFmt numFmtId="166" formatCode="0%"/>
    <numFmt numFmtId="167" formatCode="_-* #,##0.00_-;\-* #,##0.00_-;_-* \-??_-;_-@_-"/>
    <numFmt numFmtId="168" formatCode="General"/>
  </numFmts>
  <fonts count="3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ahoma"/>
      <family val="2"/>
      <charset val="1"/>
    </font>
    <font>
      <sz val="11"/>
      <color theme="1"/>
      <name val="Tahoma"/>
      <family val="2"/>
      <charset val="1"/>
    </font>
    <font>
      <sz val="26"/>
      <color theme="1"/>
      <name val="Arial Black"/>
      <family val="2"/>
      <charset val="1"/>
    </font>
    <font>
      <sz val="18"/>
      <color theme="1"/>
      <name val="Arial Black"/>
      <family val="2"/>
      <charset val="1"/>
    </font>
    <font>
      <sz val="23"/>
      <color theme="1"/>
      <name val="Arial Black"/>
      <family val="2"/>
      <charset val="1"/>
    </font>
    <font>
      <u val="single"/>
      <sz val="11"/>
      <color theme="1"/>
      <name val="Tahoma"/>
      <family val="2"/>
      <charset val="1"/>
    </font>
    <font>
      <b val="true"/>
      <sz val="16"/>
      <color theme="1"/>
      <name val="Tahoma"/>
      <family val="2"/>
      <charset val="1"/>
    </font>
    <font>
      <sz val="72"/>
      <color rgb="FF66FF33"/>
      <name val="Calibri"/>
      <family val="2"/>
      <charset val="1"/>
    </font>
    <font>
      <sz val="18"/>
      <color theme="1"/>
      <name val="Arial Rounded MT Bold"/>
      <family val="2"/>
      <charset val="1"/>
    </font>
    <font>
      <u val="double"/>
      <sz val="25"/>
      <color rgb="FF000000"/>
      <name val="Arial Black"/>
      <family val="2"/>
      <charset val="1"/>
    </font>
    <font>
      <u val="double"/>
      <sz val="36"/>
      <color rgb="FF000000"/>
      <name val="Arial Black"/>
      <family val="2"/>
      <charset val="1"/>
    </font>
    <font>
      <sz val="16"/>
      <name val="Times New Roman"/>
      <family val="1"/>
      <charset val="1"/>
    </font>
    <font>
      <b val="true"/>
      <sz val="16"/>
      <name val="Times New Roman"/>
      <family val="1"/>
      <charset val="1"/>
    </font>
    <font>
      <sz val="16"/>
      <color theme="1"/>
      <name val="Times New Roman"/>
      <family val="1"/>
      <charset val="1"/>
    </font>
    <font>
      <b val="true"/>
      <sz val="18"/>
      <name val="Times New Roman"/>
      <family val="1"/>
      <charset val="1"/>
    </font>
    <font>
      <b val="true"/>
      <sz val="16"/>
      <color theme="1"/>
      <name val="Times New Roman"/>
      <family val="1"/>
      <charset val="1"/>
    </font>
    <font>
      <b val="true"/>
      <i val="true"/>
      <sz val="16"/>
      <name val="Times New Roman"/>
      <family val="1"/>
      <charset val="1"/>
    </font>
    <font>
      <b val="true"/>
      <sz val="12"/>
      <name val="Times New Roman"/>
      <family val="1"/>
      <charset val="1"/>
    </font>
    <font>
      <sz val="17"/>
      <name val="Times New Roman"/>
      <family val="1"/>
      <charset val="1"/>
    </font>
    <font>
      <sz val="17"/>
      <color theme="1"/>
      <name val="Times New Roman"/>
      <family val="1"/>
      <charset val="1"/>
    </font>
    <font>
      <b val="true"/>
      <i val="true"/>
      <sz val="17"/>
      <color theme="1"/>
      <name val="Times New Roman"/>
      <family val="1"/>
      <charset val="1"/>
    </font>
    <font>
      <b val="true"/>
      <u val="single"/>
      <sz val="17"/>
      <color theme="1"/>
      <name val="Times New Roman"/>
      <family val="1"/>
      <charset val="1"/>
    </font>
    <font>
      <b val="true"/>
      <sz val="17"/>
      <name val="Times New Roman"/>
      <family val="1"/>
      <charset val="1"/>
    </font>
    <font>
      <b val="true"/>
      <sz val="15"/>
      <color theme="1"/>
      <name val="Times New Roman"/>
      <family val="1"/>
      <charset val="1"/>
    </font>
    <font>
      <sz val="15"/>
      <color theme="1"/>
      <name val="Tahoma"/>
      <family val="2"/>
      <charset val="1"/>
    </font>
    <font>
      <b val="true"/>
      <i val="true"/>
      <u val="single"/>
      <sz val="17"/>
      <color theme="1"/>
      <name val="Times New Roman"/>
      <family val="1"/>
      <charset val="1"/>
    </font>
    <font>
      <b val="true"/>
      <i val="true"/>
      <sz val="17"/>
      <name val="Times New Roman"/>
      <family val="1"/>
      <charset val="1"/>
    </font>
    <font>
      <i val="true"/>
      <sz val="15"/>
      <color theme="1"/>
      <name val="Tahoma"/>
      <family val="2"/>
      <charset val="1"/>
    </font>
    <font>
      <i val="true"/>
      <sz val="11"/>
      <color theme="1"/>
      <name val="Calibri"/>
      <family val="2"/>
      <charset val="1"/>
    </font>
    <font>
      <sz val="15"/>
      <name val="Tahoma"/>
      <family val="2"/>
      <charset val="1"/>
    </font>
    <font>
      <sz val="14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 style="double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0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1" fillId="0" borderId="7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6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2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2" fillId="0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2" fillId="0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2" fillId="0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2" fillId="0" borderId="1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0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2" fillId="0" borderId="1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22" fillId="0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2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5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6" fillId="0" borderId="1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6" fillId="0" borderId="3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6" fillId="0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2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6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6" fillId="0" borderId="17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3" borderId="8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2" fillId="3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2" fillId="3" borderId="3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22" fillId="3" borderId="9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3" borderId="1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2" fillId="3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2" fillId="3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2" fillId="3" borderId="1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2" fillId="3" borderId="1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22" fillId="3" borderId="1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9" fillId="0" borderId="3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30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25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3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34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Percent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33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trlProps/ctrlProps2.xml><?xml version="1.0" encoding="utf-8"?>
<formControlPr xmlns="http://schemas.microsoft.com/office/spreadsheetml/2009/9/main" objectType="Button" lockText="1"/>
</file>

<file path=xl/ctrlProps/ctrlProps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1" name="Button 1" descr="Generate Payslip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Generate Payslip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1002" name="Button 2" descr="Clear Payslip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Clear Payslip</a:t>
              </a:r>
            </a:p>
          </xdr:txBody>
        </xdr:sp>
        <xdr:clientData/>
      </xdr:twoCellAnchor>
    </mc:Choice>
  </mc:AlternateContent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s2.xml"/><Relationship Id="rId4" Type="http://schemas.openxmlformats.org/officeDocument/2006/relationships/ctrlProp" Target="../ctrlProps/ctrlProps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3069"/>
  <sheetViews>
    <sheetView showFormulas="false" showGridLines="true" showRowColHeaders="true" showZeros="true" rightToLeft="false" tabSelected="true" showOutlineSymbols="true" defaultGridColor="true" view="pageBreakPreview" topLeftCell="D1" colorId="64" zoomScale="100" zoomScaleNormal="60" zoomScalePageLayoutView="100" workbookViewId="0">
      <selection pane="topLeft" activeCell="J13" activeCellId="0" sqref="J13"/>
    </sheetView>
  </sheetViews>
  <sheetFormatPr defaultColWidth="8.59765625" defaultRowHeight="15" zeroHeight="false" outlineLevelRow="0" outlineLevelCol="0"/>
  <cols>
    <col collapsed="false" customWidth="true" hidden="false" outlineLevel="0" max="1" min="1" style="1" width="26.43"/>
    <col collapsed="false" customWidth="true" hidden="true" outlineLevel="0" max="2" min="2" style="1" width="16.14"/>
    <col collapsed="false" customWidth="true" hidden="false" outlineLevel="0" max="3" min="3" style="2" width="72.29"/>
    <col collapsed="false" customWidth="true" hidden="false" outlineLevel="0" max="6" min="4" style="1" width="16.29"/>
    <col collapsed="false" customWidth="true" hidden="false" outlineLevel="0" max="7" min="7" style="3" width="17"/>
    <col collapsed="false" customWidth="true" hidden="false" outlineLevel="0" max="8" min="8" style="4" width="24.86"/>
    <col collapsed="false" customWidth="true" hidden="false" outlineLevel="0" max="9" min="9" style="4" width="15"/>
    <col collapsed="false" customWidth="true" hidden="false" outlineLevel="0" max="10" min="10" style="1" width="18.43"/>
    <col collapsed="false" customWidth="true" hidden="false" outlineLevel="0" max="11" min="11" style="4" width="24.86"/>
    <col collapsed="false" customWidth="true" hidden="false" outlineLevel="0" max="12" min="12" style="4" width="16.43"/>
    <col collapsed="false" customWidth="true" hidden="false" outlineLevel="0" max="13" min="13" style="4" width="21.86"/>
    <col collapsed="false" customWidth="true" hidden="false" outlineLevel="0" max="14" min="14" style="4" width="14.86"/>
    <col collapsed="false" customWidth="true" hidden="false" outlineLevel="0" max="15" min="15" style="4" width="20.29"/>
    <col collapsed="false" customWidth="true" hidden="false" outlineLevel="0" max="16" min="16" style="4" width="21.86"/>
    <col collapsed="false" customWidth="true" hidden="false" outlineLevel="0" max="17" min="17" style="4" width="25.86"/>
    <col collapsed="false" customWidth="true" hidden="false" outlineLevel="0" max="18" min="18" style="5" width="24.29"/>
    <col collapsed="false" customWidth="true" hidden="false" outlineLevel="0" max="19" min="19" style="6" width="20.29"/>
    <col collapsed="false" customWidth="true" hidden="false" outlineLevel="0" max="20" min="20" style="6" width="18"/>
  </cols>
  <sheetData>
    <row r="1" customFormat="false" ht="27" hidden="false" customHeight="true" outlineLevel="0" collapsed="false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8"/>
    </row>
    <row r="2" customFormat="false" ht="27" hidden="false" customHeight="true" outlineLevel="0" collapsed="false">
      <c r="A2" s="9" t="s">
        <v>1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8"/>
    </row>
    <row r="3" customFormat="false" ht="27" hidden="false" customHeight="true" outlineLevel="0" collapsed="false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8"/>
    </row>
    <row r="4" customFormat="false" ht="27" hidden="false" customHeight="true" outlineLevel="0" collapsed="false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11"/>
    </row>
    <row r="5" customFormat="false" ht="27" hidden="false" customHeight="true" outlineLevel="0" collapsed="false">
      <c r="A5" s="12"/>
      <c r="B5" s="12"/>
      <c r="C5" s="13" t="s">
        <v>3</v>
      </c>
      <c r="D5" s="14"/>
      <c r="E5" s="14"/>
      <c r="F5" s="14"/>
      <c r="G5" s="15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6"/>
      <c r="T5" s="16"/>
      <c r="U5" s="16"/>
      <c r="V5" s="16"/>
      <c r="W5" s="16"/>
      <c r="X5" s="16"/>
      <c r="Y5" s="16"/>
      <c r="Z5" s="16"/>
    </row>
    <row r="6" customFormat="false" ht="27" hidden="false" customHeight="true" outlineLevel="0" collapsed="false">
      <c r="A6" s="17"/>
      <c r="B6" s="17"/>
      <c r="C6" s="13" t="s">
        <v>4</v>
      </c>
      <c r="D6" s="18"/>
      <c r="E6" s="18"/>
      <c r="F6" s="18"/>
      <c r="G6" s="19"/>
      <c r="H6" s="18"/>
      <c r="I6" s="18"/>
      <c r="J6" s="17"/>
      <c r="K6" s="18"/>
      <c r="L6" s="20"/>
      <c r="M6" s="20"/>
      <c r="N6" s="20"/>
      <c r="O6" s="20"/>
      <c r="P6" s="20"/>
      <c r="Q6" s="21" t="s">
        <v>5</v>
      </c>
      <c r="R6" s="18"/>
      <c r="S6" s="16"/>
      <c r="T6" s="16"/>
      <c r="U6" s="16"/>
      <c r="V6" s="16"/>
      <c r="W6" s="16"/>
      <c r="X6" s="16"/>
      <c r="Y6" s="16"/>
      <c r="Z6" s="16"/>
    </row>
    <row r="7" customFormat="false" ht="27" hidden="false" customHeight="true" outlineLevel="0" collapsed="false">
      <c r="A7" s="17"/>
      <c r="B7" s="17"/>
      <c r="D7" s="18"/>
      <c r="E7" s="18"/>
      <c r="F7" s="18"/>
      <c r="G7" s="19"/>
      <c r="H7" s="18"/>
      <c r="I7" s="18"/>
      <c r="J7" s="17"/>
      <c r="K7" s="18"/>
      <c r="L7" s="18"/>
      <c r="M7" s="18"/>
      <c r="N7" s="18"/>
      <c r="O7" s="18"/>
      <c r="P7" s="18"/>
      <c r="Q7" s="22"/>
      <c r="R7" s="18"/>
      <c r="S7" s="16"/>
      <c r="T7" s="16"/>
      <c r="U7" s="16"/>
      <c r="V7" s="16"/>
      <c r="W7" s="16"/>
      <c r="X7" s="16"/>
      <c r="Y7" s="16"/>
      <c r="Z7" s="16"/>
    </row>
    <row r="8" customFormat="false" ht="27" hidden="false" customHeight="true" outlineLevel="0" collapsed="false"/>
    <row r="9" customFormat="false" ht="24.75" hidden="false" customHeight="true" outlineLevel="0" collapsed="false">
      <c r="A9" s="23"/>
      <c r="B9" s="23"/>
      <c r="C9" s="24"/>
      <c r="D9" s="23"/>
      <c r="E9" s="23"/>
      <c r="F9" s="23"/>
      <c r="G9" s="25"/>
      <c r="H9" s="26"/>
      <c r="I9" s="26"/>
      <c r="J9" s="23"/>
      <c r="K9" s="26"/>
      <c r="L9" s="26"/>
      <c r="M9" s="26"/>
      <c r="N9" s="26"/>
      <c r="O9" s="26"/>
      <c r="P9" s="26"/>
      <c r="Q9" s="27" t="s">
        <v>6</v>
      </c>
      <c r="R9" s="28"/>
    </row>
    <row r="10" customFormat="false" ht="24.75" hidden="false" customHeight="true" outlineLevel="0" collapsed="false">
      <c r="A10" s="29" t="s">
        <v>7</v>
      </c>
      <c r="B10" s="30" t="s">
        <v>8</v>
      </c>
      <c r="C10" s="31" t="s">
        <v>9</v>
      </c>
      <c r="D10" s="32" t="s">
        <v>10</v>
      </c>
      <c r="E10" s="32"/>
      <c r="F10" s="32"/>
      <c r="G10" s="32"/>
      <c r="H10" s="32" t="s">
        <v>11</v>
      </c>
      <c r="I10" s="33" t="s">
        <v>12</v>
      </c>
      <c r="J10" s="33"/>
      <c r="K10" s="32" t="s">
        <v>13</v>
      </c>
      <c r="L10" s="34" t="s">
        <v>14</v>
      </c>
      <c r="M10" s="34" t="s">
        <v>15</v>
      </c>
      <c r="N10" s="35" t="s">
        <v>16</v>
      </c>
      <c r="O10" s="32" t="s">
        <v>17</v>
      </c>
      <c r="P10" s="32" t="s">
        <v>18</v>
      </c>
      <c r="Q10" s="32" t="s">
        <v>19</v>
      </c>
      <c r="R10" s="28"/>
    </row>
    <row r="11" customFormat="false" ht="43.5" hidden="false" customHeight="true" outlineLevel="0" collapsed="false">
      <c r="A11" s="29"/>
      <c r="B11" s="30"/>
      <c r="C11" s="31"/>
      <c r="D11" s="36" t="s">
        <v>20</v>
      </c>
      <c r="E11" s="37" t="s">
        <v>21</v>
      </c>
      <c r="F11" s="37" t="s">
        <v>22</v>
      </c>
      <c r="G11" s="38" t="s">
        <v>23</v>
      </c>
      <c r="H11" s="39" t="s">
        <v>24</v>
      </c>
      <c r="I11" s="40" t="s">
        <v>25</v>
      </c>
      <c r="J11" s="41" t="s">
        <v>26</v>
      </c>
      <c r="K11" s="42" t="s">
        <v>24</v>
      </c>
      <c r="L11" s="42" t="s">
        <v>10</v>
      </c>
      <c r="M11" s="42" t="s">
        <v>27</v>
      </c>
      <c r="N11" s="43" t="s">
        <v>10</v>
      </c>
      <c r="O11" s="42" t="s">
        <v>28</v>
      </c>
      <c r="P11" s="42" t="s">
        <v>29</v>
      </c>
      <c r="Q11" s="42" t="s">
        <v>30</v>
      </c>
      <c r="R11" s="28"/>
    </row>
    <row r="12" customFormat="false" ht="24.75" hidden="false" customHeight="true" outlineLevel="0" collapsed="false">
      <c r="A12" s="44"/>
      <c r="B12" s="44"/>
      <c r="C12" s="44"/>
      <c r="D12" s="44"/>
      <c r="E12" s="37"/>
      <c r="F12" s="37"/>
      <c r="G12" s="45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28"/>
    </row>
    <row r="13" customFormat="false" ht="24.75" hidden="false" customHeight="true" outlineLevel="0" collapsed="false">
      <c r="A13" s="46" t="n">
        <v>1</v>
      </c>
      <c r="B13" s="46"/>
      <c r="C13" s="47" t="s">
        <v>31</v>
      </c>
      <c r="D13" s="48" t="n">
        <v>300</v>
      </c>
      <c r="E13" s="49" t="n">
        <v>37.42</v>
      </c>
      <c r="F13" s="49" t="n">
        <v>47.14</v>
      </c>
      <c r="G13" s="50" t="n">
        <v>32.33</v>
      </c>
      <c r="H13" s="51" t="n">
        <f aca="false">SUM(E13,F13,G13)*D13</f>
        <v>35067</v>
      </c>
      <c r="I13" s="49" t="n">
        <v>4.87</v>
      </c>
      <c r="J13" s="52" t="n">
        <f aca="false">SUM(,I13)*D13</f>
        <v>1461</v>
      </c>
      <c r="K13" s="52" t="n">
        <f aca="false">H13-J13</f>
        <v>33606</v>
      </c>
      <c r="L13" s="53" t="n">
        <v>0.1</v>
      </c>
      <c r="M13" s="52" t="n">
        <f aca="false">K13*L13</f>
        <v>3360.6</v>
      </c>
      <c r="N13" s="54" t="n">
        <v>0.03</v>
      </c>
      <c r="O13" s="52" t="n">
        <f aca="false">K13*N13</f>
        <v>1008.18</v>
      </c>
      <c r="P13" s="55" t="n">
        <f aca="false">M13+O13</f>
        <v>4368.78</v>
      </c>
      <c r="Q13" s="56" t="n">
        <f aca="false">K13-P13</f>
        <v>29237.22</v>
      </c>
      <c r="R13" s="28"/>
    </row>
    <row r="14" customFormat="false" ht="24.75" hidden="false" customHeight="true" outlineLevel="0" collapsed="false">
      <c r="A14" s="46" t="n">
        <v>2</v>
      </c>
      <c r="B14" s="46"/>
      <c r="C14" s="47" t="s">
        <v>32</v>
      </c>
      <c r="D14" s="48" t="n">
        <v>600</v>
      </c>
      <c r="E14" s="49" t="n">
        <v>4.87</v>
      </c>
      <c r="F14" s="49" t="n">
        <v>45.12</v>
      </c>
      <c r="G14" s="50" t="n">
        <v>18</v>
      </c>
      <c r="H14" s="51" t="n">
        <f aca="false">SUM(E14,F14,G14)*D14</f>
        <v>40794</v>
      </c>
      <c r="I14" s="57"/>
      <c r="J14" s="52"/>
      <c r="K14" s="52" t="n">
        <f aca="false">H14+J14</f>
        <v>40794</v>
      </c>
      <c r="L14" s="53" t="n">
        <v>0.1</v>
      </c>
      <c r="M14" s="52" t="n">
        <f aca="false">K14*L14</f>
        <v>4079.4</v>
      </c>
      <c r="N14" s="54" t="n">
        <v>0.03</v>
      </c>
      <c r="O14" s="52" t="n">
        <f aca="false">K14*N14</f>
        <v>1223.82</v>
      </c>
      <c r="P14" s="55" t="n">
        <f aca="false">M14+O14</f>
        <v>5303.22</v>
      </c>
      <c r="Q14" s="56" t="n">
        <f aca="false">K14-P14</f>
        <v>35490.78</v>
      </c>
      <c r="R14" s="28"/>
    </row>
    <row r="15" customFormat="false" ht="24.75" hidden="false" customHeight="true" outlineLevel="0" collapsed="false">
      <c r="A15" s="46" t="n">
        <v>3</v>
      </c>
      <c r="B15" s="46"/>
      <c r="C15" s="47" t="s">
        <v>33</v>
      </c>
      <c r="D15" s="48" t="n">
        <v>400</v>
      </c>
      <c r="E15" s="49" t="n">
        <v>19.63</v>
      </c>
      <c r="F15" s="49" t="n">
        <v>32.92</v>
      </c>
      <c r="G15" s="50" t="n">
        <v>55.37</v>
      </c>
      <c r="H15" s="51" t="n">
        <f aca="false">SUM(E15,F15,G15)*D15</f>
        <v>43168</v>
      </c>
      <c r="I15" s="57"/>
      <c r="J15" s="52"/>
      <c r="K15" s="52" t="n">
        <f aca="false">H15+J15</f>
        <v>43168</v>
      </c>
      <c r="L15" s="53" t="n">
        <v>0.1</v>
      </c>
      <c r="M15" s="52" t="n">
        <f aca="false">K15*L15</f>
        <v>4316.8</v>
      </c>
      <c r="N15" s="54" t="n">
        <v>0.03</v>
      </c>
      <c r="O15" s="52" t="n">
        <f aca="false">K15*N15</f>
        <v>1295.04</v>
      </c>
      <c r="P15" s="55" t="n">
        <f aca="false">M15+O15</f>
        <v>5611.84</v>
      </c>
      <c r="Q15" s="56" t="n">
        <f aca="false">K15-P15</f>
        <v>37556.16</v>
      </c>
      <c r="R15" s="28"/>
    </row>
    <row r="16" customFormat="false" ht="24.75" hidden="false" customHeight="true" outlineLevel="0" collapsed="false">
      <c r="A16" s="46" t="n">
        <v>4</v>
      </c>
      <c r="B16" s="46"/>
      <c r="C16" s="47" t="s">
        <v>34</v>
      </c>
      <c r="D16" s="48" t="n">
        <v>600</v>
      </c>
      <c r="E16" s="49" t="n">
        <v>28.15</v>
      </c>
      <c r="F16" s="49" t="n">
        <v>36.18</v>
      </c>
      <c r="G16" s="50" t="n">
        <v>21</v>
      </c>
      <c r="H16" s="51" t="n">
        <f aca="false">SUM(E16,F16,G16)*D16</f>
        <v>51198</v>
      </c>
      <c r="I16" s="57"/>
      <c r="J16" s="52"/>
      <c r="K16" s="52" t="n">
        <f aca="false">H16+J16</f>
        <v>51198</v>
      </c>
      <c r="L16" s="53" t="n">
        <v>0.1</v>
      </c>
      <c r="M16" s="52" t="n">
        <f aca="false">K16*L16</f>
        <v>5119.8</v>
      </c>
      <c r="N16" s="54" t="n">
        <v>0.03</v>
      </c>
      <c r="O16" s="52" t="n">
        <f aca="false">K16*N16</f>
        <v>1535.94</v>
      </c>
      <c r="P16" s="55" t="n">
        <f aca="false">M16+O16</f>
        <v>6655.74</v>
      </c>
      <c r="Q16" s="56" t="n">
        <f aca="false">K16-P16</f>
        <v>44542.26</v>
      </c>
      <c r="R16" s="28"/>
    </row>
    <row r="17" customFormat="false" ht="24.75" hidden="false" customHeight="true" outlineLevel="0" collapsed="false">
      <c r="A17" s="46" t="n">
        <v>5</v>
      </c>
      <c r="B17" s="46"/>
      <c r="C17" s="47" t="s">
        <v>35</v>
      </c>
      <c r="D17" s="48" t="n">
        <v>400</v>
      </c>
      <c r="E17" s="49" t="n">
        <v>12.74</v>
      </c>
      <c r="F17" s="49" t="n">
        <v>17.26</v>
      </c>
      <c r="G17" s="50" t="n">
        <v>20.72</v>
      </c>
      <c r="H17" s="51" t="n">
        <f aca="false">SUM(E17,F17,G17)*D17</f>
        <v>20288</v>
      </c>
      <c r="I17" s="57"/>
      <c r="J17" s="52"/>
      <c r="K17" s="52" t="n">
        <f aca="false">H17+J17</f>
        <v>20288</v>
      </c>
      <c r="L17" s="53" t="n">
        <v>0.1</v>
      </c>
      <c r="M17" s="52" t="n">
        <f aca="false">K17*L17</f>
        <v>2028.8</v>
      </c>
      <c r="N17" s="54" t="n">
        <v>0.03</v>
      </c>
      <c r="O17" s="52" t="n">
        <f aca="false">K17*N17</f>
        <v>608.64</v>
      </c>
      <c r="P17" s="55" t="n">
        <f aca="false">M17+O17</f>
        <v>2637.44</v>
      </c>
      <c r="Q17" s="56" t="n">
        <f aca="false">K17-P17</f>
        <v>17650.56</v>
      </c>
      <c r="R17" s="28"/>
    </row>
    <row r="18" customFormat="false" ht="24.75" hidden="false" customHeight="true" outlineLevel="0" collapsed="false">
      <c r="A18" s="46" t="n">
        <v>6</v>
      </c>
      <c r="B18" s="46"/>
      <c r="C18" s="47" t="s">
        <v>36</v>
      </c>
      <c r="D18" s="48" t="n">
        <v>200</v>
      </c>
      <c r="E18" s="49" t="n">
        <v>46.39</v>
      </c>
      <c r="F18" s="49" t="n">
        <v>11.55</v>
      </c>
      <c r="G18" s="50" t="n">
        <v>66</v>
      </c>
      <c r="H18" s="51" t="n">
        <f aca="false">SUM(E18,F18,G18)*D18</f>
        <v>24788</v>
      </c>
      <c r="I18" s="57"/>
      <c r="J18" s="52"/>
      <c r="K18" s="52" t="n">
        <f aca="false">H18+J18</f>
        <v>24788</v>
      </c>
      <c r="L18" s="53" t="n">
        <v>0</v>
      </c>
      <c r="M18" s="52" t="n">
        <f aca="false">K18*L18</f>
        <v>0</v>
      </c>
      <c r="N18" s="54" t="n">
        <v>0</v>
      </c>
      <c r="O18" s="52" t="n">
        <f aca="false">K18*N18</f>
        <v>0</v>
      </c>
      <c r="P18" s="55" t="n">
        <f aca="false">M18+O18</f>
        <v>0</v>
      </c>
      <c r="Q18" s="56" t="n">
        <f aca="false">K18-P18</f>
        <v>24788</v>
      </c>
      <c r="R18" s="28"/>
    </row>
    <row r="19" customFormat="false" ht="24.75" hidden="false" customHeight="true" outlineLevel="0" collapsed="false">
      <c r="A19" s="46" t="n">
        <v>7</v>
      </c>
      <c r="B19" s="46"/>
      <c r="C19" s="47" t="s">
        <v>37</v>
      </c>
      <c r="D19" s="48" t="n">
        <v>450</v>
      </c>
      <c r="E19" s="49" t="n">
        <v>7.58</v>
      </c>
      <c r="F19" s="49" t="n">
        <v>22.87</v>
      </c>
      <c r="G19" s="50" t="n">
        <v>26.73</v>
      </c>
      <c r="H19" s="51" t="n">
        <f aca="false">SUM(E19,F19,G19)*D19</f>
        <v>25731</v>
      </c>
      <c r="I19" s="57"/>
      <c r="J19" s="52"/>
      <c r="K19" s="52" t="n">
        <f aca="false">H19+J19</f>
        <v>25731</v>
      </c>
      <c r="L19" s="53" t="n">
        <v>0</v>
      </c>
      <c r="M19" s="52" t="n">
        <f aca="false">K19*L19</f>
        <v>0</v>
      </c>
      <c r="N19" s="54" t="n">
        <v>0</v>
      </c>
      <c r="O19" s="52" t="n">
        <f aca="false">K19*N19</f>
        <v>0</v>
      </c>
      <c r="P19" s="55" t="n">
        <f aca="false">M19+O19</f>
        <v>0</v>
      </c>
      <c r="Q19" s="56" t="n">
        <f aca="false">K19-P19</f>
        <v>25731</v>
      </c>
      <c r="R19" s="28"/>
    </row>
    <row r="20" customFormat="false" ht="24.75" hidden="false" customHeight="true" outlineLevel="0" collapsed="false">
      <c r="A20" s="46" t="n">
        <v>8</v>
      </c>
      <c r="B20" s="46"/>
      <c r="C20" s="47" t="s">
        <v>38</v>
      </c>
      <c r="D20" s="48" t="n">
        <v>300</v>
      </c>
      <c r="E20" s="49" t="n">
        <v>25.91</v>
      </c>
      <c r="F20" s="49" t="n">
        <v>4.09</v>
      </c>
      <c r="G20" s="50" t="n">
        <v>91</v>
      </c>
      <c r="H20" s="51" t="n">
        <f aca="false">SUM(E20,F20,G20)*D20</f>
        <v>36300</v>
      </c>
      <c r="I20" s="57"/>
      <c r="J20" s="52"/>
      <c r="K20" s="52" t="n">
        <f aca="false">H20+J20</f>
        <v>36300</v>
      </c>
      <c r="L20" s="53" t="n">
        <v>0</v>
      </c>
      <c r="M20" s="52" t="n">
        <f aca="false">K20*L20</f>
        <v>0</v>
      </c>
      <c r="N20" s="54" t="n">
        <v>0</v>
      </c>
      <c r="O20" s="52" t="n">
        <f aca="false">K20*N20</f>
        <v>0</v>
      </c>
      <c r="P20" s="55" t="n">
        <f aca="false">M20+O20</f>
        <v>0</v>
      </c>
      <c r="Q20" s="56" t="n">
        <f aca="false">K20-P20</f>
        <v>36300</v>
      </c>
      <c r="R20" s="28"/>
    </row>
    <row r="21" customFormat="false" ht="24.75" hidden="false" customHeight="true" outlineLevel="0" collapsed="false">
      <c r="A21" s="46" t="n">
        <v>9</v>
      </c>
      <c r="B21" s="46"/>
      <c r="C21" s="47" t="s">
        <v>39</v>
      </c>
      <c r="D21" s="48" t="n">
        <v>400</v>
      </c>
      <c r="E21" s="49" t="n">
        <v>9.32</v>
      </c>
      <c r="F21" s="49" t="n">
        <v>12.85</v>
      </c>
      <c r="G21" s="50" t="n">
        <v>21</v>
      </c>
      <c r="H21" s="51" t="n">
        <f aca="false">SUM(E21,F21,G21)*D21</f>
        <v>17268</v>
      </c>
      <c r="I21" s="57"/>
      <c r="J21" s="52"/>
      <c r="K21" s="52" t="n">
        <f aca="false">H21+J21</f>
        <v>17268</v>
      </c>
      <c r="L21" s="53" t="n">
        <v>0.1</v>
      </c>
      <c r="M21" s="52" t="n">
        <f aca="false">K21*L21</f>
        <v>1726.8</v>
      </c>
      <c r="N21" s="54" t="n">
        <v>0.03</v>
      </c>
      <c r="O21" s="52" t="n">
        <f aca="false">K21*N21</f>
        <v>518.04</v>
      </c>
      <c r="P21" s="55" t="n">
        <f aca="false">M21+O21</f>
        <v>2244.84</v>
      </c>
      <c r="Q21" s="56" t="n">
        <f aca="false">K21-P21</f>
        <v>15023.16</v>
      </c>
      <c r="R21" s="28"/>
    </row>
    <row r="22" customFormat="false" ht="24.75" hidden="false" customHeight="true" outlineLevel="0" collapsed="false">
      <c r="A22" s="46" t="n">
        <v>10</v>
      </c>
      <c r="B22" s="46"/>
      <c r="C22" s="47" t="s">
        <v>40</v>
      </c>
      <c r="D22" s="48" t="n">
        <v>300</v>
      </c>
      <c r="E22" s="49" t="n">
        <v>43.68</v>
      </c>
      <c r="F22" s="49" t="n">
        <v>39.48</v>
      </c>
      <c r="G22" s="50" t="n">
        <v>36</v>
      </c>
      <c r="H22" s="51" t="n">
        <f aca="false">SUM(E22,F22,G22)*D22</f>
        <v>35748</v>
      </c>
      <c r="I22" s="57"/>
      <c r="J22" s="52"/>
      <c r="K22" s="52" t="n">
        <f aca="false">H22+J22</f>
        <v>35748</v>
      </c>
      <c r="L22" s="53" t="n">
        <v>0.1</v>
      </c>
      <c r="M22" s="52" t="n">
        <f aca="false">K22*L22</f>
        <v>3574.8</v>
      </c>
      <c r="N22" s="54" t="n">
        <v>0.03</v>
      </c>
      <c r="O22" s="52" t="n">
        <f aca="false">K22*N22</f>
        <v>1072.44</v>
      </c>
      <c r="P22" s="55" t="n">
        <f aca="false">M22+O22</f>
        <v>4647.24</v>
      </c>
      <c r="Q22" s="56" t="n">
        <f aca="false">K22-P22</f>
        <v>31100.76</v>
      </c>
      <c r="R22" s="28"/>
    </row>
    <row r="23" customFormat="false" ht="24.75" hidden="false" customHeight="true" outlineLevel="0" collapsed="false">
      <c r="A23" s="46" t="n">
        <v>11</v>
      </c>
      <c r="B23" s="46"/>
      <c r="C23" s="47" t="s">
        <v>41</v>
      </c>
      <c r="D23" s="48" t="n">
        <v>600</v>
      </c>
      <c r="E23" s="49" t="n">
        <v>14.07</v>
      </c>
      <c r="F23" s="49" t="n">
        <v>26.61</v>
      </c>
      <c r="G23" s="50" t="n">
        <v>27</v>
      </c>
      <c r="H23" s="51" t="n">
        <f aca="false">SUM(E23,F23,G23)*D23</f>
        <v>40608</v>
      </c>
      <c r="I23" s="57"/>
      <c r="J23" s="52"/>
      <c r="K23" s="52" t="n">
        <f aca="false">H23+J23</f>
        <v>40608</v>
      </c>
      <c r="L23" s="53" t="n">
        <v>0.1</v>
      </c>
      <c r="M23" s="52" t="n">
        <f aca="false">K23*L23</f>
        <v>4060.8</v>
      </c>
      <c r="N23" s="54" t="n">
        <v>0.03</v>
      </c>
      <c r="O23" s="52" t="n">
        <f aca="false">K23*N23</f>
        <v>1218.24</v>
      </c>
      <c r="P23" s="55" t="n">
        <f aca="false">M23+O23</f>
        <v>5279.04</v>
      </c>
      <c r="Q23" s="56" t="n">
        <f aca="false">K23-P23</f>
        <v>35328.96</v>
      </c>
      <c r="R23" s="28"/>
    </row>
    <row r="24" customFormat="false" ht="24.75" hidden="false" customHeight="true" outlineLevel="0" collapsed="false">
      <c r="A24" s="46" t="n">
        <v>12</v>
      </c>
      <c r="B24" s="46"/>
      <c r="C24" s="47" t="s">
        <v>42</v>
      </c>
      <c r="D24" s="48" t="n">
        <v>400</v>
      </c>
      <c r="E24" s="49" t="n">
        <v>32.54</v>
      </c>
      <c r="F24" s="49" t="n">
        <v>37</v>
      </c>
      <c r="G24" s="50" t="n">
        <v>55</v>
      </c>
      <c r="H24" s="51" t="n">
        <f aca="false">SUM(E24,F24,G24)*D24</f>
        <v>49816</v>
      </c>
      <c r="I24" s="57"/>
      <c r="J24" s="52"/>
      <c r="K24" s="52" t="n">
        <f aca="false">H24+J24</f>
        <v>49816</v>
      </c>
      <c r="L24" s="53" t="n">
        <v>0.1</v>
      </c>
      <c r="M24" s="52" t="n">
        <f aca="false">K24*L24</f>
        <v>4981.6</v>
      </c>
      <c r="N24" s="54" t="n">
        <v>0.03</v>
      </c>
      <c r="O24" s="52" t="n">
        <f aca="false">K24*N24</f>
        <v>1494.48</v>
      </c>
      <c r="P24" s="55" t="n">
        <f aca="false">M24+O24</f>
        <v>6476.08</v>
      </c>
      <c r="Q24" s="56" t="n">
        <f aca="false">K24-P24</f>
        <v>43339.92</v>
      </c>
      <c r="R24" s="28"/>
    </row>
    <row r="25" customFormat="false" ht="24.75" hidden="false" customHeight="true" outlineLevel="0" collapsed="false">
      <c r="A25" s="46" t="n">
        <v>13</v>
      </c>
      <c r="B25" s="46"/>
      <c r="C25" s="47" t="s">
        <v>43</v>
      </c>
      <c r="D25" s="48" t="n">
        <v>200</v>
      </c>
      <c r="E25" s="49" t="n">
        <v>11.26</v>
      </c>
      <c r="F25" s="49" t="n">
        <v>8.9</v>
      </c>
      <c r="G25" s="50" t="n">
        <v>15</v>
      </c>
      <c r="H25" s="51" t="n">
        <f aca="false">SUM(E25,F25,G25)*D25</f>
        <v>7032</v>
      </c>
      <c r="I25" s="57"/>
      <c r="J25" s="52"/>
      <c r="K25" s="52" t="n">
        <f aca="false">H25+J25</f>
        <v>7032</v>
      </c>
      <c r="L25" s="53" t="n">
        <v>0.1</v>
      </c>
      <c r="M25" s="52" t="n">
        <f aca="false">K25*L25</f>
        <v>703.2</v>
      </c>
      <c r="N25" s="54" t="n">
        <v>0.03</v>
      </c>
      <c r="O25" s="52" t="n">
        <f aca="false">K25*N25</f>
        <v>210.96</v>
      </c>
      <c r="P25" s="55" t="n">
        <f aca="false">M25+O25</f>
        <v>914.16</v>
      </c>
      <c r="Q25" s="56" t="n">
        <f aca="false">K25-P25</f>
        <v>6117.84</v>
      </c>
      <c r="R25" s="28"/>
    </row>
    <row r="26" customFormat="false" ht="24.75" hidden="false" customHeight="true" outlineLevel="0" collapsed="false">
      <c r="A26" s="46" t="n">
        <v>14</v>
      </c>
      <c r="B26" s="46"/>
      <c r="C26" s="47" t="s">
        <v>44</v>
      </c>
      <c r="D26" s="48" t="n">
        <v>300</v>
      </c>
      <c r="E26" s="49" t="n">
        <v>21.47</v>
      </c>
      <c r="F26" s="49" t="n">
        <v>26.5</v>
      </c>
      <c r="G26" s="50" t="n">
        <v>76.96</v>
      </c>
      <c r="H26" s="51" t="n">
        <f aca="false">SUM(E26,F26,G26)*D26</f>
        <v>37479</v>
      </c>
      <c r="I26" s="57"/>
      <c r="J26" s="52"/>
      <c r="K26" s="52" t="n">
        <f aca="false">H26+J26</f>
        <v>37479</v>
      </c>
      <c r="L26" s="53" t="n">
        <v>0.05</v>
      </c>
      <c r="M26" s="52" t="n">
        <f aca="false">K26*L26</f>
        <v>1873.95</v>
      </c>
      <c r="N26" s="54" t="n">
        <v>0</v>
      </c>
      <c r="O26" s="52" t="n">
        <f aca="false">K26*N26</f>
        <v>0</v>
      </c>
      <c r="P26" s="55" t="n">
        <f aca="false">M26+O26</f>
        <v>1873.95</v>
      </c>
      <c r="Q26" s="56" t="n">
        <f aca="false">K26-P26</f>
        <v>35605.05</v>
      </c>
      <c r="R26" s="28"/>
    </row>
    <row r="27" customFormat="false" ht="24.75" hidden="false" customHeight="true" outlineLevel="0" collapsed="false">
      <c r="A27" s="46" t="n">
        <v>15</v>
      </c>
      <c r="B27" s="46"/>
      <c r="C27" s="47" t="s">
        <v>45</v>
      </c>
      <c r="D27" s="48" t="n">
        <v>300</v>
      </c>
      <c r="E27" s="49" t="n">
        <v>49.82</v>
      </c>
      <c r="F27" s="49" t="n">
        <v>38.53</v>
      </c>
      <c r="G27" s="50" t="n">
        <v>30</v>
      </c>
      <c r="H27" s="51" t="n">
        <f aca="false">SUM(E27,F27,G27)*D27</f>
        <v>35505</v>
      </c>
      <c r="I27" s="57"/>
      <c r="J27" s="52"/>
      <c r="K27" s="52" t="n">
        <f aca="false">H27+J27</f>
        <v>35505</v>
      </c>
      <c r="L27" s="53" t="n">
        <v>0.1</v>
      </c>
      <c r="M27" s="52" t="n">
        <f aca="false">K27*L27</f>
        <v>3550.5</v>
      </c>
      <c r="N27" s="54" t="n">
        <v>0.03</v>
      </c>
      <c r="O27" s="52" t="n">
        <f aca="false">K27*N27</f>
        <v>1065.15</v>
      </c>
      <c r="P27" s="55" t="n">
        <f aca="false">M27+O27</f>
        <v>4615.65</v>
      </c>
      <c r="Q27" s="56" t="n">
        <f aca="false">K27-P27</f>
        <v>30889.35</v>
      </c>
      <c r="R27" s="28"/>
    </row>
    <row r="28" customFormat="false" ht="24.75" hidden="false" customHeight="true" outlineLevel="0" collapsed="false">
      <c r="A28" s="46" t="n">
        <v>16</v>
      </c>
      <c r="B28" s="46"/>
      <c r="C28" s="47" t="s">
        <v>46</v>
      </c>
      <c r="D28" s="48" t="n">
        <v>300</v>
      </c>
      <c r="E28" s="49" t="n">
        <v>5.13</v>
      </c>
      <c r="F28" s="49" t="n">
        <v>31.27</v>
      </c>
      <c r="G28" s="50" t="n">
        <v>36</v>
      </c>
      <c r="H28" s="51" t="n">
        <f aca="false">SUM(E28,F28,G28)*D28</f>
        <v>21720</v>
      </c>
      <c r="I28" s="57"/>
      <c r="J28" s="52"/>
      <c r="K28" s="52" t="n">
        <f aca="false">H28+J28</f>
        <v>21720</v>
      </c>
      <c r="L28" s="53" t="n">
        <v>0.1</v>
      </c>
      <c r="M28" s="52" t="n">
        <f aca="false">K28*L28</f>
        <v>2172</v>
      </c>
      <c r="N28" s="54" t="n">
        <v>0.03</v>
      </c>
      <c r="O28" s="52" t="n">
        <f aca="false">K28*N28</f>
        <v>651.6</v>
      </c>
      <c r="P28" s="55" t="n">
        <f aca="false">M28+O28</f>
        <v>2823.6</v>
      </c>
      <c r="Q28" s="56" t="n">
        <f aca="false">K28-P28</f>
        <v>18896.4</v>
      </c>
      <c r="R28" s="28"/>
    </row>
    <row r="29" customFormat="false" ht="24.75" hidden="false" customHeight="true" outlineLevel="0" collapsed="false">
      <c r="A29" s="46" t="n">
        <v>17</v>
      </c>
      <c r="B29" s="46"/>
      <c r="C29" s="47" t="s">
        <v>47</v>
      </c>
      <c r="D29" s="48" t="n">
        <v>450</v>
      </c>
      <c r="E29" s="49" t="n">
        <v>36.28</v>
      </c>
      <c r="F29" s="49" t="n">
        <v>29.15</v>
      </c>
      <c r="G29" s="50" t="n">
        <v>60</v>
      </c>
      <c r="H29" s="51" t="n">
        <f aca="false">SUM(E29,F29,G29)*D29</f>
        <v>56443.5</v>
      </c>
      <c r="I29" s="57"/>
      <c r="J29" s="52"/>
      <c r="K29" s="52" t="n">
        <f aca="false">H29+J29</f>
        <v>56443.5</v>
      </c>
      <c r="L29" s="53" t="n">
        <v>0.1</v>
      </c>
      <c r="M29" s="52" t="n">
        <f aca="false">K29*L29</f>
        <v>5644.35</v>
      </c>
      <c r="N29" s="54" t="n">
        <v>0.03</v>
      </c>
      <c r="O29" s="52" t="n">
        <f aca="false">K29*N29</f>
        <v>1693.305</v>
      </c>
      <c r="P29" s="55" t="n">
        <f aca="false">M29+O29</f>
        <v>7337.655</v>
      </c>
      <c r="Q29" s="56" t="n">
        <f aca="false">K29-P29</f>
        <v>49105.845</v>
      </c>
      <c r="R29" s="28"/>
    </row>
    <row r="30" customFormat="false" ht="24.75" hidden="false" customHeight="true" outlineLevel="0" collapsed="false">
      <c r="A30" s="46" t="n">
        <v>18</v>
      </c>
      <c r="B30" s="46"/>
      <c r="C30" s="47" t="s">
        <v>48</v>
      </c>
      <c r="D30" s="48" t="n">
        <v>300</v>
      </c>
      <c r="E30" s="49" t="n">
        <v>18.92</v>
      </c>
      <c r="F30" s="49" t="n">
        <v>32.72</v>
      </c>
      <c r="G30" s="50" t="n">
        <v>12</v>
      </c>
      <c r="H30" s="51" t="n">
        <f aca="false">SUM(E30,F30,G30)*D30</f>
        <v>19092</v>
      </c>
      <c r="I30" s="57"/>
      <c r="J30" s="52"/>
      <c r="K30" s="52" t="n">
        <f aca="false">H30+J30</f>
        <v>19092</v>
      </c>
      <c r="L30" s="53" t="n">
        <v>0.1</v>
      </c>
      <c r="M30" s="52" t="n">
        <f aca="false">K30*L30</f>
        <v>1909.2</v>
      </c>
      <c r="N30" s="54" t="n">
        <v>0.03</v>
      </c>
      <c r="O30" s="52" t="n">
        <f aca="false">K30*N30</f>
        <v>572.76</v>
      </c>
      <c r="P30" s="55" t="n">
        <f aca="false">M30+O30</f>
        <v>2481.96</v>
      </c>
      <c r="Q30" s="56" t="n">
        <f aca="false">K30-P30</f>
        <v>16610.04</v>
      </c>
      <c r="R30" s="28"/>
    </row>
    <row r="31" customFormat="false" ht="24.75" hidden="false" customHeight="true" outlineLevel="0" collapsed="false">
      <c r="A31" s="46" t="n">
        <v>19</v>
      </c>
      <c r="B31" s="46"/>
      <c r="C31" s="47" t="s">
        <v>49</v>
      </c>
      <c r="D31" s="48" t="n">
        <v>300</v>
      </c>
      <c r="E31" s="49" t="n">
        <v>23.76</v>
      </c>
      <c r="F31" s="49" t="n">
        <v>11.86</v>
      </c>
      <c r="G31" s="50" t="n">
        <v>15</v>
      </c>
      <c r="H31" s="51" t="n">
        <f aca="false">SUM(E31,F31,G31)*D31</f>
        <v>15186</v>
      </c>
      <c r="I31" s="57"/>
      <c r="J31" s="52"/>
      <c r="K31" s="52" t="n">
        <f aca="false">H31+J31</f>
        <v>15186</v>
      </c>
      <c r="L31" s="53" t="n">
        <v>0.1</v>
      </c>
      <c r="M31" s="52" t="n">
        <f aca="false">K31*L31</f>
        <v>1518.6</v>
      </c>
      <c r="N31" s="54" t="n">
        <v>0.03</v>
      </c>
      <c r="O31" s="52" t="n">
        <f aca="false">K31*N31</f>
        <v>455.58</v>
      </c>
      <c r="P31" s="55" t="n">
        <f aca="false">M31+O31</f>
        <v>1974.18</v>
      </c>
      <c r="Q31" s="56" t="n">
        <f aca="false">K31-P31</f>
        <v>13211.82</v>
      </c>
      <c r="R31" s="28"/>
    </row>
    <row r="32" customFormat="false" ht="24.75" hidden="false" customHeight="true" outlineLevel="0" collapsed="false">
      <c r="A32" s="46" t="n">
        <v>20</v>
      </c>
      <c r="B32" s="46"/>
      <c r="C32" s="47" t="s">
        <v>50</v>
      </c>
      <c r="D32" s="48" t="n">
        <v>300</v>
      </c>
      <c r="E32" s="49" t="n">
        <v>41.55</v>
      </c>
      <c r="F32" s="49" t="n">
        <v>40.95</v>
      </c>
      <c r="G32" s="50" t="n">
        <v>24</v>
      </c>
      <c r="H32" s="51" t="n">
        <f aca="false">SUM(E32,F32,G32)*D32</f>
        <v>31950</v>
      </c>
      <c r="I32" s="57"/>
      <c r="J32" s="52"/>
      <c r="K32" s="52" t="n">
        <f aca="false">H32+J32</f>
        <v>31950</v>
      </c>
      <c r="L32" s="53" t="n">
        <v>0.1</v>
      </c>
      <c r="M32" s="52" t="n">
        <f aca="false">K32*L32</f>
        <v>3195</v>
      </c>
      <c r="N32" s="54" t="n">
        <v>0.03</v>
      </c>
      <c r="O32" s="52" t="n">
        <f aca="false">K32*N32</f>
        <v>958.5</v>
      </c>
      <c r="P32" s="55" t="n">
        <f aca="false">M32+O32</f>
        <v>4153.5</v>
      </c>
      <c r="Q32" s="56" t="n">
        <f aca="false">K32-P32</f>
        <v>27796.5</v>
      </c>
      <c r="R32" s="28"/>
    </row>
    <row r="33" customFormat="false" ht="24.75" hidden="false" customHeight="true" outlineLevel="0" collapsed="false">
      <c r="A33" s="46" t="n">
        <v>21</v>
      </c>
      <c r="B33" s="46"/>
      <c r="C33" s="47" t="s">
        <v>51</v>
      </c>
      <c r="D33" s="48" t="n">
        <v>400</v>
      </c>
      <c r="E33" s="49" t="n">
        <v>3.61</v>
      </c>
      <c r="F33" s="49" t="n">
        <v>24.35</v>
      </c>
      <c r="G33" s="50" t="n">
        <v>12</v>
      </c>
      <c r="H33" s="51" t="n">
        <f aca="false">SUM(E33,F33,G33)*D33</f>
        <v>15984</v>
      </c>
      <c r="I33" s="57"/>
      <c r="J33" s="52"/>
      <c r="K33" s="52" t="n">
        <f aca="false">H33+J33</f>
        <v>15984</v>
      </c>
      <c r="L33" s="53" t="n">
        <v>0.1</v>
      </c>
      <c r="M33" s="52" t="n">
        <f aca="false">K33*L33</f>
        <v>1598.4</v>
      </c>
      <c r="N33" s="54" t="n">
        <v>0.03</v>
      </c>
      <c r="O33" s="52" t="n">
        <f aca="false">K33*N33</f>
        <v>479.52</v>
      </c>
      <c r="P33" s="55" t="n">
        <f aca="false">M33+O33</f>
        <v>2077.92</v>
      </c>
      <c r="Q33" s="56" t="n">
        <f aca="false">K33-P33</f>
        <v>13906.08</v>
      </c>
      <c r="R33" s="28"/>
    </row>
    <row r="34" customFormat="false" ht="24.75" hidden="false" customHeight="true" outlineLevel="0" collapsed="false">
      <c r="A34" s="46" t="n">
        <v>22</v>
      </c>
      <c r="B34" s="46"/>
      <c r="C34" s="47" t="s">
        <v>52</v>
      </c>
      <c r="D34" s="48" t="n">
        <v>400</v>
      </c>
      <c r="E34" s="49" t="n">
        <v>27.34</v>
      </c>
      <c r="F34" s="49" t="n">
        <v>19.09</v>
      </c>
      <c r="G34" s="50" t="n">
        <v>36</v>
      </c>
      <c r="H34" s="51" t="n">
        <f aca="false">SUM(E34,F34,G34)*D34</f>
        <v>32972</v>
      </c>
      <c r="I34" s="57"/>
      <c r="J34" s="52"/>
      <c r="K34" s="52" t="n">
        <f aca="false">H34+J34</f>
        <v>32972</v>
      </c>
      <c r="L34" s="53" t="n">
        <v>0.1</v>
      </c>
      <c r="M34" s="52" t="n">
        <f aca="false">K34*L34</f>
        <v>3297.2</v>
      </c>
      <c r="N34" s="54" t="n">
        <v>0.03</v>
      </c>
      <c r="O34" s="52" t="n">
        <f aca="false">K34*N34</f>
        <v>989.16</v>
      </c>
      <c r="P34" s="55" t="n">
        <f aca="false">M34+O34</f>
        <v>4286.36</v>
      </c>
      <c r="Q34" s="56" t="n">
        <f aca="false">K34-P34</f>
        <v>28685.64</v>
      </c>
      <c r="R34" s="28"/>
    </row>
    <row r="35" customFormat="false" ht="24.75" hidden="false" customHeight="true" outlineLevel="0" collapsed="false">
      <c r="A35" s="46" t="n">
        <v>23</v>
      </c>
      <c r="B35" s="46"/>
      <c r="C35" s="47" t="s">
        <v>53</v>
      </c>
      <c r="D35" s="48" t="n">
        <v>400</v>
      </c>
      <c r="E35" s="49" t="n">
        <v>44.97</v>
      </c>
      <c r="F35" s="49" t="n">
        <v>30.51</v>
      </c>
      <c r="G35" s="50" t="n">
        <v>12</v>
      </c>
      <c r="H35" s="51" t="n">
        <f aca="false">SUM(E35,F35,G35)*D35</f>
        <v>34992</v>
      </c>
      <c r="I35" s="57"/>
      <c r="J35" s="52"/>
      <c r="K35" s="52" t="n">
        <f aca="false">H35+J35</f>
        <v>34992</v>
      </c>
      <c r="L35" s="53" t="n">
        <v>0.1</v>
      </c>
      <c r="M35" s="52" t="n">
        <f aca="false">K35*L35</f>
        <v>3499.2</v>
      </c>
      <c r="N35" s="54" t="n">
        <v>0.03</v>
      </c>
      <c r="O35" s="52" t="n">
        <f aca="false">K35*N35</f>
        <v>1049.76</v>
      </c>
      <c r="P35" s="55" t="n">
        <f aca="false">M35+O35</f>
        <v>4548.96</v>
      </c>
      <c r="Q35" s="56" t="n">
        <f aca="false">K35-P35</f>
        <v>30443.04</v>
      </c>
      <c r="R35" s="28"/>
    </row>
    <row r="36" customFormat="false" ht="24.75" hidden="false" customHeight="true" outlineLevel="0" collapsed="false">
      <c r="A36" s="46" t="n">
        <v>24</v>
      </c>
      <c r="B36" s="46"/>
      <c r="C36" s="47" t="s">
        <v>54</v>
      </c>
      <c r="D36" s="48" t="n">
        <v>400</v>
      </c>
      <c r="E36" s="49" t="n">
        <v>38.72</v>
      </c>
      <c r="F36" s="49" t="n">
        <v>20.58</v>
      </c>
      <c r="G36" s="50" t="n">
        <v>27</v>
      </c>
      <c r="H36" s="51" t="n">
        <f aca="false">SUM(E36,F36,G36)*D36</f>
        <v>34520</v>
      </c>
      <c r="I36" s="57"/>
      <c r="J36" s="52"/>
      <c r="K36" s="52" t="n">
        <f aca="false">H36+J36</f>
        <v>34520</v>
      </c>
      <c r="L36" s="53" t="n">
        <v>0.1</v>
      </c>
      <c r="M36" s="52" t="n">
        <f aca="false">K36*L36</f>
        <v>3452</v>
      </c>
      <c r="N36" s="54" t="n">
        <v>0.03</v>
      </c>
      <c r="O36" s="52" t="n">
        <f aca="false">K36*N36</f>
        <v>1035.6</v>
      </c>
      <c r="P36" s="55" t="n">
        <f aca="false">M36+O36</f>
        <v>4487.6</v>
      </c>
      <c r="Q36" s="56" t="n">
        <f aca="false">K36-P36</f>
        <v>30032.4</v>
      </c>
      <c r="R36" s="28"/>
    </row>
    <row r="37" customFormat="false" ht="24.75" hidden="false" customHeight="true" outlineLevel="0" collapsed="false">
      <c r="A37" s="46" t="n">
        <v>25</v>
      </c>
      <c r="B37" s="46"/>
      <c r="C37" s="47" t="s">
        <v>55</v>
      </c>
      <c r="D37" s="48" t="n">
        <v>300</v>
      </c>
      <c r="E37" s="49" t="n">
        <v>6.25</v>
      </c>
      <c r="F37" s="49" t="n">
        <v>30.11</v>
      </c>
      <c r="G37" s="50" t="n">
        <v>18</v>
      </c>
      <c r="H37" s="51" t="n">
        <f aca="false">SUM(E37,F37,G37)*D37</f>
        <v>16308</v>
      </c>
      <c r="I37" s="57"/>
      <c r="J37" s="52"/>
      <c r="K37" s="52" t="n">
        <f aca="false">H37+J37</f>
        <v>16308</v>
      </c>
      <c r="L37" s="53" t="n">
        <v>0.1</v>
      </c>
      <c r="M37" s="52" t="n">
        <f aca="false">K37*L37</f>
        <v>1630.8</v>
      </c>
      <c r="N37" s="54" t="n">
        <v>0.03</v>
      </c>
      <c r="O37" s="52" t="n">
        <f aca="false">K37*N37</f>
        <v>489.24</v>
      </c>
      <c r="P37" s="55" t="n">
        <f aca="false">M37+O37</f>
        <v>2120.04</v>
      </c>
      <c r="Q37" s="56" t="n">
        <f aca="false">K37-P37</f>
        <v>14187.96</v>
      </c>
      <c r="R37" s="28"/>
    </row>
    <row r="38" customFormat="false" ht="24.75" hidden="false" customHeight="true" outlineLevel="0" collapsed="false">
      <c r="A38" s="46" t="n">
        <v>26</v>
      </c>
      <c r="B38" s="46"/>
      <c r="C38" s="47" t="s">
        <v>56</v>
      </c>
      <c r="D38" s="48" t="n">
        <v>300</v>
      </c>
      <c r="E38" s="49" t="n">
        <v>31.14</v>
      </c>
      <c r="F38" s="49" t="n">
        <v>39.36</v>
      </c>
      <c r="G38" s="50" t="n">
        <v>12</v>
      </c>
      <c r="H38" s="51" t="n">
        <f aca="false">SUM(E38,F38,G38)*D38</f>
        <v>24750</v>
      </c>
      <c r="I38" s="57"/>
      <c r="J38" s="52"/>
      <c r="K38" s="52" t="n">
        <f aca="false">H38+J38</f>
        <v>24750</v>
      </c>
      <c r="L38" s="53" t="n">
        <v>0.1</v>
      </c>
      <c r="M38" s="52" t="n">
        <f aca="false">K38*L38</f>
        <v>2475</v>
      </c>
      <c r="N38" s="54" t="n">
        <v>0.03</v>
      </c>
      <c r="O38" s="52" t="n">
        <f aca="false">K38*N38</f>
        <v>742.5</v>
      </c>
      <c r="P38" s="55" t="n">
        <f aca="false">M38+O38</f>
        <v>3217.5</v>
      </c>
      <c r="Q38" s="56" t="n">
        <f aca="false">K38-P38</f>
        <v>21532.5</v>
      </c>
      <c r="R38" s="28"/>
    </row>
    <row r="39" customFormat="false" ht="24.75" hidden="false" customHeight="true" outlineLevel="0" collapsed="false">
      <c r="A39" s="46" t="n">
        <v>27</v>
      </c>
      <c r="B39" s="46"/>
      <c r="C39" s="47" t="s">
        <v>57</v>
      </c>
      <c r="D39" s="48" t="n">
        <v>600</v>
      </c>
      <c r="E39" s="49" t="n">
        <v>2.49</v>
      </c>
      <c r="F39" s="49" t="n">
        <v>16.79</v>
      </c>
      <c r="G39" s="50" t="n">
        <v>41.73</v>
      </c>
      <c r="H39" s="51" t="n">
        <f aca="false">SUM(E39,F39,G39)*D39</f>
        <v>36606</v>
      </c>
      <c r="I39" s="57"/>
      <c r="J39" s="52"/>
      <c r="K39" s="52" t="n">
        <f aca="false">H39+J39</f>
        <v>36606</v>
      </c>
      <c r="L39" s="53" t="n">
        <v>0.1</v>
      </c>
      <c r="M39" s="52" t="n">
        <f aca="false">K39*L39</f>
        <v>3660.6</v>
      </c>
      <c r="N39" s="54" t="n">
        <v>0.03</v>
      </c>
      <c r="O39" s="52" t="n">
        <f aca="false">K39*N39</f>
        <v>1098.18</v>
      </c>
      <c r="P39" s="55" t="n">
        <f aca="false">M39+O39</f>
        <v>4758.78</v>
      </c>
      <c r="Q39" s="56" t="n">
        <f aca="false">K39-P39</f>
        <v>31847.22</v>
      </c>
      <c r="R39" s="28"/>
    </row>
    <row r="40" customFormat="false" ht="24.75" hidden="false" customHeight="true" outlineLevel="0" collapsed="false">
      <c r="A40" s="46" t="n">
        <v>28</v>
      </c>
      <c r="B40" s="46"/>
      <c r="C40" s="47" t="s">
        <v>58</v>
      </c>
      <c r="D40" s="48" t="n">
        <v>300</v>
      </c>
      <c r="E40" s="49" t="n">
        <v>29.53</v>
      </c>
      <c r="F40" s="49" t="n">
        <v>14.38</v>
      </c>
      <c r="G40" s="50" t="n">
        <v>26.17</v>
      </c>
      <c r="H40" s="51" t="n">
        <f aca="false">SUM(E40,F40,G40)*D40</f>
        <v>21024</v>
      </c>
      <c r="I40" s="57"/>
      <c r="J40" s="52"/>
      <c r="K40" s="52" t="n">
        <f aca="false">H40+J40</f>
        <v>21024</v>
      </c>
      <c r="L40" s="53" t="n">
        <v>0.1</v>
      </c>
      <c r="M40" s="52" t="n">
        <f aca="false">K40*L40</f>
        <v>2102.4</v>
      </c>
      <c r="N40" s="54" t="n">
        <v>0.03</v>
      </c>
      <c r="O40" s="52" t="n">
        <f aca="false">K40*N40</f>
        <v>630.72</v>
      </c>
      <c r="P40" s="55" t="n">
        <f aca="false">M40+O40</f>
        <v>2733.12</v>
      </c>
      <c r="Q40" s="56" t="n">
        <f aca="false">K40-P40</f>
        <v>18290.88</v>
      </c>
      <c r="R40" s="28"/>
    </row>
    <row r="41" customFormat="false" ht="24.75" hidden="false" customHeight="true" outlineLevel="0" collapsed="false">
      <c r="A41" s="46" t="n">
        <v>29</v>
      </c>
      <c r="B41" s="46"/>
      <c r="C41" s="47" t="s">
        <v>59</v>
      </c>
      <c r="D41" s="48" t="n">
        <v>200</v>
      </c>
      <c r="E41" s="49" t="n">
        <v>22.18</v>
      </c>
      <c r="F41" s="49" t="n">
        <v>48.51</v>
      </c>
      <c r="G41" s="50" t="n">
        <v>0</v>
      </c>
      <c r="H41" s="51" t="n">
        <f aca="false">SUM(E41,F41,G41)*D41</f>
        <v>14138</v>
      </c>
      <c r="I41" s="57"/>
      <c r="J41" s="52"/>
      <c r="K41" s="52" t="n">
        <f aca="false">H41+J41</f>
        <v>14138</v>
      </c>
      <c r="L41" s="53" t="n">
        <v>0.1</v>
      </c>
      <c r="M41" s="52" t="n">
        <f aca="false">K41*L41</f>
        <v>1413.8</v>
      </c>
      <c r="N41" s="54" t="n">
        <v>0.03</v>
      </c>
      <c r="O41" s="52" t="n">
        <f aca="false">K41*N41</f>
        <v>424.14</v>
      </c>
      <c r="P41" s="55" t="n">
        <f aca="false">M41+O41</f>
        <v>1837.94</v>
      </c>
      <c r="Q41" s="56" t="n">
        <f aca="false">K41-P41</f>
        <v>12300.06</v>
      </c>
      <c r="R41" s="28"/>
    </row>
    <row r="42" customFormat="false" ht="24.75" hidden="false" customHeight="true" outlineLevel="0" collapsed="false">
      <c r="A42" s="46" t="n">
        <v>30</v>
      </c>
      <c r="B42" s="46"/>
      <c r="C42" s="47" t="s">
        <v>60</v>
      </c>
      <c r="D42" s="48" t="n">
        <v>300</v>
      </c>
      <c r="E42" s="49" t="n">
        <v>16.94</v>
      </c>
      <c r="F42" s="49" t="n">
        <v>22.52</v>
      </c>
      <c r="G42" s="50" t="n">
        <v>11.95</v>
      </c>
      <c r="H42" s="51" t="n">
        <f aca="false">SUM(E42,F42,G42)*D42</f>
        <v>15423</v>
      </c>
      <c r="I42" s="57"/>
      <c r="J42" s="52"/>
      <c r="K42" s="52" t="n">
        <f aca="false">H42+J42</f>
        <v>15423</v>
      </c>
      <c r="L42" s="53" t="n">
        <v>0.1</v>
      </c>
      <c r="M42" s="52" t="n">
        <f aca="false">K42*L42</f>
        <v>1542.3</v>
      </c>
      <c r="N42" s="54" t="n">
        <v>0.03</v>
      </c>
      <c r="O42" s="52" t="n">
        <f aca="false">K42*N42</f>
        <v>462.69</v>
      </c>
      <c r="P42" s="55" t="n">
        <f aca="false">M42+O42</f>
        <v>2004.99</v>
      </c>
      <c r="Q42" s="56" t="n">
        <f aca="false">K42-P42</f>
        <v>13418.01</v>
      </c>
      <c r="R42" s="28"/>
    </row>
    <row r="43" customFormat="false" ht="24.75" hidden="false" customHeight="true" outlineLevel="0" collapsed="false">
      <c r="A43" s="46" t="n">
        <v>31</v>
      </c>
      <c r="B43" s="46"/>
      <c r="C43" s="47" t="s">
        <v>61</v>
      </c>
      <c r="D43" s="48" t="n">
        <v>300</v>
      </c>
      <c r="E43" s="49" t="n">
        <v>47.63</v>
      </c>
      <c r="F43" s="49" t="n">
        <v>14.05</v>
      </c>
      <c r="G43" s="50" t="n">
        <v>24</v>
      </c>
      <c r="H43" s="51" t="n">
        <f aca="false">SUM(E43,F43,G43)*D43</f>
        <v>25704</v>
      </c>
      <c r="I43" s="57"/>
      <c r="J43" s="52"/>
      <c r="K43" s="52" t="n">
        <f aca="false">H43+J43</f>
        <v>25704</v>
      </c>
      <c r="L43" s="53" t="n">
        <v>0.05</v>
      </c>
      <c r="M43" s="52" t="n">
        <f aca="false">K43*L43</f>
        <v>1285.2</v>
      </c>
      <c r="N43" s="54" t="n">
        <v>0.03</v>
      </c>
      <c r="O43" s="52" t="n">
        <f aca="false">K43*N43</f>
        <v>771.12</v>
      </c>
      <c r="P43" s="55" t="n">
        <f aca="false">M43+O43</f>
        <v>2056.32</v>
      </c>
      <c r="Q43" s="56" t="n">
        <f aca="false">K43-P43</f>
        <v>23647.68</v>
      </c>
      <c r="R43" s="28"/>
    </row>
    <row r="44" customFormat="false" ht="24.75" hidden="false" customHeight="true" outlineLevel="0" collapsed="false">
      <c r="A44" s="46" t="n">
        <v>32</v>
      </c>
      <c r="B44" s="46"/>
      <c r="C44" s="47" t="s">
        <v>62</v>
      </c>
      <c r="D44" s="48" t="n">
        <v>300</v>
      </c>
      <c r="E44" s="49" t="n">
        <v>8.45</v>
      </c>
      <c r="F44" s="49" t="n">
        <v>10.06</v>
      </c>
      <c r="G44" s="50" t="n">
        <v>30</v>
      </c>
      <c r="H44" s="51" t="n">
        <f aca="false">SUM(E44,F44,G44)*D44</f>
        <v>14553</v>
      </c>
      <c r="I44" s="57"/>
      <c r="J44" s="52"/>
      <c r="K44" s="52" t="n">
        <f aca="false">H44+J44</f>
        <v>14553</v>
      </c>
      <c r="L44" s="53" t="n">
        <v>0.05</v>
      </c>
      <c r="M44" s="52" t="n">
        <f aca="false">K44*L44</f>
        <v>727.65</v>
      </c>
      <c r="N44" s="54" t="n">
        <v>0</v>
      </c>
      <c r="O44" s="52" t="n">
        <f aca="false">K44*N44</f>
        <v>0</v>
      </c>
      <c r="P44" s="55" t="n">
        <f aca="false">M44+O44</f>
        <v>727.65</v>
      </c>
      <c r="Q44" s="56" t="n">
        <f aca="false">K44-P44</f>
        <v>13825.35</v>
      </c>
      <c r="R44" s="28"/>
    </row>
    <row r="45" customFormat="false" ht="24.75" hidden="false" customHeight="true" outlineLevel="0" collapsed="false">
      <c r="A45" s="46" t="n">
        <v>33</v>
      </c>
      <c r="B45" s="46"/>
      <c r="C45" s="58" t="s">
        <v>63</v>
      </c>
      <c r="D45" s="48" t="n">
        <v>400</v>
      </c>
      <c r="E45" s="49" t="n">
        <v>35.28</v>
      </c>
      <c r="F45" s="49" t="n">
        <v>26.34</v>
      </c>
      <c r="G45" s="59" t="n">
        <v>79</v>
      </c>
      <c r="H45" s="51" t="n">
        <f aca="false">SUM(E45,F45,G45)*D45</f>
        <v>56248</v>
      </c>
      <c r="I45" s="57"/>
      <c r="J45" s="52"/>
      <c r="K45" s="52" t="n">
        <f aca="false">H45+J45</f>
        <v>56248</v>
      </c>
      <c r="L45" s="53" t="n">
        <v>0.1</v>
      </c>
      <c r="M45" s="52" t="n">
        <f aca="false">K45*L45</f>
        <v>5624.8</v>
      </c>
      <c r="N45" s="54" t="n">
        <v>0.03</v>
      </c>
      <c r="O45" s="52" t="n">
        <f aca="false">K45*N45</f>
        <v>1687.44</v>
      </c>
      <c r="P45" s="55" t="n">
        <f aca="false">M45+O45</f>
        <v>7312.24</v>
      </c>
      <c r="Q45" s="56" t="n">
        <f aca="false">K45-P45</f>
        <v>48935.76</v>
      </c>
      <c r="R45" s="28"/>
    </row>
    <row r="46" customFormat="false" ht="24.75" hidden="false" customHeight="true" outlineLevel="0" collapsed="false">
      <c r="A46" s="46" t="n">
        <v>34</v>
      </c>
      <c r="B46" s="46"/>
      <c r="C46" s="47" t="s">
        <v>64</v>
      </c>
      <c r="D46" s="48" t="n">
        <v>400</v>
      </c>
      <c r="E46" s="49" t="n">
        <v>26.19</v>
      </c>
      <c r="F46" s="49" t="n">
        <v>25.45</v>
      </c>
      <c r="G46" s="50" t="n">
        <v>18</v>
      </c>
      <c r="H46" s="51" t="n">
        <f aca="false">SUM(E46,F46,G46)*D46</f>
        <v>27856</v>
      </c>
      <c r="I46" s="57"/>
      <c r="J46" s="52"/>
      <c r="K46" s="52" t="n">
        <f aca="false">H46+J46</f>
        <v>27856</v>
      </c>
      <c r="L46" s="53" t="n">
        <v>0.1</v>
      </c>
      <c r="M46" s="52" t="n">
        <f aca="false">K46*L46</f>
        <v>2785.6</v>
      </c>
      <c r="N46" s="54" t="n">
        <v>0.03</v>
      </c>
      <c r="O46" s="52" t="n">
        <f aca="false">K46*N46</f>
        <v>835.68</v>
      </c>
      <c r="P46" s="55" t="n">
        <f aca="false">M46+O46</f>
        <v>3621.28</v>
      </c>
      <c r="Q46" s="56" t="n">
        <f aca="false">K46-P46</f>
        <v>24234.72</v>
      </c>
      <c r="R46" s="28"/>
    </row>
    <row r="47" customFormat="false" ht="24.75" hidden="false" customHeight="true" outlineLevel="0" collapsed="false">
      <c r="A47" s="46" t="n">
        <v>35</v>
      </c>
      <c r="B47" s="46"/>
      <c r="C47" s="47" t="s">
        <v>65</v>
      </c>
      <c r="D47" s="48" t="n">
        <v>450</v>
      </c>
      <c r="E47" s="49" t="n">
        <v>13.82</v>
      </c>
      <c r="F47" s="49" t="n">
        <v>40.77</v>
      </c>
      <c r="G47" s="50" t="n">
        <v>24</v>
      </c>
      <c r="H47" s="51" t="n">
        <f aca="false">SUM(E47,F47,G47)*D47</f>
        <v>35365.5</v>
      </c>
      <c r="I47" s="57"/>
      <c r="J47" s="52"/>
      <c r="K47" s="52" t="n">
        <f aca="false">H47+J47</f>
        <v>35365.5</v>
      </c>
      <c r="L47" s="53" t="n">
        <v>0.1</v>
      </c>
      <c r="M47" s="52" t="n">
        <f aca="false">K47*L47</f>
        <v>3536.55</v>
      </c>
      <c r="N47" s="54" t="n">
        <v>0.03</v>
      </c>
      <c r="O47" s="52" t="n">
        <f aca="false">K47*N47</f>
        <v>1060.965</v>
      </c>
      <c r="P47" s="55" t="n">
        <f aca="false">M47+O47</f>
        <v>4597.515</v>
      </c>
      <c r="Q47" s="56" t="n">
        <f aca="false">K47-P47</f>
        <v>30767.985</v>
      </c>
      <c r="R47" s="28"/>
    </row>
    <row r="48" customFormat="false" ht="24.75" hidden="false" customHeight="true" outlineLevel="0" collapsed="false">
      <c r="A48" s="46" t="n">
        <v>36</v>
      </c>
      <c r="B48" s="46"/>
      <c r="C48" s="47" t="s">
        <v>66</v>
      </c>
      <c r="D48" s="48" t="n">
        <v>400</v>
      </c>
      <c r="E48" s="49" t="n">
        <v>39.46</v>
      </c>
      <c r="F48" s="49" t="n">
        <v>1.81</v>
      </c>
      <c r="G48" s="50" t="n">
        <v>12</v>
      </c>
      <c r="H48" s="51" t="n">
        <f aca="false">SUM(E48,F48,G48)*D48</f>
        <v>21308</v>
      </c>
      <c r="I48" s="57"/>
      <c r="J48" s="52"/>
      <c r="K48" s="52" t="n">
        <f aca="false">H48+J48</f>
        <v>21308</v>
      </c>
      <c r="L48" s="53" t="n">
        <v>0.1</v>
      </c>
      <c r="M48" s="52" t="n">
        <f aca="false">K48*L48</f>
        <v>2130.8</v>
      </c>
      <c r="N48" s="54" t="n">
        <v>0.03</v>
      </c>
      <c r="O48" s="52" t="n">
        <f aca="false">K48*N48</f>
        <v>639.24</v>
      </c>
      <c r="P48" s="55" t="n">
        <f aca="false">M48+O48</f>
        <v>2770.04</v>
      </c>
      <c r="Q48" s="56" t="n">
        <f aca="false">K48-P48</f>
        <v>18537.96</v>
      </c>
      <c r="R48" s="28"/>
    </row>
    <row r="49" customFormat="false" ht="24.75" hidden="false" customHeight="true" outlineLevel="0" collapsed="false">
      <c r="A49" s="46" t="n">
        <v>37</v>
      </c>
      <c r="B49" s="46"/>
      <c r="C49" s="47" t="s">
        <v>67</v>
      </c>
      <c r="D49" s="48" t="n">
        <v>400</v>
      </c>
      <c r="E49" s="49" t="n">
        <v>10.73</v>
      </c>
      <c r="F49" s="49" t="n">
        <v>43.98</v>
      </c>
      <c r="G49" s="50" t="n">
        <v>88.86</v>
      </c>
      <c r="H49" s="51" t="n">
        <f aca="false">SUM(E49,F49,G49)*D49</f>
        <v>57428</v>
      </c>
      <c r="I49" s="57"/>
      <c r="J49" s="52"/>
      <c r="K49" s="52" t="n">
        <f aca="false">H49+J49</f>
        <v>57428</v>
      </c>
      <c r="L49" s="53" t="n">
        <v>0</v>
      </c>
      <c r="M49" s="52" t="n">
        <f aca="false">K49*L49</f>
        <v>0</v>
      </c>
      <c r="N49" s="54" t="n">
        <v>0</v>
      </c>
      <c r="O49" s="52" t="n">
        <f aca="false">K49*N49</f>
        <v>0</v>
      </c>
      <c r="P49" s="55" t="n">
        <f aca="false">M49+O49</f>
        <v>0</v>
      </c>
      <c r="Q49" s="56" t="n">
        <f aca="false">K49-P49</f>
        <v>57428</v>
      </c>
      <c r="R49" s="28"/>
    </row>
    <row r="50" customFormat="false" ht="24.75" hidden="false" customHeight="true" outlineLevel="0" collapsed="false">
      <c r="A50" s="46" t="n">
        <v>38</v>
      </c>
      <c r="B50" s="46"/>
      <c r="C50" s="47" t="s">
        <v>68</v>
      </c>
      <c r="D50" s="48" t="n">
        <v>300</v>
      </c>
      <c r="E50" s="49" t="n">
        <v>1.57</v>
      </c>
      <c r="F50" s="49" t="n">
        <v>22.05</v>
      </c>
      <c r="G50" s="50" t="n">
        <v>30</v>
      </c>
      <c r="H50" s="51" t="n">
        <f aca="false">SUM(E50,F50,G50)*D50</f>
        <v>16086</v>
      </c>
      <c r="I50" s="57"/>
      <c r="J50" s="52"/>
      <c r="K50" s="52" t="n">
        <f aca="false">H50+J50</f>
        <v>16086</v>
      </c>
      <c r="L50" s="53" t="n">
        <v>0.1</v>
      </c>
      <c r="M50" s="52" t="n">
        <f aca="false">K50*L50</f>
        <v>1608.6</v>
      </c>
      <c r="N50" s="54" t="n">
        <v>0.03</v>
      </c>
      <c r="O50" s="52" t="n">
        <f aca="false">K50*N50</f>
        <v>482.58</v>
      </c>
      <c r="P50" s="55" t="n">
        <f aca="false">M50+O50</f>
        <v>2091.18</v>
      </c>
      <c r="Q50" s="56" t="n">
        <f aca="false">K50-P50</f>
        <v>13994.82</v>
      </c>
      <c r="R50" s="28"/>
    </row>
    <row r="51" customFormat="false" ht="24.75" hidden="false" customHeight="true" outlineLevel="0" collapsed="false">
      <c r="A51" s="46" t="n">
        <v>39</v>
      </c>
      <c r="B51" s="46"/>
      <c r="C51" s="47" t="s">
        <v>69</v>
      </c>
      <c r="D51" s="48" t="n">
        <v>400</v>
      </c>
      <c r="E51" s="49" t="n">
        <v>30.82</v>
      </c>
      <c r="F51" s="49" t="n">
        <v>15.64</v>
      </c>
      <c r="G51" s="50" t="n">
        <v>76</v>
      </c>
      <c r="H51" s="51" t="n">
        <f aca="false">SUM(E51,F51,G51)*D51</f>
        <v>48984</v>
      </c>
      <c r="I51" s="57"/>
      <c r="J51" s="52"/>
      <c r="K51" s="52" t="n">
        <f aca="false">H51+J51</f>
        <v>48984</v>
      </c>
      <c r="L51" s="53" t="n">
        <v>0</v>
      </c>
      <c r="M51" s="52" t="n">
        <f aca="false">K51*L51</f>
        <v>0</v>
      </c>
      <c r="N51" s="54" t="n">
        <v>0</v>
      </c>
      <c r="O51" s="52" t="n">
        <f aca="false">K51*N51</f>
        <v>0</v>
      </c>
      <c r="P51" s="55" t="n">
        <f aca="false">M51+O51</f>
        <v>0</v>
      </c>
      <c r="Q51" s="56" t="n">
        <f aca="false">K51-P51</f>
        <v>48984</v>
      </c>
      <c r="R51" s="28"/>
    </row>
    <row r="52" customFormat="false" ht="24.75" hidden="false" customHeight="true" outlineLevel="0" collapsed="false">
      <c r="A52" s="46" t="n">
        <v>40</v>
      </c>
      <c r="B52" s="46"/>
      <c r="C52" s="47" t="s">
        <v>70</v>
      </c>
      <c r="D52" s="48" t="n">
        <v>600</v>
      </c>
      <c r="E52" s="49" t="n">
        <v>20.65</v>
      </c>
      <c r="F52" s="49" t="n">
        <v>12.2</v>
      </c>
      <c r="G52" s="50" t="n">
        <v>27</v>
      </c>
      <c r="H52" s="51" t="n">
        <f aca="false">SUM(E52,F52,G52)*D52</f>
        <v>35910</v>
      </c>
      <c r="I52" s="57"/>
      <c r="J52" s="52"/>
      <c r="K52" s="52" t="n">
        <f aca="false">H52+J52</f>
        <v>35910</v>
      </c>
      <c r="L52" s="53" t="n">
        <v>0.1</v>
      </c>
      <c r="M52" s="52" t="n">
        <f aca="false">K52*L52</f>
        <v>3591</v>
      </c>
      <c r="N52" s="54" t="n">
        <v>0.03</v>
      </c>
      <c r="O52" s="52" t="n">
        <f aca="false">K52*N52</f>
        <v>1077.3</v>
      </c>
      <c r="P52" s="55" t="n">
        <f aca="false">M52+O52</f>
        <v>4668.3</v>
      </c>
      <c r="Q52" s="56" t="n">
        <f aca="false">K52-P52</f>
        <v>31241.7</v>
      </c>
      <c r="R52" s="28"/>
    </row>
    <row r="53" customFormat="false" ht="24.75" hidden="false" customHeight="true" outlineLevel="0" collapsed="false">
      <c r="A53" s="46" t="n">
        <v>41</v>
      </c>
      <c r="B53" s="46"/>
      <c r="C53" s="47" t="s">
        <v>71</v>
      </c>
      <c r="D53" s="48" t="n">
        <v>300</v>
      </c>
      <c r="E53" s="49" t="n">
        <v>42.37</v>
      </c>
      <c r="F53" s="49" t="n">
        <v>1.74</v>
      </c>
      <c r="G53" s="50" t="n">
        <v>23.55</v>
      </c>
      <c r="H53" s="51" t="n">
        <f aca="false">SUM(E53,F53,G53)*D53</f>
        <v>20298</v>
      </c>
      <c r="I53" s="57"/>
      <c r="J53" s="52"/>
      <c r="K53" s="52" t="n">
        <f aca="false">H53+J53</f>
        <v>20298</v>
      </c>
      <c r="L53" s="53" t="n">
        <v>0.1</v>
      </c>
      <c r="M53" s="52" t="n">
        <f aca="false">K53*L53</f>
        <v>2029.8</v>
      </c>
      <c r="N53" s="54" t="n">
        <v>0.03</v>
      </c>
      <c r="O53" s="52" t="n">
        <f aca="false">K53*N53</f>
        <v>608.94</v>
      </c>
      <c r="P53" s="55" t="n">
        <f aca="false">M53+O53</f>
        <v>2638.74</v>
      </c>
      <c r="Q53" s="56" t="n">
        <f aca="false">K53-P53</f>
        <v>17659.26</v>
      </c>
      <c r="R53" s="28"/>
    </row>
    <row r="54" customFormat="false" ht="24.75" hidden="false" customHeight="true" outlineLevel="0" collapsed="false">
      <c r="A54" s="46" t="n">
        <v>42</v>
      </c>
      <c r="B54" s="46"/>
      <c r="C54" s="47" t="s">
        <v>72</v>
      </c>
      <c r="D54" s="48" t="n">
        <v>400</v>
      </c>
      <c r="E54" s="49" t="n">
        <v>24.19</v>
      </c>
      <c r="F54" s="49" t="n">
        <v>7.04</v>
      </c>
      <c r="G54" s="50" t="n">
        <v>30</v>
      </c>
      <c r="H54" s="51" t="n">
        <f aca="false">SUM(E54,F54,G54)*D54</f>
        <v>24492</v>
      </c>
      <c r="I54" s="57"/>
      <c r="J54" s="52"/>
      <c r="K54" s="52" t="n">
        <f aca="false">H54+J54</f>
        <v>24492</v>
      </c>
      <c r="L54" s="53" t="n">
        <v>0.1</v>
      </c>
      <c r="M54" s="52" t="n">
        <f aca="false">K54*L54</f>
        <v>2449.2</v>
      </c>
      <c r="N54" s="54" t="n">
        <v>0.03</v>
      </c>
      <c r="O54" s="52" t="n">
        <f aca="false">K54*N54</f>
        <v>734.76</v>
      </c>
      <c r="P54" s="55" t="n">
        <f aca="false">M54+O54</f>
        <v>3183.96</v>
      </c>
      <c r="Q54" s="56" t="n">
        <f aca="false">K54-P54</f>
        <v>21308.04</v>
      </c>
      <c r="R54" s="28"/>
    </row>
    <row r="55" customFormat="false" ht="24.75" hidden="false" customHeight="true" outlineLevel="0" collapsed="false">
      <c r="A55" s="46" t="n">
        <v>43</v>
      </c>
      <c r="B55" s="46"/>
      <c r="C55" s="47" t="s">
        <v>73</v>
      </c>
      <c r="D55" s="48" t="n">
        <v>400</v>
      </c>
      <c r="E55" s="49" t="n">
        <v>15.88</v>
      </c>
      <c r="F55" s="49" t="n">
        <v>21.46</v>
      </c>
      <c r="G55" s="50" t="n">
        <v>86.27</v>
      </c>
      <c r="H55" s="51" t="n">
        <f aca="false">SUM(E55,F55,G55)*D55</f>
        <v>49444</v>
      </c>
      <c r="I55" s="57"/>
      <c r="J55" s="52"/>
      <c r="K55" s="52" t="n">
        <f aca="false">H55+J55</f>
        <v>49444</v>
      </c>
      <c r="L55" s="53" t="n">
        <v>0</v>
      </c>
      <c r="M55" s="52" t="n">
        <f aca="false">K55*L55</f>
        <v>0</v>
      </c>
      <c r="N55" s="54" t="n">
        <v>0</v>
      </c>
      <c r="O55" s="52" t="n">
        <f aca="false">K55*N55</f>
        <v>0</v>
      </c>
      <c r="P55" s="55" t="n">
        <f aca="false">M55+O55</f>
        <v>0</v>
      </c>
      <c r="Q55" s="56" t="n">
        <f aca="false">K55-P55</f>
        <v>49444</v>
      </c>
      <c r="R55" s="28"/>
    </row>
    <row r="56" customFormat="false" ht="24.75" hidden="false" customHeight="true" outlineLevel="0" collapsed="false">
      <c r="A56" s="46" t="n">
        <v>44</v>
      </c>
      <c r="B56" s="46"/>
      <c r="C56" s="47" t="s">
        <v>74</v>
      </c>
      <c r="D56" s="48" t="n">
        <v>300</v>
      </c>
      <c r="E56" s="49" t="n">
        <v>48.53</v>
      </c>
      <c r="F56" s="49" t="n">
        <v>46.36</v>
      </c>
      <c r="G56" s="50" t="n">
        <v>91</v>
      </c>
      <c r="H56" s="51" t="n">
        <f aca="false">SUM(E56,F56,G56)*D56</f>
        <v>55767</v>
      </c>
      <c r="I56" s="57"/>
      <c r="J56" s="52"/>
      <c r="K56" s="52" t="n">
        <f aca="false">H56+J56</f>
        <v>55767</v>
      </c>
      <c r="L56" s="53" t="n">
        <v>0</v>
      </c>
      <c r="M56" s="52" t="n">
        <f aca="false">K56*L56</f>
        <v>0</v>
      </c>
      <c r="N56" s="54" t="n">
        <v>0</v>
      </c>
      <c r="O56" s="52" t="n">
        <f aca="false">K56*N56</f>
        <v>0</v>
      </c>
      <c r="P56" s="55" t="n">
        <f aca="false">M56+O56</f>
        <v>0</v>
      </c>
      <c r="Q56" s="56" t="n">
        <f aca="false">K56-P56</f>
        <v>55767</v>
      </c>
      <c r="R56" s="28"/>
    </row>
    <row r="57" customFormat="false" ht="24.75" hidden="false" customHeight="true" outlineLevel="0" collapsed="false">
      <c r="A57" s="46" t="n">
        <v>45</v>
      </c>
      <c r="B57" s="46"/>
      <c r="C57" s="47" t="s">
        <v>75</v>
      </c>
      <c r="D57" s="48" t="n">
        <v>400</v>
      </c>
      <c r="E57" s="49" t="n">
        <v>17.29</v>
      </c>
      <c r="F57" s="49" t="n">
        <v>43.7</v>
      </c>
      <c r="G57" s="50" t="n">
        <v>83.55</v>
      </c>
      <c r="H57" s="51" t="n">
        <f aca="false">SUM(E57,F57,G57)*D57</f>
        <v>57816</v>
      </c>
      <c r="I57" s="57"/>
      <c r="J57" s="52"/>
      <c r="K57" s="52" t="n">
        <f aca="false">H57+J57</f>
        <v>57816</v>
      </c>
      <c r="L57" s="53" t="n">
        <v>0</v>
      </c>
      <c r="M57" s="52" t="n">
        <f aca="false">K57*L57</f>
        <v>0</v>
      </c>
      <c r="N57" s="54" t="n">
        <v>0</v>
      </c>
      <c r="O57" s="52" t="n">
        <f aca="false">K57*N57</f>
        <v>0</v>
      </c>
      <c r="P57" s="55" t="n">
        <f aca="false">M57+O57</f>
        <v>0</v>
      </c>
      <c r="Q57" s="56" t="n">
        <f aca="false">K57-P57</f>
        <v>57816</v>
      </c>
      <c r="R57" s="28"/>
    </row>
    <row r="58" customFormat="false" ht="24.75" hidden="false" customHeight="true" outlineLevel="0" collapsed="false">
      <c r="A58" s="46" t="n">
        <v>46</v>
      </c>
      <c r="B58" s="46"/>
      <c r="C58" s="47" t="s">
        <v>76</v>
      </c>
      <c r="D58" s="48" t="n">
        <v>300</v>
      </c>
      <c r="E58" s="49" t="n">
        <v>34.67</v>
      </c>
      <c r="F58" s="49" t="n">
        <v>2.66</v>
      </c>
      <c r="G58" s="50" t="n">
        <v>36</v>
      </c>
      <c r="H58" s="51" t="n">
        <f aca="false">SUM(E58,F58,G58)*D58</f>
        <v>21999</v>
      </c>
      <c r="I58" s="57"/>
      <c r="J58" s="52"/>
      <c r="K58" s="52" t="n">
        <f aca="false">H58+J58</f>
        <v>21999</v>
      </c>
      <c r="L58" s="53" t="n">
        <v>0.1</v>
      </c>
      <c r="M58" s="52" t="n">
        <f aca="false">K58*L58</f>
        <v>2199.9</v>
      </c>
      <c r="N58" s="54" t="n">
        <v>0.03</v>
      </c>
      <c r="O58" s="52" t="n">
        <f aca="false">K58*N58</f>
        <v>659.97</v>
      </c>
      <c r="P58" s="55" t="n">
        <f aca="false">M58+O58</f>
        <v>2859.87</v>
      </c>
      <c r="Q58" s="56" t="n">
        <f aca="false">K58-P58</f>
        <v>19139.13</v>
      </c>
      <c r="R58" s="28"/>
    </row>
    <row r="59" customFormat="false" ht="24.75" hidden="false" customHeight="true" outlineLevel="0" collapsed="false">
      <c r="A59" s="46" t="n">
        <v>47</v>
      </c>
      <c r="B59" s="46"/>
      <c r="C59" s="47" t="s">
        <v>77</v>
      </c>
      <c r="D59" s="48" t="n">
        <v>300</v>
      </c>
      <c r="E59" s="49" t="n">
        <v>45.12</v>
      </c>
      <c r="F59" s="49" t="n">
        <v>15.17</v>
      </c>
      <c r="G59" s="50" t="n">
        <v>30</v>
      </c>
      <c r="H59" s="51" t="n">
        <f aca="false">SUM(E59,F59,G59)*D59</f>
        <v>27087</v>
      </c>
      <c r="I59" s="57"/>
      <c r="J59" s="52"/>
      <c r="K59" s="52" t="n">
        <f aca="false">H59+J59</f>
        <v>27087</v>
      </c>
      <c r="L59" s="53" t="n">
        <v>0.1</v>
      </c>
      <c r="M59" s="52" t="n">
        <f aca="false">K59*L59</f>
        <v>2708.7</v>
      </c>
      <c r="N59" s="54" t="n">
        <v>0.03</v>
      </c>
      <c r="O59" s="52" t="n">
        <f aca="false">K59*N59</f>
        <v>812.61</v>
      </c>
      <c r="P59" s="55" t="n">
        <f aca="false">M59+O59</f>
        <v>3521.31</v>
      </c>
      <c r="Q59" s="56" t="n">
        <f aca="false">K59-P59</f>
        <v>23565.69</v>
      </c>
      <c r="R59" s="28"/>
    </row>
    <row r="60" customFormat="false" ht="24.75" hidden="false" customHeight="true" outlineLevel="0" collapsed="false">
      <c r="A60" s="46" t="n">
        <v>48</v>
      </c>
      <c r="B60" s="46"/>
      <c r="C60" s="47" t="s">
        <v>78</v>
      </c>
      <c r="D60" s="48" t="n">
        <v>200</v>
      </c>
      <c r="E60" s="49" t="n">
        <v>40.91</v>
      </c>
      <c r="F60" s="49" t="n">
        <v>19.21</v>
      </c>
      <c r="G60" s="50" t="n">
        <v>67</v>
      </c>
      <c r="H60" s="51" t="n">
        <f aca="false">SUM(E60,F60,G60)*D60</f>
        <v>25424</v>
      </c>
      <c r="I60" s="57"/>
      <c r="J60" s="52"/>
      <c r="K60" s="52" t="n">
        <f aca="false">H60+J60</f>
        <v>25424</v>
      </c>
      <c r="L60" s="53" t="n">
        <v>0</v>
      </c>
      <c r="M60" s="52" t="n">
        <f aca="false">K60*L60</f>
        <v>0</v>
      </c>
      <c r="N60" s="54" t="n">
        <v>0</v>
      </c>
      <c r="O60" s="52" t="n">
        <f aca="false">K60*N60</f>
        <v>0</v>
      </c>
      <c r="P60" s="55" t="n">
        <f aca="false">M60+O60</f>
        <v>0</v>
      </c>
      <c r="Q60" s="56" t="n">
        <f aca="false">K60-P60</f>
        <v>25424</v>
      </c>
      <c r="R60" s="28"/>
    </row>
    <row r="61" customFormat="false" ht="24.75" hidden="false" customHeight="true" outlineLevel="0" collapsed="false">
      <c r="A61" s="46" t="n">
        <v>49</v>
      </c>
      <c r="B61" s="46"/>
      <c r="C61" s="47" t="s">
        <v>79</v>
      </c>
      <c r="D61" s="48" t="n">
        <v>400</v>
      </c>
      <c r="E61" s="49" t="n">
        <v>33.76</v>
      </c>
      <c r="F61" s="49" t="n">
        <v>42.2</v>
      </c>
      <c r="G61" s="50" t="n">
        <v>30.7</v>
      </c>
      <c r="H61" s="51" t="n">
        <f aca="false">SUM(E61,F61,G61)*D61</f>
        <v>42664</v>
      </c>
      <c r="I61" s="57"/>
      <c r="J61" s="52"/>
      <c r="K61" s="52" t="n">
        <f aca="false">H61+J61</f>
        <v>42664</v>
      </c>
      <c r="L61" s="53" t="n">
        <v>0.1</v>
      </c>
      <c r="M61" s="52" t="n">
        <f aca="false">K61*L61</f>
        <v>4266.4</v>
      </c>
      <c r="N61" s="54" t="n">
        <v>0.03</v>
      </c>
      <c r="O61" s="52" t="n">
        <f aca="false">K61*N61</f>
        <v>1279.92</v>
      </c>
      <c r="P61" s="55" t="n">
        <f aca="false">M61+O61</f>
        <v>5546.32</v>
      </c>
      <c r="Q61" s="56" t="n">
        <f aca="false">K61-P61</f>
        <v>37117.68</v>
      </c>
      <c r="R61" s="28"/>
    </row>
    <row r="62" customFormat="false" ht="24.75" hidden="false" customHeight="true" outlineLevel="0" collapsed="false">
      <c r="A62" s="46" t="n">
        <v>50</v>
      </c>
      <c r="B62" s="46"/>
      <c r="C62" s="47" t="s">
        <v>80</v>
      </c>
      <c r="D62" s="48" t="n">
        <v>400</v>
      </c>
      <c r="E62" s="49" t="n">
        <v>2.95</v>
      </c>
      <c r="F62" s="49" t="n">
        <v>26.15</v>
      </c>
      <c r="G62" s="50" t="n">
        <v>33</v>
      </c>
      <c r="H62" s="51" t="n">
        <f aca="false">SUM(E62,F62,G62)*D62</f>
        <v>24840</v>
      </c>
      <c r="I62" s="57"/>
      <c r="J62" s="52"/>
      <c r="K62" s="52" t="n">
        <f aca="false">H62+J62</f>
        <v>24840</v>
      </c>
      <c r="L62" s="53" t="n">
        <v>0.1</v>
      </c>
      <c r="M62" s="52" t="n">
        <f aca="false">K62*L62</f>
        <v>2484</v>
      </c>
      <c r="N62" s="54" t="n">
        <v>0.03</v>
      </c>
      <c r="O62" s="52" t="n">
        <f aca="false">K62*N62</f>
        <v>745.2</v>
      </c>
      <c r="P62" s="55" t="n">
        <f aca="false">M62+O62</f>
        <v>3229.2</v>
      </c>
      <c r="Q62" s="56" t="n">
        <f aca="false">K62-P62</f>
        <v>21610.8</v>
      </c>
      <c r="R62" s="28"/>
    </row>
    <row r="63" customFormat="false" ht="30" hidden="false" customHeight="true" outlineLevel="0" collapsed="false">
      <c r="A63" s="60" t="s">
        <v>81</v>
      </c>
      <c r="B63" s="60"/>
      <c r="C63" s="60"/>
      <c r="D63" s="61"/>
      <c r="E63" s="62"/>
      <c r="F63" s="62"/>
      <c r="G63" s="63"/>
      <c r="H63" s="64"/>
      <c r="I63" s="65"/>
      <c r="J63" s="66"/>
      <c r="K63" s="65" t="n">
        <f aca="false">SUM(K13:K62)</f>
        <v>1579711</v>
      </c>
      <c r="L63" s="65"/>
      <c r="M63" s="65" t="n">
        <f aca="false">SUM(M13:M62)</f>
        <v>115916.1</v>
      </c>
      <c r="N63" s="65"/>
      <c r="O63" s="65" t="n">
        <f aca="false">SUM(O13:O62)</f>
        <v>34379.91</v>
      </c>
      <c r="P63" s="65" t="n">
        <f aca="false">SUM(P13:P62)</f>
        <v>150296.01</v>
      </c>
      <c r="Q63" s="65" t="n">
        <f aca="false">SUM(Q13:Q62)</f>
        <v>1429414.99</v>
      </c>
      <c r="R63" s="67" t="n">
        <f aca="false">K63-P63</f>
        <v>1429414.99</v>
      </c>
    </row>
    <row r="64" customFormat="false" ht="30" hidden="false" customHeight="true" outlineLevel="0" collapsed="false">
      <c r="A64" s="68"/>
      <c r="B64" s="69"/>
      <c r="C64" s="68"/>
      <c r="D64" s="70"/>
      <c r="E64" s="62"/>
      <c r="F64" s="62"/>
      <c r="G64" s="63"/>
      <c r="H64" s="71"/>
      <c r="I64" s="71"/>
      <c r="J64" s="72"/>
      <c r="K64" s="71"/>
      <c r="L64" s="71"/>
      <c r="M64" s="71"/>
      <c r="N64" s="71"/>
      <c r="O64" s="71"/>
      <c r="P64" s="71"/>
      <c r="Q64" s="27" t="s">
        <v>82</v>
      </c>
      <c r="R64" s="67"/>
    </row>
    <row r="65" customFormat="false" ht="24.75" hidden="false" customHeight="true" outlineLevel="0" collapsed="false">
      <c r="A65" s="29" t="s">
        <v>7</v>
      </c>
      <c r="B65" s="30" t="s">
        <v>8</v>
      </c>
      <c r="C65" s="31" t="s">
        <v>9</v>
      </c>
      <c r="D65" s="73" t="s">
        <v>10</v>
      </c>
      <c r="E65" s="37"/>
      <c r="F65" s="37"/>
      <c r="G65" s="37"/>
      <c r="H65" s="74" t="e">
        <f aca="false">SUM(E65,F65,G65)*D65</f>
        <v>#VALUE!</v>
      </c>
      <c r="I65" s="33" t="s">
        <v>12</v>
      </c>
      <c r="J65" s="33"/>
      <c r="K65" s="32" t="s">
        <v>13</v>
      </c>
      <c r="L65" s="34" t="s">
        <v>14</v>
      </c>
      <c r="M65" s="34" t="s">
        <v>15</v>
      </c>
      <c r="N65" s="35" t="s">
        <v>16</v>
      </c>
      <c r="O65" s="32" t="s">
        <v>17</v>
      </c>
      <c r="P65" s="32" t="s">
        <v>18</v>
      </c>
      <c r="Q65" s="32" t="s">
        <v>19</v>
      </c>
      <c r="R65" s="75"/>
    </row>
    <row r="66" customFormat="false" ht="19.7" hidden="false" customHeight="false" outlineLevel="0" collapsed="false">
      <c r="A66" s="29"/>
      <c r="B66" s="30"/>
      <c r="C66" s="31"/>
      <c r="D66" s="36" t="s">
        <v>20</v>
      </c>
      <c r="E66" s="37" t="s">
        <v>21</v>
      </c>
      <c r="F66" s="37" t="s">
        <v>22</v>
      </c>
      <c r="G66" s="38" t="s">
        <v>23</v>
      </c>
      <c r="H66" s="39" t="s">
        <v>24</v>
      </c>
      <c r="I66" s="40" t="s">
        <v>25</v>
      </c>
      <c r="J66" s="41" t="s">
        <v>26</v>
      </c>
      <c r="K66" s="42" t="s">
        <v>24</v>
      </c>
      <c r="L66" s="42" t="s">
        <v>10</v>
      </c>
      <c r="M66" s="42" t="s">
        <v>27</v>
      </c>
      <c r="N66" s="43" t="s">
        <v>10</v>
      </c>
      <c r="O66" s="42" t="s">
        <v>28</v>
      </c>
      <c r="P66" s="42" t="s">
        <v>29</v>
      </c>
      <c r="Q66" s="42" t="s">
        <v>30</v>
      </c>
      <c r="R66" s="75"/>
    </row>
    <row r="67" customFormat="false" ht="6.75" hidden="false" customHeight="true" outlineLevel="0" collapsed="false">
      <c r="A67" s="44"/>
      <c r="B67" s="44"/>
      <c r="C67" s="44"/>
      <c r="D67" s="44"/>
      <c r="E67" s="37"/>
      <c r="F67" s="37"/>
      <c r="G67" s="45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75"/>
    </row>
    <row r="68" customFormat="false" ht="24.75" hidden="false" customHeight="true" outlineLevel="0" collapsed="false">
      <c r="A68" s="46" t="n">
        <v>51</v>
      </c>
      <c r="B68" s="46"/>
      <c r="C68" s="47" t="s">
        <v>83</v>
      </c>
      <c r="D68" s="48" t="n">
        <v>300</v>
      </c>
      <c r="E68" s="49" t="n">
        <v>37.42</v>
      </c>
      <c r="F68" s="49" t="n">
        <v>47.14</v>
      </c>
      <c r="G68" s="50" t="n">
        <v>23.13</v>
      </c>
      <c r="H68" s="51" t="n">
        <f aca="false">SUM(E68,F68,G68)*D68</f>
        <v>32307</v>
      </c>
      <c r="I68" s="57"/>
      <c r="J68" s="52"/>
      <c r="K68" s="52" t="n">
        <f aca="false">H68+J68</f>
        <v>32307</v>
      </c>
      <c r="L68" s="53" t="n">
        <v>0.1</v>
      </c>
      <c r="M68" s="52" t="n">
        <f aca="false">K68*L68</f>
        <v>3230.7</v>
      </c>
      <c r="N68" s="54" t="n">
        <v>0.03</v>
      </c>
      <c r="O68" s="52" t="n">
        <f aca="false">K68*N68</f>
        <v>969.21</v>
      </c>
      <c r="P68" s="55" t="n">
        <f aca="false">M68+O68</f>
        <v>4199.91</v>
      </c>
      <c r="Q68" s="56" t="n">
        <f aca="false">K68-P68</f>
        <v>28107.09</v>
      </c>
      <c r="R68" s="28"/>
    </row>
    <row r="69" customFormat="false" ht="24.75" hidden="false" customHeight="true" outlineLevel="0" collapsed="false">
      <c r="A69" s="46" t="n">
        <v>52</v>
      </c>
      <c r="B69" s="46"/>
      <c r="C69" s="47" t="s">
        <v>84</v>
      </c>
      <c r="D69" s="48" t="n">
        <v>400</v>
      </c>
      <c r="E69" s="49" t="n">
        <v>4.87</v>
      </c>
      <c r="F69" s="49" t="n">
        <v>45.12</v>
      </c>
      <c r="G69" s="50" t="n">
        <v>81</v>
      </c>
      <c r="H69" s="51" t="n">
        <f aca="false">SUM(E69,F69,G69)*D69</f>
        <v>52396</v>
      </c>
      <c r="I69" s="57"/>
      <c r="J69" s="52"/>
      <c r="K69" s="52" t="n">
        <f aca="false">H69+J69</f>
        <v>52396</v>
      </c>
      <c r="L69" s="53" t="n">
        <v>0</v>
      </c>
      <c r="M69" s="52" t="n">
        <f aca="false">K69*L69</f>
        <v>0</v>
      </c>
      <c r="N69" s="54" t="n">
        <v>0</v>
      </c>
      <c r="O69" s="52" t="n">
        <f aca="false">K69*N69</f>
        <v>0</v>
      </c>
      <c r="P69" s="55" t="n">
        <f aca="false">M69+O69</f>
        <v>0</v>
      </c>
      <c r="Q69" s="56" t="n">
        <f aca="false">K69-P69</f>
        <v>52396</v>
      </c>
      <c r="R69" s="28"/>
    </row>
    <row r="70" customFormat="false" ht="24.75" hidden="false" customHeight="true" outlineLevel="0" collapsed="false">
      <c r="A70" s="46" t="n">
        <v>53</v>
      </c>
      <c r="B70" s="46"/>
      <c r="C70" s="47" t="s">
        <v>85</v>
      </c>
      <c r="D70" s="48" t="n">
        <v>400</v>
      </c>
      <c r="E70" s="49" t="n">
        <v>19.63</v>
      </c>
      <c r="F70" s="49" t="n">
        <v>32.92</v>
      </c>
      <c r="G70" s="50" t="n">
        <v>51</v>
      </c>
      <c r="H70" s="51" t="n">
        <f aca="false">SUM(E70,F70,G70)*D70</f>
        <v>41420</v>
      </c>
      <c r="I70" s="57"/>
      <c r="J70" s="52"/>
      <c r="K70" s="52" t="n">
        <f aca="false">H70+J70</f>
        <v>41420</v>
      </c>
      <c r="L70" s="53" t="n">
        <v>0.05</v>
      </c>
      <c r="M70" s="52" t="n">
        <f aca="false">K70*L70</f>
        <v>2071</v>
      </c>
      <c r="N70" s="54" t="n">
        <v>0</v>
      </c>
      <c r="O70" s="52" t="n">
        <f aca="false">K70*N70</f>
        <v>0</v>
      </c>
      <c r="P70" s="55" t="n">
        <f aca="false">M70+O70</f>
        <v>2071</v>
      </c>
      <c r="Q70" s="56" t="n">
        <f aca="false">K70-P70</f>
        <v>39349</v>
      </c>
      <c r="R70" s="28"/>
    </row>
    <row r="71" customFormat="false" ht="24.75" hidden="false" customHeight="true" outlineLevel="0" collapsed="false">
      <c r="A71" s="46" t="n">
        <v>54</v>
      </c>
      <c r="B71" s="46"/>
      <c r="C71" s="47" t="s">
        <v>86</v>
      </c>
      <c r="D71" s="48" t="n">
        <v>400</v>
      </c>
      <c r="E71" s="49" t="n">
        <v>28.15</v>
      </c>
      <c r="F71" s="49" t="n">
        <v>36.18</v>
      </c>
      <c r="G71" s="50" t="n">
        <v>0</v>
      </c>
      <c r="H71" s="51" t="n">
        <f aca="false">SUM(E71,F71,G71)*D71</f>
        <v>25732</v>
      </c>
      <c r="I71" s="57"/>
      <c r="J71" s="52"/>
      <c r="K71" s="52" t="n">
        <f aca="false">H71+J71</f>
        <v>25732</v>
      </c>
      <c r="L71" s="53" t="n">
        <v>0.1</v>
      </c>
      <c r="M71" s="52" t="n">
        <f aca="false">K71*L71</f>
        <v>2573.2</v>
      </c>
      <c r="N71" s="54" t="n">
        <v>0.03</v>
      </c>
      <c r="O71" s="52" t="n">
        <f aca="false">K71*N71</f>
        <v>771.96</v>
      </c>
      <c r="P71" s="55" t="n">
        <f aca="false">M71+O71</f>
        <v>3345.16</v>
      </c>
      <c r="Q71" s="56" t="n">
        <f aca="false">K71-P71</f>
        <v>22386.84</v>
      </c>
      <c r="R71" s="28"/>
    </row>
    <row r="72" customFormat="false" ht="24.75" hidden="false" customHeight="true" outlineLevel="0" collapsed="false">
      <c r="A72" s="46" t="n">
        <v>55</v>
      </c>
      <c r="B72" s="46"/>
      <c r="C72" s="47" t="s">
        <v>87</v>
      </c>
      <c r="D72" s="48" t="n">
        <v>600</v>
      </c>
      <c r="E72" s="49" t="n">
        <v>12.74</v>
      </c>
      <c r="F72" s="49" t="n">
        <v>17.26</v>
      </c>
      <c r="G72" s="50" t="n">
        <v>12</v>
      </c>
      <c r="H72" s="51" t="n">
        <f aca="false">SUM(E72,F72,G72)*D72</f>
        <v>25200</v>
      </c>
      <c r="I72" s="57"/>
      <c r="J72" s="52"/>
      <c r="K72" s="52" t="n">
        <f aca="false">H72+J72</f>
        <v>25200</v>
      </c>
      <c r="L72" s="53" t="n">
        <v>0.1</v>
      </c>
      <c r="M72" s="52" t="n">
        <f aca="false">K72*L72</f>
        <v>2520</v>
      </c>
      <c r="N72" s="54" t="n">
        <v>0.03</v>
      </c>
      <c r="O72" s="52" t="n">
        <f aca="false">K72*N72</f>
        <v>756</v>
      </c>
      <c r="P72" s="55" t="n">
        <f aca="false">M72+O72</f>
        <v>3276</v>
      </c>
      <c r="Q72" s="56" t="n">
        <f aca="false">K72-P72</f>
        <v>21924</v>
      </c>
      <c r="R72" s="28"/>
    </row>
    <row r="73" customFormat="false" ht="24.75" hidden="false" customHeight="true" outlineLevel="0" collapsed="false">
      <c r="A73" s="46" t="n">
        <v>56</v>
      </c>
      <c r="B73" s="46"/>
      <c r="C73" s="47" t="s">
        <v>88</v>
      </c>
      <c r="D73" s="48" t="n">
        <v>400</v>
      </c>
      <c r="E73" s="49" t="n">
        <v>46.39</v>
      </c>
      <c r="F73" s="49" t="n">
        <v>11.55</v>
      </c>
      <c r="G73" s="50" t="n">
        <v>36</v>
      </c>
      <c r="H73" s="51" t="n">
        <f aca="false">SUM(E73,F73,G73)*D73</f>
        <v>37576</v>
      </c>
      <c r="I73" s="57"/>
      <c r="J73" s="52"/>
      <c r="K73" s="52" t="n">
        <f aca="false">H73+J73</f>
        <v>37576</v>
      </c>
      <c r="L73" s="53" t="n">
        <v>0.1</v>
      </c>
      <c r="M73" s="52" t="n">
        <f aca="false">K73*L73</f>
        <v>3757.6</v>
      </c>
      <c r="N73" s="54" t="n">
        <v>0.03</v>
      </c>
      <c r="O73" s="52" t="n">
        <f aca="false">K73*N73</f>
        <v>1127.28</v>
      </c>
      <c r="P73" s="55" t="n">
        <f aca="false">M73+O73</f>
        <v>4884.88</v>
      </c>
      <c r="Q73" s="56" t="n">
        <f aca="false">K73-P73</f>
        <v>32691.12</v>
      </c>
      <c r="R73" s="28"/>
    </row>
    <row r="74" customFormat="false" ht="24.75" hidden="false" customHeight="true" outlineLevel="0" collapsed="false">
      <c r="A74" s="46" t="n">
        <v>57</v>
      </c>
      <c r="B74" s="46"/>
      <c r="C74" s="47" t="s">
        <v>89</v>
      </c>
      <c r="D74" s="48" t="n">
        <v>300</v>
      </c>
      <c r="E74" s="49" t="n">
        <v>7.58</v>
      </c>
      <c r="F74" s="49" t="n">
        <v>22.87</v>
      </c>
      <c r="G74" s="50" t="n">
        <v>66</v>
      </c>
      <c r="H74" s="51" t="n">
        <f aca="false">SUM(E74,F74,G74)*D74</f>
        <v>28935</v>
      </c>
      <c r="I74" s="57"/>
      <c r="J74" s="52"/>
      <c r="K74" s="52" t="n">
        <f aca="false">H74+J74</f>
        <v>28935</v>
      </c>
      <c r="L74" s="53" t="n">
        <v>0.1</v>
      </c>
      <c r="M74" s="52" t="n">
        <f aca="false">K74*L74</f>
        <v>2893.5</v>
      </c>
      <c r="N74" s="54" t="n">
        <v>0.03</v>
      </c>
      <c r="O74" s="52" t="n">
        <f aca="false">K74*N74</f>
        <v>868.05</v>
      </c>
      <c r="P74" s="55" t="n">
        <f aca="false">M74+O74</f>
        <v>3761.55</v>
      </c>
      <c r="Q74" s="56" t="n">
        <f aca="false">K74-P74</f>
        <v>25173.45</v>
      </c>
      <c r="R74" s="28"/>
    </row>
    <row r="75" customFormat="false" ht="24.75" hidden="false" customHeight="true" outlineLevel="0" collapsed="false">
      <c r="A75" s="46" t="n">
        <v>58</v>
      </c>
      <c r="B75" s="46"/>
      <c r="C75" s="47" t="s">
        <v>90</v>
      </c>
      <c r="D75" s="48" t="n">
        <v>300</v>
      </c>
      <c r="E75" s="49" t="n">
        <v>25.91</v>
      </c>
      <c r="F75" s="49" t="n">
        <v>4.09</v>
      </c>
      <c r="G75" s="50" t="n">
        <v>81.52</v>
      </c>
      <c r="H75" s="51" t="n">
        <f aca="false">SUM(E75,F75,G75)*D75</f>
        <v>33456</v>
      </c>
      <c r="I75" s="57"/>
      <c r="J75" s="52"/>
      <c r="K75" s="52" t="n">
        <f aca="false">H75+J75</f>
        <v>33456</v>
      </c>
      <c r="L75" s="53" t="n">
        <v>0</v>
      </c>
      <c r="M75" s="52" t="n">
        <f aca="false">K75*L75</f>
        <v>0</v>
      </c>
      <c r="N75" s="54" t="n">
        <v>0</v>
      </c>
      <c r="O75" s="52" t="n">
        <f aca="false">K75*N75</f>
        <v>0</v>
      </c>
      <c r="P75" s="55" t="n">
        <f aca="false">M75+O75</f>
        <v>0</v>
      </c>
      <c r="Q75" s="56" t="n">
        <f aca="false">K75-P75</f>
        <v>33456</v>
      </c>
      <c r="R75" s="28"/>
    </row>
    <row r="76" customFormat="false" ht="24.75" hidden="false" customHeight="true" outlineLevel="0" collapsed="false">
      <c r="A76" s="46" t="n">
        <v>59</v>
      </c>
      <c r="B76" s="46"/>
      <c r="C76" s="47" t="s">
        <v>91</v>
      </c>
      <c r="D76" s="48" t="n">
        <v>300</v>
      </c>
      <c r="E76" s="49" t="n">
        <v>9.32</v>
      </c>
      <c r="F76" s="49" t="n">
        <v>12.85</v>
      </c>
      <c r="G76" s="50" t="n">
        <v>24</v>
      </c>
      <c r="H76" s="51" t="n">
        <f aca="false">SUM(E76,F76,G76)*D76</f>
        <v>13851</v>
      </c>
      <c r="I76" s="57"/>
      <c r="J76" s="52"/>
      <c r="K76" s="52" t="n">
        <f aca="false">H76+J76</f>
        <v>13851</v>
      </c>
      <c r="L76" s="53" t="n">
        <v>0.1</v>
      </c>
      <c r="M76" s="52" t="n">
        <f aca="false">K76*L76</f>
        <v>1385.1</v>
      </c>
      <c r="N76" s="54" t="n">
        <v>0.03</v>
      </c>
      <c r="O76" s="52" t="n">
        <f aca="false">K76*N76</f>
        <v>415.53</v>
      </c>
      <c r="P76" s="55" t="n">
        <f aca="false">M76+O76</f>
        <v>1800.63</v>
      </c>
      <c r="Q76" s="56" t="n">
        <f aca="false">K76-P76</f>
        <v>12050.37</v>
      </c>
      <c r="R76" s="28"/>
    </row>
    <row r="77" customFormat="false" ht="24.75" hidden="false" customHeight="true" outlineLevel="0" collapsed="false">
      <c r="A77" s="46" t="n">
        <v>60</v>
      </c>
      <c r="B77" s="46"/>
      <c r="C77" s="47" t="s">
        <v>92</v>
      </c>
      <c r="D77" s="48" t="n">
        <v>600</v>
      </c>
      <c r="E77" s="49" t="n">
        <v>43.68</v>
      </c>
      <c r="F77" s="49" t="n">
        <v>39.48</v>
      </c>
      <c r="G77" s="50" t="n">
        <v>23.62</v>
      </c>
      <c r="H77" s="51" t="n">
        <f aca="false">SUM(E77,F77,G77)*D77</f>
        <v>64068</v>
      </c>
      <c r="I77" s="57"/>
      <c r="J77" s="52"/>
      <c r="K77" s="52" t="n">
        <f aca="false">H77+J77</f>
        <v>64068</v>
      </c>
      <c r="L77" s="53" t="n">
        <v>0.1</v>
      </c>
      <c r="M77" s="52" t="n">
        <f aca="false">K77*L77</f>
        <v>6406.8</v>
      </c>
      <c r="N77" s="54" t="n">
        <v>0.03</v>
      </c>
      <c r="O77" s="52" t="n">
        <f aca="false">K77*N77</f>
        <v>1922.04</v>
      </c>
      <c r="P77" s="55" t="n">
        <f aca="false">M77+O77</f>
        <v>8328.84</v>
      </c>
      <c r="Q77" s="56" t="n">
        <f aca="false">K77-P77</f>
        <v>55739.16</v>
      </c>
      <c r="R77" s="28"/>
    </row>
    <row r="78" customFormat="false" ht="24.75" hidden="false" customHeight="true" outlineLevel="0" collapsed="false">
      <c r="A78" s="46" t="n">
        <v>61</v>
      </c>
      <c r="B78" s="46"/>
      <c r="C78" s="47" t="s">
        <v>93</v>
      </c>
      <c r="D78" s="48" t="n">
        <v>400</v>
      </c>
      <c r="E78" s="49" t="n">
        <v>14.07</v>
      </c>
      <c r="F78" s="49" t="n">
        <v>26.61</v>
      </c>
      <c r="G78" s="50" t="n">
        <v>57</v>
      </c>
      <c r="H78" s="51" t="n">
        <f aca="false">SUM(E78,F78,G78)*D78</f>
        <v>39072</v>
      </c>
      <c r="I78" s="57"/>
      <c r="J78" s="52"/>
      <c r="K78" s="52" t="n">
        <f aca="false">H78+J78</f>
        <v>39072</v>
      </c>
      <c r="L78" s="53" t="n">
        <v>0</v>
      </c>
      <c r="M78" s="52" t="n">
        <f aca="false">K78*L78</f>
        <v>0</v>
      </c>
      <c r="N78" s="54" t="n">
        <v>0</v>
      </c>
      <c r="O78" s="52" t="n">
        <f aca="false">K78*N78</f>
        <v>0</v>
      </c>
      <c r="P78" s="55" t="n">
        <f aca="false">M78+O78</f>
        <v>0</v>
      </c>
      <c r="Q78" s="56" t="n">
        <f aca="false">K78-P78</f>
        <v>39072</v>
      </c>
      <c r="R78" s="28"/>
    </row>
    <row r="79" customFormat="false" ht="24.75" hidden="false" customHeight="true" outlineLevel="0" collapsed="false">
      <c r="A79" s="46" t="n">
        <v>62</v>
      </c>
      <c r="B79" s="46"/>
      <c r="C79" s="47" t="s">
        <v>94</v>
      </c>
      <c r="D79" s="48" t="n">
        <v>300</v>
      </c>
      <c r="E79" s="49" t="n">
        <v>32.54</v>
      </c>
      <c r="F79" s="49" t="n">
        <v>37</v>
      </c>
      <c r="G79" s="50" t="n">
        <v>84</v>
      </c>
      <c r="H79" s="51" t="n">
        <f aca="false">SUM(E79,F79,G79)*D79</f>
        <v>46062</v>
      </c>
      <c r="I79" s="57"/>
      <c r="J79" s="52"/>
      <c r="K79" s="52" t="n">
        <f aca="false">H79+J79</f>
        <v>46062</v>
      </c>
      <c r="L79" s="53" t="n">
        <v>0</v>
      </c>
      <c r="M79" s="52" t="n">
        <f aca="false">K79*L79</f>
        <v>0</v>
      </c>
      <c r="N79" s="54" t="n">
        <v>0</v>
      </c>
      <c r="O79" s="52" t="n">
        <f aca="false">K79*N79</f>
        <v>0</v>
      </c>
      <c r="P79" s="55" t="n">
        <f aca="false">M79+O79</f>
        <v>0</v>
      </c>
      <c r="Q79" s="56" t="n">
        <f aca="false">K79-P79</f>
        <v>46062</v>
      </c>
      <c r="R79" s="28"/>
    </row>
    <row r="80" customFormat="false" ht="24.75" hidden="false" customHeight="true" outlineLevel="0" collapsed="false">
      <c r="A80" s="46" t="n">
        <v>63</v>
      </c>
      <c r="B80" s="46"/>
      <c r="C80" s="47" t="s">
        <v>95</v>
      </c>
      <c r="D80" s="48" t="n">
        <v>300</v>
      </c>
      <c r="E80" s="49" t="n">
        <v>11.26</v>
      </c>
      <c r="F80" s="49" t="n">
        <v>8.9</v>
      </c>
      <c r="G80" s="50" t="n">
        <v>90.85</v>
      </c>
      <c r="H80" s="51" t="n">
        <f aca="false">SUM(E80,F80,G80)*D80</f>
        <v>33303</v>
      </c>
      <c r="I80" s="57"/>
      <c r="J80" s="52"/>
      <c r="K80" s="52" t="n">
        <f aca="false">H80+J80</f>
        <v>33303</v>
      </c>
      <c r="L80" s="53" t="n">
        <v>0</v>
      </c>
      <c r="M80" s="52" t="n">
        <f aca="false">K80*L80</f>
        <v>0</v>
      </c>
      <c r="N80" s="54" t="n">
        <v>0</v>
      </c>
      <c r="O80" s="52" t="n">
        <f aca="false">K80*N80</f>
        <v>0</v>
      </c>
      <c r="P80" s="55" t="n">
        <f aca="false">M80+O80</f>
        <v>0</v>
      </c>
      <c r="Q80" s="56" t="n">
        <f aca="false">K80-P80</f>
        <v>33303</v>
      </c>
      <c r="R80" s="28"/>
    </row>
    <row r="81" customFormat="false" ht="24.75" hidden="false" customHeight="true" outlineLevel="0" collapsed="false">
      <c r="A81" s="46" t="n">
        <v>64</v>
      </c>
      <c r="B81" s="46"/>
      <c r="C81" s="47" t="s">
        <v>96</v>
      </c>
      <c r="D81" s="48" t="n">
        <v>400</v>
      </c>
      <c r="E81" s="49" t="n">
        <v>21.47</v>
      </c>
      <c r="F81" s="49" t="n">
        <v>26.5</v>
      </c>
      <c r="G81" s="50" t="n">
        <v>80.68</v>
      </c>
      <c r="H81" s="51" t="n">
        <f aca="false">SUM(E81,F81,G81)*D81</f>
        <v>51460</v>
      </c>
      <c r="I81" s="57"/>
      <c r="J81" s="52"/>
      <c r="K81" s="52" t="n">
        <f aca="false">H81+J81</f>
        <v>51460</v>
      </c>
      <c r="L81" s="53" t="n">
        <v>0</v>
      </c>
      <c r="M81" s="52" t="n">
        <f aca="false">K81*L81</f>
        <v>0</v>
      </c>
      <c r="N81" s="54" t="n">
        <v>0</v>
      </c>
      <c r="O81" s="52" t="n">
        <f aca="false">K81*N81</f>
        <v>0</v>
      </c>
      <c r="P81" s="55" t="n">
        <f aca="false">M81+O81</f>
        <v>0</v>
      </c>
      <c r="Q81" s="56" t="n">
        <f aca="false">K81-P81</f>
        <v>51460</v>
      </c>
      <c r="R81" s="28"/>
    </row>
    <row r="82" customFormat="false" ht="24.75" hidden="false" customHeight="true" outlineLevel="0" collapsed="false">
      <c r="A82" s="46" t="n">
        <v>65</v>
      </c>
      <c r="B82" s="46"/>
      <c r="C82" s="47" t="s">
        <v>97</v>
      </c>
      <c r="D82" s="48" t="n">
        <v>300</v>
      </c>
      <c r="E82" s="49" t="n">
        <v>49.82</v>
      </c>
      <c r="F82" s="49" t="n">
        <v>38.53</v>
      </c>
      <c r="G82" s="50" t="n">
        <v>12</v>
      </c>
      <c r="H82" s="51" t="n">
        <f aca="false">SUM(E82,F82,G82)*D82</f>
        <v>30105</v>
      </c>
      <c r="I82" s="57"/>
      <c r="J82" s="52"/>
      <c r="K82" s="52" t="n">
        <f aca="false">H82+J82</f>
        <v>30105</v>
      </c>
      <c r="L82" s="53" t="n">
        <v>0.1</v>
      </c>
      <c r="M82" s="52" t="n">
        <f aca="false">K82*L82</f>
        <v>3010.5</v>
      </c>
      <c r="N82" s="54" t="n">
        <v>0.03</v>
      </c>
      <c r="O82" s="52" t="n">
        <f aca="false">K82*N82</f>
        <v>903.15</v>
      </c>
      <c r="P82" s="55" t="n">
        <f aca="false">M82+O82</f>
        <v>3913.65</v>
      </c>
      <c r="Q82" s="56" t="n">
        <f aca="false">K82-P82</f>
        <v>26191.35</v>
      </c>
      <c r="R82" s="28"/>
    </row>
    <row r="83" customFormat="false" ht="24.75" hidden="false" customHeight="true" outlineLevel="0" collapsed="false">
      <c r="A83" s="46" t="n">
        <v>66</v>
      </c>
      <c r="B83" s="46"/>
      <c r="C83" s="47" t="s">
        <v>98</v>
      </c>
      <c r="D83" s="48" t="n">
        <v>300</v>
      </c>
      <c r="E83" s="49" t="n">
        <v>5.13</v>
      </c>
      <c r="F83" s="49" t="n">
        <v>31.27</v>
      </c>
      <c r="G83" s="50" t="n">
        <v>9</v>
      </c>
      <c r="H83" s="51" t="n">
        <f aca="false">SUM(E83,F83,G83)*D83</f>
        <v>13620</v>
      </c>
      <c r="I83" s="57"/>
      <c r="J83" s="52"/>
      <c r="K83" s="52" t="n">
        <f aca="false">H83+J83</f>
        <v>13620</v>
      </c>
      <c r="L83" s="53" t="n">
        <v>0.1</v>
      </c>
      <c r="M83" s="52" t="n">
        <f aca="false">K83*L83</f>
        <v>1362</v>
      </c>
      <c r="N83" s="54" t="n">
        <v>0.03</v>
      </c>
      <c r="O83" s="52" t="n">
        <f aca="false">K83*N83</f>
        <v>408.6</v>
      </c>
      <c r="P83" s="55" t="n">
        <f aca="false">M83+O83</f>
        <v>1770.6</v>
      </c>
      <c r="Q83" s="56" t="n">
        <f aca="false">K83-P83</f>
        <v>11849.4</v>
      </c>
      <c r="R83" s="28"/>
    </row>
    <row r="84" customFormat="false" ht="24.75" hidden="false" customHeight="true" outlineLevel="0" collapsed="false">
      <c r="A84" s="46" t="n">
        <v>67</v>
      </c>
      <c r="B84" s="46"/>
      <c r="C84" s="47" t="s">
        <v>99</v>
      </c>
      <c r="D84" s="48" t="n">
        <v>400</v>
      </c>
      <c r="E84" s="49" t="n">
        <v>36.28</v>
      </c>
      <c r="F84" s="49" t="n">
        <v>29.15</v>
      </c>
      <c r="G84" s="50" t="n">
        <v>77.27</v>
      </c>
      <c r="H84" s="51" t="n">
        <f aca="false">SUM(E84,F84,G84)*D84</f>
        <v>57080</v>
      </c>
      <c r="I84" s="57"/>
      <c r="J84" s="52"/>
      <c r="K84" s="52" t="n">
        <f aca="false">H84+J84</f>
        <v>57080</v>
      </c>
      <c r="L84" s="53" t="n">
        <v>0</v>
      </c>
      <c r="M84" s="52" t="n">
        <f aca="false">K84*L84</f>
        <v>0</v>
      </c>
      <c r="N84" s="54" t="n">
        <v>0</v>
      </c>
      <c r="O84" s="52" t="n">
        <f aca="false">K84*N84</f>
        <v>0</v>
      </c>
      <c r="P84" s="55" t="n">
        <f aca="false">M84+O84</f>
        <v>0</v>
      </c>
      <c r="Q84" s="56" t="n">
        <f aca="false">K84-P84</f>
        <v>57080</v>
      </c>
      <c r="R84" s="28"/>
    </row>
    <row r="85" customFormat="false" ht="24.75" hidden="false" customHeight="true" outlineLevel="0" collapsed="false">
      <c r="A85" s="46" t="n">
        <v>68</v>
      </c>
      <c r="B85" s="46"/>
      <c r="C85" s="47" t="s">
        <v>100</v>
      </c>
      <c r="D85" s="48" t="n">
        <v>300</v>
      </c>
      <c r="E85" s="49" t="n">
        <v>18.92</v>
      </c>
      <c r="F85" s="49" t="n">
        <v>32.72</v>
      </c>
      <c r="G85" s="50" t="n">
        <v>36</v>
      </c>
      <c r="H85" s="51" t="n">
        <f aca="false">SUM(E85,F85,G85)*D85</f>
        <v>26292</v>
      </c>
      <c r="I85" s="57"/>
      <c r="J85" s="52"/>
      <c r="K85" s="52" t="n">
        <f aca="false">H85+J85</f>
        <v>26292</v>
      </c>
      <c r="L85" s="53" t="n">
        <v>0.1</v>
      </c>
      <c r="M85" s="52" t="n">
        <f aca="false">K85*L85</f>
        <v>2629.2</v>
      </c>
      <c r="N85" s="54" t="n">
        <v>0.03</v>
      </c>
      <c r="O85" s="52" t="n">
        <f aca="false">K85*N85</f>
        <v>788.76</v>
      </c>
      <c r="P85" s="55" t="n">
        <f aca="false">M85+O85</f>
        <v>3417.96</v>
      </c>
      <c r="Q85" s="56" t="n">
        <f aca="false">K85-P85</f>
        <v>22874.04</v>
      </c>
      <c r="R85" s="28"/>
    </row>
    <row r="86" customFormat="false" ht="24.75" hidden="false" customHeight="true" outlineLevel="0" collapsed="false">
      <c r="A86" s="46" t="n">
        <v>69</v>
      </c>
      <c r="B86" s="46"/>
      <c r="C86" s="47" t="s">
        <v>101</v>
      </c>
      <c r="D86" s="48" t="n">
        <v>400</v>
      </c>
      <c r="E86" s="49" t="n">
        <v>23.76</v>
      </c>
      <c r="F86" s="49" t="n">
        <v>11.86</v>
      </c>
      <c r="G86" s="50" t="n">
        <v>17.72</v>
      </c>
      <c r="H86" s="51" t="n">
        <f aca="false">SUM(E86,F86,G86)*D86</f>
        <v>21336</v>
      </c>
      <c r="I86" s="57"/>
      <c r="J86" s="52"/>
      <c r="K86" s="52" t="n">
        <f aca="false">H86+J86</f>
        <v>21336</v>
      </c>
      <c r="L86" s="53" t="n">
        <v>0.1</v>
      </c>
      <c r="M86" s="52" t="n">
        <f aca="false">K86*L86</f>
        <v>2133.6</v>
      </c>
      <c r="N86" s="54" t="n">
        <v>0.03</v>
      </c>
      <c r="O86" s="52" t="n">
        <f aca="false">K86*N86</f>
        <v>640.08</v>
      </c>
      <c r="P86" s="55" t="n">
        <f aca="false">M86+O86</f>
        <v>2773.68</v>
      </c>
      <c r="Q86" s="56" t="n">
        <f aca="false">K86-P86</f>
        <v>18562.32</v>
      </c>
      <c r="R86" s="28"/>
    </row>
    <row r="87" customFormat="false" ht="24.75" hidden="false" customHeight="true" outlineLevel="0" collapsed="false">
      <c r="A87" s="46" t="n">
        <v>70</v>
      </c>
      <c r="B87" s="46"/>
      <c r="C87" s="47" t="s">
        <v>102</v>
      </c>
      <c r="D87" s="48" t="n">
        <v>400</v>
      </c>
      <c r="E87" s="49" t="n">
        <v>41.55</v>
      </c>
      <c r="F87" s="49" t="n">
        <v>40.95</v>
      </c>
      <c r="G87" s="50" t="n">
        <v>84</v>
      </c>
      <c r="H87" s="51" t="n">
        <f aca="false">SUM(E87,F87,G87)*D87</f>
        <v>66600</v>
      </c>
      <c r="I87" s="57"/>
      <c r="J87" s="52"/>
      <c r="K87" s="52" t="n">
        <f aca="false">H87+J87</f>
        <v>66600</v>
      </c>
      <c r="L87" s="53" t="n">
        <v>0</v>
      </c>
      <c r="M87" s="52" t="n">
        <f aca="false">K87*L87</f>
        <v>0</v>
      </c>
      <c r="N87" s="54" t="n">
        <v>0</v>
      </c>
      <c r="O87" s="52" t="n">
        <f aca="false">K87*N87</f>
        <v>0</v>
      </c>
      <c r="P87" s="55" t="n">
        <f aca="false">M87+O87</f>
        <v>0</v>
      </c>
      <c r="Q87" s="56" t="n">
        <f aca="false">K87-P87</f>
        <v>66600</v>
      </c>
      <c r="R87" s="28"/>
    </row>
    <row r="88" customFormat="false" ht="24.75" hidden="false" customHeight="true" outlineLevel="0" collapsed="false">
      <c r="A88" s="46" t="n">
        <v>71</v>
      </c>
      <c r="B88" s="46"/>
      <c r="C88" s="47" t="s">
        <v>103</v>
      </c>
      <c r="D88" s="48" t="n">
        <v>300</v>
      </c>
      <c r="E88" s="49" t="n">
        <v>3.61</v>
      </c>
      <c r="F88" s="49" t="n">
        <v>24.35</v>
      </c>
      <c r="G88" s="50" t="n">
        <v>9</v>
      </c>
      <c r="H88" s="51" t="n">
        <f aca="false">SUM(E88,F88,G88)*D88</f>
        <v>11088</v>
      </c>
      <c r="I88" s="57"/>
      <c r="J88" s="52"/>
      <c r="K88" s="52" t="n">
        <f aca="false">H88+J88</f>
        <v>11088</v>
      </c>
      <c r="L88" s="53" t="n">
        <v>0.1</v>
      </c>
      <c r="M88" s="52" t="n">
        <f aca="false">K88*L88</f>
        <v>1108.8</v>
      </c>
      <c r="N88" s="54" t="n">
        <v>0.03</v>
      </c>
      <c r="O88" s="52" t="n">
        <f aca="false">K88*N88</f>
        <v>332.64</v>
      </c>
      <c r="P88" s="55" t="n">
        <f aca="false">M88+O88</f>
        <v>1441.44</v>
      </c>
      <c r="Q88" s="56" t="n">
        <f aca="false">K88-P88</f>
        <v>9646.56</v>
      </c>
      <c r="R88" s="28"/>
    </row>
    <row r="89" customFormat="false" ht="24.75" hidden="false" customHeight="true" outlineLevel="0" collapsed="false">
      <c r="A89" s="46" t="n">
        <v>72</v>
      </c>
      <c r="B89" s="46"/>
      <c r="C89" s="47" t="s">
        <v>104</v>
      </c>
      <c r="D89" s="48" t="n">
        <v>400</v>
      </c>
      <c r="E89" s="49" t="n">
        <v>27.34</v>
      </c>
      <c r="F89" s="49" t="n">
        <v>19.09</v>
      </c>
      <c r="G89" s="50" t="n">
        <v>81</v>
      </c>
      <c r="H89" s="51" t="n">
        <f aca="false">SUM(E89,F89,G89)*D89</f>
        <v>50972</v>
      </c>
      <c r="I89" s="57"/>
      <c r="J89" s="52"/>
      <c r="K89" s="52" t="n">
        <f aca="false">H89+J89</f>
        <v>50972</v>
      </c>
      <c r="L89" s="53" t="n">
        <v>0</v>
      </c>
      <c r="M89" s="52" t="n">
        <f aca="false">K89*L89</f>
        <v>0</v>
      </c>
      <c r="N89" s="54" t="n">
        <v>0</v>
      </c>
      <c r="O89" s="52" t="n">
        <f aca="false">K89*N89</f>
        <v>0</v>
      </c>
      <c r="P89" s="55" t="n">
        <f aca="false">M89+O89</f>
        <v>0</v>
      </c>
      <c r="Q89" s="56" t="n">
        <f aca="false">K89-P89</f>
        <v>50972</v>
      </c>
      <c r="R89" s="28"/>
    </row>
    <row r="90" customFormat="false" ht="24.75" hidden="false" customHeight="true" outlineLevel="0" collapsed="false">
      <c r="A90" s="46" t="n">
        <v>73</v>
      </c>
      <c r="B90" s="46"/>
      <c r="C90" s="47" t="s">
        <v>105</v>
      </c>
      <c r="D90" s="48" t="n">
        <v>400</v>
      </c>
      <c r="E90" s="49" t="n">
        <v>44.97</v>
      </c>
      <c r="F90" s="49" t="n">
        <v>30.51</v>
      </c>
      <c r="G90" s="50" t="n">
        <v>84</v>
      </c>
      <c r="H90" s="51" t="n">
        <f aca="false">SUM(E90,F90,G90)*D90</f>
        <v>63792</v>
      </c>
      <c r="I90" s="57"/>
      <c r="J90" s="52"/>
      <c r="K90" s="52" t="n">
        <f aca="false">H90+J90</f>
        <v>63792</v>
      </c>
      <c r="L90" s="53" t="n">
        <v>0</v>
      </c>
      <c r="M90" s="52" t="n">
        <f aca="false">K90*L90</f>
        <v>0</v>
      </c>
      <c r="N90" s="54" t="n">
        <v>0</v>
      </c>
      <c r="O90" s="52" t="n">
        <f aca="false">K90*N90</f>
        <v>0</v>
      </c>
      <c r="P90" s="55" t="n">
        <f aca="false">M90+O90</f>
        <v>0</v>
      </c>
      <c r="Q90" s="56" t="n">
        <f aca="false">K90-P90</f>
        <v>63792</v>
      </c>
      <c r="R90" s="28"/>
    </row>
    <row r="91" customFormat="false" ht="24.75" hidden="false" customHeight="true" outlineLevel="0" collapsed="false">
      <c r="A91" s="46" t="n">
        <v>74</v>
      </c>
      <c r="B91" s="46"/>
      <c r="C91" s="47" t="s">
        <v>106</v>
      </c>
      <c r="D91" s="48" t="n">
        <v>300</v>
      </c>
      <c r="E91" s="49" t="n">
        <v>38.72</v>
      </c>
      <c r="F91" s="49" t="n">
        <v>20.58</v>
      </c>
      <c r="G91" s="50" t="n">
        <v>91</v>
      </c>
      <c r="H91" s="51" t="n">
        <f aca="false">SUM(E91,F91,G91)*D91</f>
        <v>45090</v>
      </c>
      <c r="I91" s="57"/>
      <c r="J91" s="52"/>
      <c r="K91" s="52" t="n">
        <f aca="false">H91+J91</f>
        <v>45090</v>
      </c>
      <c r="L91" s="53" t="n">
        <v>0</v>
      </c>
      <c r="M91" s="52" t="n">
        <f aca="false">K91*L91</f>
        <v>0</v>
      </c>
      <c r="N91" s="54" t="n">
        <v>0</v>
      </c>
      <c r="O91" s="52" t="n">
        <f aca="false">K91*N91</f>
        <v>0</v>
      </c>
      <c r="P91" s="55" t="n">
        <f aca="false">M91+O91</f>
        <v>0</v>
      </c>
      <c r="Q91" s="56" t="n">
        <f aca="false">K91-P91</f>
        <v>45090</v>
      </c>
      <c r="R91" s="28"/>
    </row>
    <row r="92" customFormat="false" ht="24.75" hidden="false" customHeight="true" outlineLevel="0" collapsed="false">
      <c r="A92" s="46" t="n">
        <v>75</v>
      </c>
      <c r="B92" s="46"/>
      <c r="C92" s="47" t="s">
        <v>107</v>
      </c>
      <c r="D92" s="48" t="n">
        <v>200</v>
      </c>
      <c r="E92" s="49" t="n">
        <v>6.25</v>
      </c>
      <c r="F92" s="49" t="n">
        <v>30.11</v>
      </c>
      <c r="G92" s="50" t="n">
        <v>78.27</v>
      </c>
      <c r="H92" s="51" t="n">
        <f aca="false">SUM(E92,F92,G92)*D92</f>
        <v>22926</v>
      </c>
      <c r="I92" s="57"/>
      <c r="J92" s="52"/>
      <c r="K92" s="52" t="n">
        <f aca="false">H92+J92</f>
        <v>22926</v>
      </c>
      <c r="L92" s="53" t="n">
        <v>0</v>
      </c>
      <c r="M92" s="52" t="n">
        <f aca="false">K92*L92</f>
        <v>0</v>
      </c>
      <c r="N92" s="54" t="n">
        <v>0</v>
      </c>
      <c r="O92" s="52" t="n">
        <f aca="false">K92*N92</f>
        <v>0</v>
      </c>
      <c r="P92" s="55" t="n">
        <f aca="false">M92+O92</f>
        <v>0</v>
      </c>
      <c r="Q92" s="56" t="n">
        <f aca="false">K92-P92</f>
        <v>22926</v>
      </c>
      <c r="R92" s="28"/>
    </row>
    <row r="93" customFormat="false" ht="24.75" hidden="false" customHeight="true" outlineLevel="0" collapsed="false">
      <c r="A93" s="46" t="n">
        <v>76</v>
      </c>
      <c r="B93" s="46"/>
      <c r="C93" s="47" t="s">
        <v>108</v>
      </c>
      <c r="D93" s="48" t="n">
        <v>300</v>
      </c>
      <c r="E93" s="49" t="n">
        <v>31.14</v>
      </c>
      <c r="F93" s="49" t="n">
        <v>39.36</v>
      </c>
      <c r="G93" s="50" t="n">
        <v>17.63</v>
      </c>
      <c r="H93" s="51" t="n">
        <f aca="false">SUM(E93,F93,G93)*D93</f>
        <v>26439</v>
      </c>
      <c r="I93" s="57"/>
      <c r="J93" s="52"/>
      <c r="K93" s="52" t="n">
        <f aca="false">H93+J93</f>
        <v>26439</v>
      </c>
      <c r="L93" s="53" t="n">
        <v>0.1</v>
      </c>
      <c r="M93" s="52" t="n">
        <f aca="false">K93*L93</f>
        <v>2643.9</v>
      </c>
      <c r="N93" s="54" t="n">
        <v>0.03</v>
      </c>
      <c r="O93" s="52" t="n">
        <f aca="false">K93*N93</f>
        <v>793.17</v>
      </c>
      <c r="P93" s="55" t="n">
        <f aca="false">M93+O93</f>
        <v>3437.07</v>
      </c>
      <c r="Q93" s="56" t="n">
        <f aca="false">K93-P93</f>
        <v>23001.93</v>
      </c>
      <c r="R93" s="28"/>
    </row>
    <row r="94" customFormat="false" ht="24.75" hidden="false" customHeight="true" outlineLevel="0" collapsed="false">
      <c r="A94" s="46" t="n">
        <v>77</v>
      </c>
      <c r="B94" s="46"/>
      <c r="C94" s="47" t="s">
        <v>109</v>
      </c>
      <c r="D94" s="48" t="n">
        <v>200</v>
      </c>
      <c r="E94" s="49" t="n">
        <v>2.49</v>
      </c>
      <c r="F94" s="49" t="n">
        <v>16.79</v>
      </c>
      <c r="G94" s="50" t="n">
        <v>33</v>
      </c>
      <c r="H94" s="51" t="n">
        <f aca="false">SUM(E94,F94,G94)*D94</f>
        <v>10456</v>
      </c>
      <c r="I94" s="57"/>
      <c r="J94" s="52"/>
      <c r="K94" s="52" t="n">
        <f aca="false">H94+J94</f>
        <v>10456</v>
      </c>
      <c r="L94" s="53" t="n">
        <v>0.05</v>
      </c>
      <c r="M94" s="52" t="n">
        <f aca="false">K94*L94</f>
        <v>522.8</v>
      </c>
      <c r="N94" s="54" t="n">
        <v>0</v>
      </c>
      <c r="O94" s="52" t="n">
        <f aca="false">K94*N94</f>
        <v>0</v>
      </c>
      <c r="P94" s="55" t="n">
        <f aca="false">M94+O94</f>
        <v>522.8</v>
      </c>
      <c r="Q94" s="56" t="n">
        <f aca="false">K94-P94</f>
        <v>9933.2</v>
      </c>
      <c r="R94" s="28"/>
    </row>
    <row r="95" customFormat="false" ht="24.75" hidden="false" customHeight="true" outlineLevel="0" collapsed="false">
      <c r="A95" s="46" t="n">
        <v>78</v>
      </c>
      <c r="B95" s="46"/>
      <c r="C95" s="47" t="s">
        <v>110</v>
      </c>
      <c r="D95" s="48" t="n">
        <v>600</v>
      </c>
      <c r="E95" s="49" t="n">
        <v>29.53</v>
      </c>
      <c r="F95" s="49" t="n">
        <v>14.38</v>
      </c>
      <c r="G95" s="50" t="n">
        <v>36</v>
      </c>
      <c r="H95" s="51" t="n">
        <f aca="false">SUM(E95,F95,G95)*D95</f>
        <v>47946</v>
      </c>
      <c r="I95" s="57"/>
      <c r="J95" s="52"/>
      <c r="K95" s="52" t="n">
        <f aca="false">H95+J95</f>
        <v>47946</v>
      </c>
      <c r="L95" s="53" t="n">
        <v>0</v>
      </c>
      <c r="M95" s="52" t="n">
        <f aca="false">K95*L95</f>
        <v>0</v>
      </c>
      <c r="N95" s="54" t="n">
        <v>0</v>
      </c>
      <c r="O95" s="52" t="n">
        <f aca="false">K95*N95</f>
        <v>0</v>
      </c>
      <c r="P95" s="55" t="n">
        <f aca="false">M95+O95</f>
        <v>0</v>
      </c>
      <c r="Q95" s="56" t="n">
        <f aca="false">K95-P95</f>
        <v>47946</v>
      </c>
      <c r="R95" s="28"/>
    </row>
    <row r="96" customFormat="false" ht="24.75" hidden="false" customHeight="true" outlineLevel="0" collapsed="false">
      <c r="A96" s="46" t="n">
        <v>79</v>
      </c>
      <c r="B96" s="46"/>
      <c r="C96" s="47" t="s">
        <v>111</v>
      </c>
      <c r="D96" s="48" t="n">
        <v>400</v>
      </c>
      <c r="E96" s="49" t="n">
        <v>22.18</v>
      </c>
      <c r="F96" s="49" t="n">
        <v>48.51</v>
      </c>
      <c r="G96" s="50" t="n">
        <v>12</v>
      </c>
      <c r="H96" s="51" t="n">
        <f aca="false">SUM(E96,F96,G96)*D96</f>
        <v>33076</v>
      </c>
      <c r="I96" s="57"/>
      <c r="J96" s="52"/>
      <c r="K96" s="52" t="n">
        <f aca="false">H96+J96</f>
        <v>33076</v>
      </c>
      <c r="L96" s="53" t="n">
        <v>0.1</v>
      </c>
      <c r="M96" s="52" t="n">
        <f aca="false">K96*L96</f>
        <v>3307.6</v>
      </c>
      <c r="N96" s="54" t="n">
        <v>0.03</v>
      </c>
      <c r="O96" s="52" t="n">
        <f aca="false">K96*N96</f>
        <v>992.28</v>
      </c>
      <c r="P96" s="55" t="n">
        <f aca="false">M96+O96</f>
        <v>4299.88</v>
      </c>
      <c r="Q96" s="56" t="n">
        <f aca="false">K96-P96</f>
        <v>28776.12</v>
      </c>
      <c r="R96" s="28"/>
    </row>
    <row r="97" customFormat="false" ht="24.75" hidden="false" customHeight="true" outlineLevel="0" collapsed="false">
      <c r="A97" s="46" t="n">
        <v>80</v>
      </c>
      <c r="B97" s="46"/>
      <c r="C97" s="47" t="s">
        <v>112</v>
      </c>
      <c r="D97" s="48" t="n">
        <v>400</v>
      </c>
      <c r="E97" s="49" t="n">
        <v>16.94</v>
      </c>
      <c r="F97" s="49" t="n">
        <v>22.52</v>
      </c>
      <c r="G97" s="50" t="n">
        <v>9</v>
      </c>
      <c r="H97" s="51" t="n">
        <f aca="false">SUM(E97,F97,G97)*D97</f>
        <v>19384</v>
      </c>
      <c r="I97" s="57"/>
      <c r="J97" s="52"/>
      <c r="K97" s="52" t="n">
        <f aca="false">H97+J97</f>
        <v>19384</v>
      </c>
      <c r="L97" s="53" t="n">
        <v>0.1</v>
      </c>
      <c r="M97" s="52" t="n">
        <f aca="false">K97*L97</f>
        <v>1938.4</v>
      </c>
      <c r="N97" s="54" t="n">
        <v>0.03</v>
      </c>
      <c r="O97" s="52" t="n">
        <f aca="false">K97*N97</f>
        <v>581.52</v>
      </c>
      <c r="P97" s="55" t="n">
        <f aca="false">M97+O97</f>
        <v>2519.92</v>
      </c>
      <c r="Q97" s="56" t="n">
        <f aca="false">K97-P97</f>
        <v>16864.08</v>
      </c>
      <c r="R97" s="28"/>
    </row>
    <row r="98" customFormat="false" ht="24.75" hidden="false" customHeight="true" outlineLevel="0" collapsed="false">
      <c r="A98" s="46" t="n">
        <v>81</v>
      </c>
      <c r="B98" s="46"/>
      <c r="C98" s="47" t="s">
        <v>113</v>
      </c>
      <c r="D98" s="48" t="n">
        <v>450</v>
      </c>
      <c r="E98" s="49" t="n">
        <v>47.63</v>
      </c>
      <c r="F98" s="49" t="n">
        <v>14.05</v>
      </c>
      <c r="G98" s="50" t="n">
        <v>11.7</v>
      </c>
      <c r="H98" s="51" t="n">
        <f aca="false">SUM(E98,F98,G98)*D98</f>
        <v>33021</v>
      </c>
      <c r="I98" s="57"/>
      <c r="J98" s="52"/>
      <c r="K98" s="52" t="n">
        <f aca="false">H98+J98</f>
        <v>33021</v>
      </c>
      <c r="L98" s="53" t="n">
        <v>0.1</v>
      </c>
      <c r="M98" s="52" t="n">
        <f aca="false">K98*L98</f>
        <v>3302.1</v>
      </c>
      <c r="N98" s="54" t="n">
        <v>0.03</v>
      </c>
      <c r="O98" s="52" t="n">
        <f aca="false">K98*N98</f>
        <v>990.63</v>
      </c>
      <c r="P98" s="55" t="n">
        <f aca="false">M98+O98</f>
        <v>4292.73</v>
      </c>
      <c r="Q98" s="56" t="n">
        <f aca="false">K98-P98</f>
        <v>28728.27</v>
      </c>
      <c r="R98" s="28"/>
    </row>
    <row r="99" customFormat="false" ht="24.75" hidden="false" customHeight="true" outlineLevel="0" collapsed="false">
      <c r="A99" s="46" t="n">
        <v>82</v>
      </c>
      <c r="B99" s="46"/>
      <c r="C99" s="47" t="s">
        <v>114</v>
      </c>
      <c r="D99" s="48" t="n">
        <v>400</v>
      </c>
      <c r="E99" s="49" t="n">
        <v>8.45</v>
      </c>
      <c r="F99" s="49" t="n">
        <v>10.06</v>
      </c>
      <c r="G99" s="50" t="n">
        <v>47.6</v>
      </c>
      <c r="H99" s="51" t="n">
        <f aca="false">SUM(E99,F99,G99)*D99</f>
        <v>26444</v>
      </c>
      <c r="I99" s="57"/>
      <c r="J99" s="52"/>
      <c r="K99" s="52" t="n">
        <f aca="false">H99+J99</f>
        <v>26444</v>
      </c>
      <c r="L99" s="53" t="n">
        <v>0</v>
      </c>
      <c r="M99" s="52" t="n">
        <f aca="false">K99*L99</f>
        <v>0</v>
      </c>
      <c r="N99" s="54" t="n">
        <v>0</v>
      </c>
      <c r="O99" s="52" t="n">
        <f aca="false">K99*N99</f>
        <v>0</v>
      </c>
      <c r="P99" s="55" t="n">
        <f aca="false">M99+O99</f>
        <v>0</v>
      </c>
      <c r="Q99" s="56" t="n">
        <f aca="false">K99-P99</f>
        <v>26444</v>
      </c>
      <c r="R99" s="28"/>
    </row>
    <row r="100" customFormat="false" ht="24.75" hidden="false" customHeight="true" outlineLevel="0" collapsed="false">
      <c r="A100" s="46" t="n">
        <v>83</v>
      </c>
      <c r="B100" s="46"/>
      <c r="C100" s="47" t="s">
        <v>115</v>
      </c>
      <c r="D100" s="48" t="n">
        <v>450</v>
      </c>
      <c r="E100" s="49" t="n">
        <v>35.28</v>
      </c>
      <c r="F100" s="49" t="n">
        <v>26.34</v>
      </c>
      <c r="G100" s="50" t="n">
        <v>18</v>
      </c>
      <c r="H100" s="51" t="n">
        <f aca="false">SUM(E100,F100,G100)*D100</f>
        <v>35829</v>
      </c>
      <c r="I100" s="57"/>
      <c r="J100" s="52"/>
      <c r="K100" s="52" t="n">
        <f aca="false">H100+J100</f>
        <v>35829</v>
      </c>
      <c r="L100" s="53" t="n">
        <v>0.1</v>
      </c>
      <c r="M100" s="52" t="n">
        <f aca="false">K100*L100</f>
        <v>3582.9</v>
      </c>
      <c r="N100" s="54" t="n">
        <v>0.03</v>
      </c>
      <c r="O100" s="52" t="n">
        <f aca="false">K100*N100</f>
        <v>1074.87</v>
      </c>
      <c r="P100" s="55" t="n">
        <f aca="false">M100+O100</f>
        <v>4657.77</v>
      </c>
      <c r="Q100" s="56" t="n">
        <f aca="false">K100-P100</f>
        <v>31171.23</v>
      </c>
      <c r="R100" s="28"/>
    </row>
    <row r="101" customFormat="false" ht="24.75" hidden="false" customHeight="true" outlineLevel="0" collapsed="false">
      <c r="A101" s="46" t="n">
        <v>84</v>
      </c>
      <c r="B101" s="46"/>
      <c r="C101" s="47" t="s">
        <v>116</v>
      </c>
      <c r="D101" s="48" t="n">
        <v>400</v>
      </c>
      <c r="E101" s="49" t="n">
        <v>26.19</v>
      </c>
      <c r="F101" s="49" t="n">
        <v>25.45</v>
      </c>
      <c r="G101" s="50" t="n">
        <v>72</v>
      </c>
      <c r="H101" s="51" t="n">
        <f aca="false">SUM(E101,F101,G101)*D101</f>
        <v>49456</v>
      </c>
      <c r="I101" s="57"/>
      <c r="J101" s="52"/>
      <c r="K101" s="52" t="n">
        <f aca="false">H101+J101</f>
        <v>49456</v>
      </c>
      <c r="L101" s="53" t="n">
        <v>0</v>
      </c>
      <c r="M101" s="52" t="n">
        <f aca="false">K101*L101</f>
        <v>0</v>
      </c>
      <c r="N101" s="54" t="n">
        <v>0</v>
      </c>
      <c r="O101" s="52" t="n">
        <f aca="false">K101*N101</f>
        <v>0</v>
      </c>
      <c r="P101" s="55" t="n">
        <f aca="false">M101+O101</f>
        <v>0</v>
      </c>
      <c r="Q101" s="56" t="n">
        <f aca="false">K101-P101</f>
        <v>49456</v>
      </c>
      <c r="R101" s="28"/>
    </row>
    <row r="102" customFormat="false" ht="24.75" hidden="false" customHeight="true" outlineLevel="0" collapsed="false">
      <c r="A102" s="46" t="n">
        <v>85</v>
      </c>
      <c r="B102" s="46"/>
      <c r="C102" s="47" t="s">
        <v>117</v>
      </c>
      <c r="D102" s="48" t="n">
        <v>400</v>
      </c>
      <c r="E102" s="49" t="n">
        <v>13.82</v>
      </c>
      <c r="F102" s="49" t="n">
        <v>40.77</v>
      </c>
      <c r="G102" s="50" t="n">
        <v>24</v>
      </c>
      <c r="H102" s="51" t="n">
        <f aca="false">SUM(E102,F102,G102)*D102</f>
        <v>31436</v>
      </c>
      <c r="I102" s="57"/>
      <c r="J102" s="52"/>
      <c r="K102" s="52" t="n">
        <f aca="false">H102+J102</f>
        <v>31436</v>
      </c>
      <c r="L102" s="53" t="n">
        <v>0.1</v>
      </c>
      <c r="M102" s="52" t="n">
        <f aca="false">K102*L102</f>
        <v>3143.6</v>
      </c>
      <c r="N102" s="54" t="n">
        <v>0.03</v>
      </c>
      <c r="O102" s="52" t="n">
        <f aca="false">K102*N102</f>
        <v>943.08</v>
      </c>
      <c r="P102" s="55" t="n">
        <f aca="false">M102+O102</f>
        <v>4086.68</v>
      </c>
      <c r="Q102" s="56" t="n">
        <f aca="false">K102-P102</f>
        <v>27349.32</v>
      </c>
      <c r="R102" s="28"/>
    </row>
    <row r="103" customFormat="false" ht="24.75" hidden="false" customHeight="true" outlineLevel="0" collapsed="false">
      <c r="A103" s="46" t="n">
        <v>86</v>
      </c>
      <c r="B103" s="46"/>
      <c r="C103" s="47" t="s">
        <v>118</v>
      </c>
      <c r="D103" s="48" t="n">
        <v>450</v>
      </c>
      <c r="E103" s="49" t="n">
        <v>39.46</v>
      </c>
      <c r="F103" s="49" t="n">
        <v>1.81</v>
      </c>
      <c r="G103" s="50" t="n">
        <v>36</v>
      </c>
      <c r="H103" s="51" t="n">
        <f aca="false">SUM(E103,F103,G103)*D103</f>
        <v>34771.5</v>
      </c>
      <c r="I103" s="57"/>
      <c r="J103" s="52"/>
      <c r="K103" s="52" t="n">
        <f aca="false">H103+J103</f>
        <v>34771.5</v>
      </c>
      <c r="L103" s="53" t="n">
        <v>0.1</v>
      </c>
      <c r="M103" s="52" t="n">
        <f aca="false">K103*L103</f>
        <v>3477.15</v>
      </c>
      <c r="N103" s="54" t="n">
        <v>0.03</v>
      </c>
      <c r="O103" s="52" t="n">
        <f aca="false">K103*N103</f>
        <v>1043.145</v>
      </c>
      <c r="P103" s="55" t="n">
        <f aca="false">M103+O103</f>
        <v>4520.295</v>
      </c>
      <c r="Q103" s="56" t="n">
        <f aca="false">K103-P103</f>
        <v>30251.205</v>
      </c>
      <c r="R103" s="28"/>
    </row>
    <row r="104" customFormat="false" ht="24.75" hidden="false" customHeight="true" outlineLevel="0" collapsed="false">
      <c r="A104" s="46" t="n">
        <v>87</v>
      </c>
      <c r="B104" s="46"/>
      <c r="C104" s="47" t="s">
        <v>119</v>
      </c>
      <c r="D104" s="48" t="n">
        <v>400</v>
      </c>
      <c r="E104" s="49" t="n">
        <v>10.73</v>
      </c>
      <c r="F104" s="49" t="n">
        <v>43.98</v>
      </c>
      <c r="G104" s="50" t="n">
        <v>17.72</v>
      </c>
      <c r="H104" s="51" t="n">
        <f aca="false">SUM(E104,F104,G104)*D104</f>
        <v>28972</v>
      </c>
      <c r="I104" s="57"/>
      <c r="J104" s="52"/>
      <c r="K104" s="52" t="n">
        <f aca="false">H104+J104</f>
        <v>28972</v>
      </c>
      <c r="L104" s="53" t="n">
        <v>0.1</v>
      </c>
      <c r="M104" s="52" t="n">
        <f aca="false">K104*L104</f>
        <v>2897.2</v>
      </c>
      <c r="N104" s="54" t="n">
        <v>0.03</v>
      </c>
      <c r="O104" s="52" t="n">
        <f aca="false">K104*N104</f>
        <v>869.16</v>
      </c>
      <c r="P104" s="55" t="n">
        <f aca="false">M104+O104</f>
        <v>3766.36</v>
      </c>
      <c r="Q104" s="56" t="n">
        <f aca="false">K104-P104</f>
        <v>25205.64</v>
      </c>
      <c r="R104" s="28"/>
    </row>
    <row r="105" customFormat="false" ht="24.75" hidden="false" customHeight="true" outlineLevel="0" collapsed="false">
      <c r="A105" s="46" t="n">
        <v>88</v>
      </c>
      <c r="B105" s="46"/>
      <c r="C105" s="47" t="s">
        <v>120</v>
      </c>
      <c r="D105" s="48" t="n">
        <v>600</v>
      </c>
      <c r="E105" s="49" t="n">
        <v>1.57</v>
      </c>
      <c r="F105" s="49" t="n">
        <v>22.05</v>
      </c>
      <c r="G105" s="50" t="n">
        <v>32</v>
      </c>
      <c r="H105" s="51" t="n">
        <f aca="false">SUM(E105,F105,G105)*D105</f>
        <v>33372</v>
      </c>
      <c r="I105" s="57"/>
      <c r="J105" s="52"/>
      <c r="K105" s="52" t="n">
        <f aca="false">H105+J105</f>
        <v>33372</v>
      </c>
      <c r="L105" s="53" t="n">
        <v>0.1</v>
      </c>
      <c r="M105" s="52" t="n">
        <f aca="false">K105*L105</f>
        <v>3337.2</v>
      </c>
      <c r="N105" s="54" t="n">
        <v>0.03</v>
      </c>
      <c r="O105" s="52" t="n">
        <f aca="false">K105*N105</f>
        <v>1001.16</v>
      </c>
      <c r="P105" s="55" t="n">
        <f aca="false">M105+O105</f>
        <v>4338.36</v>
      </c>
      <c r="Q105" s="56" t="n">
        <f aca="false">K105-P105</f>
        <v>29033.64</v>
      </c>
      <c r="R105" s="28" t="n">
        <v>4186.44</v>
      </c>
    </row>
    <row r="106" customFormat="false" ht="24.75" hidden="false" customHeight="true" outlineLevel="0" collapsed="false">
      <c r="A106" s="46" t="n">
        <v>89</v>
      </c>
      <c r="B106" s="46"/>
      <c r="C106" s="47" t="s">
        <v>121</v>
      </c>
      <c r="D106" s="48" t="n">
        <v>600</v>
      </c>
      <c r="E106" s="49" t="n">
        <v>30.82</v>
      </c>
      <c r="F106" s="49" t="n">
        <v>15.64</v>
      </c>
      <c r="G106" s="50" t="n">
        <v>48</v>
      </c>
      <c r="H106" s="51" t="n">
        <f aca="false">SUM(E106,F106,G106)*D106</f>
        <v>56676</v>
      </c>
      <c r="I106" s="57"/>
      <c r="J106" s="52"/>
      <c r="K106" s="52" t="n">
        <f aca="false">H106+J106</f>
        <v>56676</v>
      </c>
      <c r="L106" s="53" t="n">
        <v>0.1</v>
      </c>
      <c r="M106" s="52" t="n">
        <f aca="false">K106*L106</f>
        <v>5667.6</v>
      </c>
      <c r="N106" s="54" t="n">
        <v>0.03</v>
      </c>
      <c r="O106" s="52" t="n">
        <f aca="false">K106*N106</f>
        <v>1700.28</v>
      </c>
      <c r="P106" s="55" t="n">
        <f aca="false">M106+O106</f>
        <v>7367.88</v>
      </c>
      <c r="Q106" s="56" t="n">
        <f aca="false">K106-P106</f>
        <v>49308.12</v>
      </c>
      <c r="R106" s="28"/>
    </row>
    <row r="107" customFormat="false" ht="24.75" hidden="false" customHeight="true" outlineLevel="0" collapsed="false">
      <c r="A107" s="46" t="n">
        <v>90</v>
      </c>
      <c r="B107" s="46"/>
      <c r="C107" s="47" t="s">
        <v>122</v>
      </c>
      <c r="D107" s="48" t="n">
        <v>450</v>
      </c>
      <c r="E107" s="49" t="n">
        <v>20.65</v>
      </c>
      <c r="F107" s="49" t="n">
        <v>12.2</v>
      </c>
      <c r="G107" s="50" t="n">
        <v>24.59</v>
      </c>
      <c r="H107" s="51" t="n">
        <f aca="false">SUM(E107,F107,G107)*D107</f>
        <v>25848</v>
      </c>
      <c r="I107" s="57"/>
      <c r="J107" s="52"/>
      <c r="K107" s="52" t="n">
        <f aca="false">H107+J107</f>
        <v>25848</v>
      </c>
      <c r="L107" s="53" t="n">
        <v>0.1</v>
      </c>
      <c r="M107" s="52" t="n">
        <f aca="false">K107*L107</f>
        <v>2584.8</v>
      </c>
      <c r="N107" s="54" t="n">
        <v>0.03</v>
      </c>
      <c r="O107" s="52" t="n">
        <f aca="false">K107*N107</f>
        <v>775.44</v>
      </c>
      <c r="P107" s="55" t="n">
        <f aca="false">M107+O107</f>
        <v>3360.24</v>
      </c>
      <c r="Q107" s="56" t="n">
        <f aca="false">K107-P107</f>
        <v>22487.76</v>
      </c>
      <c r="R107" s="28"/>
    </row>
    <row r="108" customFormat="false" ht="24.75" hidden="false" customHeight="true" outlineLevel="0" collapsed="false">
      <c r="A108" s="46" t="n">
        <v>91</v>
      </c>
      <c r="B108" s="46"/>
      <c r="C108" s="47" t="s">
        <v>123</v>
      </c>
      <c r="D108" s="48" t="n">
        <v>300</v>
      </c>
      <c r="E108" s="49" t="n">
        <v>42.37</v>
      </c>
      <c r="F108" s="49" t="n">
        <v>1.74</v>
      </c>
      <c r="G108" s="50" t="n">
        <v>24</v>
      </c>
      <c r="H108" s="51" t="n">
        <f aca="false">SUM(E108,F108,G108)*D108</f>
        <v>20433</v>
      </c>
      <c r="I108" s="57"/>
      <c r="J108" s="52"/>
      <c r="K108" s="52" t="n">
        <f aca="false">H108+J108</f>
        <v>20433</v>
      </c>
      <c r="L108" s="53" t="n">
        <v>0.1</v>
      </c>
      <c r="M108" s="52" t="n">
        <f aca="false">K108*L108</f>
        <v>2043.3</v>
      </c>
      <c r="N108" s="54" t="n">
        <v>0.03</v>
      </c>
      <c r="O108" s="52" t="n">
        <f aca="false">K108*N108</f>
        <v>612.99</v>
      </c>
      <c r="P108" s="55" t="n">
        <f aca="false">M108+O108</f>
        <v>2656.29</v>
      </c>
      <c r="Q108" s="56" t="n">
        <f aca="false">K108-P108</f>
        <v>17776.71</v>
      </c>
      <c r="R108" s="28"/>
    </row>
    <row r="109" customFormat="false" ht="24.75" hidden="false" customHeight="true" outlineLevel="0" collapsed="false">
      <c r="A109" s="46" t="n">
        <v>92</v>
      </c>
      <c r="B109" s="46"/>
      <c r="C109" s="47" t="s">
        <v>124</v>
      </c>
      <c r="D109" s="48" t="n">
        <v>600</v>
      </c>
      <c r="E109" s="49" t="n">
        <v>24.19</v>
      </c>
      <c r="F109" s="49" t="n">
        <v>7.04</v>
      </c>
      <c r="G109" s="50" t="n">
        <v>24</v>
      </c>
      <c r="H109" s="51" t="n">
        <f aca="false">SUM(E109,F109,G109)*D109</f>
        <v>33138</v>
      </c>
      <c r="I109" s="57"/>
      <c r="J109" s="52"/>
      <c r="K109" s="52" t="n">
        <f aca="false">H109+J109</f>
        <v>33138</v>
      </c>
      <c r="L109" s="53" t="n">
        <v>0.05</v>
      </c>
      <c r="M109" s="52" t="n">
        <f aca="false">K109*L109</f>
        <v>1656.9</v>
      </c>
      <c r="N109" s="54" t="n">
        <v>0</v>
      </c>
      <c r="O109" s="52" t="n">
        <f aca="false">K109*N109</f>
        <v>0</v>
      </c>
      <c r="P109" s="55" t="n">
        <f aca="false">M109+O109</f>
        <v>1656.9</v>
      </c>
      <c r="Q109" s="56" t="n">
        <f aca="false">K109-P109</f>
        <v>31481.1</v>
      </c>
      <c r="R109" s="28"/>
    </row>
    <row r="110" customFormat="false" ht="24.75" hidden="false" customHeight="true" outlineLevel="0" collapsed="false">
      <c r="A110" s="46" t="n">
        <v>93</v>
      </c>
      <c r="B110" s="46"/>
      <c r="C110" s="47" t="s">
        <v>125</v>
      </c>
      <c r="D110" s="48" t="n">
        <v>300</v>
      </c>
      <c r="E110" s="49" t="n">
        <v>15.88</v>
      </c>
      <c r="F110" s="49" t="n">
        <v>21.46</v>
      </c>
      <c r="G110" s="50" t="n">
        <v>24</v>
      </c>
      <c r="H110" s="51" t="n">
        <f aca="false">SUM(E110,F110,G110)*D110</f>
        <v>18402</v>
      </c>
      <c r="I110" s="57"/>
      <c r="J110" s="52"/>
      <c r="K110" s="52" t="n">
        <f aca="false">H110+J110</f>
        <v>18402</v>
      </c>
      <c r="L110" s="53" t="n">
        <v>0.1</v>
      </c>
      <c r="M110" s="52" t="n">
        <f aca="false">K110*L110</f>
        <v>1840.2</v>
      </c>
      <c r="N110" s="54" t="n">
        <v>0.03</v>
      </c>
      <c r="O110" s="52" t="n">
        <f aca="false">K110*N110</f>
        <v>552.06</v>
      </c>
      <c r="P110" s="55" t="n">
        <f aca="false">M110+O110</f>
        <v>2392.26</v>
      </c>
      <c r="Q110" s="56" t="n">
        <f aca="false">K110-P110</f>
        <v>16009.74</v>
      </c>
      <c r="R110" s="28"/>
    </row>
    <row r="111" customFormat="false" ht="24.75" hidden="false" customHeight="true" outlineLevel="0" collapsed="false">
      <c r="A111" s="46" t="n">
        <v>94</v>
      </c>
      <c r="B111" s="46"/>
      <c r="C111" s="47" t="s">
        <v>126</v>
      </c>
      <c r="D111" s="48" t="n">
        <v>300</v>
      </c>
      <c r="E111" s="49" t="n">
        <v>48.53</v>
      </c>
      <c r="F111" s="49" t="n">
        <v>46.36</v>
      </c>
      <c r="G111" s="50" t="n">
        <v>24</v>
      </c>
      <c r="H111" s="51" t="n">
        <f aca="false">SUM(E111,F111,G111)*D111</f>
        <v>35667</v>
      </c>
      <c r="I111" s="57"/>
      <c r="J111" s="52"/>
      <c r="K111" s="52" t="n">
        <f aca="false">H111+J111</f>
        <v>35667</v>
      </c>
      <c r="L111" s="53" t="n">
        <v>0.1</v>
      </c>
      <c r="M111" s="52" t="n">
        <f aca="false">K111*L111</f>
        <v>3566.7</v>
      </c>
      <c r="N111" s="54" t="n">
        <v>0.03</v>
      </c>
      <c r="O111" s="52" t="n">
        <f aca="false">K111*N111</f>
        <v>1070.01</v>
      </c>
      <c r="P111" s="55" t="n">
        <f aca="false">M111+O111</f>
        <v>4636.71</v>
      </c>
      <c r="Q111" s="56" t="n">
        <f aca="false">K111-P111</f>
        <v>31030.29</v>
      </c>
      <c r="R111" s="28"/>
    </row>
    <row r="112" customFormat="false" ht="24.75" hidden="false" customHeight="true" outlineLevel="0" collapsed="false">
      <c r="A112" s="46" t="n">
        <v>95</v>
      </c>
      <c r="B112" s="46"/>
      <c r="C112" s="47" t="s">
        <v>127</v>
      </c>
      <c r="D112" s="48" t="n">
        <v>300</v>
      </c>
      <c r="E112" s="49" t="n">
        <v>17.29</v>
      </c>
      <c r="F112" s="49" t="n">
        <v>43.7</v>
      </c>
      <c r="G112" s="50" t="n">
        <v>9</v>
      </c>
      <c r="H112" s="51" t="n">
        <f aca="false">SUM(E112,F112,G112)*D112</f>
        <v>20997</v>
      </c>
      <c r="I112" s="57"/>
      <c r="J112" s="52"/>
      <c r="K112" s="52" t="n">
        <f aca="false">H112+J112</f>
        <v>20997</v>
      </c>
      <c r="L112" s="53" t="n">
        <v>0.1</v>
      </c>
      <c r="M112" s="52" t="n">
        <f aca="false">K112*L112</f>
        <v>2099.7</v>
      </c>
      <c r="N112" s="54" t="n">
        <v>0.03</v>
      </c>
      <c r="O112" s="52" t="n">
        <f aca="false">K112*N112</f>
        <v>629.91</v>
      </c>
      <c r="P112" s="55" t="n">
        <f aca="false">M112+O112</f>
        <v>2729.61</v>
      </c>
      <c r="Q112" s="56" t="n">
        <f aca="false">K112-P112</f>
        <v>18267.39</v>
      </c>
      <c r="R112" s="28"/>
    </row>
    <row r="113" customFormat="false" ht="24.75" hidden="false" customHeight="true" outlineLevel="0" collapsed="false">
      <c r="A113" s="46" t="n">
        <v>96</v>
      </c>
      <c r="B113" s="46"/>
      <c r="C113" s="47" t="s">
        <v>128</v>
      </c>
      <c r="D113" s="48" t="n">
        <v>300</v>
      </c>
      <c r="E113" s="49" t="n">
        <v>34.67</v>
      </c>
      <c r="F113" s="49" t="n">
        <v>2.66</v>
      </c>
      <c r="G113" s="50" t="n">
        <v>22</v>
      </c>
      <c r="H113" s="51" t="n">
        <f aca="false">SUM(E113,F113,G113)*D113</f>
        <v>17799</v>
      </c>
      <c r="I113" s="57"/>
      <c r="J113" s="52"/>
      <c r="K113" s="52" t="n">
        <f aca="false">H113+J113</f>
        <v>17799</v>
      </c>
      <c r="L113" s="53" t="n">
        <v>0.1</v>
      </c>
      <c r="M113" s="52" t="n">
        <f aca="false">K113*L113</f>
        <v>1779.9</v>
      </c>
      <c r="N113" s="54" t="n">
        <v>0.03</v>
      </c>
      <c r="O113" s="52" t="n">
        <f aca="false">K113*N113</f>
        <v>533.97</v>
      </c>
      <c r="P113" s="55" t="n">
        <f aca="false">M113+O113</f>
        <v>2313.87</v>
      </c>
      <c r="Q113" s="56" t="n">
        <f aca="false">K113-P113</f>
        <v>15485.13</v>
      </c>
      <c r="R113" s="28"/>
    </row>
    <row r="114" customFormat="false" ht="24.75" hidden="false" customHeight="true" outlineLevel="0" collapsed="false">
      <c r="A114" s="46" t="n">
        <v>97</v>
      </c>
      <c r="B114" s="46"/>
      <c r="C114" s="47" t="s">
        <v>129</v>
      </c>
      <c r="D114" s="48" t="n">
        <v>400</v>
      </c>
      <c r="E114" s="49" t="n">
        <v>45.12</v>
      </c>
      <c r="F114" s="49" t="n">
        <v>15.17</v>
      </c>
      <c r="G114" s="50" t="n">
        <v>42</v>
      </c>
      <c r="H114" s="51" t="n">
        <f aca="false">SUM(E114,F114,G114)*D114</f>
        <v>40916</v>
      </c>
      <c r="I114" s="57"/>
      <c r="J114" s="52"/>
      <c r="K114" s="52" t="n">
        <f aca="false">H114+J114</f>
        <v>40916</v>
      </c>
      <c r="L114" s="53" t="n">
        <v>0.1</v>
      </c>
      <c r="M114" s="52" t="n">
        <f aca="false">K114*L114</f>
        <v>4091.6</v>
      </c>
      <c r="N114" s="54" t="n">
        <v>0.03</v>
      </c>
      <c r="O114" s="52" t="n">
        <f aca="false">K114*N114</f>
        <v>1227.48</v>
      </c>
      <c r="P114" s="55" t="n">
        <f aca="false">M114+O114</f>
        <v>5319.08</v>
      </c>
      <c r="Q114" s="56" t="n">
        <f aca="false">K114-P114</f>
        <v>35596.92</v>
      </c>
      <c r="R114" s="28"/>
    </row>
    <row r="115" customFormat="false" ht="24.75" hidden="false" customHeight="true" outlineLevel="0" collapsed="false">
      <c r="A115" s="46" t="n">
        <v>98</v>
      </c>
      <c r="B115" s="46"/>
      <c r="C115" s="47" t="s">
        <v>130</v>
      </c>
      <c r="D115" s="48" t="n">
        <v>300</v>
      </c>
      <c r="E115" s="49" t="n">
        <v>40.91</v>
      </c>
      <c r="F115" s="49" t="n">
        <v>19.21</v>
      </c>
      <c r="G115" s="50" t="n">
        <v>81</v>
      </c>
      <c r="H115" s="51" t="n">
        <f aca="false">SUM(E115,F115,G115)*D115</f>
        <v>42336</v>
      </c>
      <c r="I115" s="57"/>
      <c r="J115" s="52"/>
      <c r="K115" s="52" t="n">
        <f aca="false">H115+J115</f>
        <v>42336</v>
      </c>
      <c r="L115" s="53" t="n">
        <v>0</v>
      </c>
      <c r="M115" s="52" t="n">
        <f aca="false">K115*L115</f>
        <v>0</v>
      </c>
      <c r="N115" s="54" t="n">
        <v>0</v>
      </c>
      <c r="O115" s="52" t="n">
        <f aca="false">K115*N115</f>
        <v>0</v>
      </c>
      <c r="P115" s="55" t="n">
        <f aca="false">M115+O115</f>
        <v>0</v>
      </c>
      <c r="Q115" s="56" t="n">
        <f aca="false">K115-P115</f>
        <v>42336</v>
      </c>
      <c r="R115" s="28"/>
    </row>
    <row r="116" customFormat="false" ht="24.75" hidden="false" customHeight="true" outlineLevel="0" collapsed="false">
      <c r="A116" s="46" t="n">
        <v>99</v>
      </c>
      <c r="B116" s="46"/>
      <c r="C116" s="47" t="s">
        <v>131</v>
      </c>
      <c r="D116" s="48" t="n">
        <v>450</v>
      </c>
      <c r="E116" s="49" t="n">
        <v>33.76</v>
      </c>
      <c r="F116" s="49" t="n">
        <v>42.2</v>
      </c>
      <c r="G116" s="50" t="n">
        <v>33</v>
      </c>
      <c r="H116" s="51" t="n">
        <f aca="false">SUM(E116,F116,G116)*D116</f>
        <v>49032</v>
      </c>
      <c r="I116" s="57"/>
      <c r="J116" s="52"/>
      <c r="K116" s="52" t="n">
        <f aca="false">H116+J116</f>
        <v>49032</v>
      </c>
      <c r="L116" s="53" t="n">
        <v>0.1</v>
      </c>
      <c r="M116" s="52" t="n">
        <f aca="false">K116*L116</f>
        <v>4903.2</v>
      </c>
      <c r="N116" s="54" t="n">
        <v>0.03</v>
      </c>
      <c r="O116" s="52" t="n">
        <f aca="false">K116*N116</f>
        <v>1470.96</v>
      </c>
      <c r="P116" s="55" t="n">
        <f aca="false">M116+O116</f>
        <v>6374.16</v>
      </c>
      <c r="Q116" s="56" t="n">
        <f aca="false">K116-P116</f>
        <v>42657.84</v>
      </c>
      <c r="R116" s="28"/>
    </row>
    <row r="117" customFormat="false" ht="24.75" hidden="false" customHeight="true" outlineLevel="0" collapsed="false">
      <c r="A117" s="46" t="n">
        <v>100</v>
      </c>
      <c r="B117" s="46"/>
      <c r="C117" s="47" t="s">
        <v>132</v>
      </c>
      <c r="D117" s="48" t="n">
        <v>600</v>
      </c>
      <c r="E117" s="49" t="n">
        <v>2.95</v>
      </c>
      <c r="F117" s="49" t="n">
        <v>26.15</v>
      </c>
      <c r="G117" s="50" t="n">
        <v>11.48</v>
      </c>
      <c r="H117" s="51" t="n">
        <f aca="false">SUM(E117,F117,G117)*D117</f>
        <v>24348</v>
      </c>
      <c r="I117" s="57"/>
      <c r="J117" s="52"/>
      <c r="K117" s="52" t="n">
        <f aca="false">H117+J117</f>
        <v>24348</v>
      </c>
      <c r="L117" s="53" t="n">
        <v>0.1</v>
      </c>
      <c r="M117" s="52" t="n">
        <f aca="false">K117*L117</f>
        <v>2434.8</v>
      </c>
      <c r="N117" s="54" t="n">
        <v>0.03</v>
      </c>
      <c r="O117" s="52" t="n">
        <f aca="false">K117*N117</f>
        <v>730.44</v>
      </c>
      <c r="P117" s="55" t="n">
        <f aca="false">M117+O117</f>
        <v>3165.24</v>
      </c>
      <c r="Q117" s="56" t="n">
        <f aca="false">K117-P117</f>
        <v>21182.76</v>
      </c>
      <c r="R117" s="28"/>
    </row>
    <row r="118" customFormat="false" ht="24.75" hidden="false" customHeight="true" outlineLevel="0" collapsed="false">
      <c r="A118" s="60" t="s">
        <v>133</v>
      </c>
      <c r="B118" s="60"/>
      <c r="C118" s="60"/>
      <c r="D118" s="61"/>
      <c r="E118" s="62"/>
      <c r="F118" s="62"/>
      <c r="G118" s="63"/>
      <c r="H118" s="64"/>
      <c r="I118" s="65"/>
      <c r="J118" s="66"/>
      <c r="K118" s="76" t="n">
        <f aca="false">SUM(K68:K117)</f>
        <v>1729933.5</v>
      </c>
      <c r="L118" s="76"/>
      <c r="M118" s="76" t="n">
        <f aca="false">SUM(M68:M117)</f>
        <v>95903.55</v>
      </c>
      <c r="N118" s="76"/>
      <c r="O118" s="76" t="n">
        <f aca="false">SUM(O68:O117)</f>
        <v>27495.855</v>
      </c>
      <c r="P118" s="76" t="n">
        <f aca="false">SUM(P68:P117)</f>
        <v>123399.405</v>
      </c>
      <c r="Q118" s="76" t="n">
        <f aca="false">SUM(Q68:Q117)</f>
        <v>1606534.095</v>
      </c>
      <c r="R118" s="77"/>
    </row>
    <row r="119" customFormat="false" ht="24.75" hidden="false" customHeight="true" outlineLevel="0" collapsed="false">
      <c r="A119" s="60" t="s">
        <v>134</v>
      </c>
      <c r="B119" s="60"/>
      <c r="C119" s="60"/>
      <c r="D119" s="61"/>
      <c r="E119" s="62"/>
      <c r="F119" s="62"/>
      <c r="G119" s="63"/>
      <c r="H119" s="64"/>
      <c r="I119" s="65"/>
      <c r="J119" s="66"/>
      <c r="K119" s="76" t="n">
        <f aca="false">K118+K63</f>
        <v>3309644.5</v>
      </c>
      <c r="L119" s="76"/>
      <c r="M119" s="76" t="n">
        <f aca="false">M118+M63</f>
        <v>211819.65</v>
      </c>
      <c r="N119" s="76"/>
      <c r="O119" s="76" t="n">
        <f aca="false">O118+O63</f>
        <v>61875.765</v>
      </c>
      <c r="P119" s="76" t="n">
        <f aca="false">P118+P63</f>
        <v>273695.415</v>
      </c>
      <c r="Q119" s="76" t="n">
        <f aca="false">Q118+Q63</f>
        <v>3035949.085</v>
      </c>
      <c r="R119" s="77"/>
    </row>
    <row r="120" customFormat="false" ht="30" hidden="false" customHeight="true" outlineLevel="0" collapsed="false">
      <c r="A120" s="68"/>
      <c r="B120" s="69"/>
      <c r="C120" s="68"/>
      <c r="D120" s="70"/>
      <c r="E120" s="62"/>
      <c r="F120" s="62"/>
      <c r="G120" s="63"/>
      <c r="H120" s="71"/>
      <c r="I120" s="71"/>
      <c r="J120" s="72"/>
      <c r="K120" s="71"/>
      <c r="L120" s="71"/>
      <c r="M120" s="71"/>
      <c r="N120" s="71"/>
      <c r="O120" s="71"/>
      <c r="P120" s="71"/>
      <c r="Q120" s="27" t="s">
        <v>135</v>
      </c>
      <c r="R120" s="67"/>
    </row>
    <row r="121" customFormat="false" ht="24.75" hidden="false" customHeight="true" outlineLevel="0" collapsed="false">
      <c r="A121" s="29" t="s">
        <v>7</v>
      </c>
      <c r="B121" s="30" t="s">
        <v>8</v>
      </c>
      <c r="C121" s="31" t="s">
        <v>9</v>
      </c>
      <c r="D121" s="73" t="s">
        <v>10</v>
      </c>
      <c r="E121" s="37"/>
      <c r="F121" s="37"/>
      <c r="G121" s="37"/>
      <c r="H121" s="74" t="e">
        <f aca="false">SUM(E121,F121,G121)*D121</f>
        <v>#VALUE!</v>
      </c>
      <c r="I121" s="33" t="s">
        <v>12</v>
      </c>
      <c r="J121" s="33"/>
      <c r="K121" s="32" t="s">
        <v>13</v>
      </c>
      <c r="L121" s="34" t="s">
        <v>14</v>
      </c>
      <c r="M121" s="34" t="s">
        <v>15</v>
      </c>
      <c r="N121" s="35" t="s">
        <v>16</v>
      </c>
      <c r="O121" s="32" t="s">
        <v>17</v>
      </c>
      <c r="P121" s="32" t="s">
        <v>18</v>
      </c>
      <c r="Q121" s="32" t="s">
        <v>19</v>
      </c>
      <c r="R121" s="75"/>
    </row>
    <row r="122" customFormat="false" ht="19.7" hidden="false" customHeight="false" outlineLevel="0" collapsed="false">
      <c r="A122" s="29"/>
      <c r="B122" s="30"/>
      <c r="C122" s="31"/>
      <c r="D122" s="36" t="s">
        <v>20</v>
      </c>
      <c r="E122" s="37" t="s">
        <v>21</v>
      </c>
      <c r="F122" s="37" t="s">
        <v>22</v>
      </c>
      <c r="G122" s="38" t="s">
        <v>23</v>
      </c>
      <c r="H122" s="39" t="s">
        <v>24</v>
      </c>
      <c r="I122" s="40" t="s">
        <v>25</v>
      </c>
      <c r="J122" s="41" t="s">
        <v>26</v>
      </c>
      <c r="K122" s="42" t="s">
        <v>24</v>
      </c>
      <c r="L122" s="42" t="s">
        <v>10</v>
      </c>
      <c r="M122" s="42" t="s">
        <v>27</v>
      </c>
      <c r="N122" s="43" t="s">
        <v>10</v>
      </c>
      <c r="O122" s="42" t="s">
        <v>28</v>
      </c>
      <c r="P122" s="42" t="s">
        <v>29</v>
      </c>
      <c r="Q122" s="42" t="s">
        <v>30</v>
      </c>
      <c r="R122" s="75"/>
    </row>
    <row r="123" customFormat="false" ht="6.75" hidden="false" customHeight="true" outlineLevel="0" collapsed="false">
      <c r="A123" s="44"/>
      <c r="B123" s="44"/>
      <c r="C123" s="44"/>
      <c r="D123" s="44"/>
      <c r="E123" s="37"/>
      <c r="F123" s="37"/>
      <c r="G123" s="45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75"/>
    </row>
    <row r="124" customFormat="false" ht="24.75" hidden="false" customHeight="true" outlineLevel="0" collapsed="false">
      <c r="A124" s="46" t="n">
        <v>101</v>
      </c>
      <c r="B124" s="46"/>
      <c r="C124" s="47" t="s">
        <v>136</v>
      </c>
      <c r="D124" s="48" t="n">
        <v>400</v>
      </c>
      <c r="E124" s="49" t="n">
        <v>37.42</v>
      </c>
      <c r="F124" s="49" t="n">
        <v>47.14</v>
      </c>
      <c r="G124" s="50" t="n">
        <v>66</v>
      </c>
      <c r="H124" s="51" t="n">
        <f aca="false">SUM(E124,F124,G124)*D124</f>
        <v>60224</v>
      </c>
      <c r="I124" s="57"/>
      <c r="J124" s="52"/>
      <c r="K124" s="52" t="n">
        <f aca="false">H124+J124</f>
        <v>60224</v>
      </c>
      <c r="L124" s="53" t="n">
        <v>0</v>
      </c>
      <c r="M124" s="52" t="n">
        <f aca="false">K124*L124</f>
        <v>0</v>
      </c>
      <c r="N124" s="54" t="n">
        <v>0</v>
      </c>
      <c r="O124" s="52" t="n">
        <f aca="false">K124*N124</f>
        <v>0</v>
      </c>
      <c r="P124" s="55" t="n">
        <f aca="false">M124+O124</f>
        <v>0</v>
      </c>
      <c r="Q124" s="56" t="n">
        <f aca="false">K124-P124</f>
        <v>60224</v>
      </c>
      <c r="R124" s="28"/>
    </row>
    <row r="125" customFormat="false" ht="24.75" hidden="false" customHeight="true" outlineLevel="0" collapsed="false">
      <c r="A125" s="46" t="n">
        <v>102</v>
      </c>
      <c r="B125" s="46"/>
      <c r="C125" s="47" t="s">
        <v>137</v>
      </c>
      <c r="D125" s="48" t="n">
        <v>400</v>
      </c>
      <c r="E125" s="49" t="n">
        <v>4.87</v>
      </c>
      <c r="F125" s="49" t="n">
        <v>45.12</v>
      </c>
      <c r="G125" s="50" t="n">
        <v>6</v>
      </c>
      <c r="H125" s="51" t="n">
        <f aca="false">SUM(E125,F125,G125)*D125</f>
        <v>22396</v>
      </c>
      <c r="I125" s="57"/>
      <c r="J125" s="52"/>
      <c r="K125" s="52" t="n">
        <f aca="false">H125+J125</f>
        <v>22396</v>
      </c>
      <c r="L125" s="53" t="n">
        <v>0.05</v>
      </c>
      <c r="M125" s="52" t="n">
        <f aca="false">K125*L125</f>
        <v>1119.8</v>
      </c>
      <c r="N125" s="54" t="n">
        <v>0.03</v>
      </c>
      <c r="O125" s="52" t="n">
        <f aca="false">K125*N125</f>
        <v>671.88</v>
      </c>
      <c r="P125" s="55" t="n">
        <f aca="false">M125+O125</f>
        <v>1791.68</v>
      </c>
      <c r="Q125" s="56" t="n">
        <f aca="false">K125-P125</f>
        <v>20604.32</v>
      </c>
      <c r="R125" s="28"/>
    </row>
    <row r="126" customFormat="false" ht="24.75" hidden="false" customHeight="true" outlineLevel="0" collapsed="false">
      <c r="A126" s="46" t="n">
        <v>103</v>
      </c>
      <c r="B126" s="46"/>
      <c r="C126" s="47" t="s">
        <v>138</v>
      </c>
      <c r="D126" s="48" t="n">
        <v>400</v>
      </c>
      <c r="E126" s="49" t="n">
        <v>19.63</v>
      </c>
      <c r="F126" s="49" t="n">
        <v>32.92</v>
      </c>
      <c r="G126" s="50" t="n">
        <v>24</v>
      </c>
      <c r="H126" s="51" t="n">
        <f aca="false">SUM(E126,F126,G126)*D126</f>
        <v>30620</v>
      </c>
      <c r="I126" s="57"/>
      <c r="J126" s="52"/>
      <c r="K126" s="52" t="n">
        <f aca="false">H126+J126</f>
        <v>30620</v>
      </c>
      <c r="L126" s="53" t="n">
        <v>0.1</v>
      </c>
      <c r="M126" s="52" t="n">
        <f aca="false">K126*L126</f>
        <v>3062</v>
      </c>
      <c r="N126" s="54" t="n">
        <v>0.03</v>
      </c>
      <c r="O126" s="52" t="n">
        <f aca="false">K126*N126</f>
        <v>918.6</v>
      </c>
      <c r="P126" s="55" t="n">
        <f aca="false">M126+O126</f>
        <v>3980.6</v>
      </c>
      <c r="Q126" s="56" t="n">
        <f aca="false">K126-P126</f>
        <v>26639.4</v>
      </c>
      <c r="R126" s="28"/>
    </row>
    <row r="127" customFormat="false" ht="24.75" hidden="false" customHeight="true" outlineLevel="0" collapsed="false">
      <c r="A127" s="46" t="n">
        <v>104</v>
      </c>
      <c r="B127" s="46"/>
      <c r="C127" s="47" t="s">
        <v>139</v>
      </c>
      <c r="D127" s="48" t="n">
        <v>400</v>
      </c>
      <c r="E127" s="49" t="n">
        <v>28.15</v>
      </c>
      <c r="F127" s="49" t="n">
        <v>36.18</v>
      </c>
      <c r="G127" s="50" t="n">
        <v>34</v>
      </c>
      <c r="H127" s="51" t="n">
        <f aca="false">SUM(E127,F127,G127)*D127</f>
        <v>39332</v>
      </c>
      <c r="I127" s="57"/>
      <c r="J127" s="52"/>
      <c r="K127" s="52" t="n">
        <f aca="false">H127+J127</f>
        <v>39332</v>
      </c>
      <c r="L127" s="53" t="n">
        <v>0.1</v>
      </c>
      <c r="M127" s="52" t="n">
        <f aca="false">K127*L127</f>
        <v>3933.2</v>
      </c>
      <c r="N127" s="54" t="n">
        <v>0.03</v>
      </c>
      <c r="O127" s="52" t="n">
        <f aca="false">K127*N127</f>
        <v>1179.96</v>
      </c>
      <c r="P127" s="55" t="n">
        <f aca="false">M127+O127</f>
        <v>5113.16</v>
      </c>
      <c r="Q127" s="56" t="n">
        <f aca="false">K127-P127</f>
        <v>34218.84</v>
      </c>
      <c r="R127" s="28"/>
    </row>
    <row r="128" customFormat="false" ht="24.75" hidden="false" customHeight="true" outlineLevel="0" collapsed="false">
      <c r="A128" s="46" t="n">
        <v>105</v>
      </c>
      <c r="B128" s="46"/>
      <c r="C128" s="47" t="s">
        <v>140</v>
      </c>
      <c r="D128" s="48" t="n">
        <v>450</v>
      </c>
      <c r="E128" s="49" t="n">
        <v>12.74</v>
      </c>
      <c r="F128" s="49" t="n">
        <v>17.26</v>
      </c>
      <c r="G128" s="50" t="n">
        <v>18</v>
      </c>
      <c r="H128" s="51" t="n">
        <f aca="false">SUM(E128,F128,G128)*D128</f>
        <v>21600</v>
      </c>
      <c r="I128" s="57"/>
      <c r="J128" s="52"/>
      <c r="K128" s="52" t="n">
        <f aca="false">H128+J128</f>
        <v>21600</v>
      </c>
      <c r="L128" s="53" t="n">
        <v>0.1</v>
      </c>
      <c r="M128" s="52" t="n">
        <f aca="false">K128*L128</f>
        <v>2160</v>
      </c>
      <c r="N128" s="54" t="n">
        <v>0.03</v>
      </c>
      <c r="O128" s="52" t="n">
        <f aca="false">K128*N128</f>
        <v>648</v>
      </c>
      <c r="P128" s="55" t="n">
        <f aca="false">M128+O128</f>
        <v>2808</v>
      </c>
      <c r="Q128" s="56" t="n">
        <f aca="false">K128-P128</f>
        <v>18792</v>
      </c>
      <c r="R128" s="28"/>
    </row>
    <row r="129" customFormat="false" ht="24.75" hidden="false" customHeight="true" outlineLevel="0" collapsed="false">
      <c r="A129" s="46" t="n">
        <v>106</v>
      </c>
      <c r="B129" s="46"/>
      <c r="C129" s="47" t="s">
        <v>141</v>
      </c>
      <c r="D129" s="48" t="n">
        <v>200</v>
      </c>
      <c r="E129" s="49" t="n">
        <v>46.39</v>
      </c>
      <c r="F129" s="49" t="n">
        <v>11.55</v>
      </c>
      <c r="G129" s="50" t="n">
        <v>31.95</v>
      </c>
      <c r="H129" s="51" t="n">
        <f aca="false">SUM(E129,F129,G129)*D129</f>
        <v>17978</v>
      </c>
      <c r="I129" s="57"/>
      <c r="J129" s="52"/>
      <c r="K129" s="52" t="n">
        <f aca="false">H129+J129</f>
        <v>17978</v>
      </c>
      <c r="L129" s="53" t="n">
        <v>0.1</v>
      </c>
      <c r="M129" s="52" t="n">
        <f aca="false">K129*L129</f>
        <v>1797.8</v>
      </c>
      <c r="N129" s="54" t="n">
        <v>0.03</v>
      </c>
      <c r="O129" s="52" t="n">
        <f aca="false">K129*N129</f>
        <v>539.34</v>
      </c>
      <c r="P129" s="55" t="n">
        <f aca="false">M129+O129</f>
        <v>2337.14</v>
      </c>
      <c r="Q129" s="56" t="n">
        <f aca="false">K129-P129</f>
        <v>15640.86</v>
      </c>
      <c r="R129" s="28"/>
    </row>
    <row r="130" customFormat="false" ht="24.75" hidden="false" customHeight="true" outlineLevel="0" collapsed="false">
      <c r="A130" s="46" t="n">
        <v>107</v>
      </c>
      <c r="B130" s="46"/>
      <c r="C130" s="47" t="s">
        <v>142</v>
      </c>
      <c r="D130" s="48" t="n">
        <v>200</v>
      </c>
      <c r="E130" s="49" t="n">
        <v>7.58</v>
      </c>
      <c r="F130" s="49" t="n">
        <v>22.87</v>
      </c>
      <c r="G130" s="50" t="n">
        <v>93</v>
      </c>
      <c r="H130" s="51" t="n">
        <f aca="false">SUM(E130,F130,G130)*D130</f>
        <v>24690</v>
      </c>
      <c r="I130" s="57"/>
      <c r="J130" s="52"/>
      <c r="K130" s="52" t="n">
        <f aca="false">H130+J130</f>
        <v>24690</v>
      </c>
      <c r="L130" s="53" t="n">
        <v>0</v>
      </c>
      <c r="M130" s="52" t="n">
        <f aca="false">K130*L130</f>
        <v>0</v>
      </c>
      <c r="N130" s="54" t="n">
        <v>0</v>
      </c>
      <c r="O130" s="52" t="n">
        <f aca="false">K130*N130</f>
        <v>0</v>
      </c>
      <c r="P130" s="55" t="n">
        <f aca="false">M130+O130</f>
        <v>0</v>
      </c>
      <c r="Q130" s="56" t="n">
        <f aca="false">K130-P130</f>
        <v>24690</v>
      </c>
      <c r="R130" s="28"/>
    </row>
    <row r="131" customFormat="false" ht="24.75" hidden="false" customHeight="true" outlineLevel="0" collapsed="false">
      <c r="A131" s="46" t="n">
        <v>108</v>
      </c>
      <c r="B131" s="46"/>
      <c r="C131" s="47" t="s">
        <v>143</v>
      </c>
      <c r="D131" s="48" t="n">
        <v>400</v>
      </c>
      <c r="E131" s="49" t="n">
        <v>25.91</v>
      </c>
      <c r="F131" s="49" t="n">
        <v>4.09</v>
      </c>
      <c r="G131" s="50" t="n">
        <v>26.25</v>
      </c>
      <c r="H131" s="51" t="n">
        <f aca="false">SUM(E131,F131,G131)*D131</f>
        <v>22500</v>
      </c>
      <c r="I131" s="57"/>
      <c r="J131" s="52"/>
      <c r="K131" s="52" t="n">
        <f aca="false">H131+J131</f>
        <v>22500</v>
      </c>
      <c r="L131" s="53" t="n">
        <v>0.1</v>
      </c>
      <c r="M131" s="52" t="n">
        <f aca="false">K131*L131</f>
        <v>2250</v>
      </c>
      <c r="N131" s="54" t="n">
        <v>0.03</v>
      </c>
      <c r="O131" s="52" t="n">
        <f aca="false">K131*N131</f>
        <v>675</v>
      </c>
      <c r="P131" s="55" t="n">
        <f aca="false">M131+O131</f>
        <v>2925</v>
      </c>
      <c r="Q131" s="56" t="n">
        <f aca="false">K131-P131</f>
        <v>19575</v>
      </c>
      <c r="R131" s="28"/>
    </row>
    <row r="132" customFormat="false" ht="24.75" hidden="false" customHeight="true" outlineLevel="0" collapsed="false">
      <c r="A132" s="46" t="n">
        <v>109</v>
      </c>
      <c r="B132" s="46"/>
      <c r="C132" s="78" t="s">
        <v>144</v>
      </c>
      <c r="D132" s="79" t="n">
        <v>400</v>
      </c>
      <c r="E132" s="80" t="n">
        <v>9.32</v>
      </c>
      <c r="F132" s="80" t="n">
        <v>12.85</v>
      </c>
      <c r="G132" s="81" t="n">
        <v>18</v>
      </c>
      <c r="H132" s="82" t="n">
        <f aca="false">SUM(E132,F132,G132)*D132</f>
        <v>16068</v>
      </c>
      <c r="I132" s="83"/>
      <c r="J132" s="84"/>
      <c r="K132" s="84" t="n">
        <f aca="false">H132+J132</f>
        <v>16068</v>
      </c>
      <c r="L132" s="85" t="n">
        <v>0.1</v>
      </c>
      <c r="M132" s="84" t="n">
        <f aca="false">K132*L132</f>
        <v>1606.8</v>
      </c>
      <c r="N132" s="86" t="n">
        <v>0.03</v>
      </c>
      <c r="O132" s="84" t="n">
        <f aca="false">K132*N132</f>
        <v>482.04</v>
      </c>
      <c r="P132" s="87" t="n">
        <f aca="false">M132+O132</f>
        <v>2088.84</v>
      </c>
      <c r="Q132" s="88" t="n">
        <f aca="false">K132-P132</f>
        <v>13979.16</v>
      </c>
      <c r="R132" s="28"/>
    </row>
    <row r="133" customFormat="false" ht="24.75" hidden="false" customHeight="true" outlineLevel="0" collapsed="false">
      <c r="A133" s="46" t="n">
        <v>110</v>
      </c>
      <c r="B133" s="46"/>
      <c r="C133" s="47" t="s">
        <v>145</v>
      </c>
      <c r="D133" s="48" t="n">
        <v>450</v>
      </c>
      <c r="E133" s="49" t="n">
        <v>43.68</v>
      </c>
      <c r="F133" s="49" t="n">
        <v>39.48</v>
      </c>
      <c r="G133" s="50" t="n">
        <v>15</v>
      </c>
      <c r="H133" s="51" t="n">
        <f aca="false">SUM(E133,F133,G133)*D133</f>
        <v>44172</v>
      </c>
      <c r="I133" s="57"/>
      <c r="J133" s="52"/>
      <c r="K133" s="52" t="n">
        <f aca="false">H133+J133</f>
        <v>44172</v>
      </c>
      <c r="L133" s="53" t="n">
        <v>0.1</v>
      </c>
      <c r="M133" s="52" t="n">
        <f aca="false">K133*L133</f>
        <v>4417.2</v>
      </c>
      <c r="N133" s="54" t="n">
        <v>0.03</v>
      </c>
      <c r="O133" s="52" t="n">
        <f aca="false">K133*N133</f>
        <v>1325.16</v>
      </c>
      <c r="P133" s="55" t="n">
        <f aca="false">M133+O133</f>
        <v>5742.36</v>
      </c>
      <c r="Q133" s="56" t="n">
        <f aca="false">K133-P133</f>
        <v>38429.64</v>
      </c>
      <c r="R133" s="28"/>
    </row>
    <row r="134" customFormat="false" ht="24.75" hidden="false" customHeight="true" outlineLevel="0" collapsed="false">
      <c r="A134" s="46" t="n">
        <v>111</v>
      </c>
      <c r="B134" s="46"/>
      <c r="C134" s="47" t="s">
        <v>146</v>
      </c>
      <c r="D134" s="48" t="n">
        <v>300</v>
      </c>
      <c r="E134" s="49" t="n">
        <v>14.07</v>
      </c>
      <c r="F134" s="49" t="n">
        <v>26.61</v>
      </c>
      <c r="G134" s="50" t="n">
        <v>90</v>
      </c>
      <c r="H134" s="51" t="n">
        <f aca="false">SUM(E134,F134,G134)*D134</f>
        <v>39204</v>
      </c>
      <c r="I134" s="57"/>
      <c r="J134" s="52"/>
      <c r="K134" s="52" t="n">
        <f aca="false">H134+J134</f>
        <v>39204</v>
      </c>
      <c r="L134" s="53" t="n">
        <v>0</v>
      </c>
      <c r="M134" s="52" t="n">
        <f aca="false">K134*L134</f>
        <v>0</v>
      </c>
      <c r="N134" s="54" t="n">
        <v>0</v>
      </c>
      <c r="O134" s="52" t="n">
        <f aca="false">K134*N134</f>
        <v>0</v>
      </c>
      <c r="P134" s="55" t="n">
        <f aca="false">M134+O134</f>
        <v>0</v>
      </c>
      <c r="Q134" s="56" t="n">
        <f aca="false">K134-P134</f>
        <v>39204</v>
      </c>
      <c r="R134" s="28"/>
    </row>
    <row r="135" customFormat="false" ht="24.75" hidden="false" customHeight="true" outlineLevel="0" collapsed="false">
      <c r="A135" s="46" t="n">
        <v>112</v>
      </c>
      <c r="B135" s="46"/>
      <c r="C135" s="47" t="s">
        <v>147</v>
      </c>
      <c r="D135" s="48" t="n">
        <v>300</v>
      </c>
      <c r="E135" s="49" t="n">
        <v>32.54</v>
      </c>
      <c r="F135" s="49" t="n">
        <v>37</v>
      </c>
      <c r="G135" s="50" t="n">
        <v>24</v>
      </c>
      <c r="H135" s="51" t="n">
        <f aca="false">SUM(E135,F135,G135)*D135</f>
        <v>28062</v>
      </c>
      <c r="I135" s="57"/>
      <c r="J135" s="52"/>
      <c r="K135" s="52" t="n">
        <f aca="false">H135+J135</f>
        <v>28062</v>
      </c>
      <c r="L135" s="53" t="n">
        <v>0.1</v>
      </c>
      <c r="M135" s="52" t="n">
        <f aca="false">K135*L135</f>
        <v>2806.2</v>
      </c>
      <c r="N135" s="54" t="n">
        <v>0.03</v>
      </c>
      <c r="O135" s="52" t="n">
        <f aca="false">K135*N135</f>
        <v>841.86</v>
      </c>
      <c r="P135" s="55" t="n">
        <f aca="false">M135+O135</f>
        <v>3648.06</v>
      </c>
      <c r="Q135" s="56" t="n">
        <f aca="false">K135-P135</f>
        <v>24413.94</v>
      </c>
      <c r="R135" s="28"/>
    </row>
    <row r="136" customFormat="false" ht="24.75" hidden="false" customHeight="true" outlineLevel="0" collapsed="false">
      <c r="A136" s="46" t="n">
        <v>113</v>
      </c>
      <c r="B136" s="46"/>
      <c r="C136" s="47" t="s">
        <v>148</v>
      </c>
      <c r="D136" s="48" t="n">
        <v>450</v>
      </c>
      <c r="E136" s="49" t="n">
        <v>11.26</v>
      </c>
      <c r="F136" s="49" t="n">
        <v>8.9</v>
      </c>
      <c r="G136" s="50" t="n">
        <v>17.4</v>
      </c>
      <c r="H136" s="51" t="n">
        <f aca="false">SUM(E136,F136,G136)*D136</f>
        <v>16902</v>
      </c>
      <c r="I136" s="57"/>
      <c r="J136" s="52"/>
      <c r="K136" s="52" t="n">
        <f aca="false">H136+J136</f>
        <v>16902</v>
      </c>
      <c r="L136" s="53" t="n">
        <v>0.1</v>
      </c>
      <c r="M136" s="52" t="n">
        <f aca="false">K136*L136</f>
        <v>1690.2</v>
      </c>
      <c r="N136" s="54" t="n">
        <v>0.03</v>
      </c>
      <c r="O136" s="52" t="n">
        <f aca="false">K136*N136</f>
        <v>507.06</v>
      </c>
      <c r="P136" s="55" t="n">
        <f aca="false">M136+O136</f>
        <v>2197.26</v>
      </c>
      <c r="Q136" s="56" t="n">
        <f aca="false">K136-P136</f>
        <v>14704.74</v>
      </c>
      <c r="R136" s="28"/>
    </row>
    <row r="137" customFormat="false" ht="24.75" hidden="false" customHeight="true" outlineLevel="0" collapsed="false">
      <c r="A137" s="46" t="n">
        <v>114</v>
      </c>
      <c r="B137" s="46"/>
      <c r="C137" s="47" t="s">
        <v>149</v>
      </c>
      <c r="D137" s="48" t="n">
        <v>400</v>
      </c>
      <c r="E137" s="49" t="n">
        <v>21.47</v>
      </c>
      <c r="F137" s="49" t="n">
        <v>26.5</v>
      </c>
      <c r="G137" s="50" t="n">
        <v>81</v>
      </c>
      <c r="H137" s="51" t="n">
        <f aca="false">SUM(E137,F137,G137)*D137</f>
        <v>51588</v>
      </c>
      <c r="I137" s="57"/>
      <c r="J137" s="52"/>
      <c r="K137" s="52" t="n">
        <f aca="false">H137+J137</f>
        <v>51588</v>
      </c>
      <c r="L137" s="53" t="n">
        <v>0</v>
      </c>
      <c r="M137" s="52" t="n">
        <f aca="false">K137*L137</f>
        <v>0</v>
      </c>
      <c r="N137" s="54" t="n">
        <v>0</v>
      </c>
      <c r="O137" s="52" t="n">
        <f aca="false">K137*N137</f>
        <v>0</v>
      </c>
      <c r="P137" s="55" t="n">
        <f aca="false">M137+O137</f>
        <v>0</v>
      </c>
      <c r="Q137" s="56" t="n">
        <f aca="false">K137-P137</f>
        <v>51588</v>
      </c>
      <c r="R137" s="28"/>
    </row>
    <row r="138" customFormat="false" ht="24.75" hidden="false" customHeight="true" outlineLevel="0" collapsed="false">
      <c r="A138" s="46" t="n">
        <v>115</v>
      </c>
      <c r="B138" s="46"/>
      <c r="C138" s="47" t="s">
        <v>150</v>
      </c>
      <c r="D138" s="48" t="n">
        <v>400</v>
      </c>
      <c r="E138" s="49" t="n">
        <v>49.82</v>
      </c>
      <c r="F138" s="49" t="n">
        <v>38.53</v>
      </c>
      <c r="G138" s="50" t="n">
        <v>35</v>
      </c>
      <c r="H138" s="51" t="n">
        <f aca="false">SUM(E138,F138,G138)*D138</f>
        <v>49340</v>
      </c>
      <c r="I138" s="57"/>
      <c r="J138" s="52"/>
      <c r="K138" s="52" t="n">
        <f aca="false">H138+J138</f>
        <v>49340</v>
      </c>
      <c r="L138" s="53" t="n">
        <v>0.1</v>
      </c>
      <c r="M138" s="52" t="n">
        <f aca="false">K138*L138</f>
        <v>4934</v>
      </c>
      <c r="N138" s="54" t="n">
        <v>0.03</v>
      </c>
      <c r="O138" s="52" t="n">
        <f aca="false">K138*N138</f>
        <v>1480.2</v>
      </c>
      <c r="P138" s="55" t="n">
        <f aca="false">M138+O138</f>
        <v>6414.2</v>
      </c>
      <c r="Q138" s="56" t="n">
        <f aca="false">K138-P138</f>
        <v>42925.8</v>
      </c>
      <c r="R138" s="28"/>
    </row>
    <row r="139" customFormat="false" ht="24.75" hidden="false" customHeight="true" outlineLevel="0" collapsed="false">
      <c r="A139" s="46" t="n">
        <v>116</v>
      </c>
      <c r="B139" s="46"/>
      <c r="C139" s="47" t="s">
        <v>151</v>
      </c>
      <c r="D139" s="48" t="n">
        <v>450</v>
      </c>
      <c r="E139" s="49" t="n">
        <v>5.13</v>
      </c>
      <c r="F139" s="49" t="n">
        <v>31.27</v>
      </c>
      <c r="G139" s="50" t="n">
        <v>71.8</v>
      </c>
      <c r="H139" s="51" t="n">
        <f aca="false">SUM(E139,F139,G139)*D139</f>
        <v>48690</v>
      </c>
      <c r="I139" s="57"/>
      <c r="J139" s="52"/>
      <c r="K139" s="52" t="n">
        <f aca="false">H139+J139</f>
        <v>48690</v>
      </c>
      <c r="L139" s="53" t="n">
        <v>0.1</v>
      </c>
      <c r="M139" s="52" t="n">
        <f aca="false">K139*L139</f>
        <v>4869</v>
      </c>
      <c r="N139" s="54" t="n">
        <v>0.03</v>
      </c>
      <c r="O139" s="52" t="n">
        <f aca="false">K139*N139</f>
        <v>1460.7</v>
      </c>
      <c r="P139" s="55" t="n">
        <f aca="false">M139+O139</f>
        <v>6329.7</v>
      </c>
      <c r="Q139" s="56" t="n">
        <f aca="false">K139-P139</f>
        <v>42360.3</v>
      </c>
      <c r="R139" s="28"/>
    </row>
    <row r="140" customFormat="false" ht="24.75" hidden="false" customHeight="true" outlineLevel="0" collapsed="false">
      <c r="A140" s="46" t="n">
        <v>117</v>
      </c>
      <c r="B140" s="46"/>
      <c r="C140" s="47" t="s">
        <v>152</v>
      </c>
      <c r="D140" s="48" t="n">
        <v>200</v>
      </c>
      <c r="E140" s="49" t="n">
        <v>36.28</v>
      </c>
      <c r="F140" s="49" t="n">
        <v>29.15</v>
      </c>
      <c r="G140" s="50" t="n">
        <v>24</v>
      </c>
      <c r="H140" s="51" t="n">
        <f aca="false">SUM(E140,F140,G140)*D140</f>
        <v>17886</v>
      </c>
      <c r="I140" s="57"/>
      <c r="J140" s="52"/>
      <c r="K140" s="52" t="n">
        <f aca="false">H140+J140</f>
        <v>17886</v>
      </c>
      <c r="L140" s="53" t="n">
        <v>0.1</v>
      </c>
      <c r="M140" s="52" t="n">
        <f aca="false">K140*L140</f>
        <v>1788.6</v>
      </c>
      <c r="N140" s="54" t="n">
        <v>0.03</v>
      </c>
      <c r="O140" s="52" t="n">
        <f aca="false">K140*N140</f>
        <v>536.58</v>
      </c>
      <c r="P140" s="55" t="n">
        <f aca="false">M140+O140</f>
        <v>2325.18</v>
      </c>
      <c r="Q140" s="56" t="n">
        <f aca="false">K140-P140</f>
        <v>15560.82</v>
      </c>
      <c r="R140" s="28"/>
    </row>
    <row r="141" customFormat="false" ht="24.75" hidden="false" customHeight="true" outlineLevel="0" collapsed="false">
      <c r="A141" s="46" t="n">
        <v>118</v>
      </c>
      <c r="B141" s="46"/>
      <c r="C141" s="47" t="s">
        <v>153</v>
      </c>
      <c r="D141" s="48" t="n">
        <v>400</v>
      </c>
      <c r="E141" s="49" t="n">
        <v>18.92</v>
      </c>
      <c r="F141" s="49" t="n">
        <v>32.72</v>
      </c>
      <c r="G141" s="50" t="n">
        <v>93</v>
      </c>
      <c r="H141" s="51" t="n">
        <f aca="false">SUM(E141,F141,G141)*D141</f>
        <v>57856</v>
      </c>
      <c r="I141" s="57"/>
      <c r="J141" s="52"/>
      <c r="K141" s="52" t="n">
        <f aca="false">H141+J141</f>
        <v>57856</v>
      </c>
      <c r="L141" s="53" t="n">
        <v>0</v>
      </c>
      <c r="M141" s="52" t="n">
        <f aca="false">K141*L141</f>
        <v>0</v>
      </c>
      <c r="N141" s="54" t="n">
        <v>0</v>
      </c>
      <c r="O141" s="52" t="n">
        <f aca="false">K141*N141</f>
        <v>0</v>
      </c>
      <c r="P141" s="55" t="n">
        <f aca="false">M141+O141</f>
        <v>0</v>
      </c>
      <c r="Q141" s="56" t="n">
        <f aca="false">K141-P141</f>
        <v>57856</v>
      </c>
      <c r="R141" s="28"/>
    </row>
    <row r="142" customFormat="false" ht="24.75" hidden="false" customHeight="true" outlineLevel="0" collapsed="false">
      <c r="A142" s="46" t="n">
        <v>119</v>
      </c>
      <c r="B142" s="46"/>
      <c r="C142" s="47" t="s">
        <v>154</v>
      </c>
      <c r="D142" s="48" t="n">
        <v>400</v>
      </c>
      <c r="E142" s="49" t="n">
        <v>23.76</v>
      </c>
      <c r="F142" s="49" t="n">
        <v>11.86</v>
      </c>
      <c r="G142" s="50" t="n">
        <v>24</v>
      </c>
      <c r="H142" s="51" t="n">
        <f aca="false">SUM(E142,F142,G142)*D142</f>
        <v>23848</v>
      </c>
      <c r="I142" s="57"/>
      <c r="J142" s="52"/>
      <c r="K142" s="52" t="n">
        <f aca="false">H142+J142</f>
        <v>23848</v>
      </c>
      <c r="L142" s="53" t="n">
        <v>0.1</v>
      </c>
      <c r="M142" s="52" t="n">
        <f aca="false">K142*L142</f>
        <v>2384.8</v>
      </c>
      <c r="N142" s="54" t="n">
        <v>0.03</v>
      </c>
      <c r="O142" s="52" t="n">
        <f aca="false">K142*N142</f>
        <v>715.44</v>
      </c>
      <c r="P142" s="55" t="n">
        <f aca="false">M142+O142</f>
        <v>3100.24</v>
      </c>
      <c r="Q142" s="56" t="n">
        <f aca="false">K142-P142</f>
        <v>20747.76</v>
      </c>
      <c r="R142" s="28"/>
    </row>
    <row r="143" customFormat="false" ht="24.75" hidden="false" customHeight="true" outlineLevel="0" collapsed="false">
      <c r="A143" s="46" t="n">
        <v>120</v>
      </c>
      <c r="B143" s="46"/>
      <c r="C143" s="47" t="s">
        <v>155</v>
      </c>
      <c r="D143" s="48" t="n">
        <v>450</v>
      </c>
      <c r="E143" s="49" t="n">
        <v>41.55</v>
      </c>
      <c r="F143" s="49" t="n">
        <v>40.95</v>
      </c>
      <c r="G143" s="50" t="n">
        <v>24</v>
      </c>
      <c r="H143" s="51" t="n">
        <f aca="false">SUM(E143,F143,G143)*D143</f>
        <v>47925</v>
      </c>
      <c r="I143" s="57"/>
      <c r="J143" s="52"/>
      <c r="K143" s="52" t="n">
        <f aca="false">H143+J143</f>
        <v>47925</v>
      </c>
      <c r="L143" s="53" t="n">
        <v>0.1</v>
      </c>
      <c r="M143" s="52" t="n">
        <f aca="false">K143*L143</f>
        <v>4792.5</v>
      </c>
      <c r="N143" s="54" t="n">
        <v>0.03</v>
      </c>
      <c r="O143" s="52" t="n">
        <f aca="false">K143*N143</f>
        <v>1437.75</v>
      </c>
      <c r="P143" s="55" t="n">
        <f aca="false">M143+O143</f>
        <v>6230.25</v>
      </c>
      <c r="Q143" s="56" t="n">
        <f aca="false">K143-P143</f>
        <v>41694.75</v>
      </c>
      <c r="R143" s="28"/>
    </row>
    <row r="144" customFormat="false" ht="24.75" hidden="false" customHeight="true" outlineLevel="0" collapsed="false">
      <c r="A144" s="46" t="n">
        <v>121</v>
      </c>
      <c r="B144" s="46"/>
      <c r="C144" s="47" t="s">
        <v>156</v>
      </c>
      <c r="D144" s="48" t="n">
        <v>400</v>
      </c>
      <c r="E144" s="49" t="n">
        <v>3.61</v>
      </c>
      <c r="F144" s="49" t="n">
        <v>24.35</v>
      </c>
      <c r="G144" s="50" t="n">
        <v>9</v>
      </c>
      <c r="H144" s="51" t="n">
        <f aca="false">SUM(E144,F144,G144)*D144</f>
        <v>14784</v>
      </c>
      <c r="I144" s="57"/>
      <c r="J144" s="52"/>
      <c r="K144" s="52" t="n">
        <f aca="false">H144+J144</f>
        <v>14784</v>
      </c>
      <c r="L144" s="53" t="n">
        <v>0.1</v>
      </c>
      <c r="M144" s="52" t="n">
        <f aca="false">K144*L144</f>
        <v>1478.4</v>
      </c>
      <c r="N144" s="54" t="n">
        <v>0.03</v>
      </c>
      <c r="O144" s="52" t="n">
        <f aca="false">K144*N144</f>
        <v>443.52</v>
      </c>
      <c r="P144" s="55" t="n">
        <f aca="false">M144+O144</f>
        <v>1921.92</v>
      </c>
      <c r="Q144" s="56" t="n">
        <f aca="false">K144-P144</f>
        <v>12862.08</v>
      </c>
      <c r="R144" s="28"/>
    </row>
    <row r="145" customFormat="false" ht="24.75" hidden="false" customHeight="true" outlineLevel="0" collapsed="false">
      <c r="A145" s="46" t="n">
        <v>122</v>
      </c>
      <c r="B145" s="46"/>
      <c r="C145" s="47" t="s">
        <v>157</v>
      </c>
      <c r="D145" s="48" t="n">
        <v>300</v>
      </c>
      <c r="E145" s="49" t="n">
        <v>27.34</v>
      </c>
      <c r="F145" s="49" t="n">
        <v>19.09</v>
      </c>
      <c r="G145" s="50" t="n">
        <v>27</v>
      </c>
      <c r="H145" s="51" t="n">
        <f aca="false">SUM(E145,F145,G145)*D145</f>
        <v>22029</v>
      </c>
      <c r="I145" s="57"/>
      <c r="J145" s="52"/>
      <c r="K145" s="52" t="n">
        <f aca="false">H145+J145</f>
        <v>22029</v>
      </c>
      <c r="L145" s="53" t="n">
        <v>0.1</v>
      </c>
      <c r="M145" s="52" t="n">
        <f aca="false">K145*L145</f>
        <v>2202.9</v>
      </c>
      <c r="N145" s="54" t="n">
        <v>0.03</v>
      </c>
      <c r="O145" s="52" t="n">
        <f aca="false">K145*N145</f>
        <v>660.87</v>
      </c>
      <c r="P145" s="55" t="n">
        <f aca="false">M145+O145</f>
        <v>2863.77</v>
      </c>
      <c r="Q145" s="56" t="n">
        <f aca="false">K145-P145</f>
        <v>19165.23</v>
      </c>
      <c r="R145" s="28"/>
    </row>
    <row r="146" customFormat="false" ht="24.75" hidden="false" customHeight="true" outlineLevel="0" collapsed="false">
      <c r="A146" s="46" t="n">
        <v>123</v>
      </c>
      <c r="B146" s="46"/>
      <c r="C146" s="47" t="s">
        <v>158</v>
      </c>
      <c r="D146" s="48" t="n">
        <v>400</v>
      </c>
      <c r="E146" s="49" t="n">
        <v>44.97</v>
      </c>
      <c r="F146" s="49" t="n">
        <v>30.51</v>
      </c>
      <c r="G146" s="50" t="n">
        <v>26.03</v>
      </c>
      <c r="H146" s="51" t="n">
        <f aca="false">SUM(E146,F146,G146)*D146</f>
        <v>40604</v>
      </c>
      <c r="I146" s="57"/>
      <c r="J146" s="52"/>
      <c r="K146" s="52" t="n">
        <f aca="false">H146+J146</f>
        <v>40604</v>
      </c>
      <c r="L146" s="53" t="n">
        <v>0.1</v>
      </c>
      <c r="M146" s="52" t="n">
        <f aca="false">K146*L146</f>
        <v>4060.4</v>
      </c>
      <c r="N146" s="54" t="n">
        <v>0.03</v>
      </c>
      <c r="O146" s="52" t="n">
        <f aca="false">K146*N146</f>
        <v>1218.12</v>
      </c>
      <c r="P146" s="55" t="n">
        <f aca="false">M146+O146</f>
        <v>5278.52</v>
      </c>
      <c r="Q146" s="56" t="n">
        <f aca="false">K146-P146</f>
        <v>35325.48</v>
      </c>
      <c r="R146" s="28"/>
    </row>
    <row r="147" customFormat="false" ht="24.75" hidden="false" customHeight="true" outlineLevel="0" collapsed="false">
      <c r="A147" s="46" t="n">
        <v>124</v>
      </c>
      <c r="B147" s="46"/>
      <c r="C147" s="47" t="s">
        <v>159</v>
      </c>
      <c r="D147" s="48" t="n">
        <v>400</v>
      </c>
      <c r="E147" s="49" t="n">
        <v>38.72</v>
      </c>
      <c r="F147" s="49" t="n">
        <v>20.58</v>
      </c>
      <c r="G147" s="50" t="n">
        <v>42</v>
      </c>
      <c r="H147" s="51" t="n">
        <f aca="false">SUM(E147,F147,G147)*D147</f>
        <v>40520</v>
      </c>
      <c r="I147" s="57"/>
      <c r="J147" s="52"/>
      <c r="K147" s="52" t="n">
        <f aca="false">H147+J147</f>
        <v>40520</v>
      </c>
      <c r="L147" s="53" t="n">
        <v>0.1</v>
      </c>
      <c r="M147" s="52" t="n">
        <f aca="false">K147*L147</f>
        <v>4052</v>
      </c>
      <c r="N147" s="54" t="n">
        <v>0.03</v>
      </c>
      <c r="O147" s="52" t="n">
        <f aca="false">K147*N147</f>
        <v>1215.6</v>
      </c>
      <c r="P147" s="55" t="n">
        <f aca="false">M147+O147</f>
        <v>5267.6</v>
      </c>
      <c r="Q147" s="56" t="n">
        <f aca="false">K147-P147</f>
        <v>35252.4</v>
      </c>
      <c r="R147" s="28"/>
    </row>
    <row r="148" customFormat="false" ht="24.75" hidden="false" customHeight="true" outlineLevel="0" collapsed="false">
      <c r="A148" s="46" t="n">
        <v>125</v>
      </c>
      <c r="B148" s="46"/>
      <c r="C148" s="47" t="s">
        <v>160</v>
      </c>
      <c r="D148" s="48" t="n">
        <v>300</v>
      </c>
      <c r="E148" s="49" t="n">
        <v>6.25</v>
      </c>
      <c r="F148" s="49" t="n">
        <v>30.11</v>
      </c>
      <c r="G148" s="50" t="n">
        <v>29.62</v>
      </c>
      <c r="H148" s="51" t="n">
        <f aca="false">SUM(E148,F148,G148)*D148</f>
        <v>19794</v>
      </c>
      <c r="I148" s="57"/>
      <c r="J148" s="52"/>
      <c r="K148" s="52" t="n">
        <f aca="false">H148+J148</f>
        <v>19794</v>
      </c>
      <c r="L148" s="53" t="n">
        <v>0.1</v>
      </c>
      <c r="M148" s="52" t="n">
        <f aca="false">K148*L148</f>
        <v>1979.4</v>
      </c>
      <c r="N148" s="54" t="n">
        <v>0.03</v>
      </c>
      <c r="O148" s="52" t="n">
        <f aca="false">K148*N148</f>
        <v>593.82</v>
      </c>
      <c r="P148" s="55" t="n">
        <f aca="false">M148+O148</f>
        <v>2573.22</v>
      </c>
      <c r="Q148" s="56" t="n">
        <f aca="false">K148-P148</f>
        <v>17220.78</v>
      </c>
      <c r="R148" s="28"/>
    </row>
    <row r="149" customFormat="false" ht="24.75" hidden="false" customHeight="true" outlineLevel="0" collapsed="false">
      <c r="A149" s="46" t="n">
        <v>126</v>
      </c>
      <c r="B149" s="46"/>
      <c r="C149" s="47" t="s">
        <v>161</v>
      </c>
      <c r="D149" s="48" t="n">
        <v>400</v>
      </c>
      <c r="E149" s="49" t="n">
        <v>31.14</v>
      </c>
      <c r="F149" s="49" t="n">
        <v>39.36</v>
      </c>
      <c r="G149" s="50" t="n">
        <v>71.23</v>
      </c>
      <c r="H149" s="51" t="n">
        <f aca="false">SUM(E149,F149,G149)*D149</f>
        <v>56692</v>
      </c>
      <c r="I149" s="57"/>
      <c r="J149" s="52"/>
      <c r="K149" s="52" t="n">
        <f aca="false">H149+J149</f>
        <v>56692</v>
      </c>
      <c r="L149" s="53" t="n">
        <v>0</v>
      </c>
      <c r="M149" s="52" t="n">
        <f aca="false">K149*L149</f>
        <v>0</v>
      </c>
      <c r="N149" s="54" t="n">
        <v>0</v>
      </c>
      <c r="O149" s="52" t="n">
        <f aca="false">K149*N149</f>
        <v>0</v>
      </c>
      <c r="P149" s="55" t="n">
        <f aca="false">M149+O149</f>
        <v>0</v>
      </c>
      <c r="Q149" s="56" t="n">
        <f aca="false">K149-P149</f>
        <v>56692</v>
      </c>
      <c r="R149" s="28"/>
    </row>
    <row r="150" customFormat="false" ht="24.75" hidden="false" customHeight="true" outlineLevel="0" collapsed="false">
      <c r="A150" s="46" t="n">
        <v>127</v>
      </c>
      <c r="B150" s="46"/>
      <c r="C150" s="47" t="s">
        <v>162</v>
      </c>
      <c r="D150" s="48" t="n">
        <v>600</v>
      </c>
      <c r="E150" s="49" t="n">
        <v>2.49</v>
      </c>
      <c r="F150" s="49" t="n">
        <v>16.79</v>
      </c>
      <c r="G150" s="50" t="n">
        <v>24</v>
      </c>
      <c r="H150" s="51" t="n">
        <f aca="false">SUM(E150,F150,G150)*D150</f>
        <v>25968</v>
      </c>
      <c r="I150" s="57"/>
      <c r="J150" s="52"/>
      <c r="K150" s="52" t="n">
        <f aca="false">H150+J150</f>
        <v>25968</v>
      </c>
      <c r="L150" s="53" t="n">
        <v>0.1</v>
      </c>
      <c r="M150" s="52" t="n">
        <f aca="false">K150*L150</f>
        <v>2596.8</v>
      </c>
      <c r="N150" s="54" t="n">
        <v>0.03</v>
      </c>
      <c r="O150" s="52" t="n">
        <f aca="false">K150*N150</f>
        <v>779.04</v>
      </c>
      <c r="P150" s="55" t="n">
        <f aca="false">M150+O150</f>
        <v>3375.84</v>
      </c>
      <c r="Q150" s="56" t="n">
        <f aca="false">K150-P150</f>
        <v>22592.16</v>
      </c>
      <c r="R150" s="28"/>
    </row>
    <row r="151" customFormat="false" ht="24.75" hidden="false" customHeight="true" outlineLevel="0" collapsed="false">
      <c r="A151" s="46" t="n">
        <v>128</v>
      </c>
      <c r="B151" s="46"/>
      <c r="C151" s="47" t="s">
        <v>163</v>
      </c>
      <c r="D151" s="48" t="n">
        <v>450</v>
      </c>
      <c r="E151" s="49" t="n">
        <v>29.53</v>
      </c>
      <c r="F151" s="49" t="n">
        <v>14.38</v>
      </c>
      <c r="G151" s="50" t="n">
        <v>24</v>
      </c>
      <c r="H151" s="51" t="n">
        <f aca="false">SUM(E151,F151,G151)*D151</f>
        <v>30559.5</v>
      </c>
      <c r="I151" s="57"/>
      <c r="J151" s="52"/>
      <c r="K151" s="52" t="n">
        <f aca="false">H151+J151</f>
        <v>30559.5</v>
      </c>
      <c r="L151" s="53" t="n">
        <v>0.1</v>
      </c>
      <c r="M151" s="52" t="n">
        <f aca="false">K151*L151</f>
        <v>3055.95</v>
      </c>
      <c r="N151" s="54" t="n">
        <v>0.03</v>
      </c>
      <c r="O151" s="52" t="n">
        <f aca="false">K151*N151</f>
        <v>916.785</v>
      </c>
      <c r="P151" s="55" t="n">
        <f aca="false">M151+O151</f>
        <v>3972.735</v>
      </c>
      <c r="Q151" s="56" t="n">
        <f aca="false">K151-P151</f>
        <v>26586.765</v>
      </c>
      <c r="R151" s="28"/>
    </row>
    <row r="152" customFormat="false" ht="24.75" hidden="false" customHeight="true" outlineLevel="0" collapsed="false">
      <c r="A152" s="46" t="n">
        <v>129</v>
      </c>
      <c r="B152" s="46"/>
      <c r="C152" s="47" t="s">
        <v>164</v>
      </c>
      <c r="D152" s="48" t="n">
        <v>400</v>
      </c>
      <c r="E152" s="49" t="n">
        <v>22.18</v>
      </c>
      <c r="F152" s="49" t="n">
        <v>48.51</v>
      </c>
      <c r="G152" s="50" t="n">
        <v>18</v>
      </c>
      <c r="H152" s="51" t="n">
        <f aca="false">SUM(E152,F152,G152)*D152</f>
        <v>35476</v>
      </c>
      <c r="I152" s="57"/>
      <c r="J152" s="52"/>
      <c r="K152" s="52" t="n">
        <f aca="false">H152+J152</f>
        <v>35476</v>
      </c>
      <c r="L152" s="53" t="n">
        <v>0.1</v>
      </c>
      <c r="M152" s="52" t="n">
        <f aca="false">K152*L152</f>
        <v>3547.6</v>
      </c>
      <c r="N152" s="54" t="n">
        <v>0.03</v>
      </c>
      <c r="O152" s="52" t="n">
        <f aca="false">K152*N152</f>
        <v>1064.28</v>
      </c>
      <c r="P152" s="55" t="n">
        <f aca="false">M152+O152</f>
        <v>4611.88</v>
      </c>
      <c r="Q152" s="56" t="n">
        <f aca="false">K152-P152</f>
        <v>30864.12</v>
      </c>
      <c r="R152" s="28"/>
    </row>
    <row r="153" customFormat="false" ht="24.75" hidden="false" customHeight="true" outlineLevel="0" collapsed="false">
      <c r="A153" s="46" t="n">
        <v>130</v>
      </c>
      <c r="B153" s="46"/>
      <c r="C153" s="47" t="s">
        <v>165</v>
      </c>
      <c r="D153" s="48" t="n">
        <v>450</v>
      </c>
      <c r="E153" s="49" t="n">
        <v>16.94</v>
      </c>
      <c r="F153" s="49" t="n">
        <v>22.52</v>
      </c>
      <c r="G153" s="50" t="n">
        <v>12</v>
      </c>
      <c r="H153" s="51" t="n">
        <f aca="false">SUM(E153,F153,G153)*D153</f>
        <v>23157</v>
      </c>
      <c r="I153" s="57"/>
      <c r="J153" s="52"/>
      <c r="K153" s="52" t="n">
        <f aca="false">H153+J153</f>
        <v>23157</v>
      </c>
      <c r="L153" s="53" t="n">
        <v>0.1</v>
      </c>
      <c r="M153" s="52" t="n">
        <f aca="false">K153*L153</f>
        <v>2315.7</v>
      </c>
      <c r="N153" s="54" t="n">
        <v>0.03</v>
      </c>
      <c r="O153" s="52" t="n">
        <f aca="false">K153*N153</f>
        <v>694.71</v>
      </c>
      <c r="P153" s="55" t="n">
        <f aca="false">M153+O153</f>
        <v>3010.41</v>
      </c>
      <c r="Q153" s="56" t="n">
        <f aca="false">K153-P153</f>
        <v>20146.59</v>
      </c>
      <c r="R153" s="28"/>
    </row>
    <row r="154" customFormat="false" ht="24.75" hidden="false" customHeight="true" outlineLevel="0" collapsed="false">
      <c r="A154" s="46" t="n">
        <v>131</v>
      </c>
      <c r="B154" s="46"/>
      <c r="C154" s="47" t="s">
        <v>166</v>
      </c>
      <c r="D154" s="48" t="n">
        <v>450</v>
      </c>
      <c r="E154" s="49" t="n">
        <v>47.63</v>
      </c>
      <c r="F154" s="49" t="n">
        <v>14.05</v>
      </c>
      <c r="G154" s="50" t="n">
        <v>36</v>
      </c>
      <c r="H154" s="51" t="n">
        <f aca="false">SUM(E154,F154,G154)*D154</f>
        <v>43956</v>
      </c>
      <c r="I154" s="57"/>
      <c r="J154" s="52"/>
      <c r="K154" s="52" t="n">
        <f aca="false">H154+J154</f>
        <v>43956</v>
      </c>
      <c r="L154" s="53" t="n">
        <v>0.1</v>
      </c>
      <c r="M154" s="52" t="n">
        <f aca="false">K154*L154</f>
        <v>4395.6</v>
      </c>
      <c r="N154" s="54" t="n">
        <v>0.03</v>
      </c>
      <c r="O154" s="52" t="n">
        <f aca="false">K154*N154</f>
        <v>1318.68</v>
      </c>
      <c r="P154" s="55" t="n">
        <f aca="false">M154+O154</f>
        <v>5714.28</v>
      </c>
      <c r="Q154" s="56" t="n">
        <f aca="false">K154-P154</f>
        <v>38241.72</v>
      </c>
      <c r="R154" s="28"/>
    </row>
    <row r="155" customFormat="false" ht="24.75" hidden="false" customHeight="true" outlineLevel="0" collapsed="false">
      <c r="A155" s="46" t="n">
        <v>132</v>
      </c>
      <c r="B155" s="46"/>
      <c r="C155" s="47" t="s">
        <v>167</v>
      </c>
      <c r="D155" s="48" t="n">
        <v>300</v>
      </c>
      <c r="E155" s="49" t="n">
        <v>8.45</v>
      </c>
      <c r="F155" s="49" t="n">
        <v>10.06</v>
      </c>
      <c r="G155" s="50" t="n">
        <v>24</v>
      </c>
      <c r="H155" s="51" t="n">
        <f aca="false">SUM(E155,F155,G155)*D155</f>
        <v>12753</v>
      </c>
      <c r="I155" s="57"/>
      <c r="J155" s="52"/>
      <c r="K155" s="52" t="n">
        <f aca="false">H155+J155</f>
        <v>12753</v>
      </c>
      <c r="L155" s="53" t="n">
        <v>0.1</v>
      </c>
      <c r="M155" s="52" t="n">
        <f aca="false">K155*L155</f>
        <v>1275.3</v>
      </c>
      <c r="N155" s="54" t="n">
        <v>0.03</v>
      </c>
      <c r="O155" s="52" t="n">
        <f aca="false">K155*N155</f>
        <v>382.59</v>
      </c>
      <c r="P155" s="55" t="n">
        <f aca="false">M155+O155</f>
        <v>1657.89</v>
      </c>
      <c r="Q155" s="56" t="n">
        <f aca="false">K155-P155</f>
        <v>11095.11</v>
      </c>
      <c r="R155" s="28"/>
    </row>
    <row r="156" customFormat="false" ht="24.75" hidden="false" customHeight="true" outlineLevel="0" collapsed="false">
      <c r="A156" s="46" t="n">
        <v>133</v>
      </c>
      <c r="B156" s="46"/>
      <c r="C156" s="47" t="s">
        <v>168</v>
      </c>
      <c r="D156" s="48" t="n">
        <v>400</v>
      </c>
      <c r="E156" s="49" t="n">
        <v>35.28</v>
      </c>
      <c r="F156" s="49" t="n">
        <v>26.34</v>
      </c>
      <c r="G156" s="50" t="n">
        <v>30</v>
      </c>
      <c r="H156" s="51" t="n">
        <f aca="false">SUM(E156,F156,G156)*D156</f>
        <v>36648</v>
      </c>
      <c r="I156" s="57"/>
      <c r="J156" s="52"/>
      <c r="K156" s="52" t="n">
        <f aca="false">H156+J156</f>
        <v>36648</v>
      </c>
      <c r="L156" s="53" t="n">
        <v>0.1</v>
      </c>
      <c r="M156" s="52" t="n">
        <f aca="false">K156*L156</f>
        <v>3664.8</v>
      </c>
      <c r="N156" s="54" t="n">
        <v>0.03</v>
      </c>
      <c r="O156" s="52" t="n">
        <f aca="false">K156*N156</f>
        <v>1099.44</v>
      </c>
      <c r="P156" s="55" t="n">
        <f aca="false">M156+O156</f>
        <v>4764.24</v>
      </c>
      <c r="Q156" s="56" t="n">
        <f aca="false">K156-P156</f>
        <v>31883.76</v>
      </c>
      <c r="R156" s="28"/>
    </row>
    <row r="157" customFormat="false" ht="24.75" hidden="false" customHeight="true" outlineLevel="0" collapsed="false">
      <c r="A157" s="46" t="n">
        <v>134</v>
      </c>
      <c r="B157" s="46"/>
      <c r="C157" s="47" t="s">
        <v>169</v>
      </c>
      <c r="D157" s="48" t="n">
        <v>600</v>
      </c>
      <c r="E157" s="49" t="n">
        <v>26.19</v>
      </c>
      <c r="F157" s="49" t="n">
        <v>25.45</v>
      </c>
      <c r="G157" s="50" t="n">
        <v>12</v>
      </c>
      <c r="H157" s="51" t="n">
        <f aca="false">SUM(E157,F157,G157)*D157</f>
        <v>38184</v>
      </c>
      <c r="I157" s="57"/>
      <c r="J157" s="52"/>
      <c r="K157" s="52" t="n">
        <f aca="false">H157+J157</f>
        <v>38184</v>
      </c>
      <c r="L157" s="53" t="n">
        <v>0.1</v>
      </c>
      <c r="M157" s="52" t="n">
        <f aca="false">K157*L157</f>
        <v>3818.4</v>
      </c>
      <c r="N157" s="54" t="n">
        <v>0.03</v>
      </c>
      <c r="O157" s="52" t="n">
        <f aca="false">K157*N157</f>
        <v>1145.52</v>
      </c>
      <c r="P157" s="55" t="n">
        <f aca="false">M157+O157</f>
        <v>4963.92</v>
      </c>
      <c r="Q157" s="56" t="n">
        <f aca="false">K157-P157</f>
        <v>33220.08</v>
      </c>
      <c r="R157" s="28"/>
    </row>
    <row r="158" customFormat="false" ht="24.75" hidden="false" customHeight="true" outlineLevel="0" collapsed="false">
      <c r="A158" s="46" t="n">
        <v>135</v>
      </c>
      <c r="B158" s="46"/>
      <c r="C158" s="47" t="s">
        <v>170</v>
      </c>
      <c r="D158" s="48" t="n">
        <v>400</v>
      </c>
      <c r="E158" s="49" t="n">
        <v>13.82</v>
      </c>
      <c r="F158" s="49" t="n">
        <v>40.77</v>
      </c>
      <c r="G158" s="50" t="n">
        <v>6</v>
      </c>
      <c r="H158" s="51" t="n">
        <f aca="false">SUM(E158,F158,G158)*D158</f>
        <v>24236</v>
      </c>
      <c r="I158" s="57"/>
      <c r="J158" s="52"/>
      <c r="K158" s="52" t="n">
        <f aca="false">H158+J158</f>
        <v>24236</v>
      </c>
      <c r="L158" s="53" t="n">
        <v>0.1</v>
      </c>
      <c r="M158" s="52" t="n">
        <f aca="false">K158*L158</f>
        <v>2423.6</v>
      </c>
      <c r="N158" s="54" t="n">
        <v>0.03</v>
      </c>
      <c r="O158" s="52" t="n">
        <f aca="false">K158*N158</f>
        <v>727.08</v>
      </c>
      <c r="P158" s="55" t="n">
        <f aca="false">M158+O158</f>
        <v>3150.68</v>
      </c>
      <c r="Q158" s="56" t="n">
        <f aca="false">K158-P158</f>
        <v>21085.32</v>
      </c>
      <c r="R158" s="28"/>
    </row>
    <row r="159" customFormat="false" ht="24.75" hidden="false" customHeight="true" outlineLevel="0" collapsed="false">
      <c r="A159" s="46" t="n">
        <v>136</v>
      </c>
      <c r="B159" s="46"/>
      <c r="C159" s="47" t="s">
        <v>171</v>
      </c>
      <c r="D159" s="48" t="n">
        <v>200</v>
      </c>
      <c r="E159" s="49" t="n">
        <v>39.46</v>
      </c>
      <c r="F159" s="49" t="n">
        <v>1.81</v>
      </c>
      <c r="G159" s="50" t="n">
        <v>18</v>
      </c>
      <c r="H159" s="51" t="n">
        <f aca="false">SUM(E159,F159,G159)*D159</f>
        <v>11854</v>
      </c>
      <c r="I159" s="57"/>
      <c r="J159" s="52"/>
      <c r="K159" s="52" t="n">
        <f aca="false">H159+J159</f>
        <v>11854</v>
      </c>
      <c r="L159" s="53" t="n">
        <v>0.05</v>
      </c>
      <c r="M159" s="52" t="n">
        <f aca="false">K159*L159</f>
        <v>592.7</v>
      </c>
      <c r="N159" s="54" t="n">
        <v>0</v>
      </c>
      <c r="O159" s="52" t="n">
        <f aca="false">K159*N159</f>
        <v>0</v>
      </c>
      <c r="P159" s="55" t="n">
        <f aca="false">M159+O159</f>
        <v>592.7</v>
      </c>
      <c r="Q159" s="56" t="n">
        <f aca="false">K159-P159</f>
        <v>11261.3</v>
      </c>
      <c r="R159" s="28"/>
    </row>
    <row r="160" customFormat="false" ht="24.75" hidden="false" customHeight="true" outlineLevel="0" collapsed="false">
      <c r="A160" s="46" t="n">
        <v>137</v>
      </c>
      <c r="B160" s="46"/>
      <c r="C160" s="47" t="s">
        <v>172</v>
      </c>
      <c r="D160" s="48" t="n">
        <v>400</v>
      </c>
      <c r="E160" s="49" t="n">
        <v>10.73</v>
      </c>
      <c r="F160" s="49" t="n">
        <v>43.98</v>
      </c>
      <c r="G160" s="50" t="n">
        <v>81</v>
      </c>
      <c r="H160" s="51" t="n">
        <f aca="false">SUM(E160,F160,G160)*D160</f>
        <v>54284</v>
      </c>
      <c r="I160" s="57"/>
      <c r="J160" s="52"/>
      <c r="K160" s="52" t="n">
        <f aca="false">H160+J160</f>
        <v>54284</v>
      </c>
      <c r="L160" s="53" t="n">
        <v>0</v>
      </c>
      <c r="M160" s="52" t="n">
        <f aca="false">K160*L160</f>
        <v>0</v>
      </c>
      <c r="N160" s="54" t="n">
        <v>0</v>
      </c>
      <c r="O160" s="52" t="n">
        <f aca="false">K160*N160</f>
        <v>0</v>
      </c>
      <c r="P160" s="55" t="n">
        <f aca="false">M160+O160</f>
        <v>0</v>
      </c>
      <c r="Q160" s="56" t="n">
        <f aca="false">K160-P160</f>
        <v>54284</v>
      </c>
      <c r="R160" s="28"/>
    </row>
    <row r="161" customFormat="false" ht="24.75" hidden="false" customHeight="true" outlineLevel="0" collapsed="false">
      <c r="A161" s="46" t="n">
        <v>138</v>
      </c>
      <c r="B161" s="46"/>
      <c r="C161" s="47" t="s">
        <v>173</v>
      </c>
      <c r="D161" s="48" t="n">
        <v>400</v>
      </c>
      <c r="E161" s="49" t="n">
        <v>1.57</v>
      </c>
      <c r="F161" s="49" t="n">
        <v>22.05</v>
      </c>
      <c r="G161" s="50" t="n">
        <v>33</v>
      </c>
      <c r="H161" s="51" t="n">
        <f aca="false">SUM(E161,F161,G161)*D161</f>
        <v>22648</v>
      </c>
      <c r="I161" s="57"/>
      <c r="J161" s="52"/>
      <c r="K161" s="52" t="n">
        <f aca="false">H161+J161</f>
        <v>22648</v>
      </c>
      <c r="L161" s="53" t="n">
        <v>0.1</v>
      </c>
      <c r="M161" s="52" t="n">
        <f aca="false">K161*L161</f>
        <v>2264.8</v>
      </c>
      <c r="N161" s="54" t="n">
        <v>0.03</v>
      </c>
      <c r="O161" s="52" t="n">
        <f aca="false">K161*N161</f>
        <v>679.44</v>
      </c>
      <c r="P161" s="55" t="n">
        <f aca="false">M161+O161</f>
        <v>2944.24</v>
      </c>
      <c r="Q161" s="56" t="n">
        <f aca="false">K161-P161</f>
        <v>19703.76</v>
      </c>
      <c r="R161" s="28"/>
    </row>
    <row r="162" customFormat="false" ht="24.75" hidden="false" customHeight="true" outlineLevel="0" collapsed="false">
      <c r="A162" s="46" t="n">
        <v>139</v>
      </c>
      <c r="B162" s="46"/>
      <c r="C162" s="47" t="s">
        <v>174</v>
      </c>
      <c r="D162" s="48" t="n">
        <v>450</v>
      </c>
      <c r="E162" s="49" t="n">
        <v>30.82</v>
      </c>
      <c r="F162" s="49" t="n">
        <v>15.64</v>
      </c>
      <c r="G162" s="50" t="n">
        <v>29.34</v>
      </c>
      <c r="H162" s="51" t="n">
        <f aca="false">SUM(E162,F162,G162)*D162</f>
        <v>34110</v>
      </c>
      <c r="I162" s="57"/>
      <c r="J162" s="52"/>
      <c r="K162" s="52" t="n">
        <f aca="false">H162+J162</f>
        <v>34110</v>
      </c>
      <c r="L162" s="53" t="n">
        <v>0.1</v>
      </c>
      <c r="M162" s="52" t="n">
        <f aca="false">K162*L162</f>
        <v>3411</v>
      </c>
      <c r="N162" s="54" t="n">
        <v>0.03</v>
      </c>
      <c r="O162" s="52" t="n">
        <f aca="false">K162*N162</f>
        <v>1023.3</v>
      </c>
      <c r="P162" s="55" t="n">
        <f aca="false">M162+O162</f>
        <v>4434.3</v>
      </c>
      <c r="Q162" s="56" t="n">
        <f aca="false">K162-P162</f>
        <v>29675.7</v>
      </c>
      <c r="R162" s="28"/>
    </row>
    <row r="163" customFormat="false" ht="24.75" hidden="false" customHeight="true" outlineLevel="0" collapsed="false">
      <c r="A163" s="46" t="n">
        <v>140</v>
      </c>
      <c r="B163" s="46"/>
      <c r="C163" s="47" t="s">
        <v>175</v>
      </c>
      <c r="D163" s="48" t="n">
        <v>450</v>
      </c>
      <c r="E163" s="49" t="n">
        <v>20.65</v>
      </c>
      <c r="F163" s="49" t="n">
        <v>12.2</v>
      </c>
      <c r="G163" s="50" t="n">
        <v>24</v>
      </c>
      <c r="H163" s="51" t="n">
        <f aca="false">SUM(E163,F163,G163)*D163</f>
        <v>25582.5</v>
      </c>
      <c r="I163" s="57"/>
      <c r="J163" s="52"/>
      <c r="K163" s="52" t="n">
        <f aca="false">H163+J163</f>
        <v>25582.5</v>
      </c>
      <c r="L163" s="53" t="n">
        <v>0.1</v>
      </c>
      <c r="M163" s="52" t="n">
        <f aca="false">K163*L163</f>
        <v>2558.25</v>
      </c>
      <c r="N163" s="54" t="n">
        <v>0.03</v>
      </c>
      <c r="O163" s="52" t="n">
        <f aca="false">K163*N163</f>
        <v>767.475</v>
      </c>
      <c r="P163" s="55" t="n">
        <f aca="false">M163+O163</f>
        <v>3325.725</v>
      </c>
      <c r="Q163" s="56" t="n">
        <f aca="false">K163-P163</f>
        <v>22256.775</v>
      </c>
      <c r="R163" s="28"/>
    </row>
    <row r="164" customFormat="false" ht="24.75" hidden="false" customHeight="true" outlineLevel="0" collapsed="false">
      <c r="A164" s="46" t="n">
        <v>141</v>
      </c>
      <c r="B164" s="46"/>
      <c r="C164" s="47" t="s">
        <v>176</v>
      </c>
      <c r="D164" s="48" t="n">
        <v>450</v>
      </c>
      <c r="E164" s="49" t="n">
        <v>42.37</v>
      </c>
      <c r="F164" s="49" t="n">
        <v>1.74</v>
      </c>
      <c r="G164" s="50" t="n">
        <v>24</v>
      </c>
      <c r="H164" s="51" t="n">
        <f aca="false">SUM(E164,F164,G164)*D164</f>
        <v>30649.5</v>
      </c>
      <c r="I164" s="57"/>
      <c r="J164" s="52"/>
      <c r="K164" s="52" t="n">
        <f aca="false">H164+J164</f>
        <v>30649.5</v>
      </c>
      <c r="L164" s="53" t="n">
        <v>0.1</v>
      </c>
      <c r="M164" s="52" t="n">
        <f aca="false">K164*L164</f>
        <v>3064.95</v>
      </c>
      <c r="N164" s="54" t="n">
        <v>0.03</v>
      </c>
      <c r="O164" s="52" t="n">
        <f aca="false">K164*N164</f>
        <v>919.485</v>
      </c>
      <c r="P164" s="55" t="n">
        <f aca="false">M164+O164</f>
        <v>3984.435</v>
      </c>
      <c r="Q164" s="56" t="n">
        <f aca="false">K164-P164</f>
        <v>26665.065</v>
      </c>
      <c r="R164" s="28"/>
    </row>
    <row r="165" customFormat="false" ht="24.75" hidden="false" customHeight="true" outlineLevel="0" collapsed="false">
      <c r="A165" s="46" t="n">
        <v>142</v>
      </c>
      <c r="B165" s="46"/>
      <c r="C165" s="47" t="s">
        <v>177</v>
      </c>
      <c r="D165" s="48" t="n">
        <v>400</v>
      </c>
      <c r="E165" s="49" t="n">
        <v>24.19</v>
      </c>
      <c r="F165" s="49" t="n">
        <v>7.04</v>
      </c>
      <c r="G165" s="50" t="n">
        <v>27</v>
      </c>
      <c r="H165" s="51" t="n">
        <f aca="false">SUM(E165,F165,G165)*D165</f>
        <v>23292</v>
      </c>
      <c r="I165" s="57"/>
      <c r="J165" s="52"/>
      <c r="K165" s="52" t="n">
        <f aca="false">H165+J165</f>
        <v>23292</v>
      </c>
      <c r="L165" s="53" t="n">
        <v>0.1</v>
      </c>
      <c r="M165" s="52" t="n">
        <f aca="false">K165*L165</f>
        <v>2329.2</v>
      </c>
      <c r="N165" s="54" t="n">
        <v>0.03</v>
      </c>
      <c r="O165" s="52" t="n">
        <f aca="false">K165*N165</f>
        <v>698.76</v>
      </c>
      <c r="P165" s="55" t="n">
        <f aca="false">M165+O165</f>
        <v>3027.96</v>
      </c>
      <c r="Q165" s="56" t="n">
        <f aca="false">K165-P165</f>
        <v>20264.04</v>
      </c>
      <c r="R165" s="28"/>
    </row>
    <row r="166" customFormat="false" ht="24.75" hidden="false" customHeight="true" outlineLevel="0" collapsed="false">
      <c r="A166" s="46" t="n">
        <v>143</v>
      </c>
      <c r="B166" s="46"/>
      <c r="C166" s="47" t="s">
        <v>178</v>
      </c>
      <c r="D166" s="48" t="n">
        <v>400</v>
      </c>
      <c r="E166" s="49" t="n">
        <v>15.88</v>
      </c>
      <c r="F166" s="49" t="n">
        <v>21.46</v>
      </c>
      <c r="G166" s="50" t="n">
        <v>21</v>
      </c>
      <c r="H166" s="51" t="n">
        <f aca="false">SUM(E166,F166,G166)*D166</f>
        <v>23336</v>
      </c>
      <c r="I166" s="57"/>
      <c r="J166" s="52"/>
      <c r="K166" s="52" t="n">
        <f aca="false">H166+J166</f>
        <v>23336</v>
      </c>
      <c r="L166" s="53" t="n">
        <v>0.1</v>
      </c>
      <c r="M166" s="52" t="n">
        <f aca="false">K166*L166</f>
        <v>2333.6</v>
      </c>
      <c r="N166" s="54" t="n">
        <v>0.03</v>
      </c>
      <c r="O166" s="52" t="n">
        <f aca="false">K166*N166</f>
        <v>700.08</v>
      </c>
      <c r="P166" s="55" t="n">
        <f aca="false">M166+O166</f>
        <v>3033.68</v>
      </c>
      <c r="Q166" s="56" t="n">
        <f aca="false">K166-P166</f>
        <v>20302.32</v>
      </c>
      <c r="R166" s="28"/>
    </row>
    <row r="167" customFormat="false" ht="24.75" hidden="false" customHeight="true" outlineLevel="0" collapsed="false">
      <c r="A167" s="46" t="n">
        <v>144</v>
      </c>
      <c r="B167" s="46"/>
      <c r="C167" s="47" t="s">
        <v>179</v>
      </c>
      <c r="D167" s="48" t="n">
        <v>400</v>
      </c>
      <c r="E167" s="49" t="n">
        <v>48.53</v>
      </c>
      <c r="F167" s="49" t="n">
        <v>46.36</v>
      </c>
      <c r="G167" s="50" t="n">
        <v>18</v>
      </c>
      <c r="H167" s="51" t="n">
        <f aca="false">SUM(E167,F167,G167)*D167</f>
        <v>45156</v>
      </c>
      <c r="I167" s="57"/>
      <c r="J167" s="52"/>
      <c r="K167" s="52" t="n">
        <f aca="false">H167+J167</f>
        <v>45156</v>
      </c>
      <c r="L167" s="53" t="n">
        <v>0.1</v>
      </c>
      <c r="M167" s="52" t="n">
        <f aca="false">K167*L167</f>
        <v>4515.6</v>
      </c>
      <c r="N167" s="54" t="n">
        <v>0.03</v>
      </c>
      <c r="O167" s="52" t="n">
        <f aca="false">K167*N167</f>
        <v>1354.68</v>
      </c>
      <c r="P167" s="55" t="n">
        <f aca="false">M167+O167</f>
        <v>5870.28</v>
      </c>
      <c r="Q167" s="56" t="n">
        <f aca="false">K167-P167</f>
        <v>39285.72</v>
      </c>
      <c r="R167" s="28"/>
    </row>
    <row r="168" customFormat="false" ht="24.75" hidden="false" customHeight="true" outlineLevel="0" collapsed="false">
      <c r="A168" s="46" t="n">
        <v>145</v>
      </c>
      <c r="B168" s="46"/>
      <c r="C168" s="47" t="s">
        <v>180</v>
      </c>
      <c r="D168" s="48" t="n">
        <v>600</v>
      </c>
      <c r="E168" s="49" t="n">
        <v>17.29</v>
      </c>
      <c r="F168" s="49" t="n">
        <v>43.7</v>
      </c>
      <c r="G168" s="50" t="n">
        <v>57</v>
      </c>
      <c r="H168" s="51" t="n">
        <f aca="false">SUM(E168,F168,G168)*D168</f>
        <v>70794</v>
      </c>
      <c r="I168" s="57"/>
      <c r="J168" s="52"/>
      <c r="K168" s="52" t="n">
        <f aca="false">H168+J168</f>
        <v>70794</v>
      </c>
      <c r="L168" s="53" t="n">
        <v>0.1</v>
      </c>
      <c r="M168" s="52" t="n">
        <f aca="false">K168*L168</f>
        <v>7079.4</v>
      </c>
      <c r="N168" s="54" t="n">
        <v>0.03</v>
      </c>
      <c r="O168" s="52" t="n">
        <f aca="false">K168*N168</f>
        <v>2123.82</v>
      </c>
      <c r="P168" s="55" t="n">
        <f aca="false">M168+O168</f>
        <v>9203.22</v>
      </c>
      <c r="Q168" s="56" t="n">
        <f aca="false">K168-P168</f>
        <v>61590.78</v>
      </c>
      <c r="R168" s="28"/>
    </row>
    <row r="169" customFormat="false" ht="24.75" hidden="false" customHeight="true" outlineLevel="0" collapsed="false">
      <c r="A169" s="46" t="n">
        <v>146</v>
      </c>
      <c r="B169" s="46"/>
      <c r="C169" s="47" t="s">
        <v>181</v>
      </c>
      <c r="D169" s="48" t="n">
        <v>400</v>
      </c>
      <c r="E169" s="49" t="n">
        <v>34.67</v>
      </c>
      <c r="F169" s="49" t="n">
        <v>2.66</v>
      </c>
      <c r="G169" s="50" t="n">
        <v>18</v>
      </c>
      <c r="H169" s="51" t="n">
        <f aca="false">SUM(E169,F169,G169)*D169</f>
        <v>22132</v>
      </c>
      <c r="I169" s="57"/>
      <c r="J169" s="52"/>
      <c r="K169" s="52" t="n">
        <f aca="false">H169+J169</f>
        <v>22132</v>
      </c>
      <c r="L169" s="53" t="n">
        <v>0.1</v>
      </c>
      <c r="M169" s="52" t="n">
        <f aca="false">K169*L169</f>
        <v>2213.2</v>
      </c>
      <c r="N169" s="54" t="n">
        <v>0.03</v>
      </c>
      <c r="O169" s="52" t="n">
        <f aca="false">K169*N169</f>
        <v>663.96</v>
      </c>
      <c r="P169" s="55" t="n">
        <f aca="false">M169+O169</f>
        <v>2877.16</v>
      </c>
      <c r="Q169" s="56" t="n">
        <f aca="false">K169-P169</f>
        <v>19254.84</v>
      </c>
      <c r="R169" s="28"/>
    </row>
    <row r="170" customFormat="false" ht="24.75" hidden="false" customHeight="true" outlineLevel="0" collapsed="false">
      <c r="A170" s="46" t="n">
        <v>147</v>
      </c>
      <c r="B170" s="46"/>
      <c r="C170" s="47" t="s">
        <v>182</v>
      </c>
      <c r="D170" s="48" t="n">
        <v>450</v>
      </c>
      <c r="E170" s="49" t="n">
        <v>45.12</v>
      </c>
      <c r="F170" s="49" t="n">
        <v>15.17</v>
      </c>
      <c r="G170" s="50" t="n">
        <v>21</v>
      </c>
      <c r="H170" s="51" t="n">
        <f aca="false">SUM(E170,F170,G170)*D170</f>
        <v>36580.5</v>
      </c>
      <c r="I170" s="57"/>
      <c r="J170" s="52"/>
      <c r="K170" s="52" t="n">
        <f aca="false">H170+J170</f>
        <v>36580.5</v>
      </c>
      <c r="L170" s="53" t="n">
        <v>0.1</v>
      </c>
      <c r="M170" s="52" t="n">
        <f aca="false">K170*L170</f>
        <v>3658.05</v>
      </c>
      <c r="N170" s="54" t="n">
        <v>0.03</v>
      </c>
      <c r="O170" s="52" t="n">
        <f aca="false">K170*N170</f>
        <v>1097.415</v>
      </c>
      <c r="P170" s="55" t="n">
        <f aca="false">M170+O170</f>
        <v>4755.465</v>
      </c>
      <c r="Q170" s="56" t="n">
        <f aca="false">K170-P170</f>
        <v>31825.035</v>
      </c>
      <c r="R170" s="28"/>
    </row>
    <row r="171" customFormat="false" ht="24.75" hidden="false" customHeight="true" outlineLevel="0" collapsed="false">
      <c r="A171" s="46" t="n">
        <v>148</v>
      </c>
      <c r="B171" s="46"/>
      <c r="C171" s="47" t="s">
        <v>183</v>
      </c>
      <c r="D171" s="48" t="n">
        <v>400</v>
      </c>
      <c r="E171" s="49" t="n">
        <v>40.91</v>
      </c>
      <c r="F171" s="49" t="n">
        <v>19.21</v>
      </c>
      <c r="G171" s="50" t="n">
        <v>78</v>
      </c>
      <c r="H171" s="51" t="n">
        <f aca="false">SUM(E171,F171,G171)*D171</f>
        <v>55248</v>
      </c>
      <c r="I171" s="57"/>
      <c r="J171" s="52"/>
      <c r="K171" s="52" t="n">
        <f aca="false">H171+J171</f>
        <v>55248</v>
      </c>
      <c r="L171" s="53" t="n">
        <v>0.05</v>
      </c>
      <c r="M171" s="52" t="n">
        <f aca="false">K171*L171</f>
        <v>2762.4</v>
      </c>
      <c r="N171" s="54" t="n">
        <v>0</v>
      </c>
      <c r="O171" s="52" t="n">
        <f aca="false">K171*N171</f>
        <v>0</v>
      </c>
      <c r="P171" s="55" t="n">
        <f aca="false">M171+O171</f>
        <v>2762.4</v>
      </c>
      <c r="Q171" s="56" t="n">
        <f aca="false">K171-P171</f>
        <v>52485.6</v>
      </c>
      <c r="R171" s="28"/>
    </row>
    <row r="172" customFormat="false" ht="24.75" hidden="false" customHeight="true" outlineLevel="0" collapsed="false">
      <c r="A172" s="46" t="n">
        <v>149</v>
      </c>
      <c r="B172" s="46"/>
      <c r="C172" s="47" t="s">
        <v>184</v>
      </c>
      <c r="D172" s="48" t="n">
        <v>300</v>
      </c>
      <c r="E172" s="49" t="n">
        <v>33.76</v>
      </c>
      <c r="F172" s="49" t="n">
        <v>42.2</v>
      </c>
      <c r="G172" s="50" t="n">
        <v>33.7</v>
      </c>
      <c r="H172" s="51" t="n">
        <f aca="false">SUM(E172,F172,G172)*D172</f>
        <v>32898</v>
      </c>
      <c r="I172" s="57"/>
      <c r="J172" s="52"/>
      <c r="K172" s="52" t="n">
        <f aca="false">H172+J172</f>
        <v>32898</v>
      </c>
      <c r="L172" s="53" t="n">
        <v>0.1</v>
      </c>
      <c r="M172" s="52" t="n">
        <f aca="false">K172*L172</f>
        <v>3289.8</v>
      </c>
      <c r="N172" s="54" t="n">
        <v>0.03</v>
      </c>
      <c r="O172" s="52" t="n">
        <f aca="false">K172*N172</f>
        <v>986.94</v>
      </c>
      <c r="P172" s="55" t="n">
        <f aca="false">M172+O172</f>
        <v>4276.74</v>
      </c>
      <c r="Q172" s="56" t="n">
        <f aca="false">K172-P172</f>
        <v>28621.26</v>
      </c>
      <c r="R172" s="28"/>
    </row>
    <row r="173" customFormat="false" ht="24.75" hidden="false" customHeight="true" outlineLevel="0" collapsed="false">
      <c r="A173" s="46" t="n">
        <v>150</v>
      </c>
      <c r="B173" s="46"/>
      <c r="C173" s="47" t="s">
        <v>185</v>
      </c>
      <c r="D173" s="48" t="n">
        <v>300</v>
      </c>
      <c r="E173" s="49" t="n">
        <v>2.95</v>
      </c>
      <c r="F173" s="49" t="n">
        <v>26.15</v>
      </c>
      <c r="G173" s="50" t="n">
        <v>84</v>
      </c>
      <c r="H173" s="51" t="n">
        <f aca="false">SUM(E173,F173,G173)*D173</f>
        <v>33930</v>
      </c>
      <c r="I173" s="57"/>
      <c r="J173" s="52"/>
      <c r="K173" s="52" t="n">
        <f aca="false">H173+J173</f>
        <v>33930</v>
      </c>
      <c r="L173" s="53" t="n">
        <v>0</v>
      </c>
      <c r="M173" s="52" t="n">
        <f aca="false">K173*L173</f>
        <v>0</v>
      </c>
      <c r="N173" s="54" t="n">
        <v>0</v>
      </c>
      <c r="O173" s="52" t="n">
        <f aca="false">K173*N173</f>
        <v>0</v>
      </c>
      <c r="P173" s="55" t="n">
        <f aca="false">M173+O173</f>
        <v>0</v>
      </c>
      <c r="Q173" s="56" t="n">
        <f aca="false">K173-P173</f>
        <v>33930</v>
      </c>
      <c r="R173" s="28"/>
    </row>
    <row r="174" customFormat="false" ht="24.75" hidden="false" customHeight="true" outlineLevel="0" collapsed="false">
      <c r="A174" s="60" t="s">
        <v>133</v>
      </c>
      <c r="B174" s="60"/>
      <c r="C174" s="60"/>
      <c r="D174" s="61"/>
      <c r="E174" s="62"/>
      <c r="F174" s="62"/>
      <c r="G174" s="63"/>
      <c r="H174" s="64"/>
      <c r="I174" s="65"/>
      <c r="J174" s="66"/>
      <c r="K174" s="76" t="n">
        <f aca="false">SUM(K124:K173)</f>
        <v>1668736</v>
      </c>
      <c r="L174" s="76"/>
      <c r="M174" s="76" t="n">
        <f aca="false">SUM(M124:M173)</f>
        <v>124551.9</v>
      </c>
      <c r="N174" s="76"/>
      <c r="O174" s="76" t="n">
        <f aca="false">SUM(O124:O173)</f>
        <v>36694.98</v>
      </c>
      <c r="P174" s="76" t="n">
        <f aca="false">SUM(P124:P173)</f>
        <v>161246.88</v>
      </c>
      <c r="Q174" s="76" t="n">
        <f aca="false">SUM(Q124:Q173)</f>
        <v>1507489.12</v>
      </c>
      <c r="R174" s="77"/>
    </row>
    <row r="175" customFormat="false" ht="24.75" hidden="false" customHeight="true" outlineLevel="0" collapsed="false">
      <c r="A175" s="60" t="s">
        <v>134</v>
      </c>
      <c r="B175" s="60"/>
      <c r="C175" s="60"/>
      <c r="D175" s="61"/>
      <c r="E175" s="62"/>
      <c r="F175" s="62"/>
      <c r="G175" s="63"/>
      <c r="H175" s="64"/>
      <c r="I175" s="65"/>
      <c r="J175" s="66"/>
      <c r="K175" s="76" t="n">
        <f aca="false">K174+K119</f>
        <v>4978380.5</v>
      </c>
      <c r="L175" s="76"/>
      <c r="M175" s="76" t="n">
        <f aca="false">M174+M119</f>
        <v>336371.55</v>
      </c>
      <c r="N175" s="76"/>
      <c r="O175" s="76" t="n">
        <f aca="false">O174+O119</f>
        <v>98570.745</v>
      </c>
      <c r="P175" s="76" t="n">
        <f aca="false">P174+P119</f>
        <v>434942.295</v>
      </c>
      <c r="Q175" s="76" t="n">
        <f aca="false">Q174+Q119</f>
        <v>4543438.205</v>
      </c>
      <c r="R175" s="77"/>
    </row>
    <row r="176" s="95" customFormat="true" ht="24.75" hidden="false" customHeight="true" outlineLevel="0" collapsed="false">
      <c r="A176" s="68"/>
      <c r="B176" s="68"/>
      <c r="C176" s="68"/>
      <c r="D176" s="89"/>
      <c r="E176" s="90"/>
      <c r="F176" s="90"/>
      <c r="G176" s="91"/>
      <c r="H176" s="92"/>
      <c r="I176" s="92"/>
      <c r="J176" s="93"/>
      <c r="K176" s="92"/>
      <c r="L176" s="92"/>
      <c r="M176" s="92"/>
      <c r="N176" s="92"/>
      <c r="O176" s="92"/>
      <c r="P176" s="92"/>
      <c r="Q176" s="27" t="s">
        <v>186</v>
      </c>
      <c r="R176" s="94"/>
    </row>
    <row r="177" customFormat="false" ht="24.75" hidden="false" customHeight="true" outlineLevel="0" collapsed="false">
      <c r="A177" s="29" t="s">
        <v>7</v>
      </c>
      <c r="B177" s="30" t="s">
        <v>8</v>
      </c>
      <c r="C177" s="31" t="s">
        <v>9</v>
      </c>
      <c r="D177" s="73" t="s">
        <v>10</v>
      </c>
      <c r="E177" s="37"/>
      <c r="F177" s="37"/>
      <c r="G177" s="37"/>
      <c r="H177" s="74" t="e">
        <f aca="false">SUM(E177,F177,G177)*D177</f>
        <v>#VALUE!</v>
      </c>
      <c r="I177" s="33" t="s">
        <v>12</v>
      </c>
      <c r="J177" s="33"/>
      <c r="K177" s="32" t="s">
        <v>13</v>
      </c>
      <c r="L177" s="34" t="s">
        <v>14</v>
      </c>
      <c r="M177" s="34" t="s">
        <v>15</v>
      </c>
      <c r="N177" s="35" t="s">
        <v>16</v>
      </c>
      <c r="O177" s="32" t="s">
        <v>17</v>
      </c>
      <c r="P177" s="32" t="s">
        <v>18</v>
      </c>
      <c r="Q177" s="32" t="s">
        <v>19</v>
      </c>
      <c r="R177" s="75"/>
    </row>
    <row r="178" customFormat="false" ht="19.7" hidden="false" customHeight="false" outlineLevel="0" collapsed="false">
      <c r="A178" s="29"/>
      <c r="B178" s="30"/>
      <c r="C178" s="31"/>
      <c r="D178" s="36" t="s">
        <v>20</v>
      </c>
      <c r="E178" s="37" t="s">
        <v>21</v>
      </c>
      <c r="F178" s="37" t="s">
        <v>22</v>
      </c>
      <c r="G178" s="38" t="s">
        <v>23</v>
      </c>
      <c r="H178" s="39" t="s">
        <v>24</v>
      </c>
      <c r="I178" s="40" t="s">
        <v>25</v>
      </c>
      <c r="J178" s="41" t="s">
        <v>26</v>
      </c>
      <c r="K178" s="42" t="s">
        <v>24</v>
      </c>
      <c r="L178" s="42" t="s">
        <v>10</v>
      </c>
      <c r="M178" s="42" t="s">
        <v>27</v>
      </c>
      <c r="N178" s="43" t="s">
        <v>10</v>
      </c>
      <c r="O178" s="42" t="s">
        <v>28</v>
      </c>
      <c r="P178" s="42" t="s">
        <v>29</v>
      </c>
      <c r="Q178" s="42" t="s">
        <v>30</v>
      </c>
      <c r="R178" s="75"/>
    </row>
    <row r="179" customFormat="false" ht="6.75" hidden="false" customHeight="true" outlineLevel="0" collapsed="false">
      <c r="A179" s="44"/>
      <c r="B179" s="44"/>
      <c r="C179" s="44"/>
      <c r="D179" s="44"/>
      <c r="E179" s="37"/>
      <c r="F179" s="37"/>
      <c r="G179" s="45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75"/>
    </row>
    <row r="180" customFormat="false" ht="24.75" hidden="false" customHeight="true" outlineLevel="0" collapsed="false">
      <c r="A180" s="46" t="n">
        <v>151</v>
      </c>
      <c r="B180" s="46"/>
      <c r="C180" s="47" t="s">
        <v>187</v>
      </c>
      <c r="D180" s="48" t="n">
        <v>400</v>
      </c>
      <c r="E180" s="49" t="n">
        <v>37.42</v>
      </c>
      <c r="F180" s="49" t="n">
        <v>47.14</v>
      </c>
      <c r="G180" s="50" t="n">
        <v>84</v>
      </c>
      <c r="H180" s="51" t="n">
        <f aca="false">SUM(E180,F180,G180)*D180</f>
        <v>67424</v>
      </c>
      <c r="I180" s="57"/>
      <c r="J180" s="52"/>
      <c r="K180" s="52" t="n">
        <f aca="false">H180+J180</f>
        <v>67424</v>
      </c>
      <c r="L180" s="53" t="n">
        <v>0</v>
      </c>
      <c r="M180" s="52" t="n">
        <f aca="false">K180*L180</f>
        <v>0</v>
      </c>
      <c r="N180" s="54" t="n">
        <v>0</v>
      </c>
      <c r="O180" s="52" t="n">
        <f aca="false">K180*N180</f>
        <v>0</v>
      </c>
      <c r="P180" s="55" t="n">
        <f aca="false">M180+O180</f>
        <v>0</v>
      </c>
      <c r="Q180" s="56" t="n">
        <f aca="false">K180-P180</f>
        <v>67424</v>
      </c>
      <c r="R180" s="28"/>
    </row>
    <row r="181" customFormat="false" ht="24.75" hidden="false" customHeight="true" outlineLevel="0" collapsed="false">
      <c r="A181" s="46" t="n">
        <v>152</v>
      </c>
      <c r="B181" s="46"/>
      <c r="C181" s="47" t="s">
        <v>188</v>
      </c>
      <c r="D181" s="48" t="n">
        <v>400</v>
      </c>
      <c r="E181" s="49" t="n">
        <v>4.87</v>
      </c>
      <c r="F181" s="49" t="n">
        <v>45.12</v>
      </c>
      <c r="G181" s="50" t="n">
        <v>84</v>
      </c>
      <c r="H181" s="51" t="n">
        <f aca="false">SUM(E181,F181,G181)*D181</f>
        <v>53596</v>
      </c>
      <c r="I181" s="57"/>
      <c r="J181" s="52"/>
      <c r="K181" s="52" t="n">
        <f aca="false">H181+J181</f>
        <v>53596</v>
      </c>
      <c r="L181" s="53" t="n">
        <v>0</v>
      </c>
      <c r="M181" s="52" t="n">
        <f aca="false">K181*L181</f>
        <v>0</v>
      </c>
      <c r="N181" s="54" t="n">
        <v>0</v>
      </c>
      <c r="O181" s="52" t="n">
        <f aca="false">K181*N181</f>
        <v>0</v>
      </c>
      <c r="P181" s="55" t="n">
        <f aca="false">M181+O181</f>
        <v>0</v>
      </c>
      <c r="Q181" s="56" t="n">
        <f aca="false">K181-P181</f>
        <v>53596</v>
      </c>
      <c r="R181" s="28"/>
    </row>
    <row r="182" customFormat="false" ht="24.75" hidden="false" customHeight="true" outlineLevel="0" collapsed="false">
      <c r="A182" s="46" t="n">
        <v>153</v>
      </c>
      <c r="B182" s="46"/>
      <c r="C182" s="47" t="s">
        <v>189</v>
      </c>
      <c r="D182" s="48" t="n">
        <v>400</v>
      </c>
      <c r="E182" s="49" t="n">
        <v>19.63</v>
      </c>
      <c r="F182" s="49" t="n">
        <v>32.92</v>
      </c>
      <c r="G182" s="50" t="n">
        <v>84</v>
      </c>
      <c r="H182" s="51" t="n">
        <f aca="false">SUM(E182,F182,G182)*D182</f>
        <v>54620</v>
      </c>
      <c r="I182" s="57"/>
      <c r="J182" s="52"/>
      <c r="K182" s="52" t="n">
        <f aca="false">H182+J182</f>
        <v>54620</v>
      </c>
      <c r="L182" s="53" t="n">
        <v>0.05</v>
      </c>
      <c r="M182" s="52" t="n">
        <f aca="false">K182*L182</f>
        <v>2731</v>
      </c>
      <c r="N182" s="54" t="n">
        <v>0</v>
      </c>
      <c r="O182" s="52" t="n">
        <f aca="false">K182*N182</f>
        <v>0</v>
      </c>
      <c r="P182" s="55" t="n">
        <f aca="false">M182+O182</f>
        <v>2731</v>
      </c>
      <c r="Q182" s="56" t="n">
        <f aca="false">K182-P182</f>
        <v>51889</v>
      </c>
      <c r="R182" s="28"/>
    </row>
    <row r="183" customFormat="false" ht="24.75" hidden="false" customHeight="true" outlineLevel="0" collapsed="false">
      <c r="A183" s="46" t="n">
        <v>154</v>
      </c>
      <c r="B183" s="46"/>
      <c r="C183" s="47" t="s">
        <v>190</v>
      </c>
      <c r="D183" s="48" t="n">
        <v>400</v>
      </c>
      <c r="E183" s="49" t="n">
        <v>28.15</v>
      </c>
      <c r="F183" s="49" t="n">
        <v>36.18</v>
      </c>
      <c r="G183" s="50" t="n">
        <v>18</v>
      </c>
      <c r="H183" s="51" t="n">
        <f aca="false">SUM(E183,F183,G183)*D183</f>
        <v>32932</v>
      </c>
      <c r="I183" s="57"/>
      <c r="J183" s="52"/>
      <c r="K183" s="52" t="n">
        <f aca="false">H183+J183</f>
        <v>32932</v>
      </c>
      <c r="L183" s="53" t="n">
        <v>0.1</v>
      </c>
      <c r="M183" s="52" t="n">
        <f aca="false">K183*L183</f>
        <v>3293.2</v>
      </c>
      <c r="N183" s="54" t="n">
        <v>0.03</v>
      </c>
      <c r="O183" s="52" t="n">
        <f aca="false">K183*N183</f>
        <v>987.96</v>
      </c>
      <c r="P183" s="55" t="n">
        <f aca="false">M183+O183</f>
        <v>4281.16</v>
      </c>
      <c r="Q183" s="56" t="n">
        <f aca="false">K183-P183</f>
        <v>28650.84</v>
      </c>
      <c r="R183" s="28"/>
    </row>
    <row r="184" customFormat="false" ht="24.75" hidden="false" customHeight="true" outlineLevel="0" collapsed="false">
      <c r="A184" s="46" t="n">
        <v>155</v>
      </c>
      <c r="B184" s="46"/>
      <c r="C184" s="47" t="s">
        <v>191</v>
      </c>
      <c r="D184" s="48" t="n">
        <v>300</v>
      </c>
      <c r="E184" s="49" t="n">
        <v>12.74</v>
      </c>
      <c r="F184" s="49" t="n">
        <v>17.26</v>
      </c>
      <c r="G184" s="50" t="n">
        <v>24</v>
      </c>
      <c r="H184" s="51" t="n">
        <f aca="false">SUM(E184,F184,G184)*D184</f>
        <v>16200</v>
      </c>
      <c r="I184" s="57"/>
      <c r="J184" s="52"/>
      <c r="K184" s="52" t="n">
        <f aca="false">H184+J184</f>
        <v>16200</v>
      </c>
      <c r="L184" s="53" t="n">
        <v>0.05</v>
      </c>
      <c r="M184" s="52" t="n">
        <f aca="false">K184*L184</f>
        <v>810</v>
      </c>
      <c r="N184" s="54" t="n">
        <v>0.03</v>
      </c>
      <c r="O184" s="52" t="n">
        <f aca="false">K184*N184</f>
        <v>486</v>
      </c>
      <c r="P184" s="55" t="n">
        <f aca="false">M184+O184</f>
        <v>1296</v>
      </c>
      <c r="Q184" s="56" t="n">
        <f aca="false">K184-P184</f>
        <v>14904</v>
      </c>
      <c r="R184" s="28"/>
    </row>
    <row r="185" customFormat="false" ht="24.75" hidden="false" customHeight="true" outlineLevel="0" collapsed="false">
      <c r="A185" s="46" t="n">
        <v>156</v>
      </c>
      <c r="B185" s="46"/>
      <c r="C185" s="47" t="s">
        <v>192</v>
      </c>
      <c r="D185" s="48" t="n">
        <v>450</v>
      </c>
      <c r="E185" s="49" t="n">
        <v>46.39</v>
      </c>
      <c r="F185" s="49" t="n">
        <v>11.55</v>
      </c>
      <c r="G185" s="50" t="n">
        <v>33</v>
      </c>
      <c r="H185" s="51" t="n">
        <f aca="false">SUM(E185,F185,G185)*D185</f>
        <v>40923</v>
      </c>
      <c r="I185" s="57"/>
      <c r="J185" s="52"/>
      <c r="K185" s="52" t="n">
        <f aca="false">H185+J185</f>
        <v>40923</v>
      </c>
      <c r="L185" s="53" t="n">
        <v>0.1</v>
      </c>
      <c r="M185" s="52" t="n">
        <f aca="false">K185*L185</f>
        <v>4092.3</v>
      </c>
      <c r="N185" s="54" t="n">
        <v>0.03</v>
      </c>
      <c r="O185" s="52" t="n">
        <f aca="false">K185*N185</f>
        <v>1227.69</v>
      </c>
      <c r="P185" s="55" t="n">
        <f aca="false">M185+O185</f>
        <v>5319.99</v>
      </c>
      <c r="Q185" s="56" t="n">
        <f aca="false">K185-P185</f>
        <v>35603.01</v>
      </c>
      <c r="R185" s="28"/>
    </row>
    <row r="186" customFormat="false" ht="24.75" hidden="false" customHeight="true" outlineLevel="0" collapsed="false">
      <c r="A186" s="46" t="n">
        <v>157</v>
      </c>
      <c r="B186" s="46"/>
      <c r="C186" s="47" t="s">
        <v>193</v>
      </c>
      <c r="D186" s="48" t="n">
        <v>300</v>
      </c>
      <c r="E186" s="49" t="n">
        <v>7.58</v>
      </c>
      <c r="F186" s="49" t="n">
        <v>22.87</v>
      </c>
      <c r="G186" s="50" t="n">
        <v>65.1</v>
      </c>
      <c r="H186" s="51" t="n">
        <f aca="false">SUM(E186,F186,G186)*D186</f>
        <v>28665</v>
      </c>
      <c r="I186" s="57"/>
      <c r="J186" s="52"/>
      <c r="K186" s="52" t="n">
        <f aca="false">H186+J186</f>
        <v>28665</v>
      </c>
      <c r="L186" s="53" t="n">
        <v>0</v>
      </c>
      <c r="M186" s="52" t="n">
        <f aca="false">K186*L186</f>
        <v>0</v>
      </c>
      <c r="N186" s="54" t="n">
        <v>0</v>
      </c>
      <c r="O186" s="52" t="n">
        <f aca="false">K186*N186</f>
        <v>0</v>
      </c>
      <c r="P186" s="55" t="n">
        <f aca="false">M186+O186</f>
        <v>0</v>
      </c>
      <c r="Q186" s="56" t="n">
        <f aca="false">K186-P186</f>
        <v>28665</v>
      </c>
      <c r="R186" s="28"/>
    </row>
    <row r="187" customFormat="false" ht="24.75" hidden="false" customHeight="true" outlineLevel="0" collapsed="false">
      <c r="A187" s="46" t="n">
        <v>158</v>
      </c>
      <c r="B187" s="46"/>
      <c r="C187" s="47" t="s">
        <v>194</v>
      </c>
      <c r="D187" s="48" t="n">
        <v>600</v>
      </c>
      <c r="E187" s="49" t="n">
        <v>25.91</v>
      </c>
      <c r="F187" s="49" t="n">
        <v>4.09</v>
      </c>
      <c r="G187" s="50" t="n">
        <v>27</v>
      </c>
      <c r="H187" s="51" t="n">
        <f aca="false">SUM(E187,F187,G187)*D187</f>
        <v>34200</v>
      </c>
      <c r="I187" s="57"/>
      <c r="J187" s="52"/>
      <c r="K187" s="52" t="n">
        <f aca="false">H187+J187</f>
        <v>34200</v>
      </c>
      <c r="L187" s="53" t="n">
        <v>0.1</v>
      </c>
      <c r="M187" s="52" t="n">
        <f aca="false">K187*L187</f>
        <v>3420</v>
      </c>
      <c r="N187" s="54" t="n">
        <v>0.03</v>
      </c>
      <c r="O187" s="52" t="n">
        <f aca="false">K187*N187</f>
        <v>1026</v>
      </c>
      <c r="P187" s="55" t="n">
        <f aca="false">M187+O187</f>
        <v>4446</v>
      </c>
      <c r="Q187" s="56" t="n">
        <f aca="false">K187-P187</f>
        <v>29754</v>
      </c>
      <c r="R187" s="28"/>
    </row>
    <row r="188" customFormat="false" ht="24.75" hidden="false" customHeight="true" outlineLevel="0" collapsed="false">
      <c r="A188" s="46" t="n">
        <v>159</v>
      </c>
      <c r="B188" s="46"/>
      <c r="C188" s="47" t="s">
        <v>195</v>
      </c>
      <c r="D188" s="48" t="n">
        <v>300</v>
      </c>
      <c r="E188" s="49" t="n">
        <v>9.32</v>
      </c>
      <c r="F188" s="49" t="n">
        <v>12.85</v>
      </c>
      <c r="G188" s="50" t="n">
        <v>72</v>
      </c>
      <c r="H188" s="51" t="n">
        <f aca="false">SUM(E188,F188,G188)*D188</f>
        <v>28251</v>
      </c>
      <c r="I188" s="57"/>
      <c r="J188" s="52"/>
      <c r="K188" s="52" t="n">
        <f aca="false">H188+J188</f>
        <v>28251</v>
      </c>
      <c r="L188" s="53" t="n">
        <v>0.1</v>
      </c>
      <c r="M188" s="52" t="n">
        <f aca="false">K188*L188</f>
        <v>2825.1</v>
      </c>
      <c r="N188" s="54" t="n">
        <v>0.03</v>
      </c>
      <c r="O188" s="52" t="n">
        <f aca="false">K188*N188</f>
        <v>847.53</v>
      </c>
      <c r="P188" s="55" t="n">
        <f aca="false">M188+O188</f>
        <v>3672.63</v>
      </c>
      <c r="Q188" s="56" t="n">
        <f aca="false">K188-P188</f>
        <v>24578.37</v>
      </c>
      <c r="R188" s="28"/>
    </row>
    <row r="189" customFormat="false" ht="24.75" hidden="false" customHeight="true" outlineLevel="0" collapsed="false">
      <c r="A189" s="46" t="n">
        <v>160</v>
      </c>
      <c r="B189" s="46"/>
      <c r="C189" s="47" t="s">
        <v>196</v>
      </c>
      <c r="D189" s="48" t="n">
        <v>400</v>
      </c>
      <c r="E189" s="49" t="n">
        <v>43.68</v>
      </c>
      <c r="F189" s="49" t="n">
        <v>39.48</v>
      </c>
      <c r="G189" s="50" t="n">
        <v>40</v>
      </c>
      <c r="H189" s="51" t="n">
        <f aca="false">SUM(E189,F189,G189)*D189</f>
        <v>49264</v>
      </c>
      <c r="I189" s="57"/>
      <c r="J189" s="52"/>
      <c r="K189" s="52" t="n">
        <f aca="false">H189+J189</f>
        <v>49264</v>
      </c>
      <c r="L189" s="53" t="n">
        <v>0.05</v>
      </c>
      <c r="M189" s="52" t="n">
        <f aca="false">K189*L189</f>
        <v>2463.2</v>
      </c>
      <c r="N189" s="54" t="n">
        <v>0</v>
      </c>
      <c r="O189" s="52" t="n">
        <f aca="false">K189*N189</f>
        <v>0</v>
      </c>
      <c r="P189" s="55" t="n">
        <f aca="false">M189+O189</f>
        <v>2463.2</v>
      </c>
      <c r="Q189" s="56" t="n">
        <f aca="false">K189-P189</f>
        <v>46800.8</v>
      </c>
      <c r="R189" s="28"/>
    </row>
    <row r="190" customFormat="false" ht="24.75" hidden="false" customHeight="true" outlineLevel="0" collapsed="false">
      <c r="A190" s="46" t="n">
        <v>161</v>
      </c>
      <c r="B190" s="46"/>
      <c r="C190" s="47" t="s">
        <v>197</v>
      </c>
      <c r="D190" s="48" t="n">
        <v>200</v>
      </c>
      <c r="E190" s="49" t="n">
        <v>14.07</v>
      </c>
      <c r="F190" s="49" t="n">
        <v>26.61</v>
      </c>
      <c r="G190" s="50" t="n">
        <v>108</v>
      </c>
      <c r="H190" s="51" t="n">
        <f aca="false">SUM(E190,F190,G190)*D190</f>
        <v>29736</v>
      </c>
      <c r="I190" s="57"/>
      <c r="J190" s="52"/>
      <c r="K190" s="52" t="n">
        <f aca="false">H190+J190</f>
        <v>29736</v>
      </c>
      <c r="L190" s="53" t="n">
        <v>0</v>
      </c>
      <c r="M190" s="52" t="n">
        <f aca="false">K190*L190</f>
        <v>0</v>
      </c>
      <c r="N190" s="54" t="n">
        <v>0</v>
      </c>
      <c r="O190" s="52" t="n">
        <f aca="false">K190*N190</f>
        <v>0</v>
      </c>
      <c r="P190" s="55" t="n">
        <f aca="false">M190+O190</f>
        <v>0</v>
      </c>
      <c r="Q190" s="56" t="n">
        <f aca="false">K190-P190</f>
        <v>29736</v>
      </c>
      <c r="R190" s="28"/>
    </row>
    <row r="191" customFormat="false" ht="24.75" hidden="false" customHeight="true" outlineLevel="0" collapsed="false">
      <c r="A191" s="46" t="n">
        <v>162</v>
      </c>
      <c r="B191" s="46"/>
      <c r="C191" s="47" t="s">
        <v>198</v>
      </c>
      <c r="D191" s="48" t="n">
        <v>400</v>
      </c>
      <c r="E191" s="49" t="n">
        <v>32.54</v>
      </c>
      <c r="F191" s="49" t="n">
        <v>37</v>
      </c>
      <c r="G191" s="50" t="n">
        <v>27</v>
      </c>
      <c r="H191" s="51" t="n">
        <f aca="false">SUM(E191,F191,G191)*D191</f>
        <v>38616</v>
      </c>
      <c r="I191" s="57"/>
      <c r="J191" s="52"/>
      <c r="K191" s="52" t="n">
        <f aca="false">H191+J191</f>
        <v>38616</v>
      </c>
      <c r="L191" s="53" t="n">
        <v>0.1</v>
      </c>
      <c r="M191" s="52" t="n">
        <f aca="false">K191*L191</f>
        <v>3861.6</v>
      </c>
      <c r="N191" s="54" t="n">
        <v>0.03</v>
      </c>
      <c r="O191" s="52" t="n">
        <f aca="false">K191*N191</f>
        <v>1158.48</v>
      </c>
      <c r="P191" s="55" t="n">
        <f aca="false">M191+O191</f>
        <v>5020.08</v>
      </c>
      <c r="Q191" s="56" t="n">
        <f aca="false">K191-P191</f>
        <v>33595.92</v>
      </c>
      <c r="R191" s="28"/>
    </row>
    <row r="192" customFormat="false" ht="24.75" hidden="false" customHeight="true" outlineLevel="0" collapsed="false">
      <c r="A192" s="46" t="n">
        <v>163</v>
      </c>
      <c r="B192" s="46"/>
      <c r="C192" s="47" t="s">
        <v>199</v>
      </c>
      <c r="D192" s="48" t="n">
        <v>400</v>
      </c>
      <c r="E192" s="49" t="n">
        <v>11.26</v>
      </c>
      <c r="F192" s="49" t="n">
        <v>8.9</v>
      </c>
      <c r="G192" s="50" t="n">
        <v>69.9</v>
      </c>
      <c r="H192" s="51" t="n">
        <f aca="false">SUM(E192,F192,G192)*D192</f>
        <v>36024</v>
      </c>
      <c r="I192" s="57"/>
      <c r="J192" s="52"/>
      <c r="K192" s="52" t="n">
        <f aca="false">H192+J192</f>
        <v>36024</v>
      </c>
      <c r="L192" s="53" t="n">
        <v>0</v>
      </c>
      <c r="M192" s="52" t="n">
        <f aca="false">K192*L192</f>
        <v>0</v>
      </c>
      <c r="N192" s="54" t="n">
        <v>0</v>
      </c>
      <c r="O192" s="52" t="n">
        <f aca="false">K192*N192</f>
        <v>0</v>
      </c>
      <c r="P192" s="55" t="n">
        <f aca="false">M192+O192</f>
        <v>0</v>
      </c>
      <c r="Q192" s="56" t="n">
        <f aca="false">K192-P192</f>
        <v>36024</v>
      </c>
      <c r="R192" s="28"/>
    </row>
    <row r="193" customFormat="false" ht="24.75" hidden="false" customHeight="true" outlineLevel="0" collapsed="false">
      <c r="A193" s="46" t="n">
        <v>164</v>
      </c>
      <c r="B193" s="46"/>
      <c r="C193" s="47" t="s">
        <v>200</v>
      </c>
      <c r="D193" s="48" t="n">
        <v>600</v>
      </c>
      <c r="E193" s="49" t="n">
        <v>21.47</v>
      </c>
      <c r="F193" s="49" t="n">
        <v>26.5</v>
      </c>
      <c r="G193" s="50" t="n">
        <v>27</v>
      </c>
      <c r="H193" s="51" t="n">
        <f aca="false">SUM(E193,F193,G193)*D193</f>
        <v>44982</v>
      </c>
      <c r="I193" s="57"/>
      <c r="J193" s="52"/>
      <c r="K193" s="52" t="n">
        <f aca="false">H193+J193</f>
        <v>44982</v>
      </c>
      <c r="L193" s="53" t="n">
        <v>0.1</v>
      </c>
      <c r="M193" s="52" t="n">
        <f aca="false">K193*L193</f>
        <v>4498.2</v>
      </c>
      <c r="N193" s="54" t="n">
        <v>0.03</v>
      </c>
      <c r="O193" s="52" t="n">
        <f aca="false">K193*N193</f>
        <v>1349.46</v>
      </c>
      <c r="P193" s="55" t="n">
        <f aca="false">M193+O193</f>
        <v>5847.66</v>
      </c>
      <c r="Q193" s="56" t="n">
        <f aca="false">K193-P193</f>
        <v>39134.34</v>
      </c>
      <c r="R193" s="28"/>
    </row>
    <row r="194" customFormat="false" ht="24.75" hidden="false" customHeight="true" outlineLevel="0" collapsed="false">
      <c r="A194" s="46" t="n">
        <v>165</v>
      </c>
      <c r="B194" s="46"/>
      <c r="C194" s="47" t="s">
        <v>201</v>
      </c>
      <c r="D194" s="48" t="n">
        <v>200</v>
      </c>
      <c r="E194" s="49" t="n">
        <v>49.82</v>
      </c>
      <c r="F194" s="49" t="n">
        <v>38.53</v>
      </c>
      <c r="G194" s="50" t="n">
        <v>21</v>
      </c>
      <c r="H194" s="51" t="n">
        <f aca="false">SUM(E194,F194,G194)*D194</f>
        <v>21870</v>
      </c>
      <c r="I194" s="57"/>
      <c r="J194" s="52"/>
      <c r="K194" s="52" t="n">
        <f aca="false">H194+J194</f>
        <v>21870</v>
      </c>
      <c r="L194" s="53" t="n">
        <v>0.1</v>
      </c>
      <c r="M194" s="52" t="n">
        <f aca="false">K194*L194</f>
        <v>2187</v>
      </c>
      <c r="N194" s="54" t="n">
        <v>0.03</v>
      </c>
      <c r="O194" s="52" t="n">
        <f aca="false">K194*N194</f>
        <v>656.1</v>
      </c>
      <c r="P194" s="55" t="n">
        <f aca="false">M194+O194</f>
        <v>2843.1</v>
      </c>
      <c r="Q194" s="56" t="n">
        <f aca="false">K194-P194</f>
        <v>19026.9</v>
      </c>
      <c r="R194" s="28"/>
    </row>
    <row r="195" customFormat="false" ht="24.75" hidden="false" customHeight="true" outlineLevel="0" collapsed="false">
      <c r="A195" s="46" t="n">
        <v>166</v>
      </c>
      <c r="B195" s="46"/>
      <c r="C195" s="47" t="s">
        <v>202</v>
      </c>
      <c r="D195" s="48" t="n">
        <v>600</v>
      </c>
      <c r="E195" s="49" t="n">
        <v>5.13</v>
      </c>
      <c r="F195" s="49" t="n">
        <v>31.27</v>
      </c>
      <c r="G195" s="50" t="n">
        <v>18</v>
      </c>
      <c r="H195" s="51" t="n">
        <f aca="false">SUM(E195,F195,G195)*D195</f>
        <v>32640</v>
      </c>
      <c r="I195" s="57"/>
      <c r="J195" s="52"/>
      <c r="K195" s="52" t="n">
        <f aca="false">H195+J195</f>
        <v>32640</v>
      </c>
      <c r="L195" s="53" t="n">
        <v>0.1</v>
      </c>
      <c r="M195" s="52" t="n">
        <f aca="false">K195*L195</f>
        <v>3264</v>
      </c>
      <c r="N195" s="54" t="n">
        <v>0.03</v>
      </c>
      <c r="O195" s="52" t="n">
        <f aca="false">K195*N195</f>
        <v>979.2</v>
      </c>
      <c r="P195" s="55" t="n">
        <f aca="false">M195+O195</f>
        <v>4243.2</v>
      </c>
      <c r="Q195" s="56" t="n">
        <f aca="false">K195-P195</f>
        <v>28396.8</v>
      </c>
      <c r="R195" s="28"/>
    </row>
    <row r="196" customFormat="false" ht="24.75" hidden="false" customHeight="true" outlineLevel="0" collapsed="false">
      <c r="A196" s="46" t="n">
        <v>167</v>
      </c>
      <c r="B196" s="46"/>
      <c r="C196" s="47" t="s">
        <v>203</v>
      </c>
      <c r="D196" s="48" t="n">
        <v>400</v>
      </c>
      <c r="E196" s="49" t="n">
        <v>36.28</v>
      </c>
      <c r="F196" s="49" t="n">
        <v>29.15</v>
      </c>
      <c r="G196" s="50" t="n">
        <v>33</v>
      </c>
      <c r="H196" s="51" t="n">
        <f aca="false">SUM(E196,F196,G196)*D196</f>
        <v>39372</v>
      </c>
      <c r="I196" s="57"/>
      <c r="J196" s="52"/>
      <c r="K196" s="52" t="n">
        <f aca="false">H196+J196</f>
        <v>39372</v>
      </c>
      <c r="L196" s="53" t="n">
        <v>0.1</v>
      </c>
      <c r="M196" s="52" t="n">
        <f aca="false">K196*L196</f>
        <v>3937.2</v>
      </c>
      <c r="N196" s="54" t="n">
        <v>0.03</v>
      </c>
      <c r="O196" s="52" t="n">
        <f aca="false">K196*N196</f>
        <v>1181.16</v>
      </c>
      <c r="P196" s="55" t="n">
        <f aca="false">M196+O196</f>
        <v>5118.36</v>
      </c>
      <c r="Q196" s="56" t="n">
        <f aca="false">K196-P196</f>
        <v>34253.64</v>
      </c>
      <c r="R196" s="28"/>
    </row>
    <row r="197" customFormat="false" ht="24.75" hidden="false" customHeight="true" outlineLevel="0" collapsed="false">
      <c r="A197" s="46" t="n">
        <v>168</v>
      </c>
      <c r="B197" s="46"/>
      <c r="C197" s="47" t="s">
        <v>204</v>
      </c>
      <c r="D197" s="48" t="n">
        <v>200</v>
      </c>
      <c r="E197" s="49" t="n">
        <v>18.92</v>
      </c>
      <c r="F197" s="49" t="n">
        <v>32.72</v>
      </c>
      <c r="G197" s="50" t="n">
        <v>93</v>
      </c>
      <c r="H197" s="51" t="n">
        <f aca="false">SUM(E197,F197,G197)*D197</f>
        <v>28928</v>
      </c>
      <c r="I197" s="57"/>
      <c r="J197" s="52"/>
      <c r="K197" s="52" t="n">
        <f aca="false">H197+J197</f>
        <v>28928</v>
      </c>
      <c r="L197" s="53" t="n">
        <v>0.1</v>
      </c>
      <c r="M197" s="52" t="n">
        <f aca="false">K197*L197</f>
        <v>2892.8</v>
      </c>
      <c r="N197" s="54" t="n">
        <v>0.03</v>
      </c>
      <c r="O197" s="52" t="n">
        <f aca="false">K197*N197</f>
        <v>867.84</v>
      </c>
      <c r="P197" s="55" t="n">
        <f aca="false">M197+O197</f>
        <v>3760.64</v>
      </c>
      <c r="Q197" s="56" t="n">
        <f aca="false">K197-P197</f>
        <v>25167.36</v>
      </c>
      <c r="R197" s="28"/>
    </row>
    <row r="198" customFormat="false" ht="24.75" hidden="false" customHeight="true" outlineLevel="0" collapsed="false">
      <c r="A198" s="46" t="n">
        <v>169</v>
      </c>
      <c r="B198" s="46"/>
      <c r="C198" s="47" t="s">
        <v>205</v>
      </c>
      <c r="D198" s="48" t="n">
        <v>600</v>
      </c>
      <c r="E198" s="49" t="n">
        <v>23.76</v>
      </c>
      <c r="F198" s="49" t="n">
        <v>11.86</v>
      </c>
      <c r="G198" s="50" t="n">
        <v>18</v>
      </c>
      <c r="H198" s="51" t="n">
        <f aca="false">SUM(E198,F198,G198)*D198</f>
        <v>32172</v>
      </c>
      <c r="I198" s="57"/>
      <c r="J198" s="52"/>
      <c r="K198" s="52" t="n">
        <f aca="false">H198+J198</f>
        <v>32172</v>
      </c>
      <c r="L198" s="53" t="n">
        <v>0.1</v>
      </c>
      <c r="M198" s="52" t="n">
        <f aca="false">K198*L198</f>
        <v>3217.2</v>
      </c>
      <c r="N198" s="54" t="n">
        <v>0.03</v>
      </c>
      <c r="O198" s="52" t="n">
        <f aca="false">K198*N198</f>
        <v>965.16</v>
      </c>
      <c r="P198" s="55" t="n">
        <f aca="false">M198+O198</f>
        <v>4182.36</v>
      </c>
      <c r="Q198" s="56" t="n">
        <f aca="false">K198-P198</f>
        <v>27989.64</v>
      </c>
      <c r="R198" s="28"/>
    </row>
    <row r="199" customFormat="false" ht="24.75" hidden="false" customHeight="true" outlineLevel="0" collapsed="false">
      <c r="A199" s="46" t="n">
        <v>170</v>
      </c>
      <c r="B199" s="46"/>
      <c r="C199" s="47" t="s">
        <v>206</v>
      </c>
      <c r="D199" s="48" t="n">
        <v>450</v>
      </c>
      <c r="E199" s="49" t="n">
        <v>41.55</v>
      </c>
      <c r="F199" s="49" t="n">
        <v>40.95</v>
      </c>
      <c r="G199" s="50" t="n">
        <v>24</v>
      </c>
      <c r="H199" s="51" t="n">
        <f aca="false">SUM(E199,F199,G199)*D199</f>
        <v>47925</v>
      </c>
      <c r="I199" s="57"/>
      <c r="J199" s="52"/>
      <c r="K199" s="52" t="n">
        <f aca="false">H199+J199</f>
        <v>47925</v>
      </c>
      <c r="L199" s="53" t="n">
        <v>0.1</v>
      </c>
      <c r="M199" s="52" t="n">
        <f aca="false">K199*L199</f>
        <v>4792.5</v>
      </c>
      <c r="N199" s="54" t="n">
        <v>0.03</v>
      </c>
      <c r="O199" s="52" t="n">
        <f aca="false">K199*N199</f>
        <v>1437.75</v>
      </c>
      <c r="P199" s="55" t="n">
        <f aca="false">M199+O199</f>
        <v>6230.25</v>
      </c>
      <c r="Q199" s="56" t="n">
        <f aca="false">K199-P199</f>
        <v>41694.75</v>
      </c>
      <c r="R199" s="28"/>
    </row>
    <row r="200" customFormat="false" ht="24.75" hidden="false" customHeight="true" outlineLevel="0" collapsed="false">
      <c r="A200" s="46" t="n">
        <v>171</v>
      </c>
      <c r="B200" s="46"/>
      <c r="C200" s="47" t="s">
        <v>207</v>
      </c>
      <c r="D200" s="48" t="n">
        <v>300</v>
      </c>
      <c r="E200" s="49" t="n">
        <v>3.61</v>
      </c>
      <c r="F200" s="49" t="n">
        <v>24.35</v>
      </c>
      <c r="G200" s="50" t="n">
        <v>49.93</v>
      </c>
      <c r="H200" s="51" t="n">
        <f aca="false">SUM(E200,F200,G200)*D200</f>
        <v>23367</v>
      </c>
      <c r="I200" s="57"/>
      <c r="J200" s="52"/>
      <c r="K200" s="52" t="n">
        <f aca="false">H200+J200</f>
        <v>23367</v>
      </c>
      <c r="L200" s="53" t="n">
        <v>0.1</v>
      </c>
      <c r="M200" s="52" t="n">
        <f aca="false">K200*L200</f>
        <v>2336.7</v>
      </c>
      <c r="N200" s="54" t="n">
        <v>0.03</v>
      </c>
      <c r="O200" s="52" t="n">
        <f aca="false">K200*N200</f>
        <v>701.01</v>
      </c>
      <c r="P200" s="55" t="n">
        <f aca="false">M200+O200</f>
        <v>3037.71</v>
      </c>
      <c r="Q200" s="56" t="n">
        <f aca="false">K200-P200</f>
        <v>20329.29</v>
      </c>
      <c r="R200" s="28"/>
    </row>
    <row r="201" customFormat="false" ht="24.75" hidden="false" customHeight="true" outlineLevel="0" collapsed="false">
      <c r="A201" s="46" t="n">
        <v>172</v>
      </c>
      <c r="B201" s="46"/>
      <c r="C201" s="47" t="s">
        <v>208</v>
      </c>
      <c r="D201" s="48" t="n">
        <v>400</v>
      </c>
      <c r="E201" s="49" t="n">
        <v>27.34</v>
      </c>
      <c r="F201" s="49" t="n">
        <v>19.09</v>
      </c>
      <c r="G201" s="50" t="n">
        <v>24</v>
      </c>
      <c r="H201" s="51" t="n">
        <f aca="false">SUM(E201,F201,G201)*D201</f>
        <v>28172</v>
      </c>
      <c r="I201" s="57"/>
      <c r="J201" s="52"/>
      <c r="K201" s="52" t="n">
        <f aca="false">H201+J201</f>
        <v>28172</v>
      </c>
      <c r="L201" s="53" t="n">
        <v>0.1</v>
      </c>
      <c r="M201" s="52" t="n">
        <f aca="false">K201*L201</f>
        <v>2817.2</v>
      </c>
      <c r="N201" s="54" t="n">
        <v>0.03</v>
      </c>
      <c r="O201" s="52" t="n">
        <f aca="false">K201*N201</f>
        <v>845.16</v>
      </c>
      <c r="P201" s="55" t="n">
        <f aca="false">M201+O201</f>
        <v>3662.36</v>
      </c>
      <c r="Q201" s="56" t="n">
        <f aca="false">K201-P201</f>
        <v>24509.64</v>
      </c>
      <c r="R201" s="28"/>
    </row>
    <row r="202" customFormat="false" ht="24.75" hidden="false" customHeight="true" outlineLevel="0" collapsed="false">
      <c r="A202" s="46" t="n">
        <v>173</v>
      </c>
      <c r="B202" s="46"/>
      <c r="C202" s="47" t="s">
        <v>209</v>
      </c>
      <c r="D202" s="48" t="n">
        <v>400</v>
      </c>
      <c r="E202" s="49" t="n">
        <v>44.97</v>
      </c>
      <c r="F202" s="49" t="n">
        <v>30.51</v>
      </c>
      <c r="G202" s="50" t="n">
        <v>75</v>
      </c>
      <c r="H202" s="51" t="n">
        <f aca="false">SUM(E202,F202,G202)*D202</f>
        <v>60192</v>
      </c>
      <c r="I202" s="57"/>
      <c r="J202" s="52"/>
      <c r="K202" s="52" t="n">
        <f aca="false">H202+J202</f>
        <v>60192</v>
      </c>
      <c r="L202" s="53" t="n">
        <v>0.1</v>
      </c>
      <c r="M202" s="52" t="n">
        <f aca="false">K202*L202</f>
        <v>6019.2</v>
      </c>
      <c r="N202" s="54" t="n">
        <v>0.03</v>
      </c>
      <c r="O202" s="52" t="n">
        <f aca="false">K202*N202</f>
        <v>1805.76</v>
      </c>
      <c r="P202" s="55" t="n">
        <f aca="false">M202+O202</f>
        <v>7824.96</v>
      </c>
      <c r="Q202" s="56" t="n">
        <f aca="false">K202-P202</f>
        <v>52367.04</v>
      </c>
      <c r="R202" s="28"/>
    </row>
    <row r="203" customFormat="false" ht="24.75" hidden="false" customHeight="true" outlineLevel="0" collapsed="false">
      <c r="A203" s="46" t="n">
        <v>174</v>
      </c>
      <c r="B203" s="46"/>
      <c r="C203" s="47" t="s">
        <v>210</v>
      </c>
      <c r="D203" s="48" t="n">
        <v>300</v>
      </c>
      <c r="E203" s="49" t="n">
        <v>38.72</v>
      </c>
      <c r="F203" s="49" t="n">
        <v>20.58</v>
      </c>
      <c r="G203" s="50" t="n">
        <v>15.98</v>
      </c>
      <c r="H203" s="51" t="n">
        <f aca="false">SUM(E203,F203,G203)*D203</f>
        <v>22584</v>
      </c>
      <c r="I203" s="57"/>
      <c r="J203" s="52"/>
      <c r="K203" s="52" t="n">
        <f aca="false">H203+J203</f>
        <v>22584</v>
      </c>
      <c r="L203" s="53" t="n">
        <v>0.1</v>
      </c>
      <c r="M203" s="52" t="n">
        <f aca="false">K203*L203</f>
        <v>2258.4</v>
      </c>
      <c r="N203" s="54" t="n">
        <v>0.03</v>
      </c>
      <c r="O203" s="52" t="n">
        <f aca="false">K203*N203</f>
        <v>677.52</v>
      </c>
      <c r="P203" s="55" t="n">
        <f aca="false">M203+O203</f>
        <v>2935.92</v>
      </c>
      <c r="Q203" s="56" t="n">
        <f aca="false">K203-P203</f>
        <v>19648.08</v>
      </c>
      <c r="R203" s="28"/>
    </row>
    <row r="204" customFormat="false" ht="24.75" hidden="false" customHeight="true" outlineLevel="0" collapsed="false">
      <c r="A204" s="46" t="n">
        <v>175</v>
      </c>
      <c r="B204" s="46"/>
      <c r="C204" s="47" t="s">
        <v>211</v>
      </c>
      <c r="D204" s="48" t="n">
        <v>400</v>
      </c>
      <c r="E204" s="49" t="n">
        <v>6.25</v>
      </c>
      <c r="F204" s="49" t="n">
        <v>30.11</v>
      </c>
      <c r="G204" s="50" t="n">
        <v>30</v>
      </c>
      <c r="H204" s="51" t="n">
        <f aca="false">SUM(E204,F204,G204)*D204</f>
        <v>26544</v>
      </c>
      <c r="I204" s="57"/>
      <c r="J204" s="52"/>
      <c r="K204" s="52" t="n">
        <f aca="false">H204+J204</f>
        <v>26544</v>
      </c>
      <c r="L204" s="53" t="n">
        <v>0.1</v>
      </c>
      <c r="M204" s="52" t="n">
        <f aca="false">K204*L204</f>
        <v>2654.4</v>
      </c>
      <c r="N204" s="54" t="n">
        <v>0.03</v>
      </c>
      <c r="O204" s="52" t="n">
        <f aca="false">K204*N204</f>
        <v>796.32</v>
      </c>
      <c r="P204" s="55" t="n">
        <f aca="false">M204+O204</f>
        <v>3450.72</v>
      </c>
      <c r="Q204" s="56" t="n">
        <f aca="false">K204-P204</f>
        <v>23093.28</v>
      </c>
      <c r="R204" s="28"/>
    </row>
    <row r="205" customFormat="false" ht="24.75" hidden="false" customHeight="true" outlineLevel="0" collapsed="false">
      <c r="A205" s="46" t="n">
        <v>176</v>
      </c>
      <c r="B205" s="46"/>
      <c r="C205" s="47" t="s">
        <v>212</v>
      </c>
      <c r="D205" s="48" t="n">
        <v>200</v>
      </c>
      <c r="E205" s="49" t="n">
        <v>31.14</v>
      </c>
      <c r="F205" s="49" t="n">
        <v>39.36</v>
      </c>
      <c r="G205" s="50" t="n">
        <v>66</v>
      </c>
      <c r="H205" s="51" t="n">
        <f aca="false">SUM(E205,F205,G205)*D205</f>
        <v>27300</v>
      </c>
      <c r="I205" s="57"/>
      <c r="J205" s="52"/>
      <c r="K205" s="52" t="n">
        <f aca="false">H205+J205</f>
        <v>27300</v>
      </c>
      <c r="L205" s="53" t="n">
        <v>0</v>
      </c>
      <c r="M205" s="52" t="n">
        <f aca="false">K205*L205</f>
        <v>0</v>
      </c>
      <c r="N205" s="54" t="n">
        <v>0</v>
      </c>
      <c r="O205" s="52" t="n">
        <f aca="false">K205*N205</f>
        <v>0</v>
      </c>
      <c r="P205" s="55" t="n">
        <f aca="false">M205+O205</f>
        <v>0</v>
      </c>
      <c r="Q205" s="56" t="n">
        <f aca="false">K205-P205</f>
        <v>27300</v>
      </c>
      <c r="R205" s="28"/>
    </row>
    <row r="206" customFormat="false" ht="24.75" hidden="false" customHeight="true" outlineLevel="0" collapsed="false">
      <c r="A206" s="46" t="n">
        <v>177</v>
      </c>
      <c r="B206" s="46"/>
      <c r="C206" s="47" t="s">
        <v>213</v>
      </c>
      <c r="D206" s="48" t="n">
        <v>400</v>
      </c>
      <c r="E206" s="49" t="n">
        <v>2.49</v>
      </c>
      <c r="F206" s="49" t="n">
        <v>16.79</v>
      </c>
      <c r="G206" s="50" t="n">
        <v>30</v>
      </c>
      <c r="H206" s="51" t="n">
        <f aca="false">SUM(E206,F206,G206)*D206</f>
        <v>19712</v>
      </c>
      <c r="I206" s="57"/>
      <c r="J206" s="52"/>
      <c r="K206" s="52" t="n">
        <f aca="false">H206+J206</f>
        <v>19712</v>
      </c>
      <c r="L206" s="53" t="n">
        <v>0.1</v>
      </c>
      <c r="M206" s="52" t="n">
        <f aca="false">K206*L206</f>
        <v>1971.2</v>
      </c>
      <c r="N206" s="54" t="n">
        <v>0.03</v>
      </c>
      <c r="O206" s="52" t="n">
        <f aca="false">K206*N206</f>
        <v>591.36</v>
      </c>
      <c r="P206" s="55" t="n">
        <f aca="false">M206+O206</f>
        <v>2562.56</v>
      </c>
      <c r="Q206" s="56" t="n">
        <f aca="false">K206-P206</f>
        <v>17149.44</v>
      </c>
      <c r="R206" s="28"/>
    </row>
    <row r="207" customFormat="false" ht="24.75" hidden="false" customHeight="true" outlineLevel="0" collapsed="false">
      <c r="A207" s="46" t="n">
        <v>178</v>
      </c>
      <c r="B207" s="46"/>
      <c r="C207" s="47" t="s">
        <v>214</v>
      </c>
      <c r="D207" s="48" t="n">
        <v>300</v>
      </c>
      <c r="E207" s="49" t="n">
        <v>29.53</v>
      </c>
      <c r="F207" s="49" t="n">
        <v>14.38</v>
      </c>
      <c r="G207" s="50" t="n">
        <v>69.72</v>
      </c>
      <c r="H207" s="51" t="n">
        <f aca="false">SUM(E207,F207,G207)*D207</f>
        <v>34089</v>
      </c>
      <c r="I207" s="57"/>
      <c r="J207" s="52"/>
      <c r="K207" s="52" t="n">
        <f aca="false">H207+J207</f>
        <v>34089</v>
      </c>
      <c r="L207" s="53" t="n">
        <v>0</v>
      </c>
      <c r="M207" s="52" t="n">
        <f aca="false">K207*L207</f>
        <v>0</v>
      </c>
      <c r="N207" s="54" t="n">
        <v>0</v>
      </c>
      <c r="O207" s="52" t="n">
        <f aca="false">K207*N207</f>
        <v>0</v>
      </c>
      <c r="P207" s="55" t="n">
        <f aca="false">M207+O207</f>
        <v>0</v>
      </c>
      <c r="Q207" s="56" t="n">
        <f aca="false">K207-P207</f>
        <v>34089</v>
      </c>
      <c r="R207" s="28"/>
    </row>
    <row r="208" customFormat="false" ht="24.75" hidden="false" customHeight="true" outlineLevel="0" collapsed="false">
      <c r="A208" s="46" t="n">
        <v>179</v>
      </c>
      <c r="B208" s="46"/>
      <c r="C208" s="47" t="s">
        <v>215</v>
      </c>
      <c r="D208" s="48" t="n">
        <v>200</v>
      </c>
      <c r="E208" s="49" t="n">
        <v>22.18</v>
      </c>
      <c r="F208" s="49" t="n">
        <v>48.51</v>
      </c>
      <c r="G208" s="50" t="n">
        <v>65</v>
      </c>
      <c r="H208" s="51" t="n">
        <f aca="false">SUM(E208,F208,G208)*D208</f>
        <v>27138</v>
      </c>
      <c r="I208" s="57"/>
      <c r="J208" s="52"/>
      <c r="K208" s="52" t="n">
        <f aca="false">H208+J208</f>
        <v>27138</v>
      </c>
      <c r="L208" s="53" t="n">
        <v>0</v>
      </c>
      <c r="M208" s="52" t="n">
        <f aca="false">K208*L208</f>
        <v>0</v>
      </c>
      <c r="N208" s="54" t="n">
        <v>0</v>
      </c>
      <c r="O208" s="52" t="n">
        <f aca="false">K208*N208</f>
        <v>0</v>
      </c>
      <c r="P208" s="55" t="n">
        <f aca="false">M208+O208</f>
        <v>0</v>
      </c>
      <c r="Q208" s="56" t="n">
        <f aca="false">K208-P208</f>
        <v>27138</v>
      </c>
      <c r="R208" s="28"/>
    </row>
    <row r="209" customFormat="false" ht="24.75" hidden="false" customHeight="true" outlineLevel="0" collapsed="false">
      <c r="A209" s="46" t="n">
        <v>180</v>
      </c>
      <c r="B209" s="46"/>
      <c r="C209" s="47" t="s">
        <v>216</v>
      </c>
      <c r="D209" s="48" t="n">
        <v>400</v>
      </c>
      <c r="E209" s="49" t="n">
        <v>16.94</v>
      </c>
      <c r="F209" s="49" t="n">
        <v>22.52</v>
      </c>
      <c r="G209" s="50" t="n">
        <v>9</v>
      </c>
      <c r="H209" s="51" t="n">
        <f aca="false">SUM(E209,F209,G209)*D209</f>
        <v>19384</v>
      </c>
      <c r="I209" s="57"/>
      <c r="J209" s="52"/>
      <c r="K209" s="52" t="n">
        <f aca="false">H209+J209</f>
        <v>19384</v>
      </c>
      <c r="L209" s="53" t="n">
        <v>0.1</v>
      </c>
      <c r="M209" s="52" t="n">
        <f aca="false">K209*L209</f>
        <v>1938.4</v>
      </c>
      <c r="N209" s="54" t="n">
        <v>0.03</v>
      </c>
      <c r="O209" s="52" t="n">
        <f aca="false">K209*N209</f>
        <v>581.52</v>
      </c>
      <c r="P209" s="55" t="n">
        <f aca="false">M209+O209</f>
        <v>2519.92</v>
      </c>
      <c r="Q209" s="56" t="n">
        <f aca="false">K209-P209</f>
        <v>16864.08</v>
      </c>
      <c r="R209" s="28"/>
    </row>
    <row r="210" customFormat="false" ht="24.75" hidden="false" customHeight="true" outlineLevel="0" collapsed="false">
      <c r="A210" s="46" t="n">
        <v>181</v>
      </c>
      <c r="B210" s="46"/>
      <c r="C210" s="47" t="s">
        <v>217</v>
      </c>
      <c r="D210" s="48" t="n">
        <v>400</v>
      </c>
      <c r="E210" s="49" t="n">
        <v>47.63</v>
      </c>
      <c r="F210" s="49" t="n">
        <v>14.05</v>
      </c>
      <c r="G210" s="50" t="n">
        <v>54</v>
      </c>
      <c r="H210" s="51" t="n">
        <f aca="false">SUM(E210,F210,G210)*D210</f>
        <v>46272</v>
      </c>
      <c r="I210" s="57"/>
      <c r="J210" s="52"/>
      <c r="K210" s="52" t="n">
        <f aca="false">H210+J210</f>
        <v>46272</v>
      </c>
      <c r="L210" s="53" t="n">
        <v>0</v>
      </c>
      <c r="M210" s="52" t="n">
        <f aca="false">K210*L210</f>
        <v>0</v>
      </c>
      <c r="N210" s="54" t="n">
        <v>0</v>
      </c>
      <c r="O210" s="52" t="n">
        <f aca="false">K210*N210</f>
        <v>0</v>
      </c>
      <c r="P210" s="55" t="n">
        <f aca="false">M210+O210</f>
        <v>0</v>
      </c>
      <c r="Q210" s="56" t="n">
        <f aca="false">K210-P210</f>
        <v>46272</v>
      </c>
      <c r="R210" s="28"/>
    </row>
    <row r="211" customFormat="false" ht="24.75" hidden="false" customHeight="true" outlineLevel="0" collapsed="false">
      <c r="A211" s="46" t="n">
        <v>182</v>
      </c>
      <c r="B211" s="46"/>
      <c r="C211" s="47" t="s">
        <v>218</v>
      </c>
      <c r="D211" s="48" t="n">
        <v>400</v>
      </c>
      <c r="E211" s="49" t="n">
        <v>8.45</v>
      </c>
      <c r="F211" s="49" t="n">
        <v>10.06</v>
      </c>
      <c r="G211" s="50" t="n">
        <v>90</v>
      </c>
      <c r="H211" s="51" t="n">
        <f aca="false">SUM(E211,F211,G211)*D211</f>
        <v>43404</v>
      </c>
      <c r="I211" s="57"/>
      <c r="J211" s="52"/>
      <c r="K211" s="52" t="n">
        <f aca="false">H211+J211</f>
        <v>43404</v>
      </c>
      <c r="L211" s="53" t="n">
        <v>0</v>
      </c>
      <c r="M211" s="52" t="n">
        <f aca="false">K211*L211</f>
        <v>0</v>
      </c>
      <c r="N211" s="54" t="n">
        <v>0</v>
      </c>
      <c r="O211" s="52" t="n">
        <f aca="false">K211*N211</f>
        <v>0</v>
      </c>
      <c r="P211" s="55" t="n">
        <f aca="false">M211+O211</f>
        <v>0</v>
      </c>
      <c r="Q211" s="56" t="n">
        <f aca="false">K211-P211</f>
        <v>43404</v>
      </c>
      <c r="R211" s="28"/>
    </row>
    <row r="212" customFormat="false" ht="24.75" hidden="false" customHeight="true" outlineLevel="0" collapsed="false">
      <c r="A212" s="46" t="n">
        <v>183</v>
      </c>
      <c r="B212" s="46"/>
      <c r="C212" s="47" t="s">
        <v>219</v>
      </c>
      <c r="D212" s="48" t="n">
        <v>400</v>
      </c>
      <c r="E212" s="49" t="n">
        <v>35.28</v>
      </c>
      <c r="F212" s="49" t="n">
        <v>26.34</v>
      </c>
      <c r="G212" s="50" t="n">
        <v>83.68</v>
      </c>
      <c r="H212" s="51" t="n">
        <f aca="false">SUM(E212,F212,G212)*D212</f>
        <v>58120</v>
      </c>
      <c r="I212" s="57"/>
      <c r="J212" s="52"/>
      <c r="K212" s="52" t="n">
        <f aca="false">H212+J212</f>
        <v>58120</v>
      </c>
      <c r="L212" s="53" t="n">
        <v>0</v>
      </c>
      <c r="M212" s="52" t="n">
        <f aca="false">K212*L212</f>
        <v>0</v>
      </c>
      <c r="N212" s="54" t="n">
        <v>0</v>
      </c>
      <c r="O212" s="52" t="n">
        <f aca="false">K212*N212</f>
        <v>0</v>
      </c>
      <c r="P212" s="55" t="n">
        <f aca="false">M212+O212</f>
        <v>0</v>
      </c>
      <c r="Q212" s="56" t="n">
        <f aca="false">K212-P212</f>
        <v>58120</v>
      </c>
      <c r="R212" s="28"/>
    </row>
    <row r="213" customFormat="false" ht="24.75" hidden="false" customHeight="true" outlineLevel="0" collapsed="false">
      <c r="A213" s="46" t="n">
        <v>184</v>
      </c>
      <c r="B213" s="46"/>
      <c r="C213" s="47" t="s">
        <v>220</v>
      </c>
      <c r="D213" s="48" t="n">
        <v>450</v>
      </c>
      <c r="E213" s="49" t="n">
        <v>26.19</v>
      </c>
      <c r="F213" s="49" t="n">
        <v>25.45</v>
      </c>
      <c r="G213" s="50" t="n">
        <v>27</v>
      </c>
      <c r="H213" s="51" t="n">
        <f aca="false">SUM(E213,F213,G213)*D213</f>
        <v>35388</v>
      </c>
      <c r="I213" s="57"/>
      <c r="J213" s="52"/>
      <c r="K213" s="52" t="n">
        <f aca="false">H213+J213</f>
        <v>35388</v>
      </c>
      <c r="L213" s="53" t="n">
        <v>0.1</v>
      </c>
      <c r="M213" s="52" t="n">
        <f aca="false">K213*L213</f>
        <v>3538.8</v>
      </c>
      <c r="N213" s="54" t="n">
        <v>0.03</v>
      </c>
      <c r="O213" s="52" t="n">
        <f aca="false">K213*N213</f>
        <v>1061.64</v>
      </c>
      <c r="P213" s="55" t="n">
        <f aca="false">M213+O213</f>
        <v>4600.44</v>
      </c>
      <c r="Q213" s="56" t="n">
        <f aca="false">K213-P213</f>
        <v>30787.56</v>
      </c>
      <c r="R213" s="28"/>
    </row>
    <row r="214" customFormat="false" ht="24.75" hidden="false" customHeight="true" outlineLevel="0" collapsed="false">
      <c r="A214" s="46" t="n">
        <v>185</v>
      </c>
      <c r="B214" s="46"/>
      <c r="C214" s="47" t="s">
        <v>221</v>
      </c>
      <c r="D214" s="48" t="n">
        <v>450</v>
      </c>
      <c r="E214" s="49" t="n">
        <v>13.82</v>
      </c>
      <c r="F214" s="49" t="n">
        <v>40.77</v>
      </c>
      <c r="G214" s="50" t="n">
        <v>101.37</v>
      </c>
      <c r="H214" s="51" t="n">
        <f aca="false">SUM(E214,F214,G214)*D214</f>
        <v>70182</v>
      </c>
      <c r="I214" s="57"/>
      <c r="J214" s="52"/>
      <c r="K214" s="52" t="n">
        <f aca="false">H214+J214</f>
        <v>70182</v>
      </c>
      <c r="L214" s="53" t="n">
        <v>0</v>
      </c>
      <c r="M214" s="52" t="n">
        <f aca="false">K214*L214</f>
        <v>0</v>
      </c>
      <c r="N214" s="54" t="n">
        <v>0</v>
      </c>
      <c r="O214" s="52" t="n">
        <f aca="false">K214*N214</f>
        <v>0</v>
      </c>
      <c r="P214" s="55" t="n">
        <f aca="false">M214+O214</f>
        <v>0</v>
      </c>
      <c r="Q214" s="56" t="n">
        <f aca="false">K214-P214</f>
        <v>70182</v>
      </c>
      <c r="R214" s="28"/>
    </row>
    <row r="215" customFormat="false" ht="24.75" hidden="false" customHeight="true" outlineLevel="0" collapsed="false">
      <c r="A215" s="46" t="n">
        <v>186</v>
      </c>
      <c r="B215" s="46"/>
      <c r="C215" s="47" t="s">
        <v>222</v>
      </c>
      <c r="D215" s="48" t="n">
        <v>400</v>
      </c>
      <c r="E215" s="49" t="n">
        <v>39.46</v>
      </c>
      <c r="F215" s="49" t="n">
        <v>1.81</v>
      </c>
      <c r="G215" s="50" t="n">
        <v>33</v>
      </c>
      <c r="H215" s="51" t="n">
        <f aca="false">SUM(E215,F215,G215)*D215</f>
        <v>29708</v>
      </c>
      <c r="I215" s="57"/>
      <c r="J215" s="52"/>
      <c r="K215" s="52" t="n">
        <f aca="false">H215+J215</f>
        <v>29708</v>
      </c>
      <c r="L215" s="53" t="n">
        <v>0.1</v>
      </c>
      <c r="M215" s="52" t="n">
        <f aca="false">K215*L215</f>
        <v>2970.8</v>
      </c>
      <c r="N215" s="54" t="n">
        <v>0.03</v>
      </c>
      <c r="O215" s="52" t="n">
        <f aca="false">K215*N215</f>
        <v>891.24</v>
      </c>
      <c r="P215" s="55" t="n">
        <f aca="false">M215+O215</f>
        <v>3862.04</v>
      </c>
      <c r="Q215" s="56" t="n">
        <f aca="false">K215-P215</f>
        <v>25845.96</v>
      </c>
      <c r="R215" s="28"/>
    </row>
    <row r="216" customFormat="false" ht="24.75" hidden="false" customHeight="true" outlineLevel="0" collapsed="false">
      <c r="A216" s="46" t="n">
        <v>187</v>
      </c>
      <c r="B216" s="46"/>
      <c r="C216" s="47" t="s">
        <v>223</v>
      </c>
      <c r="D216" s="48" t="n">
        <v>200</v>
      </c>
      <c r="E216" s="49" t="n">
        <v>10.73</v>
      </c>
      <c r="F216" s="49" t="n">
        <v>43.98</v>
      </c>
      <c r="G216" s="50" t="n">
        <v>30</v>
      </c>
      <c r="H216" s="51" t="n">
        <f aca="false">SUM(E216,F216,G216)*D216</f>
        <v>16942</v>
      </c>
      <c r="I216" s="57"/>
      <c r="J216" s="52"/>
      <c r="K216" s="52" t="n">
        <f aca="false">H216+J216</f>
        <v>16942</v>
      </c>
      <c r="L216" s="53" t="n">
        <v>0.1</v>
      </c>
      <c r="M216" s="52" t="n">
        <f aca="false">K216*L216</f>
        <v>1694.2</v>
      </c>
      <c r="N216" s="54" t="n">
        <v>0.03</v>
      </c>
      <c r="O216" s="52" t="n">
        <f aca="false">K216*N216</f>
        <v>508.26</v>
      </c>
      <c r="P216" s="55" t="n">
        <f aca="false">M216+O216</f>
        <v>2202.46</v>
      </c>
      <c r="Q216" s="56" t="n">
        <f aca="false">K216-P216</f>
        <v>14739.54</v>
      </c>
      <c r="R216" s="28"/>
    </row>
    <row r="217" customFormat="false" ht="24.75" hidden="false" customHeight="true" outlineLevel="0" collapsed="false">
      <c r="A217" s="46" t="n">
        <v>188</v>
      </c>
      <c r="B217" s="46"/>
      <c r="C217" s="47" t="s">
        <v>224</v>
      </c>
      <c r="D217" s="48" t="n">
        <v>300</v>
      </c>
      <c r="E217" s="49" t="n">
        <v>1.57</v>
      </c>
      <c r="F217" s="49" t="n">
        <v>22.05</v>
      </c>
      <c r="G217" s="50" t="n">
        <v>30</v>
      </c>
      <c r="H217" s="51" t="n">
        <f aca="false">SUM(E217,F217,G217)*D217</f>
        <v>16086</v>
      </c>
      <c r="I217" s="57"/>
      <c r="J217" s="52"/>
      <c r="K217" s="52" t="n">
        <f aca="false">H217+J217</f>
        <v>16086</v>
      </c>
      <c r="L217" s="53" t="n">
        <v>0.1</v>
      </c>
      <c r="M217" s="52" t="n">
        <f aca="false">K217*L217</f>
        <v>1608.6</v>
      </c>
      <c r="N217" s="54" t="n">
        <v>0.03</v>
      </c>
      <c r="O217" s="52" t="n">
        <f aca="false">K217*N217</f>
        <v>482.58</v>
      </c>
      <c r="P217" s="55" t="n">
        <f aca="false">M217+O217</f>
        <v>2091.18</v>
      </c>
      <c r="Q217" s="56" t="n">
        <f aca="false">K217-P217</f>
        <v>13994.82</v>
      </c>
      <c r="R217" s="28"/>
    </row>
    <row r="218" customFormat="false" ht="24.75" hidden="false" customHeight="true" outlineLevel="0" collapsed="false">
      <c r="A218" s="46" t="n">
        <v>189</v>
      </c>
      <c r="B218" s="46"/>
      <c r="C218" s="47" t="s">
        <v>225</v>
      </c>
      <c r="D218" s="48" t="n">
        <v>400</v>
      </c>
      <c r="E218" s="49" t="n">
        <v>30.82</v>
      </c>
      <c r="F218" s="49" t="n">
        <v>15.64</v>
      </c>
      <c r="G218" s="50" t="n">
        <v>24</v>
      </c>
      <c r="H218" s="51" t="n">
        <f aca="false">SUM(E218,F218,G218)*D218</f>
        <v>28184</v>
      </c>
      <c r="I218" s="57"/>
      <c r="J218" s="52"/>
      <c r="K218" s="52" t="n">
        <f aca="false">H218+J218</f>
        <v>28184</v>
      </c>
      <c r="L218" s="53" t="n">
        <v>0.1</v>
      </c>
      <c r="M218" s="52" t="n">
        <f aca="false">K218*L218</f>
        <v>2818.4</v>
      </c>
      <c r="N218" s="54" t="n">
        <v>0.03</v>
      </c>
      <c r="O218" s="52" t="n">
        <f aca="false">K218*N218</f>
        <v>845.52</v>
      </c>
      <c r="P218" s="55" t="n">
        <f aca="false">M218+O218</f>
        <v>3663.92</v>
      </c>
      <c r="Q218" s="56" t="n">
        <f aca="false">K218-P218</f>
        <v>24520.08</v>
      </c>
      <c r="R218" s="28"/>
    </row>
    <row r="219" customFormat="false" ht="24.75" hidden="false" customHeight="true" outlineLevel="0" collapsed="false">
      <c r="A219" s="46" t="n">
        <v>190</v>
      </c>
      <c r="B219" s="46"/>
      <c r="C219" s="47" t="s">
        <v>226</v>
      </c>
      <c r="D219" s="48" t="n">
        <v>200</v>
      </c>
      <c r="E219" s="49" t="n">
        <v>20.65</v>
      </c>
      <c r="F219" s="49" t="n">
        <v>12.2</v>
      </c>
      <c r="G219" s="50" t="n">
        <v>29.53</v>
      </c>
      <c r="H219" s="51" t="n">
        <f aca="false">SUM(E219,F219,G219)*D219</f>
        <v>12476</v>
      </c>
      <c r="I219" s="57"/>
      <c r="J219" s="52"/>
      <c r="K219" s="52" t="n">
        <f aca="false">H219+J219</f>
        <v>12476</v>
      </c>
      <c r="L219" s="53" t="n">
        <v>0.05</v>
      </c>
      <c r="M219" s="52" t="n">
        <f aca="false">K219*L219</f>
        <v>623.8</v>
      </c>
      <c r="N219" s="54" t="n">
        <v>0.03</v>
      </c>
      <c r="O219" s="52" t="n">
        <f aca="false">K219*N219</f>
        <v>374.28</v>
      </c>
      <c r="P219" s="55" t="n">
        <f aca="false">M219+O219</f>
        <v>998.08</v>
      </c>
      <c r="Q219" s="56" t="n">
        <f aca="false">K219-P219</f>
        <v>11477.92</v>
      </c>
      <c r="R219" s="28"/>
    </row>
    <row r="220" customFormat="false" ht="24.75" hidden="false" customHeight="true" outlineLevel="0" collapsed="false">
      <c r="A220" s="46" t="n">
        <v>191</v>
      </c>
      <c r="B220" s="46"/>
      <c r="C220" s="47" t="s">
        <v>227</v>
      </c>
      <c r="D220" s="48" t="n">
        <v>400</v>
      </c>
      <c r="E220" s="49" t="n">
        <v>42.37</v>
      </c>
      <c r="F220" s="49" t="n">
        <v>1.74</v>
      </c>
      <c r="G220" s="50" t="n">
        <v>17.72</v>
      </c>
      <c r="H220" s="51" t="n">
        <f aca="false">SUM(E220,F220,G220)*D220</f>
        <v>24732</v>
      </c>
      <c r="I220" s="57"/>
      <c r="J220" s="52"/>
      <c r="K220" s="52" t="n">
        <f aca="false">H220+J220</f>
        <v>24732</v>
      </c>
      <c r="L220" s="53" t="n">
        <v>0.1</v>
      </c>
      <c r="M220" s="52" t="n">
        <f aca="false">K220*L220</f>
        <v>2473.2</v>
      </c>
      <c r="N220" s="54" t="n">
        <v>0.03</v>
      </c>
      <c r="O220" s="52" t="n">
        <f aca="false">K220*N220</f>
        <v>741.96</v>
      </c>
      <c r="P220" s="55" t="n">
        <f aca="false">M220+O220</f>
        <v>3215.16</v>
      </c>
      <c r="Q220" s="56" t="n">
        <f aca="false">K220-P220</f>
        <v>21516.84</v>
      </c>
      <c r="R220" s="28"/>
    </row>
    <row r="221" customFormat="false" ht="24.75" hidden="false" customHeight="true" outlineLevel="0" collapsed="false">
      <c r="A221" s="46" t="n">
        <v>192</v>
      </c>
      <c r="B221" s="46"/>
      <c r="C221" s="47" t="s">
        <v>228</v>
      </c>
      <c r="D221" s="48" t="n">
        <v>400</v>
      </c>
      <c r="E221" s="49" t="n">
        <v>24.19</v>
      </c>
      <c r="F221" s="49" t="n">
        <v>7.04</v>
      </c>
      <c r="G221" s="50" t="n">
        <v>18</v>
      </c>
      <c r="H221" s="51" t="n">
        <f aca="false">SUM(E221,F221,G221)*D221</f>
        <v>19692</v>
      </c>
      <c r="I221" s="57"/>
      <c r="J221" s="52"/>
      <c r="K221" s="52" t="n">
        <f aca="false">H221+J221</f>
        <v>19692</v>
      </c>
      <c r="L221" s="53" t="n">
        <v>0.1</v>
      </c>
      <c r="M221" s="52" t="n">
        <f aca="false">K221*L221</f>
        <v>1969.2</v>
      </c>
      <c r="N221" s="54" t="n">
        <v>0.03</v>
      </c>
      <c r="O221" s="52" t="n">
        <f aca="false">K221*N221</f>
        <v>590.76</v>
      </c>
      <c r="P221" s="55" t="n">
        <f aca="false">M221+O221</f>
        <v>2559.96</v>
      </c>
      <c r="Q221" s="56" t="n">
        <f aca="false">K221-P221</f>
        <v>17132.04</v>
      </c>
      <c r="R221" s="28"/>
    </row>
    <row r="222" customFormat="false" ht="24.75" hidden="false" customHeight="true" outlineLevel="0" collapsed="false">
      <c r="A222" s="46" t="n">
        <v>193</v>
      </c>
      <c r="B222" s="46"/>
      <c r="C222" s="47" t="s">
        <v>229</v>
      </c>
      <c r="D222" s="48" t="n">
        <v>300</v>
      </c>
      <c r="E222" s="49" t="n">
        <v>15.88</v>
      </c>
      <c r="F222" s="49" t="n">
        <v>21.46</v>
      </c>
      <c r="G222" s="50" t="n">
        <v>18</v>
      </c>
      <c r="H222" s="51" t="n">
        <f aca="false">SUM(E222,F222,G222)*D222</f>
        <v>16602</v>
      </c>
      <c r="I222" s="57"/>
      <c r="J222" s="52"/>
      <c r="K222" s="52" t="n">
        <f aca="false">H222+J222</f>
        <v>16602</v>
      </c>
      <c r="L222" s="53" t="n">
        <v>0.1</v>
      </c>
      <c r="M222" s="52" t="n">
        <f aca="false">K222*L222</f>
        <v>1660.2</v>
      </c>
      <c r="N222" s="54" t="n">
        <v>0.03</v>
      </c>
      <c r="O222" s="52" t="n">
        <f aca="false">K222*N222</f>
        <v>498.06</v>
      </c>
      <c r="P222" s="55" t="n">
        <f aca="false">M222+O222</f>
        <v>2158.26</v>
      </c>
      <c r="Q222" s="56" t="n">
        <f aca="false">K222-P222</f>
        <v>14443.74</v>
      </c>
      <c r="R222" s="28"/>
    </row>
    <row r="223" customFormat="false" ht="24.75" hidden="false" customHeight="true" outlineLevel="0" collapsed="false">
      <c r="A223" s="46" t="n">
        <v>194</v>
      </c>
      <c r="B223" s="46"/>
      <c r="C223" s="47" t="s">
        <v>230</v>
      </c>
      <c r="D223" s="48" t="n">
        <v>400</v>
      </c>
      <c r="E223" s="49" t="n">
        <v>48.53</v>
      </c>
      <c r="F223" s="49" t="n">
        <v>46.36</v>
      </c>
      <c r="G223" s="50" t="n">
        <v>27</v>
      </c>
      <c r="H223" s="51" t="n">
        <f aca="false">SUM(E223,F223,G223)*D223</f>
        <v>48756</v>
      </c>
      <c r="I223" s="57"/>
      <c r="J223" s="52"/>
      <c r="K223" s="52" t="n">
        <f aca="false">H223+J223</f>
        <v>48756</v>
      </c>
      <c r="L223" s="53" t="n">
        <v>0.05</v>
      </c>
      <c r="M223" s="52" t="n">
        <f aca="false">K223*L223</f>
        <v>2437.8</v>
      </c>
      <c r="N223" s="54" t="n">
        <v>0</v>
      </c>
      <c r="O223" s="52" t="n">
        <f aca="false">K223*N223</f>
        <v>0</v>
      </c>
      <c r="P223" s="55" t="n">
        <f aca="false">M223+O223</f>
        <v>2437.8</v>
      </c>
      <c r="Q223" s="56" t="n">
        <f aca="false">K223-P223</f>
        <v>46318.2</v>
      </c>
      <c r="R223" s="28"/>
    </row>
    <row r="224" customFormat="false" ht="24.75" hidden="false" customHeight="true" outlineLevel="0" collapsed="false">
      <c r="A224" s="46" t="n">
        <v>195</v>
      </c>
      <c r="B224" s="46"/>
      <c r="C224" s="47" t="s">
        <v>231</v>
      </c>
      <c r="D224" s="48" t="n">
        <v>400</v>
      </c>
      <c r="E224" s="49" t="n">
        <v>17.29</v>
      </c>
      <c r="F224" s="49" t="n">
        <v>43.7</v>
      </c>
      <c r="G224" s="50" t="n">
        <v>36</v>
      </c>
      <c r="H224" s="51" t="n">
        <f aca="false">SUM(E224,F224,G224)*D224</f>
        <v>38796</v>
      </c>
      <c r="I224" s="57"/>
      <c r="J224" s="52"/>
      <c r="K224" s="52" t="n">
        <f aca="false">H224+J224</f>
        <v>38796</v>
      </c>
      <c r="L224" s="53" t="n">
        <v>0.1</v>
      </c>
      <c r="M224" s="52" t="n">
        <f aca="false">K224*L224</f>
        <v>3879.6</v>
      </c>
      <c r="N224" s="54" t="n">
        <v>0.03</v>
      </c>
      <c r="O224" s="52" t="n">
        <f aca="false">K224*N224</f>
        <v>1163.88</v>
      </c>
      <c r="P224" s="55" t="n">
        <f aca="false">M224+O224</f>
        <v>5043.48</v>
      </c>
      <c r="Q224" s="56" t="n">
        <f aca="false">K224-P224</f>
        <v>33752.52</v>
      </c>
      <c r="R224" s="28"/>
    </row>
    <row r="225" customFormat="false" ht="24.75" hidden="false" customHeight="true" outlineLevel="0" collapsed="false">
      <c r="A225" s="46" t="n">
        <v>196</v>
      </c>
      <c r="B225" s="46"/>
      <c r="C225" s="47" t="s">
        <v>232</v>
      </c>
      <c r="D225" s="48" t="n">
        <v>400</v>
      </c>
      <c r="E225" s="49" t="n">
        <v>34.67</v>
      </c>
      <c r="F225" s="49" t="n">
        <v>2.66</v>
      </c>
      <c r="G225" s="50" t="n">
        <v>9</v>
      </c>
      <c r="H225" s="51" t="n">
        <f aca="false">SUM(E225,F225,G225)*D225</f>
        <v>18532</v>
      </c>
      <c r="I225" s="57"/>
      <c r="J225" s="52"/>
      <c r="K225" s="52" t="n">
        <f aca="false">H225+J225</f>
        <v>18532</v>
      </c>
      <c r="L225" s="53" t="n">
        <v>0.1</v>
      </c>
      <c r="M225" s="52" t="n">
        <f aca="false">K225*L225</f>
        <v>1853.2</v>
      </c>
      <c r="N225" s="54" t="n">
        <v>0.03</v>
      </c>
      <c r="O225" s="52" t="n">
        <f aca="false">K225*N225</f>
        <v>555.96</v>
      </c>
      <c r="P225" s="55" t="n">
        <f aca="false">M225+O225</f>
        <v>2409.16</v>
      </c>
      <c r="Q225" s="56" t="n">
        <f aca="false">K225-P225</f>
        <v>16122.84</v>
      </c>
      <c r="R225" s="28"/>
    </row>
    <row r="226" customFormat="false" ht="24.75" hidden="false" customHeight="true" outlineLevel="0" collapsed="false">
      <c r="A226" s="46" t="n">
        <v>197</v>
      </c>
      <c r="B226" s="46"/>
      <c r="C226" s="47" t="s">
        <v>233</v>
      </c>
      <c r="D226" s="48" t="n">
        <v>400</v>
      </c>
      <c r="E226" s="49" t="n">
        <v>45.12</v>
      </c>
      <c r="F226" s="49" t="n">
        <v>15.17</v>
      </c>
      <c r="G226" s="50" t="n">
        <v>21</v>
      </c>
      <c r="H226" s="51" t="n">
        <f aca="false">SUM(E226,F226,G226)*D226</f>
        <v>32516</v>
      </c>
      <c r="I226" s="57"/>
      <c r="J226" s="52"/>
      <c r="K226" s="52" t="n">
        <f aca="false">H226+J226</f>
        <v>32516</v>
      </c>
      <c r="L226" s="53" t="n">
        <v>0.1</v>
      </c>
      <c r="M226" s="52" t="n">
        <f aca="false">K226*L226</f>
        <v>3251.6</v>
      </c>
      <c r="N226" s="54" t="n">
        <v>0.03</v>
      </c>
      <c r="O226" s="52" t="n">
        <f aca="false">K226*N226</f>
        <v>975.48</v>
      </c>
      <c r="P226" s="55" t="n">
        <f aca="false">M226+O226</f>
        <v>4227.08</v>
      </c>
      <c r="Q226" s="56" t="n">
        <f aca="false">K226-P226</f>
        <v>28288.92</v>
      </c>
      <c r="R226" s="28"/>
    </row>
    <row r="227" customFormat="false" ht="24.75" hidden="false" customHeight="true" outlineLevel="0" collapsed="false">
      <c r="A227" s="46" t="n">
        <v>198</v>
      </c>
      <c r="B227" s="46"/>
      <c r="C227" s="47" t="s">
        <v>234</v>
      </c>
      <c r="D227" s="48" t="n">
        <v>300</v>
      </c>
      <c r="E227" s="49" t="n">
        <v>40.91</v>
      </c>
      <c r="F227" s="49" t="n">
        <v>19.21</v>
      </c>
      <c r="G227" s="50" t="n">
        <v>18</v>
      </c>
      <c r="H227" s="51" t="n">
        <f aca="false">SUM(E227,F227,G227)*D227</f>
        <v>23436</v>
      </c>
      <c r="I227" s="57"/>
      <c r="J227" s="52"/>
      <c r="K227" s="52" t="n">
        <f aca="false">H227+J227</f>
        <v>23436</v>
      </c>
      <c r="L227" s="53" t="n">
        <v>0.1</v>
      </c>
      <c r="M227" s="52" t="n">
        <f aca="false">K227*L227</f>
        <v>2343.6</v>
      </c>
      <c r="N227" s="54" t="n">
        <v>0.03</v>
      </c>
      <c r="O227" s="52" t="n">
        <f aca="false">K227*N227</f>
        <v>703.08</v>
      </c>
      <c r="P227" s="55" t="n">
        <f aca="false">M227+O227</f>
        <v>3046.68</v>
      </c>
      <c r="Q227" s="56" t="n">
        <f aca="false">K227-P227</f>
        <v>20389.32</v>
      </c>
      <c r="R227" s="28"/>
    </row>
    <row r="228" customFormat="false" ht="24.75" hidden="false" customHeight="true" outlineLevel="0" collapsed="false">
      <c r="A228" s="46" t="n">
        <v>199</v>
      </c>
      <c r="B228" s="46"/>
      <c r="C228" s="47" t="s">
        <v>235</v>
      </c>
      <c r="D228" s="48" t="n">
        <v>400</v>
      </c>
      <c r="E228" s="49" t="n">
        <v>33.76</v>
      </c>
      <c r="F228" s="49" t="n">
        <v>42.2</v>
      </c>
      <c r="G228" s="50" t="n">
        <v>81</v>
      </c>
      <c r="H228" s="51" t="n">
        <f aca="false">SUM(E228,F228,G228)*D228</f>
        <v>62784</v>
      </c>
      <c r="I228" s="57"/>
      <c r="J228" s="52"/>
      <c r="K228" s="52" t="n">
        <f aca="false">H228+J228</f>
        <v>62784</v>
      </c>
      <c r="L228" s="53" t="n">
        <v>0</v>
      </c>
      <c r="M228" s="52" t="n">
        <f aca="false">K228*L228</f>
        <v>0</v>
      </c>
      <c r="N228" s="54" t="n">
        <v>0</v>
      </c>
      <c r="O228" s="52" t="n">
        <f aca="false">K228*N228</f>
        <v>0</v>
      </c>
      <c r="P228" s="55" t="n">
        <f aca="false">M228+O228</f>
        <v>0</v>
      </c>
      <c r="Q228" s="56" t="n">
        <f aca="false">K228-P228</f>
        <v>62784</v>
      </c>
      <c r="R228" s="28"/>
    </row>
    <row r="229" customFormat="false" ht="24.75" hidden="false" customHeight="true" outlineLevel="0" collapsed="false">
      <c r="A229" s="46" t="n">
        <v>200</v>
      </c>
      <c r="B229" s="46"/>
      <c r="C229" s="47" t="s">
        <v>236</v>
      </c>
      <c r="D229" s="48" t="n">
        <v>300</v>
      </c>
      <c r="E229" s="49" t="n">
        <v>2.95</v>
      </c>
      <c r="F229" s="49" t="n">
        <v>26.15</v>
      </c>
      <c r="G229" s="50" t="n">
        <v>82.48</v>
      </c>
      <c r="H229" s="51" t="n">
        <f aca="false">SUM(E229,F229,G229)*D229</f>
        <v>33474</v>
      </c>
      <c r="I229" s="57"/>
      <c r="J229" s="52"/>
      <c r="K229" s="52" t="n">
        <f aca="false">H229+J229</f>
        <v>33474</v>
      </c>
      <c r="L229" s="53" t="n">
        <v>0.1</v>
      </c>
      <c r="M229" s="52" t="n">
        <f aca="false">K229*L229</f>
        <v>3347.4</v>
      </c>
      <c r="N229" s="54" t="n">
        <v>0.03</v>
      </c>
      <c r="O229" s="52" t="n">
        <f aca="false">K229*N229</f>
        <v>1004.22</v>
      </c>
      <c r="P229" s="55" t="n">
        <f aca="false">M229+O229</f>
        <v>4351.62</v>
      </c>
      <c r="Q229" s="56" t="n">
        <f aca="false">K229-P229</f>
        <v>29122.38</v>
      </c>
      <c r="R229" s="28"/>
    </row>
    <row r="230" customFormat="false" ht="24.75" hidden="false" customHeight="true" outlineLevel="0" collapsed="false">
      <c r="A230" s="60" t="s">
        <v>133</v>
      </c>
      <c r="B230" s="60"/>
      <c r="C230" s="60"/>
      <c r="D230" s="61"/>
      <c r="E230" s="62"/>
      <c r="F230" s="62"/>
      <c r="G230" s="63"/>
      <c r="H230" s="64"/>
      <c r="I230" s="65"/>
      <c r="J230" s="66"/>
      <c r="K230" s="76" t="n">
        <f aca="false">SUM(K180:K229)</f>
        <v>1722904</v>
      </c>
      <c r="L230" s="76"/>
      <c r="M230" s="76" t="n">
        <f aca="false">SUM(M180:M229)</f>
        <v>104751.2</v>
      </c>
      <c r="N230" s="76"/>
      <c r="O230" s="76" t="n">
        <f aca="false">SUM(O180:O229)</f>
        <v>29565.9</v>
      </c>
      <c r="P230" s="76" t="n">
        <f aca="false">SUM(P180:P229)</f>
        <v>134317.1</v>
      </c>
      <c r="Q230" s="76" t="n">
        <f aca="false">SUM(Q180:Q229)</f>
        <v>1588586.9</v>
      </c>
      <c r="R230" s="77"/>
    </row>
    <row r="231" customFormat="false" ht="24.75" hidden="false" customHeight="true" outlineLevel="0" collapsed="false">
      <c r="A231" s="60" t="s">
        <v>134</v>
      </c>
      <c r="B231" s="60"/>
      <c r="C231" s="60"/>
      <c r="D231" s="61"/>
      <c r="E231" s="62"/>
      <c r="F231" s="62"/>
      <c r="G231" s="63"/>
      <c r="H231" s="64"/>
      <c r="I231" s="65"/>
      <c r="J231" s="66"/>
      <c r="K231" s="76" t="n">
        <f aca="false">K230+K175</f>
        <v>6701284.5</v>
      </c>
      <c r="L231" s="76"/>
      <c r="M231" s="76" t="n">
        <f aca="false">M230+M175</f>
        <v>441122.75</v>
      </c>
      <c r="N231" s="76"/>
      <c r="O231" s="76" t="n">
        <f aca="false">O230+O175</f>
        <v>128136.645</v>
      </c>
      <c r="P231" s="76" t="n">
        <f aca="false">P230+P175</f>
        <v>569259.395</v>
      </c>
      <c r="Q231" s="76" t="n">
        <f aca="false">Q230+Q175</f>
        <v>6132025.105</v>
      </c>
      <c r="R231" s="77"/>
    </row>
    <row r="232" customFormat="false" ht="30" hidden="false" customHeight="true" outlineLevel="0" collapsed="false">
      <c r="A232" s="68"/>
      <c r="B232" s="69"/>
      <c r="C232" s="68"/>
      <c r="D232" s="70"/>
      <c r="E232" s="62"/>
      <c r="F232" s="62"/>
      <c r="G232" s="63"/>
      <c r="H232" s="71"/>
      <c r="I232" s="71"/>
      <c r="J232" s="72"/>
      <c r="K232" s="71"/>
      <c r="L232" s="71"/>
      <c r="M232" s="71"/>
      <c r="N232" s="71"/>
      <c r="O232" s="71"/>
      <c r="P232" s="71"/>
      <c r="Q232" s="27" t="s">
        <v>237</v>
      </c>
      <c r="R232" s="67"/>
    </row>
    <row r="233" customFormat="false" ht="24.75" hidden="false" customHeight="true" outlineLevel="0" collapsed="false">
      <c r="A233" s="29" t="s">
        <v>7</v>
      </c>
      <c r="B233" s="30" t="s">
        <v>8</v>
      </c>
      <c r="C233" s="31" t="s">
        <v>9</v>
      </c>
      <c r="D233" s="73" t="s">
        <v>10</v>
      </c>
      <c r="E233" s="37"/>
      <c r="F233" s="37"/>
      <c r="G233" s="37"/>
      <c r="H233" s="74" t="e">
        <f aca="false">SUM(E233,F233,G233)*D233</f>
        <v>#VALUE!</v>
      </c>
      <c r="I233" s="33" t="s">
        <v>12</v>
      </c>
      <c r="J233" s="33"/>
      <c r="K233" s="32" t="s">
        <v>13</v>
      </c>
      <c r="L233" s="34" t="s">
        <v>14</v>
      </c>
      <c r="M233" s="34" t="s">
        <v>15</v>
      </c>
      <c r="N233" s="35" t="s">
        <v>16</v>
      </c>
      <c r="O233" s="32" t="s">
        <v>17</v>
      </c>
      <c r="P233" s="32" t="s">
        <v>18</v>
      </c>
      <c r="Q233" s="32" t="s">
        <v>19</v>
      </c>
      <c r="R233" s="75"/>
    </row>
    <row r="234" customFormat="false" ht="19.7" hidden="false" customHeight="false" outlineLevel="0" collapsed="false">
      <c r="A234" s="29"/>
      <c r="B234" s="30"/>
      <c r="C234" s="31"/>
      <c r="D234" s="36" t="s">
        <v>20</v>
      </c>
      <c r="E234" s="37" t="s">
        <v>21</v>
      </c>
      <c r="F234" s="37" t="s">
        <v>22</v>
      </c>
      <c r="G234" s="38" t="s">
        <v>23</v>
      </c>
      <c r="H234" s="39" t="s">
        <v>24</v>
      </c>
      <c r="I234" s="40" t="s">
        <v>25</v>
      </c>
      <c r="J234" s="41" t="s">
        <v>26</v>
      </c>
      <c r="K234" s="42" t="s">
        <v>24</v>
      </c>
      <c r="L234" s="42" t="s">
        <v>10</v>
      </c>
      <c r="M234" s="42" t="s">
        <v>27</v>
      </c>
      <c r="N234" s="43" t="s">
        <v>10</v>
      </c>
      <c r="O234" s="42" t="s">
        <v>28</v>
      </c>
      <c r="P234" s="42" t="s">
        <v>29</v>
      </c>
      <c r="Q234" s="42" t="s">
        <v>30</v>
      </c>
      <c r="R234" s="75"/>
    </row>
    <row r="235" customFormat="false" ht="6.75" hidden="false" customHeight="true" outlineLevel="0" collapsed="false">
      <c r="A235" s="44"/>
      <c r="B235" s="44"/>
      <c r="C235" s="44"/>
      <c r="D235" s="44"/>
      <c r="E235" s="37"/>
      <c r="F235" s="37"/>
      <c r="G235" s="45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75"/>
    </row>
    <row r="236" customFormat="false" ht="24.75" hidden="false" customHeight="true" outlineLevel="0" collapsed="false">
      <c r="A236" s="46" t="n">
        <v>201</v>
      </c>
      <c r="B236" s="46"/>
      <c r="C236" s="47" t="s">
        <v>238</v>
      </c>
      <c r="D236" s="48" t="n">
        <v>400</v>
      </c>
      <c r="E236" s="49" t="n">
        <v>37.42</v>
      </c>
      <c r="F236" s="49" t="n">
        <v>47.14</v>
      </c>
      <c r="G236" s="50" t="n">
        <v>18</v>
      </c>
      <c r="H236" s="51" t="n">
        <f aca="false">SUM(E236,F236,G236)*D236</f>
        <v>41024</v>
      </c>
      <c r="I236" s="57"/>
      <c r="J236" s="52"/>
      <c r="K236" s="52" t="n">
        <f aca="false">H236+J236</f>
        <v>41024</v>
      </c>
      <c r="L236" s="53" t="n">
        <v>0.1</v>
      </c>
      <c r="M236" s="52" t="n">
        <f aca="false">K236*L236</f>
        <v>4102.4</v>
      </c>
      <c r="N236" s="54" t="n">
        <v>0.03</v>
      </c>
      <c r="O236" s="52" t="n">
        <f aca="false">K236*N236</f>
        <v>1230.72</v>
      </c>
      <c r="P236" s="55" t="n">
        <f aca="false">M236+O236</f>
        <v>5333.12</v>
      </c>
      <c r="Q236" s="56" t="n">
        <f aca="false">K236-P236</f>
        <v>35690.88</v>
      </c>
      <c r="R236" s="28"/>
    </row>
    <row r="237" customFormat="false" ht="24.75" hidden="false" customHeight="true" outlineLevel="0" collapsed="false">
      <c r="A237" s="46" t="n">
        <v>202</v>
      </c>
      <c r="B237" s="46"/>
      <c r="C237" s="47" t="s">
        <v>239</v>
      </c>
      <c r="D237" s="48" t="n">
        <v>300</v>
      </c>
      <c r="E237" s="49" t="n">
        <v>4.87</v>
      </c>
      <c r="F237" s="49" t="n">
        <v>45.12</v>
      </c>
      <c r="G237" s="50" t="n">
        <v>24</v>
      </c>
      <c r="H237" s="51" t="n">
        <f aca="false">SUM(E237,F237,G237)*D237</f>
        <v>22197</v>
      </c>
      <c r="I237" s="57"/>
      <c r="J237" s="52"/>
      <c r="K237" s="52" t="n">
        <f aca="false">H237+J237</f>
        <v>22197</v>
      </c>
      <c r="L237" s="53" t="n">
        <v>0.1</v>
      </c>
      <c r="M237" s="52" t="n">
        <f aca="false">K237*L237</f>
        <v>2219.7</v>
      </c>
      <c r="N237" s="54" t="n">
        <v>0.03</v>
      </c>
      <c r="O237" s="52" t="n">
        <f aca="false">K237*N237</f>
        <v>665.91</v>
      </c>
      <c r="P237" s="55" t="n">
        <f aca="false">M237+O237</f>
        <v>2885.61</v>
      </c>
      <c r="Q237" s="56" t="n">
        <f aca="false">K237-P237</f>
        <v>19311.39</v>
      </c>
      <c r="R237" s="28"/>
    </row>
    <row r="238" customFormat="false" ht="24.75" hidden="false" customHeight="true" outlineLevel="0" collapsed="false">
      <c r="A238" s="46" t="n">
        <v>203</v>
      </c>
      <c r="B238" s="46"/>
      <c r="C238" s="47" t="s">
        <v>240</v>
      </c>
      <c r="D238" s="48" t="n">
        <v>300</v>
      </c>
      <c r="E238" s="49" t="n">
        <v>19.63</v>
      </c>
      <c r="F238" s="49" t="n">
        <v>32.92</v>
      </c>
      <c r="G238" s="50" t="n">
        <v>12</v>
      </c>
      <c r="H238" s="51" t="n">
        <f aca="false">SUM(E238,F238,G238)*D238</f>
        <v>19365</v>
      </c>
      <c r="I238" s="57"/>
      <c r="J238" s="52"/>
      <c r="K238" s="52" t="n">
        <f aca="false">H238+J238</f>
        <v>19365</v>
      </c>
      <c r="L238" s="53" t="n">
        <v>0.1</v>
      </c>
      <c r="M238" s="52" t="n">
        <f aca="false">K238*L238</f>
        <v>1936.5</v>
      </c>
      <c r="N238" s="54" t="n">
        <v>0.03</v>
      </c>
      <c r="O238" s="52" t="n">
        <f aca="false">K238*N238</f>
        <v>580.95</v>
      </c>
      <c r="P238" s="55" t="n">
        <f aca="false">M238+O238</f>
        <v>2517.45</v>
      </c>
      <c r="Q238" s="56" t="n">
        <f aca="false">K238-P238</f>
        <v>16847.55</v>
      </c>
      <c r="R238" s="28"/>
    </row>
    <row r="239" customFormat="false" ht="24.75" hidden="false" customHeight="true" outlineLevel="0" collapsed="false">
      <c r="A239" s="46" t="n">
        <v>204</v>
      </c>
      <c r="B239" s="46"/>
      <c r="C239" s="47" t="s">
        <v>241</v>
      </c>
      <c r="D239" s="48" t="n">
        <v>400</v>
      </c>
      <c r="E239" s="49" t="n">
        <v>28.15</v>
      </c>
      <c r="F239" s="49" t="n">
        <v>36.18</v>
      </c>
      <c r="G239" s="50" t="n">
        <v>18</v>
      </c>
      <c r="H239" s="51" t="n">
        <f aca="false">SUM(E239,F239,G239)*D239</f>
        <v>32932</v>
      </c>
      <c r="I239" s="57"/>
      <c r="J239" s="52"/>
      <c r="K239" s="52" t="n">
        <f aca="false">H239+J239</f>
        <v>32932</v>
      </c>
      <c r="L239" s="53" t="n">
        <v>0.1</v>
      </c>
      <c r="M239" s="52" t="n">
        <f aca="false">K239*L239</f>
        <v>3293.2</v>
      </c>
      <c r="N239" s="54" t="n">
        <v>0.03</v>
      </c>
      <c r="O239" s="52" t="n">
        <f aca="false">K239*N239</f>
        <v>987.96</v>
      </c>
      <c r="P239" s="55" t="n">
        <f aca="false">M239+O239</f>
        <v>4281.16</v>
      </c>
      <c r="Q239" s="56" t="n">
        <f aca="false">K239-P239</f>
        <v>28650.84</v>
      </c>
      <c r="R239" s="28"/>
    </row>
    <row r="240" customFormat="false" ht="24.75" hidden="false" customHeight="true" outlineLevel="0" collapsed="false">
      <c r="A240" s="46" t="n">
        <v>205</v>
      </c>
      <c r="B240" s="46"/>
      <c r="C240" s="47" t="s">
        <v>242</v>
      </c>
      <c r="D240" s="48" t="n">
        <v>300</v>
      </c>
      <c r="E240" s="49" t="n">
        <v>12.74</v>
      </c>
      <c r="F240" s="49" t="n">
        <v>17.26</v>
      </c>
      <c r="G240" s="50" t="n">
        <v>66</v>
      </c>
      <c r="H240" s="51" t="n">
        <f aca="false">SUM(E240,F240,G240)*D240</f>
        <v>28800</v>
      </c>
      <c r="I240" s="57"/>
      <c r="J240" s="52"/>
      <c r="K240" s="52" t="n">
        <f aca="false">H240+J240</f>
        <v>28800</v>
      </c>
      <c r="L240" s="53" t="n">
        <v>0</v>
      </c>
      <c r="M240" s="52" t="n">
        <f aca="false">K240*L240</f>
        <v>0</v>
      </c>
      <c r="N240" s="54" t="n">
        <v>0</v>
      </c>
      <c r="O240" s="52" t="n">
        <f aca="false">K240*N240</f>
        <v>0</v>
      </c>
      <c r="P240" s="55" t="n">
        <f aca="false">M240+O240</f>
        <v>0</v>
      </c>
      <c r="Q240" s="56" t="n">
        <f aca="false">K240-P240</f>
        <v>28800</v>
      </c>
      <c r="R240" s="28"/>
    </row>
    <row r="241" customFormat="false" ht="24.75" hidden="false" customHeight="true" outlineLevel="0" collapsed="false">
      <c r="A241" s="46" t="n">
        <v>206</v>
      </c>
      <c r="B241" s="46"/>
      <c r="C241" s="47" t="s">
        <v>243</v>
      </c>
      <c r="D241" s="48" t="n">
        <v>400</v>
      </c>
      <c r="E241" s="49" t="n">
        <v>46.39</v>
      </c>
      <c r="F241" s="49" t="n">
        <v>11.55</v>
      </c>
      <c r="G241" s="50" t="n">
        <v>6</v>
      </c>
      <c r="H241" s="51" t="n">
        <f aca="false">SUM(E241,F241,G241)*D241</f>
        <v>25576</v>
      </c>
      <c r="I241" s="57"/>
      <c r="J241" s="52"/>
      <c r="K241" s="52" t="n">
        <f aca="false">H241+J241</f>
        <v>25576</v>
      </c>
      <c r="L241" s="53" t="n">
        <v>0.1</v>
      </c>
      <c r="M241" s="52" t="n">
        <f aca="false">K241*L241</f>
        <v>2557.6</v>
      </c>
      <c r="N241" s="54" t="n">
        <v>0.03</v>
      </c>
      <c r="O241" s="52" t="n">
        <f aca="false">K241*N241</f>
        <v>767.28</v>
      </c>
      <c r="P241" s="55" t="n">
        <f aca="false">M241+O241</f>
        <v>3324.88</v>
      </c>
      <c r="Q241" s="56" t="n">
        <f aca="false">K241-P241</f>
        <v>22251.12</v>
      </c>
      <c r="R241" s="28"/>
    </row>
    <row r="242" customFormat="false" ht="24.75" hidden="false" customHeight="true" outlineLevel="0" collapsed="false">
      <c r="A242" s="46" t="n">
        <v>207</v>
      </c>
      <c r="B242" s="46"/>
      <c r="C242" s="47" t="s">
        <v>244</v>
      </c>
      <c r="D242" s="48" t="n">
        <v>300</v>
      </c>
      <c r="E242" s="49" t="n">
        <v>7.58</v>
      </c>
      <c r="F242" s="49" t="n">
        <v>22.87</v>
      </c>
      <c r="G242" s="50" t="n">
        <v>87.46</v>
      </c>
      <c r="H242" s="51" t="n">
        <f aca="false">SUM(E242,F242,G242)*D242</f>
        <v>35373</v>
      </c>
      <c r="I242" s="57"/>
      <c r="J242" s="52"/>
      <c r="K242" s="52" t="n">
        <f aca="false">H242+J242</f>
        <v>35373</v>
      </c>
      <c r="L242" s="53" t="n">
        <v>0</v>
      </c>
      <c r="M242" s="52" t="n">
        <f aca="false">K242*L242</f>
        <v>0</v>
      </c>
      <c r="N242" s="54" t="n">
        <v>0</v>
      </c>
      <c r="O242" s="52" t="n">
        <f aca="false">K242*N242</f>
        <v>0</v>
      </c>
      <c r="P242" s="55" t="n">
        <f aca="false">M242+O242</f>
        <v>0</v>
      </c>
      <c r="Q242" s="56" t="n">
        <f aca="false">K242-P242</f>
        <v>35373</v>
      </c>
      <c r="R242" s="28"/>
    </row>
    <row r="243" customFormat="false" ht="24.75" hidden="false" customHeight="true" outlineLevel="0" collapsed="false">
      <c r="A243" s="46" t="n">
        <v>208</v>
      </c>
      <c r="B243" s="46"/>
      <c r="C243" s="47" t="s">
        <v>245</v>
      </c>
      <c r="D243" s="48" t="n">
        <v>400</v>
      </c>
      <c r="E243" s="49" t="n">
        <v>25.91</v>
      </c>
      <c r="F243" s="49" t="n">
        <v>4.09</v>
      </c>
      <c r="G243" s="50" t="n">
        <v>53.43</v>
      </c>
      <c r="H243" s="51" t="n">
        <f aca="false">SUM(E243,F243,G243)*D243</f>
        <v>33372</v>
      </c>
      <c r="I243" s="57"/>
      <c r="J243" s="52"/>
      <c r="K243" s="52" t="n">
        <f aca="false">H243+J243</f>
        <v>33372</v>
      </c>
      <c r="L243" s="53" t="n">
        <v>0.1</v>
      </c>
      <c r="M243" s="52" t="n">
        <f aca="false">K243*L243</f>
        <v>3337.2</v>
      </c>
      <c r="N243" s="54" t="n">
        <v>0.03</v>
      </c>
      <c r="O243" s="52" t="n">
        <f aca="false">K243*N243</f>
        <v>1001.16</v>
      </c>
      <c r="P243" s="55" t="n">
        <f aca="false">M243+O243</f>
        <v>4338.36</v>
      </c>
      <c r="Q243" s="56" t="n">
        <f aca="false">K243-P243</f>
        <v>29033.64</v>
      </c>
      <c r="R243" s="28"/>
    </row>
    <row r="244" customFormat="false" ht="24.75" hidden="false" customHeight="true" outlineLevel="0" collapsed="false">
      <c r="A244" s="46" t="n">
        <v>209</v>
      </c>
      <c r="B244" s="46"/>
      <c r="C244" s="47" t="s">
        <v>246</v>
      </c>
      <c r="D244" s="48" t="n">
        <v>450</v>
      </c>
      <c r="E244" s="49" t="n">
        <v>9.32</v>
      </c>
      <c r="F244" s="49" t="n">
        <v>12.85</v>
      </c>
      <c r="G244" s="50" t="n">
        <v>57</v>
      </c>
      <c r="H244" s="51" t="n">
        <f aca="false">SUM(E244,F244,G244)*D244</f>
        <v>35626.5</v>
      </c>
      <c r="I244" s="57"/>
      <c r="J244" s="52"/>
      <c r="K244" s="52" t="n">
        <f aca="false">H244+J244</f>
        <v>35626.5</v>
      </c>
      <c r="L244" s="53" t="n">
        <v>0.1</v>
      </c>
      <c r="M244" s="52" t="n">
        <f aca="false">K244*L244</f>
        <v>3562.65</v>
      </c>
      <c r="N244" s="54" t="n">
        <v>0.03</v>
      </c>
      <c r="O244" s="52" t="n">
        <f aca="false">K244*N244</f>
        <v>1068.795</v>
      </c>
      <c r="P244" s="55" t="n">
        <f aca="false">M244+O244</f>
        <v>4631.445</v>
      </c>
      <c r="Q244" s="56" t="n">
        <f aca="false">K244-P244</f>
        <v>30995.055</v>
      </c>
      <c r="R244" s="28"/>
    </row>
    <row r="245" customFormat="false" ht="24.75" hidden="false" customHeight="true" outlineLevel="0" collapsed="false">
      <c r="A245" s="46" t="n">
        <v>210</v>
      </c>
      <c r="B245" s="46"/>
      <c r="C245" s="47" t="s">
        <v>247</v>
      </c>
      <c r="D245" s="48" t="n">
        <v>600</v>
      </c>
      <c r="E245" s="49" t="n">
        <v>43.68</v>
      </c>
      <c r="F245" s="49" t="n">
        <v>39.48</v>
      </c>
      <c r="G245" s="50" t="n">
        <v>27</v>
      </c>
      <c r="H245" s="51" t="n">
        <f aca="false">SUM(E245,F245,G245)*D245</f>
        <v>66096</v>
      </c>
      <c r="I245" s="57"/>
      <c r="J245" s="52"/>
      <c r="K245" s="52" t="n">
        <f aca="false">H245+J245</f>
        <v>66096</v>
      </c>
      <c r="L245" s="53" t="n">
        <v>0.1</v>
      </c>
      <c r="M245" s="52" t="n">
        <f aca="false">K245*L245</f>
        <v>6609.6</v>
      </c>
      <c r="N245" s="54" t="n">
        <v>0.03</v>
      </c>
      <c r="O245" s="52" t="n">
        <f aca="false">K245*N245</f>
        <v>1982.88</v>
      </c>
      <c r="P245" s="55" t="n">
        <f aca="false">M245+O245</f>
        <v>8592.48</v>
      </c>
      <c r="Q245" s="56" t="n">
        <f aca="false">K245-P245</f>
        <v>57503.52</v>
      </c>
      <c r="R245" s="28"/>
    </row>
    <row r="246" customFormat="false" ht="24.75" hidden="false" customHeight="true" outlineLevel="0" collapsed="false">
      <c r="A246" s="46" t="n">
        <v>211</v>
      </c>
      <c r="B246" s="46"/>
      <c r="C246" s="47" t="s">
        <v>248</v>
      </c>
      <c r="D246" s="48" t="n">
        <v>300</v>
      </c>
      <c r="E246" s="49" t="n">
        <v>14.07</v>
      </c>
      <c r="F246" s="49" t="n">
        <v>26.61</v>
      </c>
      <c r="G246" s="50" t="n">
        <v>17.48</v>
      </c>
      <c r="H246" s="51" t="n">
        <f aca="false">SUM(E246,F246,G246)*D246</f>
        <v>17448</v>
      </c>
      <c r="I246" s="57"/>
      <c r="J246" s="52"/>
      <c r="K246" s="52" t="n">
        <f aca="false">H246+J246</f>
        <v>17448</v>
      </c>
      <c r="L246" s="53" t="n">
        <v>0</v>
      </c>
      <c r="M246" s="52" t="n">
        <f aca="false">K246*L246</f>
        <v>0</v>
      </c>
      <c r="N246" s="54" t="n">
        <v>0</v>
      </c>
      <c r="O246" s="52" t="n">
        <f aca="false">K246*N246</f>
        <v>0</v>
      </c>
      <c r="P246" s="55" t="n">
        <f aca="false">M246+O246</f>
        <v>0</v>
      </c>
      <c r="Q246" s="56" t="n">
        <f aca="false">K246-P246</f>
        <v>17448</v>
      </c>
      <c r="R246" s="28"/>
    </row>
    <row r="247" customFormat="false" ht="24.75" hidden="false" customHeight="true" outlineLevel="0" collapsed="false">
      <c r="A247" s="46" t="n">
        <v>212</v>
      </c>
      <c r="B247" s="46"/>
      <c r="C247" s="47" t="s">
        <v>249</v>
      </c>
      <c r="D247" s="48" t="n">
        <v>200</v>
      </c>
      <c r="E247" s="49" t="n">
        <v>32.54</v>
      </c>
      <c r="F247" s="49" t="n">
        <v>37</v>
      </c>
      <c r="G247" s="50" t="n">
        <v>65</v>
      </c>
      <c r="H247" s="51" t="n">
        <f aca="false">SUM(E247,F247,G247)*D247</f>
        <v>26908</v>
      </c>
      <c r="I247" s="57"/>
      <c r="J247" s="52"/>
      <c r="K247" s="52" t="n">
        <f aca="false">H247+J247</f>
        <v>26908</v>
      </c>
      <c r="L247" s="53" t="n">
        <v>0</v>
      </c>
      <c r="M247" s="52" t="n">
        <f aca="false">K247*L247</f>
        <v>0</v>
      </c>
      <c r="N247" s="54" t="n">
        <v>0</v>
      </c>
      <c r="O247" s="52" t="n">
        <f aca="false">K247*N247</f>
        <v>0</v>
      </c>
      <c r="P247" s="55" t="n">
        <f aca="false">M247+O247</f>
        <v>0</v>
      </c>
      <c r="Q247" s="56" t="n">
        <f aca="false">K247-P247</f>
        <v>26908</v>
      </c>
      <c r="R247" s="28"/>
    </row>
    <row r="248" customFormat="false" ht="24.75" hidden="false" customHeight="true" outlineLevel="0" collapsed="false">
      <c r="A248" s="46" t="n">
        <v>213</v>
      </c>
      <c r="B248" s="46"/>
      <c r="C248" s="47" t="s">
        <v>250</v>
      </c>
      <c r="D248" s="48" t="n">
        <v>300</v>
      </c>
      <c r="E248" s="49" t="n">
        <v>11.26</v>
      </c>
      <c r="F248" s="49" t="n">
        <v>8.9</v>
      </c>
      <c r="G248" s="50" t="n">
        <v>24</v>
      </c>
      <c r="H248" s="51" t="n">
        <f aca="false">SUM(E248,F248,G248)*D248</f>
        <v>13248</v>
      </c>
      <c r="I248" s="57"/>
      <c r="J248" s="52"/>
      <c r="K248" s="52" t="n">
        <f aca="false">H248+J248</f>
        <v>13248</v>
      </c>
      <c r="L248" s="53" t="n">
        <v>0.1</v>
      </c>
      <c r="M248" s="52" t="n">
        <f aca="false">K248*L248</f>
        <v>1324.8</v>
      </c>
      <c r="N248" s="54" t="n">
        <v>0.03</v>
      </c>
      <c r="O248" s="52" t="n">
        <f aca="false">K248*N248</f>
        <v>397.44</v>
      </c>
      <c r="P248" s="55" t="n">
        <f aca="false">M248+O248</f>
        <v>1722.24</v>
      </c>
      <c r="Q248" s="56" t="n">
        <f aca="false">K248-P248</f>
        <v>11525.76</v>
      </c>
      <c r="R248" s="28"/>
    </row>
    <row r="249" customFormat="false" ht="24.75" hidden="false" customHeight="true" outlineLevel="0" collapsed="false">
      <c r="A249" s="46" t="n">
        <v>214</v>
      </c>
      <c r="B249" s="46"/>
      <c r="C249" s="47" t="s">
        <v>251</v>
      </c>
      <c r="D249" s="48" t="n">
        <v>400</v>
      </c>
      <c r="E249" s="49" t="n">
        <v>21.47</v>
      </c>
      <c r="F249" s="49" t="n">
        <v>26.5</v>
      </c>
      <c r="G249" s="50" t="n">
        <v>89.15</v>
      </c>
      <c r="H249" s="51" t="n">
        <f aca="false">SUM(E249,F249,G249)*D249</f>
        <v>54848</v>
      </c>
      <c r="I249" s="57"/>
      <c r="J249" s="52"/>
      <c r="K249" s="52" t="n">
        <f aca="false">H249+J249</f>
        <v>54848</v>
      </c>
      <c r="L249" s="53" t="n">
        <v>0.1</v>
      </c>
      <c r="M249" s="52" t="n">
        <f aca="false">K249*L249</f>
        <v>5484.8</v>
      </c>
      <c r="N249" s="54" t="n">
        <v>0.03</v>
      </c>
      <c r="O249" s="52" t="n">
        <f aca="false">K249*N249</f>
        <v>1645.44</v>
      </c>
      <c r="P249" s="55" t="n">
        <f aca="false">M249+O249</f>
        <v>7130.24</v>
      </c>
      <c r="Q249" s="56" t="n">
        <f aca="false">K249-P249</f>
        <v>47717.76</v>
      </c>
      <c r="R249" s="28"/>
    </row>
    <row r="250" customFormat="false" ht="24.75" hidden="false" customHeight="true" outlineLevel="0" collapsed="false">
      <c r="A250" s="46" t="n">
        <v>215</v>
      </c>
      <c r="B250" s="46"/>
      <c r="C250" s="47" t="s">
        <v>252</v>
      </c>
      <c r="D250" s="48" t="n">
        <v>200</v>
      </c>
      <c r="E250" s="49" t="n">
        <v>49.82</v>
      </c>
      <c r="F250" s="49" t="n">
        <v>38.53</v>
      </c>
      <c r="G250" s="50" t="n">
        <v>78</v>
      </c>
      <c r="H250" s="51" t="n">
        <f aca="false">SUM(E250,F250,G250)*D250</f>
        <v>33270</v>
      </c>
      <c r="I250" s="57"/>
      <c r="J250" s="52"/>
      <c r="K250" s="52" t="n">
        <f aca="false">H250+J250</f>
        <v>33270</v>
      </c>
      <c r="L250" s="53" t="n">
        <v>0.1</v>
      </c>
      <c r="M250" s="52" t="n">
        <f aca="false">K250*L250</f>
        <v>3327</v>
      </c>
      <c r="N250" s="54" t="n">
        <v>0.03</v>
      </c>
      <c r="O250" s="52" t="n">
        <f aca="false">K250*N250</f>
        <v>998.1</v>
      </c>
      <c r="P250" s="55" t="n">
        <f aca="false">M250+O250</f>
        <v>4325.1</v>
      </c>
      <c r="Q250" s="56" t="n">
        <f aca="false">K250-P250</f>
        <v>28944.9</v>
      </c>
      <c r="R250" s="28"/>
    </row>
    <row r="251" customFormat="false" ht="24.75" hidden="false" customHeight="true" outlineLevel="0" collapsed="false">
      <c r="A251" s="46" t="n">
        <v>216</v>
      </c>
      <c r="B251" s="46"/>
      <c r="C251" s="47" t="s">
        <v>253</v>
      </c>
      <c r="D251" s="48" t="n">
        <v>400</v>
      </c>
      <c r="E251" s="49" t="n">
        <v>5.13</v>
      </c>
      <c r="F251" s="49" t="n">
        <v>31.27</v>
      </c>
      <c r="G251" s="50" t="n">
        <v>21</v>
      </c>
      <c r="H251" s="51" t="n">
        <f aca="false">SUM(E251,F251,G251)*D251</f>
        <v>22960</v>
      </c>
      <c r="I251" s="57"/>
      <c r="J251" s="52"/>
      <c r="K251" s="52" t="n">
        <f aca="false">H251+J251</f>
        <v>22960</v>
      </c>
      <c r="L251" s="53" t="n">
        <v>0.1</v>
      </c>
      <c r="M251" s="52" t="n">
        <f aca="false">K251*L251</f>
        <v>2296</v>
      </c>
      <c r="N251" s="54" t="n">
        <v>0.03</v>
      </c>
      <c r="O251" s="52" t="n">
        <f aca="false">K251*N251</f>
        <v>688.8</v>
      </c>
      <c r="P251" s="55" t="n">
        <f aca="false">M251+O251</f>
        <v>2984.8</v>
      </c>
      <c r="Q251" s="56" t="n">
        <f aca="false">K251-P251</f>
        <v>19975.2</v>
      </c>
      <c r="R251" s="28"/>
    </row>
    <row r="252" customFormat="false" ht="24.75" hidden="false" customHeight="true" outlineLevel="0" collapsed="false">
      <c r="A252" s="46" t="n">
        <v>217</v>
      </c>
      <c r="B252" s="46"/>
      <c r="C252" s="47" t="s">
        <v>254</v>
      </c>
      <c r="D252" s="48" t="n">
        <v>200</v>
      </c>
      <c r="E252" s="49" t="n">
        <v>36.28</v>
      </c>
      <c r="F252" s="49" t="n">
        <v>29.15</v>
      </c>
      <c r="G252" s="50" t="n">
        <v>9</v>
      </c>
      <c r="H252" s="51" t="n">
        <f aca="false">SUM(E252,F252,G252)*D252</f>
        <v>14886</v>
      </c>
      <c r="I252" s="57"/>
      <c r="J252" s="52"/>
      <c r="K252" s="52" t="n">
        <f aca="false">H252+J252</f>
        <v>14886</v>
      </c>
      <c r="L252" s="53" t="n">
        <v>0.1</v>
      </c>
      <c r="M252" s="52" t="n">
        <f aca="false">K252*L252</f>
        <v>1488.6</v>
      </c>
      <c r="N252" s="54" t="n">
        <v>0.03</v>
      </c>
      <c r="O252" s="52" t="n">
        <f aca="false">K252*N252</f>
        <v>446.58</v>
      </c>
      <c r="P252" s="55" t="n">
        <f aca="false">M252+O252</f>
        <v>1935.18</v>
      </c>
      <c r="Q252" s="56" t="n">
        <f aca="false">K252-P252</f>
        <v>12950.82</v>
      </c>
      <c r="R252" s="28"/>
    </row>
    <row r="253" customFormat="false" ht="24.75" hidden="false" customHeight="true" outlineLevel="0" collapsed="false">
      <c r="A253" s="46" t="n">
        <v>218</v>
      </c>
      <c r="B253" s="46"/>
      <c r="C253" s="47" t="s">
        <v>255</v>
      </c>
      <c r="D253" s="48" t="n">
        <v>300</v>
      </c>
      <c r="E253" s="49" t="n">
        <v>18.92</v>
      </c>
      <c r="F253" s="49" t="n">
        <v>32.72</v>
      </c>
      <c r="G253" s="50" t="n">
        <v>28</v>
      </c>
      <c r="H253" s="51" t="n">
        <f aca="false">SUM(E253,F253,G253)*D253</f>
        <v>23892</v>
      </c>
      <c r="I253" s="57"/>
      <c r="J253" s="52"/>
      <c r="K253" s="52" t="n">
        <f aca="false">H253+J253</f>
        <v>23892</v>
      </c>
      <c r="L253" s="53" t="n">
        <v>0.1</v>
      </c>
      <c r="M253" s="52" t="n">
        <f aca="false">K253*L253</f>
        <v>2389.2</v>
      </c>
      <c r="N253" s="54" t="n">
        <v>0.03</v>
      </c>
      <c r="O253" s="52" t="n">
        <f aca="false">K253*N253</f>
        <v>716.76</v>
      </c>
      <c r="P253" s="55" t="n">
        <f aca="false">M253+O253</f>
        <v>3105.96</v>
      </c>
      <c r="Q253" s="56" t="n">
        <f aca="false">K253-P253</f>
        <v>20786.04</v>
      </c>
      <c r="R253" s="28"/>
    </row>
    <row r="254" customFormat="false" ht="24.75" hidden="false" customHeight="true" outlineLevel="0" collapsed="false">
      <c r="A254" s="46" t="n">
        <v>219</v>
      </c>
      <c r="B254" s="46"/>
      <c r="C254" s="47" t="s">
        <v>256</v>
      </c>
      <c r="D254" s="48" t="n">
        <v>300</v>
      </c>
      <c r="E254" s="49" t="n">
        <v>23.76</v>
      </c>
      <c r="F254" s="49" t="n">
        <v>11.86</v>
      </c>
      <c r="G254" s="50" t="n">
        <v>29.47</v>
      </c>
      <c r="H254" s="51" t="n">
        <f aca="false">SUM(E254,F254,G254)*D254</f>
        <v>19527</v>
      </c>
      <c r="I254" s="57"/>
      <c r="J254" s="52"/>
      <c r="K254" s="52" t="n">
        <f aca="false">H254+J254</f>
        <v>19527</v>
      </c>
      <c r="L254" s="53" t="n">
        <v>0.1</v>
      </c>
      <c r="M254" s="52" t="n">
        <f aca="false">K254*L254</f>
        <v>1952.7</v>
      </c>
      <c r="N254" s="54" t="n">
        <v>0.03</v>
      </c>
      <c r="O254" s="52" t="n">
        <f aca="false">K254*N254</f>
        <v>585.81</v>
      </c>
      <c r="P254" s="55" t="n">
        <f aca="false">M254+O254</f>
        <v>2538.51</v>
      </c>
      <c r="Q254" s="56" t="n">
        <f aca="false">K254-P254</f>
        <v>16988.49</v>
      </c>
      <c r="R254" s="28"/>
    </row>
    <row r="255" customFormat="false" ht="24.75" hidden="false" customHeight="true" outlineLevel="0" collapsed="false">
      <c r="A255" s="46" t="n">
        <v>220</v>
      </c>
      <c r="B255" s="46"/>
      <c r="C255" s="47" t="s">
        <v>257</v>
      </c>
      <c r="D255" s="48" t="n">
        <v>400</v>
      </c>
      <c r="E255" s="49" t="n">
        <v>41.55</v>
      </c>
      <c r="F255" s="49" t="n">
        <v>40.95</v>
      </c>
      <c r="G255" s="50" t="n">
        <v>33</v>
      </c>
      <c r="H255" s="51" t="n">
        <f aca="false">SUM(E255,F255,G255)*D255</f>
        <v>46200</v>
      </c>
      <c r="I255" s="57"/>
      <c r="J255" s="52"/>
      <c r="K255" s="52" t="n">
        <f aca="false">H255+J255</f>
        <v>46200</v>
      </c>
      <c r="L255" s="53" t="n">
        <v>0.1</v>
      </c>
      <c r="M255" s="52" t="n">
        <f aca="false">K255*L255</f>
        <v>4620</v>
      </c>
      <c r="N255" s="54" t="n">
        <v>0.03</v>
      </c>
      <c r="O255" s="52" t="n">
        <f aca="false">K255*N255</f>
        <v>1386</v>
      </c>
      <c r="P255" s="55" t="n">
        <f aca="false">M255+O255</f>
        <v>6006</v>
      </c>
      <c r="Q255" s="56" t="n">
        <f aca="false">K255-P255</f>
        <v>40194</v>
      </c>
      <c r="R255" s="28"/>
    </row>
    <row r="256" customFormat="false" ht="24.75" hidden="false" customHeight="true" outlineLevel="0" collapsed="false">
      <c r="A256" s="46" t="n">
        <v>221</v>
      </c>
      <c r="B256" s="46"/>
      <c r="C256" s="47" t="s">
        <v>258</v>
      </c>
      <c r="D256" s="48" t="n">
        <v>400</v>
      </c>
      <c r="E256" s="49" t="n">
        <v>3.61</v>
      </c>
      <c r="F256" s="49" t="n">
        <v>24.35</v>
      </c>
      <c r="G256" s="50" t="n">
        <v>40</v>
      </c>
      <c r="H256" s="51" t="n">
        <f aca="false">SUM(E256,F256,G256)*D256</f>
        <v>27184</v>
      </c>
      <c r="I256" s="57"/>
      <c r="J256" s="52"/>
      <c r="K256" s="52" t="n">
        <f aca="false">H256+J256</f>
        <v>27184</v>
      </c>
      <c r="L256" s="53" t="n">
        <v>0.1</v>
      </c>
      <c r="M256" s="52" t="n">
        <f aca="false">K256*L256</f>
        <v>2718.4</v>
      </c>
      <c r="N256" s="54" t="n">
        <v>0.03</v>
      </c>
      <c r="O256" s="52" t="n">
        <f aca="false">K256*N256</f>
        <v>815.52</v>
      </c>
      <c r="P256" s="55" t="n">
        <f aca="false">M256+O256</f>
        <v>3533.92</v>
      </c>
      <c r="Q256" s="56" t="n">
        <f aca="false">K256-P256</f>
        <v>23650.08</v>
      </c>
      <c r="R256" s="28"/>
    </row>
    <row r="257" customFormat="false" ht="24.75" hidden="false" customHeight="true" outlineLevel="0" collapsed="false">
      <c r="A257" s="46" t="n">
        <v>222</v>
      </c>
      <c r="B257" s="46"/>
      <c r="C257" s="47" t="s">
        <v>259</v>
      </c>
      <c r="D257" s="48" t="n">
        <v>400</v>
      </c>
      <c r="E257" s="49" t="n">
        <v>27.34</v>
      </c>
      <c r="F257" s="49" t="n">
        <v>19.09</v>
      </c>
      <c r="G257" s="50" t="n">
        <v>39.67</v>
      </c>
      <c r="H257" s="51" t="n">
        <f aca="false">SUM(E257,F257,G257)*D257</f>
        <v>34440</v>
      </c>
      <c r="I257" s="57"/>
      <c r="J257" s="52"/>
      <c r="K257" s="52" t="n">
        <f aca="false">H257+J257</f>
        <v>34440</v>
      </c>
      <c r="L257" s="53" t="n">
        <v>0.1</v>
      </c>
      <c r="M257" s="52" t="n">
        <f aca="false">K257*L257</f>
        <v>3444</v>
      </c>
      <c r="N257" s="54" t="n">
        <v>0.03</v>
      </c>
      <c r="O257" s="52" t="n">
        <f aca="false">K257*N257</f>
        <v>1033.2</v>
      </c>
      <c r="P257" s="55" t="n">
        <f aca="false">M257+O257</f>
        <v>4477.2</v>
      </c>
      <c r="Q257" s="56" t="n">
        <f aca="false">K257-P257</f>
        <v>29962.8</v>
      </c>
      <c r="R257" s="28"/>
    </row>
    <row r="258" customFormat="false" ht="24.75" hidden="false" customHeight="true" outlineLevel="0" collapsed="false">
      <c r="A258" s="46" t="n">
        <v>223</v>
      </c>
      <c r="B258" s="46"/>
      <c r="C258" s="47" t="s">
        <v>260</v>
      </c>
      <c r="D258" s="48" t="n">
        <v>300</v>
      </c>
      <c r="E258" s="49" t="n">
        <v>44.97</v>
      </c>
      <c r="F258" s="49" t="n">
        <v>30.51</v>
      </c>
      <c r="G258" s="50" t="n">
        <v>90</v>
      </c>
      <c r="H258" s="51" t="n">
        <f aca="false">SUM(E258,F258,G258)*D258</f>
        <v>49644</v>
      </c>
      <c r="I258" s="57"/>
      <c r="J258" s="52"/>
      <c r="K258" s="52" t="n">
        <f aca="false">H258+J258</f>
        <v>49644</v>
      </c>
      <c r="L258" s="53" t="n">
        <v>0</v>
      </c>
      <c r="M258" s="52" t="n">
        <f aca="false">K258*L258</f>
        <v>0</v>
      </c>
      <c r="N258" s="54" t="n">
        <v>0</v>
      </c>
      <c r="O258" s="52" t="n">
        <f aca="false">K258*N258</f>
        <v>0</v>
      </c>
      <c r="P258" s="55" t="n">
        <f aca="false">M258+O258</f>
        <v>0</v>
      </c>
      <c r="Q258" s="56" t="n">
        <f aca="false">K258-P258</f>
        <v>49644</v>
      </c>
      <c r="R258" s="28"/>
    </row>
    <row r="259" customFormat="false" ht="24.75" hidden="false" customHeight="true" outlineLevel="0" collapsed="false">
      <c r="A259" s="46" t="n">
        <v>224</v>
      </c>
      <c r="B259" s="46"/>
      <c r="C259" s="47" t="s">
        <v>261</v>
      </c>
      <c r="D259" s="48" t="n">
        <v>400</v>
      </c>
      <c r="E259" s="49" t="n">
        <v>38.72</v>
      </c>
      <c r="F259" s="49" t="n">
        <v>20.58</v>
      </c>
      <c r="G259" s="50" t="n">
        <v>15</v>
      </c>
      <c r="H259" s="51" t="n">
        <f aca="false">SUM(E259,F259,G259)*D259</f>
        <v>29720</v>
      </c>
      <c r="I259" s="57"/>
      <c r="J259" s="52"/>
      <c r="K259" s="52" t="n">
        <f aca="false">H259+J259</f>
        <v>29720</v>
      </c>
      <c r="L259" s="53" t="n">
        <v>0.05</v>
      </c>
      <c r="M259" s="52" t="n">
        <f aca="false">K259*L259</f>
        <v>1486</v>
      </c>
      <c r="N259" s="54" t="n">
        <v>0.03</v>
      </c>
      <c r="O259" s="52" t="n">
        <f aca="false">K259*N259</f>
        <v>891.6</v>
      </c>
      <c r="P259" s="55" t="n">
        <f aca="false">M259+O259</f>
        <v>2377.6</v>
      </c>
      <c r="Q259" s="56" t="n">
        <f aca="false">K259-P259</f>
        <v>27342.4</v>
      </c>
      <c r="R259" s="28"/>
    </row>
    <row r="260" customFormat="false" ht="24.75" hidden="false" customHeight="true" outlineLevel="0" collapsed="false">
      <c r="A260" s="46" t="n">
        <v>225</v>
      </c>
      <c r="B260" s="46"/>
      <c r="C260" s="47" t="s">
        <v>262</v>
      </c>
      <c r="D260" s="48" t="n">
        <v>400</v>
      </c>
      <c r="E260" s="49" t="n">
        <v>6.25</v>
      </c>
      <c r="F260" s="49" t="n">
        <v>30.11</v>
      </c>
      <c r="G260" s="50" t="n">
        <v>36</v>
      </c>
      <c r="H260" s="51" t="n">
        <f aca="false">SUM(E260,F260,G260)*D260</f>
        <v>28944</v>
      </c>
      <c r="I260" s="57"/>
      <c r="J260" s="52"/>
      <c r="K260" s="52" t="n">
        <f aca="false">H260+J260</f>
        <v>28944</v>
      </c>
      <c r="L260" s="53" t="n">
        <v>0.05</v>
      </c>
      <c r="M260" s="52" t="n">
        <f aca="false">K260*L260</f>
        <v>1447.2</v>
      </c>
      <c r="N260" s="54" t="n">
        <v>0.03</v>
      </c>
      <c r="O260" s="52" t="n">
        <f aca="false">K260*N260</f>
        <v>868.32</v>
      </c>
      <c r="P260" s="55" t="n">
        <f aca="false">M260+O260</f>
        <v>2315.52</v>
      </c>
      <c r="Q260" s="56" t="n">
        <f aca="false">K260-P260</f>
        <v>26628.48</v>
      </c>
      <c r="R260" s="28"/>
    </row>
    <row r="261" customFormat="false" ht="24.75" hidden="false" customHeight="true" outlineLevel="0" collapsed="false">
      <c r="A261" s="46" t="n">
        <v>226</v>
      </c>
      <c r="B261" s="46"/>
      <c r="C261" s="47" t="s">
        <v>263</v>
      </c>
      <c r="D261" s="48" t="n">
        <v>400</v>
      </c>
      <c r="E261" s="49" t="n">
        <v>31.14</v>
      </c>
      <c r="F261" s="49" t="n">
        <v>39.36</v>
      </c>
      <c r="G261" s="50" t="n">
        <v>6</v>
      </c>
      <c r="H261" s="51" t="n">
        <f aca="false">SUM(E261,F261,G261)*D261</f>
        <v>30600</v>
      </c>
      <c r="I261" s="57"/>
      <c r="J261" s="52"/>
      <c r="K261" s="52" t="n">
        <f aca="false">H261+J261</f>
        <v>30600</v>
      </c>
      <c r="L261" s="53" t="n">
        <v>0.1</v>
      </c>
      <c r="M261" s="52" t="n">
        <f aca="false">K261*L261</f>
        <v>3060</v>
      </c>
      <c r="N261" s="54" t="n">
        <v>0.03</v>
      </c>
      <c r="O261" s="52" t="n">
        <f aca="false">K261*N261</f>
        <v>918</v>
      </c>
      <c r="P261" s="55" t="n">
        <f aca="false">M261+O261</f>
        <v>3978</v>
      </c>
      <c r="Q261" s="56" t="n">
        <f aca="false">K261-P261</f>
        <v>26622</v>
      </c>
      <c r="R261" s="28"/>
    </row>
    <row r="262" customFormat="false" ht="24.75" hidden="false" customHeight="true" outlineLevel="0" collapsed="false">
      <c r="A262" s="46" t="n">
        <v>227</v>
      </c>
      <c r="B262" s="46"/>
      <c r="C262" s="47" t="s">
        <v>264</v>
      </c>
      <c r="D262" s="48" t="n">
        <v>300</v>
      </c>
      <c r="E262" s="49" t="n">
        <v>2.49</v>
      </c>
      <c r="F262" s="49" t="n">
        <v>16.79</v>
      </c>
      <c r="G262" s="50" t="n">
        <v>18</v>
      </c>
      <c r="H262" s="51" t="n">
        <f aca="false">SUM(E262,F262,G262)*D262</f>
        <v>11184</v>
      </c>
      <c r="I262" s="57"/>
      <c r="J262" s="52"/>
      <c r="K262" s="52" t="n">
        <f aca="false">H262+J262</f>
        <v>11184</v>
      </c>
      <c r="L262" s="53" t="n">
        <v>0.1</v>
      </c>
      <c r="M262" s="52" t="n">
        <f aca="false">K262*L262</f>
        <v>1118.4</v>
      </c>
      <c r="N262" s="54" t="n">
        <v>0.03</v>
      </c>
      <c r="O262" s="52" t="n">
        <f aca="false">K262*N262</f>
        <v>335.52</v>
      </c>
      <c r="P262" s="55" t="n">
        <f aca="false">M262+O262</f>
        <v>1453.92</v>
      </c>
      <c r="Q262" s="56" t="n">
        <f aca="false">K262-P262</f>
        <v>9730.08</v>
      </c>
      <c r="R262" s="28"/>
    </row>
    <row r="263" customFormat="false" ht="24.75" hidden="false" customHeight="true" outlineLevel="0" collapsed="false">
      <c r="A263" s="46" t="n">
        <v>228</v>
      </c>
      <c r="B263" s="46"/>
      <c r="C263" s="47" t="s">
        <v>265</v>
      </c>
      <c r="D263" s="48" t="n">
        <v>600</v>
      </c>
      <c r="E263" s="49" t="n">
        <v>29.53</v>
      </c>
      <c r="F263" s="49" t="n">
        <v>14.38</v>
      </c>
      <c r="G263" s="50" t="n">
        <v>18</v>
      </c>
      <c r="H263" s="51" t="n">
        <f aca="false">SUM(E263,F263,G263)*D263</f>
        <v>37146</v>
      </c>
      <c r="I263" s="57"/>
      <c r="J263" s="52"/>
      <c r="K263" s="52" t="n">
        <f aca="false">H263+J263</f>
        <v>37146</v>
      </c>
      <c r="L263" s="53" t="n">
        <v>0.1</v>
      </c>
      <c r="M263" s="52" t="n">
        <f aca="false">K263*L263</f>
        <v>3714.6</v>
      </c>
      <c r="N263" s="54" t="n">
        <v>0.03</v>
      </c>
      <c r="O263" s="52" t="n">
        <f aca="false">K263*N263</f>
        <v>1114.38</v>
      </c>
      <c r="P263" s="55" t="n">
        <f aca="false">M263+O263</f>
        <v>4828.98</v>
      </c>
      <c r="Q263" s="56" t="n">
        <f aca="false">K263-P263</f>
        <v>32317.02</v>
      </c>
      <c r="R263" s="28"/>
    </row>
    <row r="264" customFormat="false" ht="24.75" hidden="false" customHeight="true" outlineLevel="0" collapsed="false">
      <c r="A264" s="46" t="n">
        <v>229</v>
      </c>
      <c r="B264" s="46"/>
      <c r="C264" s="47" t="s">
        <v>266</v>
      </c>
      <c r="D264" s="48" t="n">
        <v>450</v>
      </c>
      <c r="E264" s="49" t="n">
        <v>22.18</v>
      </c>
      <c r="F264" s="49" t="n">
        <v>48.51</v>
      </c>
      <c r="G264" s="50" t="n">
        <v>27</v>
      </c>
      <c r="H264" s="51" t="n">
        <f aca="false">SUM(E264,F264,G264)*D264</f>
        <v>43960.5</v>
      </c>
      <c r="I264" s="57"/>
      <c r="J264" s="52"/>
      <c r="K264" s="52" t="n">
        <f aca="false">H264+J264</f>
        <v>43960.5</v>
      </c>
      <c r="L264" s="53" t="n">
        <v>0.1</v>
      </c>
      <c r="M264" s="52" t="n">
        <f aca="false">K264*L264</f>
        <v>4396.05</v>
      </c>
      <c r="N264" s="54" t="n">
        <v>0.03</v>
      </c>
      <c r="O264" s="52" t="n">
        <f aca="false">K264*N264</f>
        <v>1318.815</v>
      </c>
      <c r="P264" s="55" t="n">
        <f aca="false">M264+O264</f>
        <v>5714.865</v>
      </c>
      <c r="Q264" s="56" t="n">
        <f aca="false">K264-P264</f>
        <v>38245.635</v>
      </c>
      <c r="R264" s="28"/>
    </row>
    <row r="265" customFormat="false" ht="24.75" hidden="false" customHeight="true" outlineLevel="0" collapsed="false">
      <c r="A265" s="46" t="n">
        <v>230</v>
      </c>
      <c r="B265" s="46"/>
      <c r="C265" s="47" t="s">
        <v>267</v>
      </c>
      <c r="D265" s="48" t="n">
        <v>300</v>
      </c>
      <c r="E265" s="49" t="n">
        <v>16.94</v>
      </c>
      <c r="F265" s="49" t="n">
        <v>22.52</v>
      </c>
      <c r="G265" s="50" t="n">
        <v>33</v>
      </c>
      <c r="H265" s="51" t="n">
        <f aca="false">SUM(E265,F265,G265)*D265</f>
        <v>21738</v>
      </c>
      <c r="I265" s="57"/>
      <c r="J265" s="52"/>
      <c r="K265" s="52" t="n">
        <f aca="false">H265+J265</f>
        <v>21738</v>
      </c>
      <c r="L265" s="53" t="n">
        <v>0.1</v>
      </c>
      <c r="M265" s="52" t="n">
        <f aca="false">K265*L265</f>
        <v>2173.8</v>
      </c>
      <c r="N265" s="54" t="n">
        <v>0.03</v>
      </c>
      <c r="O265" s="52" t="n">
        <f aca="false">K265*N265</f>
        <v>652.14</v>
      </c>
      <c r="P265" s="55" t="n">
        <f aca="false">M265+O265</f>
        <v>2825.94</v>
      </c>
      <c r="Q265" s="56" t="n">
        <f aca="false">K265-P265</f>
        <v>18912.06</v>
      </c>
      <c r="R265" s="28"/>
    </row>
    <row r="266" customFormat="false" ht="24.75" hidden="false" customHeight="true" outlineLevel="0" collapsed="false">
      <c r="A266" s="46" t="n">
        <v>231</v>
      </c>
      <c r="B266" s="46"/>
      <c r="C266" s="47" t="s">
        <v>268</v>
      </c>
      <c r="D266" s="48" t="n">
        <v>600</v>
      </c>
      <c r="E266" s="49" t="n">
        <v>47.63</v>
      </c>
      <c r="F266" s="49" t="n">
        <v>14.05</v>
      </c>
      <c r="G266" s="50" t="n">
        <v>15</v>
      </c>
      <c r="H266" s="51" t="n">
        <f aca="false">SUM(E266,F266,G266)*D266</f>
        <v>46008</v>
      </c>
      <c r="I266" s="57"/>
      <c r="J266" s="52"/>
      <c r="K266" s="52" t="n">
        <f aca="false">H266+J266</f>
        <v>46008</v>
      </c>
      <c r="L266" s="53" t="n">
        <v>0.1</v>
      </c>
      <c r="M266" s="52" t="n">
        <f aca="false">K266*L266</f>
        <v>4600.8</v>
      </c>
      <c r="N266" s="54" t="n">
        <v>0.03</v>
      </c>
      <c r="O266" s="52" t="n">
        <f aca="false">K266*N266</f>
        <v>1380.24</v>
      </c>
      <c r="P266" s="55" t="n">
        <f aca="false">M266+O266</f>
        <v>5981.04</v>
      </c>
      <c r="Q266" s="56" t="n">
        <f aca="false">K266-P266</f>
        <v>40026.96</v>
      </c>
      <c r="R266" s="28"/>
    </row>
    <row r="267" customFormat="false" ht="24.75" hidden="false" customHeight="true" outlineLevel="0" collapsed="false">
      <c r="A267" s="46" t="n">
        <v>232</v>
      </c>
      <c r="B267" s="46"/>
      <c r="C267" s="47" t="s">
        <v>269</v>
      </c>
      <c r="D267" s="48" t="n">
        <v>200</v>
      </c>
      <c r="E267" s="49" t="n">
        <v>8.45</v>
      </c>
      <c r="F267" s="49" t="n">
        <v>10.06</v>
      </c>
      <c r="G267" s="50" t="n">
        <v>30</v>
      </c>
      <c r="H267" s="51" t="n">
        <f aca="false">SUM(E267,F267,G267)*D267</f>
        <v>9702</v>
      </c>
      <c r="I267" s="57"/>
      <c r="J267" s="52"/>
      <c r="K267" s="52" t="n">
        <f aca="false">H267+J267</f>
        <v>9702</v>
      </c>
      <c r="L267" s="53" t="n">
        <v>0.1</v>
      </c>
      <c r="M267" s="52" t="n">
        <f aca="false">K267*L267</f>
        <v>970.2</v>
      </c>
      <c r="N267" s="54" t="n">
        <v>0.03</v>
      </c>
      <c r="O267" s="52" t="n">
        <f aca="false">K267*N267</f>
        <v>291.06</v>
      </c>
      <c r="P267" s="55" t="n">
        <f aca="false">M267+O267</f>
        <v>1261.26</v>
      </c>
      <c r="Q267" s="56" t="n">
        <f aca="false">K267-P267</f>
        <v>8440.74</v>
      </c>
      <c r="R267" s="28"/>
    </row>
    <row r="268" customFormat="false" ht="24.75" hidden="false" customHeight="true" outlineLevel="0" collapsed="false">
      <c r="A268" s="46" t="n">
        <v>233</v>
      </c>
      <c r="B268" s="46"/>
      <c r="C268" s="47" t="s">
        <v>270</v>
      </c>
      <c r="D268" s="48" t="n">
        <v>450</v>
      </c>
      <c r="E268" s="49" t="n">
        <v>35.28</v>
      </c>
      <c r="F268" s="49" t="n">
        <v>26.34</v>
      </c>
      <c r="G268" s="50" t="n">
        <v>27</v>
      </c>
      <c r="H268" s="51" t="n">
        <f aca="false">SUM(E268,F268,G268)*D268</f>
        <v>39879</v>
      </c>
      <c r="I268" s="57"/>
      <c r="J268" s="52"/>
      <c r="K268" s="52" t="n">
        <f aca="false">H268+J268</f>
        <v>39879</v>
      </c>
      <c r="L268" s="53" t="n">
        <v>0.1</v>
      </c>
      <c r="M268" s="52" t="n">
        <f aca="false">K268*L268</f>
        <v>3987.9</v>
      </c>
      <c r="N268" s="54" t="n">
        <v>0.03</v>
      </c>
      <c r="O268" s="52" t="n">
        <f aca="false">K268*N268</f>
        <v>1196.37</v>
      </c>
      <c r="P268" s="55" t="n">
        <f aca="false">M268+O268</f>
        <v>5184.27</v>
      </c>
      <c r="Q268" s="56" t="n">
        <f aca="false">K268-P268</f>
        <v>34694.73</v>
      </c>
      <c r="R268" s="28"/>
    </row>
    <row r="269" customFormat="false" ht="24.75" hidden="false" customHeight="true" outlineLevel="0" collapsed="false">
      <c r="A269" s="46" t="n">
        <v>234</v>
      </c>
      <c r="B269" s="46"/>
      <c r="C269" s="47" t="s">
        <v>271</v>
      </c>
      <c r="D269" s="48" t="n">
        <v>600</v>
      </c>
      <c r="E269" s="49" t="n">
        <v>26.19</v>
      </c>
      <c r="F269" s="49" t="n">
        <v>25.45</v>
      </c>
      <c r="G269" s="50" t="n">
        <v>15</v>
      </c>
      <c r="H269" s="51" t="n">
        <f aca="false">SUM(E269,F269,G269)*D269</f>
        <v>39984</v>
      </c>
      <c r="I269" s="57"/>
      <c r="J269" s="52"/>
      <c r="K269" s="52" t="n">
        <f aca="false">H269+J269</f>
        <v>39984</v>
      </c>
      <c r="L269" s="53" t="n">
        <v>0.1</v>
      </c>
      <c r="M269" s="52" t="n">
        <f aca="false">K269*L269</f>
        <v>3998.4</v>
      </c>
      <c r="N269" s="54" t="n">
        <v>0.03</v>
      </c>
      <c r="O269" s="52" t="n">
        <f aca="false">K269*N269</f>
        <v>1199.52</v>
      </c>
      <c r="P269" s="55" t="n">
        <f aca="false">M269+O269</f>
        <v>5197.92</v>
      </c>
      <c r="Q269" s="56" t="n">
        <f aca="false">K269-P269</f>
        <v>34786.08</v>
      </c>
      <c r="R269" s="28"/>
    </row>
    <row r="270" customFormat="false" ht="24.75" hidden="false" customHeight="true" outlineLevel="0" collapsed="false">
      <c r="A270" s="46" t="n">
        <v>235</v>
      </c>
      <c r="B270" s="46"/>
      <c r="C270" s="47" t="s">
        <v>272</v>
      </c>
      <c r="D270" s="48" t="n">
        <v>400</v>
      </c>
      <c r="E270" s="49" t="n">
        <v>13.82</v>
      </c>
      <c r="F270" s="49" t="n">
        <v>40.77</v>
      </c>
      <c r="G270" s="50" t="n">
        <v>83</v>
      </c>
      <c r="H270" s="51" t="n">
        <f aca="false">SUM(E270,F270,G270)*D270</f>
        <v>55036</v>
      </c>
      <c r="I270" s="57"/>
      <c r="J270" s="52"/>
      <c r="K270" s="52" t="n">
        <f aca="false">H270+J270</f>
        <v>55036</v>
      </c>
      <c r="L270" s="53" t="n">
        <v>0.1</v>
      </c>
      <c r="M270" s="52" t="n">
        <f aca="false">K270*L270</f>
        <v>5503.6</v>
      </c>
      <c r="N270" s="54" t="n">
        <v>0.03</v>
      </c>
      <c r="O270" s="52" t="n">
        <f aca="false">K270*N270</f>
        <v>1651.08</v>
      </c>
      <c r="P270" s="55" t="n">
        <f aca="false">M270+O270</f>
        <v>7154.68</v>
      </c>
      <c r="Q270" s="56" t="n">
        <f aca="false">K270-P270</f>
        <v>47881.32</v>
      </c>
      <c r="R270" s="28"/>
    </row>
    <row r="271" customFormat="false" ht="24.75" hidden="false" customHeight="true" outlineLevel="0" collapsed="false">
      <c r="A271" s="46" t="n">
        <v>236</v>
      </c>
      <c r="B271" s="46"/>
      <c r="C271" s="47" t="s">
        <v>273</v>
      </c>
      <c r="D271" s="48" t="n">
        <v>300</v>
      </c>
      <c r="E271" s="49" t="n">
        <v>39.46</v>
      </c>
      <c r="F271" s="49" t="n">
        <v>1.81</v>
      </c>
      <c r="G271" s="50" t="n">
        <v>65.98</v>
      </c>
      <c r="H271" s="51" t="n">
        <f aca="false">SUM(E271,F271,G271)*D271</f>
        <v>32175</v>
      </c>
      <c r="I271" s="57"/>
      <c r="J271" s="52"/>
      <c r="K271" s="52" t="n">
        <f aca="false">H271+J271</f>
        <v>32175</v>
      </c>
      <c r="L271" s="53" t="n">
        <v>0.1</v>
      </c>
      <c r="M271" s="52" t="n">
        <f aca="false">K271*L271</f>
        <v>3217.5</v>
      </c>
      <c r="N271" s="54" t="n">
        <v>0.03</v>
      </c>
      <c r="O271" s="52" t="n">
        <f aca="false">K271*N271</f>
        <v>965.25</v>
      </c>
      <c r="P271" s="55" t="n">
        <f aca="false">M271+O271</f>
        <v>4182.75</v>
      </c>
      <c r="Q271" s="56" t="n">
        <f aca="false">K271-P271</f>
        <v>27992.25</v>
      </c>
      <c r="R271" s="28"/>
    </row>
    <row r="272" customFormat="false" ht="24.75" hidden="false" customHeight="true" outlineLevel="0" collapsed="false">
      <c r="A272" s="46" t="n">
        <v>237</v>
      </c>
      <c r="B272" s="46"/>
      <c r="C272" s="47" t="s">
        <v>274</v>
      </c>
      <c r="D272" s="48" t="n">
        <v>400</v>
      </c>
      <c r="E272" s="49" t="n">
        <v>10.73</v>
      </c>
      <c r="F272" s="49" t="n">
        <v>43.98</v>
      </c>
      <c r="G272" s="50" t="n">
        <v>15.84</v>
      </c>
      <c r="H272" s="51" t="n">
        <f aca="false">SUM(E272,F272,G272)*D272</f>
        <v>28220</v>
      </c>
      <c r="I272" s="57"/>
      <c r="J272" s="52"/>
      <c r="K272" s="52" t="n">
        <f aca="false">H272+J272</f>
        <v>28220</v>
      </c>
      <c r="L272" s="53" t="n">
        <v>0.1</v>
      </c>
      <c r="M272" s="52" t="n">
        <f aca="false">K272*L272</f>
        <v>2822</v>
      </c>
      <c r="N272" s="54" t="n">
        <v>0.03</v>
      </c>
      <c r="O272" s="52" t="n">
        <f aca="false">K272*N272</f>
        <v>846.6</v>
      </c>
      <c r="P272" s="55" t="n">
        <f aca="false">M272+O272</f>
        <v>3668.6</v>
      </c>
      <c r="Q272" s="56" t="n">
        <f aca="false">K272-P272</f>
        <v>24551.4</v>
      </c>
      <c r="R272" s="28"/>
    </row>
    <row r="273" customFormat="false" ht="24.75" hidden="false" customHeight="true" outlineLevel="0" collapsed="false">
      <c r="A273" s="46" t="n">
        <v>238</v>
      </c>
      <c r="B273" s="46"/>
      <c r="C273" s="47" t="s">
        <v>275</v>
      </c>
      <c r="D273" s="48" t="n">
        <v>300</v>
      </c>
      <c r="E273" s="49" t="n">
        <v>1.57</v>
      </c>
      <c r="F273" s="49" t="n">
        <v>22.05</v>
      </c>
      <c r="G273" s="50" t="n">
        <v>24</v>
      </c>
      <c r="H273" s="51" t="n">
        <f aca="false">SUM(E273,F273,G273)*D273</f>
        <v>14286</v>
      </c>
      <c r="I273" s="57"/>
      <c r="J273" s="52"/>
      <c r="K273" s="52" t="n">
        <f aca="false">H273+J273</f>
        <v>14286</v>
      </c>
      <c r="L273" s="53" t="n">
        <v>0.1</v>
      </c>
      <c r="M273" s="52" t="n">
        <f aca="false">K273*L273</f>
        <v>1428.6</v>
      </c>
      <c r="N273" s="54" t="n">
        <v>0.03</v>
      </c>
      <c r="O273" s="52" t="n">
        <f aca="false">K273*N273</f>
        <v>428.58</v>
      </c>
      <c r="P273" s="55" t="n">
        <f aca="false">M273+O273</f>
        <v>1857.18</v>
      </c>
      <c r="Q273" s="56" t="n">
        <f aca="false">K273-P273</f>
        <v>12428.82</v>
      </c>
      <c r="R273" s="28"/>
    </row>
    <row r="274" customFormat="false" ht="24.75" hidden="false" customHeight="true" outlineLevel="0" collapsed="false">
      <c r="A274" s="46" t="n">
        <v>239</v>
      </c>
      <c r="B274" s="46"/>
      <c r="C274" s="47" t="s">
        <v>276</v>
      </c>
      <c r="D274" s="48" t="n">
        <v>400</v>
      </c>
      <c r="E274" s="49" t="n">
        <v>30.82</v>
      </c>
      <c r="F274" s="49" t="n">
        <v>15.64</v>
      </c>
      <c r="G274" s="50" t="n">
        <v>81</v>
      </c>
      <c r="H274" s="51" t="n">
        <f aca="false">SUM(E274,F274,G274)*D274</f>
        <v>50984</v>
      </c>
      <c r="I274" s="57"/>
      <c r="J274" s="52"/>
      <c r="K274" s="52" t="n">
        <f aca="false">H274+J274</f>
        <v>50984</v>
      </c>
      <c r="L274" s="53" t="n">
        <v>0</v>
      </c>
      <c r="M274" s="52" t="n">
        <f aca="false">K274*L274</f>
        <v>0</v>
      </c>
      <c r="N274" s="54" t="n">
        <v>0</v>
      </c>
      <c r="O274" s="52" t="n">
        <f aca="false">K274*N274</f>
        <v>0</v>
      </c>
      <c r="P274" s="55" t="n">
        <f aca="false">M274+O274</f>
        <v>0</v>
      </c>
      <c r="Q274" s="56" t="n">
        <f aca="false">K274-P274</f>
        <v>50984</v>
      </c>
      <c r="R274" s="28"/>
    </row>
    <row r="275" customFormat="false" ht="24.75" hidden="false" customHeight="true" outlineLevel="0" collapsed="false">
      <c r="A275" s="46" t="n">
        <v>240</v>
      </c>
      <c r="B275" s="46"/>
      <c r="C275" s="47" t="s">
        <v>277</v>
      </c>
      <c r="D275" s="48" t="n">
        <v>400</v>
      </c>
      <c r="E275" s="49" t="n">
        <v>20.65</v>
      </c>
      <c r="F275" s="49" t="n">
        <v>12.2</v>
      </c>
      <c r="G275" s="50" t="n">
        <v>30</v>
      </c>
      <c r="H275" s="51" t="n">
        <f aca="false">SUM(E275,F275,G275)*D275</f>
        <v>25140</v>
      </c>
      <c r="I275" s="57"/>
      <c r="J275" s="52"/>
      <c r="K275" s="52" t="n">
        <f aca="false">H275+J275</f>
        <v>25140</v>
      </c>
      <c r="L275" s="53" t="n">
        <v>0.1</v>
      </c>
      <c r="M275" s="52" t="n">
        <f aca="false">K275*L275</f>
        <v>2514</v>
      </c>
      <c r="N275" s="54" t="n">
        <v>0.03</v>
      </c>
      <c r="O275" s="52" t="n">
        <f aca="false">K275*N275</f>
        <v>754.2</v>
      </c>
      <c r="P275" s="55" t="n">
        <f aca="false">M275+O275</f>
        <v>3268.2</v>
      </c>
      <c r="Q275" s="56" t="n">
        <f aca="false">K275-P275</f>
        <v>21871.8</v>
      </c>
      <c r="R275" s="28"/>
    </row>
    <row r="276" customFormat="false" ht="24.75" hidden="false" customHeight="true" outlineLevel="0" collapsed="false">
      <c r="A276" s="46" t="n">
        <v>241</v>
      </c>
      <c r="B276" s="46"/>
      <c r="C276" s="47" t="s">
        <v>278</v>
      </c>
      <c r="D276" s="48" t="n">
        <v>300</v>
      </c>
      <c r="E276" s="49" t="n">
        <v>42.37</v>
      </c>
      <c r="F276" s="49" t="n">
        <v>1.74</v>
      </c>
      <c r="G276" s="50" t="n">
        <v>29.58</v>
      </c>
      <c r="H276" s="51" t="n">
        <f aca="false">SUM(E276,F276,G276)*D276</f>
        <v>22107</v>
      </c>
      <c r="I276" s="57"/>
      <c r="J276" s="52"/>
      <c r="K276" s="52" t="n">
        <f aca="false">H276+J276</f>
        <v>22107</v>
      </c>
      <c r="L276" s="53" t="n">
        <v>0.1</v>
      </c>
      <c r="M276" s="52" t="n">
        <f aca="false">K276*L276</f>
        <v>2210.7</v>
      </c>
      <c r="N276" s="54" t="n">
        <v>0.03</v>
      </c>
      <c r="O276" s="52" t="n">
        <f aca="false">K276*N276</f>
        <v>663.21</v>
      </c>
      <c r="P276" s="55" t="n">
        <f aca="false">M276+O276</f>
        <v>2873.91</v>
      </c>
      <c r="Q276" s="56" t="n">
        <f aca="false">K276-P276</f>
        <v>19233.09</v>
      </c>
      <c r="R276" s="28"/>
    </row>
    <row r="277" customFormat="false" ht="24.75" hidden="false" customHeight="true" outlineLevel="0" collapsed="false">
      <c r="A277" s="46" t="n">
        <v>242</v>
      </c>
      <c r="B277" s="46"/>
      <c r="C277" s="47" t="s">
        <v>279</v>
      </c>
      <c r="D277" s="48" t="n">
        <v>450</v>
      </c>
      <c r="E277" s="49" t="n">
        <v>24.19</v>
      </c>
      <c r="F277" s="49" t="n">
        <v>7.04</v>
      </c>
      <c r="G277" s="50" t="n">
        <v>24</v>
      </c>
      <c r="H277" s="51" t="n">
        <f aca="false">SUM(E277,F277,G277)*D277</f>
        <v>24853.5</v>
      </c>
      <c r="I277" s="57"/>
      <c r="J277" s="52"/>
      <c r="K277" s="52" t="n">
        <f aca="false">H277+J277</f>
        <v>24853.5</v>
      </c>
      <c r="L277" s="53" t="n">
        <v>0.1</v>
      </c>
      <c r="M277" s="52" t="n">
        <f aca="false">K277*L277</f>
        <v>2485.35</v>
      </c>
      <c r="N277" s="54" t="n">
        <v>0.03</v>
      </c>
      <c r="O277" s="52" t="n">
        <f aca="false">K277*N277</f>
        <v>745.605</v>
      </c>
      <c r="P277" s="55" t="n">
        <f aca="false">M277+O277</f>
        <v>3230.955</v>
      </c>
      <c r="Q277" s="56" t="n">
        <f aca="false">K277-P277</f>
        <v>21622.545</v>
      </c>
      <c r="R277" s="28"/>
    </row>
    <row r="278" customFormat="false" ht="24.75" hidden="false" customHeight="true" outlineLevel="0" collapsed="false">
      <c r="A278" s="46" t="n">
        <v>243</v>
      </c>
      <c r="B278" s="46"/>
      <c r="C278" s="47" t="s">
        <v>280</v>
      </c>
      <c r="D278" s="48" t="n">
        <v>300</v>
      </c>
      <c r="E278" s="49" t="n">
        <v>15.88</v>
      </c>
      <c r="F278" s="49" t="n">
        <v>21.46</v>
      </c>
      <c r="G278" s="50" t="n">
        <v>21</v>
      </c>
      <c r="H278" s="51" t="n">
        <f aca="false">SUM(E278,F278,G278)*D278</f>
        <v>17502</v>
      </c>
      <c r="I278" s="57"/>
      <c r="J278" s="52"/>
      <c r="K278" s="52" t="n">
        <f aca="false">H278+J278</f>
        <v>17502</v>
      </c>
      <c r="L278" s="53" t="n">
        <v>0.1</v>
      </c>
      <c r="M278" s="52" t="n">
        <f aca="false">K278*L278</f>
        <v>1750.2</v>
      </c>
      <c r="N278" s="54" t="n">
        <v>0.03</v>
      </c>
      <c r="O278" s="52" t="n">
        <f aca="false">K278*N278</f>
        <v>525.06</v>
      </c>
      <c r="P278" s="55" t="n">
        <f aca="false">M278+O278</f>
        <v>2275.26</v>
      </c>
      <c r="Q278" s="56" t="n">
        <f aca="false">K278-P278</f>
        <v>15226.74</v>
      </c>
      <c r="R278" s="28"/>
    </row>
    <row r="279" customFormat="false" ht="24.75" hidden="false" customHeight="true" outlineLevel="0" collapsed="false">
      <c r="A279" s="46" t="n">
        <v>244</v>
      </c>
      <c r="B279" s="46"/>
      <c r="C279" s="47" t="s">
        <v>281</v>
      </c>
      <c r="D279" s="48" t="n">
        <v>200</v>
      </c>
      <c r="E279" s="49" t="n">
        <v>48.53</v>
      </c>
      <c r="F279" s="49" t="n">
        <v>46.36</v>
      </c>
      <c r="G279" s="50" t="n">
        <v>84</v>
      </c>
      <c r="H279" s="51" t="n">
        <f aca="false">SUM(E279,F279,G279)*D279</f>
        <v>35778</v>
      </c>
      <c r="I279" s="57"/>
      <c r="J279" s="52"/>
      <c r="K279" s="52" t="n">
        <f aca="false">H279+J279</f>
        <v>35778</v>
      </c>
      <c r="L279" s="53" t="n">
        <v>0</v>
      </c>
      <c r="M279" s="52" t="n">
        <f aca="false">K279*L279</f>
        <v>0</v>
      </c>
      <c r="N279" s="54" t="n">
        <v>0</v>
      </c>
      <c r="O279" s="52" t="n">
        <f aca="false">K279*N279</f>
        <v>0</v>
      </c>
      <c r="P279" s="55" t="n">
        <f aca="false">M279+O279</f>
        <v>0</v>
      </c>
      <c r="Q279" s="56" t="n">
        <f aca="false">K279-P279</f>
        <v>35778</v>
      </c>
      <c r="R279" s="28"/>
    </row>
    <row r="280" customFormat="false" ht="24.75" hidden="false" customHeight="true" outlineLevel="0" collapsed="false">
      <c r="A280" s="46" t="n">
        <v>245</v>
      </c>
      <c r="B280" s="46"/>
      <c r="C280" s="47" t="s">
        <v>282</v>
      </c>
      <c r="D280" s="48" t="n">
        <v>600</v>
      </c>
      <c r="E280" s="49" t="n">
        <v>17.29</v>
      </c>
      <c r="F280" s="49" t="n">
        <v>43.7</v>
      </c>
      <c r="G280" s="50" t="n">
        <v>33</v>
      </c>
      <c r="H280" s="51" t="n">
        <f aca="false">SUM(E280,F280,G280)*D280</f>
        <v>56394</v>
      </c>
      <c r="I280" s="57"/>
      <c r="J280" s="52"/>
      <c r="K280" s="52" t="n">
        <f aca="false">H280+J280</f>
        <v>56394</v>
      </c>
      <c r="L280" s="53" t="n">
        <v>0.05</v>
      </c>
      <c r="M280" s="52" t="n">
        <f aca="false">K280*L280</f>
        <v>2819.7</v>
      </c>
      <c r="N280" s="54" t="n">
        <v>0</v>
      </c>
      <c r="O280" s="52" t="n">
        <f aca="false">K280*N280</f>
        <v>0</v>
      </c>
      <c r="P280" s="55" t="n">
        <f aca="false">M280+O280</f>
        <v>2819.7</v>
      </c>
      <c r="Q280" s="56" t="n">
        <f aca="false">K280-P280</f>
        <v>53574.3</v>
      </c>
      <c r="R280" s="28"/>
    </row>
    <row r="281" customFormat="false" ht="24.75" hidden="false" customHeight="true" outlineLevel="0" collapsed="false">
      <c r="A281" s="46" t="n">
        <v>246</v>
      </c>
      <c r="B281" s="46"/>
      <c r="C281" s="47" t="s">
        <v>283</v>
      </c>
      <c r="D281" s="48" t="n">
        <v>400</v>
      </c>
      <c r="E281" s="49" t="n">
        <v>34.67</v>
      </c>
      <c r="F281" s="49" t="n">
        <v>2.66</v>
      </c>
      <c r="G281" s="50" t="n">
        <v>20</v>
      </c>
      <c r="H281" s="51" t="n">
        <f aca="false">SUM(E281,F281,G281)*D281</f>
        <v>22932</v>
      </c>
      <c r="I281" s="57"/>
      <c r="J281" s="52"/>
      <c r="K281" s="52" t="n">
        <f aca="false">H281+J281</f>
        <v>22932</v>
      </c>
      <c r="L281" s="53" t="n">
        <v>0.05</v>
      </c>
      <c r="M281" s="52" t="n">
        <f aca="false">K281*L281</f>
        <v>1146.6</v>
      </c>
      <c r="N281" s="54" t="n">
        <v>0</v>
      </c>
      <c r="O281" s="52" t="n">
        <f aca="false">K281*N281</f>
        <v>0</v>
      </c>
      <c r="P281" s="55" t="n">
        <f aca="false">M281+O281</f>
        <v>1146.6</v>
      </c>
      <c r="Q281" s="56" t="n">
        <f aca="false">K281-P281</f>
        <v>21785.4</v>
      </c>
      <c r="R281" s="28"/>
    </row>
    <row r="282" customFormat="false" ht="24.75" hidden="false" customHeight="true" outlineLevel="0" collapsed="false">
      <c r="A282" s="46" t="n">
        <v>247</v>
      </c>
      <c r="B282" s="46"/>
      <c r="C282" s="47" t="s">
        <v>284</v>
      </c>
      <c r="D282" s="48" t="n">
        <v>400</v>
      </c>
      <c r="E282" s="49" t="n">
        <v>45.12</v>
      </c>
      <c r="F282" s="49" t="n">
        <v>15.17</v>
      </c>
      <c r="G282" s="50" t="n">
        <v>18</v>
      </c>
      <c r="H282" s="51" t="n">
        <f aca="false">SUM(E282,F282,G282)*D282</f>
        <v>31316</v>
      </c>
      <c r="I282" s="57"/>
      <c r="J282" s="52"/>
      <c r="K282" s="52" t="n">
        <f aca="false">H282+J282</f>
        <v>31316</v>
      </c>
      <c r="L282" s="53" t="n">
        <v>0.1</v>
      </c>
      <c r="M282" s="52" t="n">
        <f aca="false">K282*L282</f>
        <v>3131.6</v>
      </c>
      <c r="N282" s="54" t="n">
        <v>0.03</v>
      </c>
      <c r="O282" s="52" t="n">
        <f aca="false">K282*N282</f>
        <v>939.48</v>
      </c>
      <c r="P282" s="55" t="n">
        <f aca="false">M282+O282</f>
        <v>4071.08</v>
      </c>
      <c r="Q282" s="56" t="n">
        <f aca="false">K282-P282</f>
        <v>27244.92</v>
      </c>
      <c r="R282" s="28"/>
    </row>
    <row r="283" customFormat="false" ht="24.75" hidden="false" customHeight="true" outlineLevel="0" collapsed="false">
      <c r="A283" s="46" t="n">
        <v>248</v>
      </c>
      <c r="B283" s="46"/>
      <c r="C283" s="47" t="s">
        <v>285</v>
      </c>
      <c r="D283" s="48" t="n">
        <v>600</v>
      </c>
      <c r="E283" s="49" t="n">
        <v>40.91</v>
      </c>
      <c r="F283" s="49" t="n">
        <v>19.21</v>
      </c>
      <c r="G283" s="50" t="n">
        <v>19.1</v>
      </c>
      <c r="H283" s="51" t="n">
        <f aca="false">SUM(E283,F283,G283)*D283</f>
        <v>47532</v>
      </c>
      <c r="I283" s="57"/>
      <c r="J283" s="52"/>
      <c r="K283" s="52" t="n">
        <f aca="false">H283+J283</f>
        <v>47532</v>
      </c>
      <c r="L283" s="53" t="n">
        <v>0.1</v>
      </c>
      <c r="M283" s="52" t="n">
        <f aca="false">K283*L283</f>
        <v>4753.2</v>
      </c>
      <c r="N283" s="54" t="n">
        <v>0.03</v>
      </c>
      <c r="O283" s="52" t="n">
        <f aca="false">K283*N283</f>
        <v>1425.96</v>
      </c>
      <c r="P283" s="55" t="n">
        <f aca="false">M283+O283</f>
        <v>6179.16</v>
      </c>
      <c r="Q283" s="56" t="n">
        <f aca="false">K283-P283</f>
        <v>41352.84</v>
      </c>
      <c r="R283" s="28"/>
    </row>
    <row r="284" customFormat="false" ht="24.75" hidden="false" customHeight="true" outlineLevel="0" collapsed="false">
      <c r="A284" s="46" t="n">
        <v>249</v>
      </c>
      <c r="B284" s="46"/>
      <c r="C284" s="47" t="s">
        <v>286</v>
      </c>
      <c r="D284" s="48" t="n">
        <v>200</v>
      </c>
      <c r="E284" s="49" t="n">
        <v>33.76</v>
      </c>
      <c r="F284" s="49" t="n">
        <v>42.2</v>
      </c>
      <c r="G284" s="50" t="n">
        <v>30</v>
      </c>
      <c r="H284" s="51" t="n">
        <f aca="false">SUM(E284,F284,G284)*D284</f>
        <v>21192</v>
      </c>
      <c r="I284" s="57"/>
      <c r="J284" s="52"/>
      <c r="K284" s="52" t="n">
        <f aca="false">H284+J284</f>
        <v>21192</v>
      </c>
      <c r="L284" s="53" t="n">
        <v>0.1</v>
      </c>
      <c r="M284" s="52" t="n">
        <f aca="false">K284*L284</f>
        <v>2119.2</v>
      </c>
      <c r="N284" s="54" t="n">
        <v>0.03</v>
      </c>
      <c r="O284" s="52" t="n">
        <f aca="false">K284*N284</f>
        <v>635.76</v>
      </c>
      <c r="P284" s="55" t="n">
        <f aca="false">M284+O284</f>
        <v>2754.96</v>
      </c>
      <c r="Q284" s="56" t="n">
        <f aca="false">K284-P284</f>
        <v>18437.04</v>
      </c>
      <c r="R284" s="28"/>
    </row>
    <row r="285" customFormat="false" ht="24.75" hidden="false" customHeight="true" outlineLevel="0" collapsed="false">
      <c r="A285" s="46" t="n">
        <v>250</v>
      </c>
      <c r="B285" s="46"/>
      <c r="C285" s="47" t="s">
        <v>287</v>
      </c>
      <c r="D285" s="48" t="n">
        <v>300</v>
      </c>
      <c r="E285" s="49" t="n">
        <v>2.95</v>
      </c>
      <c r="F285" s="49" t="n">
        <v>26.15</v>
      </c>
      <c r="G285" s="50" t="n">
        <v>18</v>
      </c>
      <c r="H285" s="51" t="n">
        <f aca="false">SUM(E285,F285,G285)*D285</f>
        <v>14130</v>
      </c>
      <c r="I285" s="57"/>
      <c r="J285" s="52"/>
      <c r="K285" s="52" t="n">
        <f aca="false">H285+J285</f>
        <v>14130</v>
      </c>
      <c r="L285" s="53" t="n">
        <v>0.1</v>
      </c>
      <c r="M285" s="52" t="n">
        <f aca="false">K285*L285</f>
        <v>1413</v>
      </c>
      <c r="N285" s="54" t="n">
        <v>0.03</v>
      </c>
      <c r="O285" s="52" t="n">
        <f aca="false">K285*N285</f>
        <v>423.9</v>
      </c>
      <c r="P285" s="55" t="n">
        <f aca="false">M285+O285</f>
        <v>1836.9</v>
      </c>
      <c r="Q285" s="56" t="n">
        <f aca="false">K285-P285</f>
        <v>12293.1</v>
      </c>
      <c r="R285" s="28"/>
    </row>
    <row r="286" customFormat="false" ht="24.75" hidden="false" customHeight="true" outlineLevel="0" collapsed="false">
      <c r="A286" s="60" t="s">
        <v>133</v>
      </c>
      <c r="B286" s="60"/>
      <c r="C286" s="60"/>
      <c r="D286" s="61"/>
      <c r="E286" s="62"/>
      <c r="F286" s="62"/>
      <c r="G286" s="63"/>
      <c r="H286" s="64"/>
      <c r="I286" s="65"/>
      <c r="J286" s="66"/>
      <c r="K286" s="76" t="n">
        <f aca="false">SUM(K236:K285)</f>
        <v>1563259.5</v>
      </c>
      <c r="L286" s="76"/>
      <c r="M286" s="76" t="n">
        <f aca="false">SUM(M236:M285)</f>
        <v>124932.95</v>
      </c>
      <c r="N286" s="76"/>
      <c r="O286" s="76" t="n">
        <f aca="false">SUM(O236:O285)</f>
        <v>37169.955</v>
      </c>
      <c r="P286" s="76" t="n">
        <f aca="false">SUM(P236:P285)</f>
        <v>162102.905</v>
      </c>
      <c r="Q286" s="76" t="n">
        <f aca="false">SUM(Q236:Q285)</f>
        <v>1401156.595</v>
      </c>
      <c r="R286" s="77"/>
    </row>
    <row r="287" customFormat="false" ht="24.75" hidden="false" customHeight="true" outlineLevel="0" collapsed="false">
      <c r="A287" s="60" t="s">
        <v>134</v>
      </c>
      <c r="B287" s="60"/>
      <c r="C287" s="60"/>
      <c r="D287" s="61"/>
      <c r="E287" s="62"/>
      <c r="F287" s="62"/>
      <c r="G287" s="63"/>
      <c r="H287" s="64"/>
      <c r="I287" s="65"/>
      <c r="J287" s="66"/>
      <c r="K287" s="76" t="n">
        <f aca="false">K286+K231</f>
        <v>8264544</v>
      </c>
      <c r="L287" s="76"/>
      <c r="M287" s="76" t="n">
        <f aca="false">M286+M231</f>
        <v>566055.7</v>
      </c>
      <c r="N287" s="76"/>
      <c r="O287" s="76" t="n">
        <f aca="false">O286+O231</f>
        <v>165306.6</v>
      </c>
      <c r="P287" s="76" t="n">
        <f aca="false">P286+P231</f>
        <v>731362.3</v>
      </c>
      <c r="Q287" s="76" t="n">
        <f aca="false">Q286+Q231</f>
        <v>7533181.7</v>
      </c>
      <c r="R287" s="77"/>
    </row>
    <row r="288" customFormat="false" ht="30" hidden="false" customHeight="true" outlineLevel="0" collapsed="false">
      <c r="A288" s="68"/>
      <c r="B288" s="69"/>
      <c r="C288" s="68"/>
      <c r="D288" s="70"/>
      <c r="E288" s="62"/>
      <c r="F288" s="62"/>
      <c r="G288" s="63"/>
      <c r="H288" s="71"/>
      <c r="I288" s="71"/>
      <c r="J288" s="72"/>
      <c r="K288" s="71"/>
      <c r="L288" s="71"/>
      <c r="M288" s="71"/>
      <c r="N288" s="71"/>
      <c r="O288" s="71"/>
      <c r="P288" s="71"/>
      <c r="Q288" s="27" t="s">
        <v>288</v>
      </c>
      <c r="R288" s="67"/>
    </row>
    <row r="289" customFormat="false" ht="24.75" hidden="false" customHeight="true" outlineLevel="0" collapsed="false">
      <c r="A289" s="29" t="s">
        <v>7</v>
      </c>
      <c r="B289" s="30" t="s">
        <v>8</v>
      </c>
      <c r="C289" s="31" t="s">
        <v>9</v>
      </c>
      <c r="D289" s="73" t="s">
        <v>10</v>
      </c>
      <c r="E289" s="37"/>
      <c r="F289" s="37"/>
      <c r="G289" s="37"/>
      <c r="H289" s="74" t="e">
        <f aca="false">SUM(E289,F289,G289)*D289</f>
        <v>#VALUE!</v>
      </c>
      <c r="I289" s="33" t="s">
        <v>12</v>
      </c>
      <c r="J289" s="33"/>
      <c r="K289" s="32" t="s">
        <v>13</v>
      </c>
      <c r="L289" s="34" t="s">
        <v>14</v>
      </c>
      <c r="M289" s="34" t="s">
        <v>15</v>
      </c>
      <c r="N289" s="35" t="s">
        <v>16</v>
      </c>
      <c r="O289" s="32" t="s">
        <v>17</v>
      </c>
      <c r="P289" s="32" t="s">
        <v>18</v>
      </c>
      <c r="Q289" s="32" t="s">
        <v>19</v>
      </c>
      <c r="R289" s="75"/>
    </row>
    <row r="290" customFormat="false" ht="19.7" hidden="false" customHeight="false" outlineLevel="0" collapsed="false">
      <c r="A290" s="29"/>
      <c r="B290" s="30"/>
      <c r="C290" s="31"/>
      <c r="D290" s="36" t="s">
        <v>20</v>
      </c>
      <c r="E290" s="37" t="s">
        <v>21</v>
      </c>
      <c r="F290" s="37" t="s">
        <v>22</v>
      </c>
      <c r="G290" s="38" t="s">
        <v>23</v>
      </c>
      <c r="H290" s="39" t="s">
        <v>24</v>
      </c>
      <c r="I290" s="40" t="s">
        <v>25</v>
      </c>
      <c r="J290" s="41" t="s">
        <v>26</v>
      </c>
      <c r="K290" s="42" t="s">
        <v>24</v>
      </c>
      <c r="L290" s="42" t="s">
        <v>10</v>
      </c>
      <c r="M290" s="42" t="s">
        <v>27</v>
      </c>
      <c r="N290" s="43" t="s">
        <v>10</v>
      </c>
      <c r="O290" s="42" t="s">
        <v>28</v>
      </c>
      <c r="P290" s="42" t="s">
        <v>29</v>
      </c>
      <c r="Q290" s="42" t="s">
        <v>30</v>
      </c>
      <c r="R290" s="75"/>
    </row>
    <row r="291" customFormat="false" ht="6.75" hidden="false" customHeight="true" outlineLevel="0" collapsed="false">
      <c r="A291" s="44"/>
      <c r="B291" s="44"/>
      <c r="C291" s="44"/>
      <c r="D291" s="44"/>
      <c r="E291" s="37"/>
      <c r="F291" s="37"/>
      <c r="G291" s="45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75"/>
    </row>
    <row r="292" customFormat="false" ht="24.75" hidden="false" customHeight="true" outlineLevel="0" collapsed="false">
      <c r="A292" s="46" t="n">
        <v>251</v>
      </c>
      <c r="B292" s="46"/>
      <c r="C292" s="47" t="s">
        <v>289</v>
      </c>
      <c r="D292" s="48" t="n">
        <v>300</v>
      </c>
      <c r="E292" s="49" t="n">
        <v>37.42</v>
      </c>
      <c r="F292" s="49" t="n">
        <v>47.14</v>
      </c>
      <c r="G292" s="50" t="n">
        <v>30</v>
      </c>
      <c r="H292" s="51" t="n">
        <f aca="false">SUM(E292,F292,G292)*D292</f>
        <v>34368</v>
      </c>
      <c r="I292" s="57"/>
      <c r="J292" s="52"/>
      <c r="K292" s="52" t="n">
        <f aca="false">H292+J292</f>
        <v>34368</v>
      </c>
      <c r="L292" s="53" t="n">
        <v>0.1</v>
      </c>
      <c r="M292" s="52" t="n">
        <f aca="false">K292*L292</f>
        <v>3436.8</v>
      </c>
      <c r="N292" s="54" t="n">
        <v>0.03</v>
      </c>
      <c r="O292" s="52" t="n">
        <f aca="false">K292*N292</f>
        <v>1031.04</v>
      </c>
      <c r="P292" s="55" t="n">
        <f aca="false">M292+O292</f>
        <v>4467.84</v>
      </c>
      <c r="Q292" s="56" t="n">
        <f aca="false">K292-P292</f>
        <v>29900.16</v>
      </c>
      <c r="R292" s="28"/>
    </row>
    <row r="293" customFormat="false" ht="24.75" hidden="false" customHeight="true" outlineLevel="0" collapsed="false">
      <c r="A293" s="46" t="n">
        <v>252</v>
      </c>
      <c r="B293" s="46"/>
      <c r="C293" s="47" t="s">
        <v>290</v>
      </c>
      <c r="D293" s="48" t="n">
        <v>400</v>
      </c>
      <c r="E293" s="49" t="n">
        <v>4.87</v>
      </c>
      <c r="F293" s="49" t="n">
        <v>45.12</v>
      </c>
      <c r="G293" s="50" t="n">
        <v>18</v>
      </c>
      <c r="H293" s="51" t="n">
        <f aca="false">SUM(E293,F293,G293)*D293</f>
        <v>27196</v>
      </c>
      <c r="I293" s="57"/>
      <c r="J293" s="52"/>
      <c r="K293" s="52" t="n">
        <f aca="false">H293+J293</f>
        <v>27196</v>
      </c>
      <c r="L293" s="53" t="n">
        <v>0.1</v>
      </c>
      <c r="M293" s="52" t="n">
        <f aca="false">K293*L293</f>
        <v>2719.6</v>
      </c>
      <c r="N293" s="54" t="n">
        <v>0.03</v>
      </c>
      <c r="O293" s="52" t="n">
        <f aca="false">K293*N293</f>
        <v>815.88</v>
      </c>
      <c r="P293" s="55" t="n">
        <f aca="false">M293+O293</f>
        <v>3535.48</v>
      </c>
      <c r="Q293" s="56" t="n">
        <f aca="false">K293-P293</f>
        <v>23660.52</v>
      </c>
      <c r="R293" s="28"/>
    </row>
    <row r="294" customFormat="false" ht="24.75" hidden="false" customHeight="true" outlineLevel="0" collapsed="false">
      <c r="A294" s="46" t="n">
        <v>253</v>
      </c>
      <c r="B294" s="46"/>
      <c r="C294" s="47" t="s">
        <v>291</v>
      </c>
      <c r="D294" s="48" t="n">
        <v>200</v>
      </c>
      <c r="E294" s="49" t="n">
        <v>19.63</v>
      </c>
      <c r="F294" s="49" t="n">
        <v>32.92</v>
      </c>
      <c r="G294" s="50" t="n">
        <v>29.73</v>
      </c>
      <c r="H294" s="51" t="n">
        <f aca="false">SUM(E294,F294,G294)*D294</f>
        <v>16456</v>
      </c>
      <c r="I294" s="57"/>
      <c r="J294" s="52"/>
      <c r="K294" s="52" t="n">
        <f aca="false">H294+J294</f>
        <v>16456</v>
      </c>
      <c r="L294" s="53" t="n">
        <v>0.1</v>
      </c>
      <c r="M294" s="52" t="n">
        <f aca="false">K294*L294</f>
        <v>1645.6</v>
      </c>
      <c r="N294" s="54" t="n">
        <v>0.03</v>
      </c>
      <c r="O294" s="52" t="n">
        <f aca="false">K294*N294</f>
        <v>493.68</v>
      </c>
      <c r="P294" s="55" t="n">
        <f aca="false">M294+O294</f>
        <v>2139.28</v>
      </c>
      <c r="Q294" s="56" t="n">
        <f aca="false">K294-P294</f>
        <v>14316.72</v>
      </c>
      <c r="R294" s="28"/>
    </row>
    <row r="295" customFormat="false" ht="24.75" hidden="false" customHeight="true" outlineLevel="0" collapsed="false">
      <c r="A295" s="46" t="n">
        <v>254</v>
      </c>
      <c r="B295" s="46"/>
      <c r="C295" s="78" t="s">
        <v>292</v>
      </c>
      <c r="D295" s="48" t="n">
        <v>450</v>
      </c>
      <c r="E295" s="49" t="n">
        <v>28.15</v>
      </c>
      <c r="F295" s="49" t="n">
        <v>36.18</v>
      </c>
      <c r="G295" s="50" t="n">
        <v>24</v>
      </c>
      <c r="H295" s="51" t="n">
        <f aca="false">SUM(E295,F295,G295)*D295</f>
        <v>39748.5</v>
      </c>
      <c r="I295" s="57"/>
      <c r="J295" s="52"/>
      <c r="K295" s="52" t="n">
        <f aca="false">H295+J295</f>
        <v>39748.5</v>
      </c>
      <c r="L295" s="53" t="n">
        <v>0.1</v>
      </c>
      <c r="M295" s="52" t="n">
        <f aca="false">K295*L295</f>
        <v>3974.85</v>
      </c>
      <c r="N295" s="54" t="n">
        <v>0.03</v>
      </c>
      <c r="O295" s="52" t="n">
        <f aca="false">K295*N295</f>
        <v>1192.455</v>
      </c>
      <c r="P295" s="55" t="n">
        <f aca="false">M295+O295</f>
        <v>5167.305</v>
      </c>
      <c r="Q295" s="56" t="n">
        <f aca="false">K295-P295</f>
        <v>34581.195</v>
      </c>
      <c r="R295" s="28" t="s">
        <v>293</v>
      </c>
      <c r="S295" s="96"/>
    </row>
    <row r="296" customFormat="false" ht="24.75" hidden="false" customHeight="true" outlineLevel="0" collapsed="false">
      <c r="A296" s="46" t="n">
        <v>255</v>
      </c>
      <c r="B296" s="46"/>
      <c r="C296" s="47" t="s">
        <v>294</v>
      </c>
      <c r="D296" s="48" t="n">
        <v>400</v>
      </c>
      <c r="E296" s="49" t="n">
        <v>12.74</v>
      </c>
      <c r="F296" s="49" t="n">
        <v>17.26</v>
      </c>
      <c r="G296" s="50" t="n">
        <v>30</v>
      </c>
      <c r="H296" s="51" t="n">
        <f aca="false">SUM(E296,F296,G296)*D296</f>
        <v>24000</v>
      </c>
      <c r="I296" s="57"/>
      <c r="J296" s="52"/>
      <c r="K296" s="52" t="n">
        <f aca="false">H296+J296</f>
        <v>24000</v>
      </c>
      <c r="L296" s="53" t="n">
        <v>0.1</v>
      </c>
      <c r="M296" s="52" t="n">
        <f aca="false">K296*L296</f>
        <v>2400</v>
      </c>
      <c r="N296" s="54" t="n">
        <v>0.03</v>
      </c>
      <c r="O296" s="52" t="n">
        <f aca="false">K296*N296</f>
        <v>720</v>
      </c>
      <c r="P296" s="55" t="n">
        <f aca="false">M296+O296</f>
        <v>3120</v>
      </c>
      <c r="Q296" s="56" t="n">
        <f aca="false">K296-P296</f>
        <v>20880</v>
      </c>
      <c r="R296" s="28"/>
    </row>
    <row r="297" customFormat="false" ht="24.75" hidden="false" customHeight="true" outlineLevel="0" collapsed="false">
      <c r="A297" s="46" t="n">
        <v>256</v>
      </c>
      <c r="B297" s="46"/>
      <c r="C297" s="47" t="s">
        <v>295</v>
      </c>
      <c r="D297" s="48" t="n">
        <v>200</v>
      </c>
      <c r="E297" s="49" t="n">
        <v>46.39</v>
      </c>
      <c r="F297" s="49" t="n">
        <v>11.55</v>
      </c>
      <c r="G297" s="50" t="n">
        <v>67.77</v>
      </c>
      <c r="H297" s="51" t="n">
        <f aca="false">SUM(E297,F297,G297)*D297</f>
        <v>25142</v>
      </c>
      <c r="I297" s="57"/>
      <c r="J297" s="52"/>
      <c r="K297" s="52" t="n">
        <f aca="false">H297+J297</f>
        <v>25142</v>
      </c>
      <c r="L297" s="53" t="n">
        <v>0.1</v>
      </c>
      <c r="M297" s="52" t="n">
        <f aca="false">K297*L297</f>
        <v>2514.2</v>
      </c>
      <c r="N297" s="54" t="n">
        <v>0.03</v>
      </c>
      <c r="O297" s="52" t="n">
        <f aca="false">K297*N297</f>
        <v>754.26</v>
      </c>
      <c r="P297" s="55" t="n">
        <f aca="false">M297+O297</f>
        <v>3268.46</v>
      </c>
      <c r="Q297" s="56" t="n">
        <f aca="false">K297-P297</f>
        <v>21873.54</v>
      </c>
      <c r="R297" s="28"/>
    </row>
    <row r="298" customFormat="false" ht="24.75" hidden="false" customHeight="true" outlineLevel="0" collapsed="false">
      <c r="A298" s="46" t="n">
        <v>257</v>
      </c>
      <c r="B298" s="46"/>
      <c r="C298" s="47" t="s">
        <v>296</v>
      </c>
      <c r="D298" s="48" t="n">
        <v>600</v>
      </c>
      <c r="E298" s="49" t="n">
        <v>7.58</v>
      </c>
      <c r="F298" s="49" t="n">
        <v>22.87</v>
      </c>
      <c r="G298" s="50" t="n">
        <v>6</v>
      </c>
      <c r="H298" s="51" t="n">
        <f aca="false">SUM(E298,F298,G298)*D298</f>
        <v>21870</v>
      </c>
      <c r="I298" s="57"/>
      <c r="J298" s="52"/>
      <c r="K298" s="52" t="n">
        <f aca="false">H298+J298</f>
        <v>21870</v>
      </c>
      <c r="L298" s="53" t="n">
        <v>0.1</v>
      </c>
      <c r="M298" s="52" t="n">
        <f aca="false">K298*L298</f>
        <v>2187</v>
      </c>
      <c r="N298" s="54" t="n">
        <v>0.03</v>
      </c>
      <c r="O298" s="52" t="n">
        <f aca="false">K298*N298</f>
        <v>656.1</v>
      </c>
      <c r="P298" s="55" t="n">
        <f aca="false">M298+O298</f>
        <v>2843.1</v>
      </c>
      <c r="Q298" s="56" t="n">
        <f aca="false">K298-P298</f>
        <v>19026.9</v>
      </c>
      <c r="R298" s="28"/>
    </row>
    <row r="299" customFormat="false" ht="24.75" hidden="false" customHeight="true" outlineLevel="0" collapsed="false">
      <c r="A299" s="46" t="n">
        <v>258</v>
      </c>
      <c r="B299" s="46"/>
      <c r="C299" s="47" t="s">
        <v>297</v>
      </c>
      <c r="D299" s="48" t="n">
        <v>400</v>
      </c>
      <c r="E299" s="49" t="n">
        <v>25.91</v>
      </c>
      <c r="F299" s="49" t="n">
        <v>4.09</v>
      </c>
      <c r="G299" s="50" t="n">
        <v>12</v>
      </c>
      <c r="H299" s="51" t="n">
        <f aca="false">SUM(E299,F299,G299)*D299</f>
        <v>16800</v>
      </c>
      <c r="I299" s="57"/>
      <c r="J299" s="52"/>
      <c r="K299" s="52" t="n">
        <f aca="false">H299+J299</f>
        <v>16800</v>
      </c>
      <c r="L299" s="53" t="n">
        <v>0.1</v>
      </c>
      <c r="M299" s="52" t="n">
        <f aca="false">K299*L299</f>
        <v>1680</v>
      </c>
      <c r="N299" s="54" t="n">
        <v>0.03</v>
      </c>
      <c r="O299" s="52" t="n">
        <f aca="false">K299*N299</f>
        <v>504</v>
      </c>
      <c r="P299" s="55" t="n">
        <f aca="false">M299+O299</f>
        <v>2184</v>
      </c>
      <c r="Q299" s="56" t="n">
        <f aca="false">K299-P299</f>
        <v>14616</v>
      </c>
      <c r="R299" s="28"/>
    </row>
    <row r="300" customFormat="false" ht="24.75" hidden="false" customHeight="true" outlineLevel="0" collapsed="false">
      <c r="A300" s="46" t="n">
        <v>259</v>
      </c>
      <c r="B300" s="46"/>
      <c r="C300" s="47" t="s">
        <v>298</v>
      </c>
      <c r="D300" s="48" t="n">
        <v>400</v>
      </c>
      <c r="E300" s="49" t="n">
        <v>9.32</v>
      </c>
      <c r="F300" s="49" t="n">
        <v>12.85</v>
      </c>
      <c r="G300" s="50" t="n">
        <v>12</v>
      </c>
      <c r="H300" s="51" t="n">
        <f aca="false">SUM(E300,F300,G300)*D300</f>
        <v>13668</v>
      </c>
      <c r="I300" s="57"/>
      <c r="J300" s="52"/>
      <c r="K300" s="52" t="n">
        <f aca="false">H300+J300</f>
        <v>13668</v>
      </c>
      <c r="L300" s="53" t="n">
        <v>0.1</v>
      </c>
      <c r="M300" s="52" t="n">
        <f aca="false">K300*L300</f>
        <v>1366.8</v>
      </c>
      <c r="N300" s="54" t="n">
        <v>0.03</v>
      </c>
      <c r="O300" s="52" t="n">
        <f aca="false">K300*N300</f>
        <v>410.04</v>
      </c>
      <c r="P300" s="55" t="n">
        <f aca="false">M300+O300</f>
        <v>1776.84</v>
      </c>
      <c r="Q300" s="56" t="n">
        <f aca="false">K300-P300</f>
        <v>11891.16</v>
      </c>
      <c r="R300" s="28"/>
    </row>
    <row r="301" customFormat="false" ht="24.75" hidden="false" customHeight="true" outlineLevel="0" collapsed="false">
      <c r="A301" s="46" t="n">
        <v>260</v>
      </c>
      <c r="B301" s="46"/>
      <c r="C301" s="47" t="s">
        <v>299</v>
      </c>
      <c r="D301" s="48" t="n">
        <v>300</v>
      </c>
      <c r="E301" s="49" t="n">
        <v>43.68</v>
      </c>
      <c r="F301" s="49" t="n">
        <v>39.48</v>
      </c>
      <c r="G301" s="50" t="n">
        <v>24</v>
      </c>
      <c r="H301" s="51" t="n">
        <f aca="false">SUM(E301,F301,G301)*D301</f>
        <v>32148</v>
      </c>
      <c r="I301" s="57"/>
      <c r="J301" s="52"/>
      <c r="K301" s="52" t="n">
        <f aca="false">H301+J301</f>
        <v>32148</v>
      </c>
      <c r="L301" s="53" t="n">
        <v>0.1</v>
      </c>
      <c r="M301" s="52" t="n">
        <f aca="false">K301*L301</f>
        <v>3214.8</v>
      </c>
      <c r="N301" s="54" t="n">
        <v>0.03</v>
      </c>
      <c r="O301" s="52" t="n">
        <f aca="false">K301*N301</f>
        <v>964.44</v>
      </c>
      <c r="P301" s="55" t="n">
        <f aca="false">M301+O301</f>
        <v>4179.24</v>
      </c>
      <c r="Q301" s="56" t="n">
        <f aca="false">K301-P301</f>
        <v>27968.76</v>
      </c>
      <c r="R301" s="28"/>
    </row>
    <row r="302" customFormat="false" ht="24.75" hidden="false" customHeight="true" outlineLevel="0" collapsed="false">
      <c r="A302" s="46" t="n">
        <v>261</v>
      </c>
      <c r="B302" s="46"/>
      <c r="C302" s="47" t="s">
        <v>300</v>
      </c>
      <c r="D302" s="48" t="n">
        <v>600</v>
      </c>
      <c r="E302" s="49" t="n">
        <v>14.07</v>
      </c>
      <c r="F302" s="49" t="n">
        <v>26.61</v>
      </c>
      <c r="G302" s="50" t="n">
        <v>24</v>
      </c>
      <c r="H302" s="51" t="n">
        <f aca="false">SUM(E302,F302,G302)*D302</f>
        <v>38808</v>
      </c>
      <c r="I302" s="57"/>
      <c r="J302" s="52"/>
      <c r="K302" s="52" t="n">
        <f aca="false">H302+J302</f>
        <v>38808</v>
      </c>
      <c r="L302" s="53" t="n">
        <v>0.1</v>
      </c>
      <c r="M302" s="52" t="n">
        <f aca="false">K302*L302</f>
        <v>3880.8</v>
      </c>
      <c r="N302" s="54" t="n">
        <v>0.03</v>
      </c>
      <c r="O302" s="52" t="n">
        <f aca="false">K302*N302</f>
        <v>1164.24</v>
      </c>
      <c r="P302" s="55" t="n">
        <f aca="false">M302+O302</f>
        <v>5045.04</v>
      </c>
      <c r="Q302" s="56" t="n">
        <f aca="false">K302-P302</f>
        <v>33762.96</v>
      </c>
      <c r="R302" s="28"/>
    </row>
    <row r="303" customFormat="false" ht="24.75" hidden="false" customHeight="true" outlineLevel="0" collapsed="false">
      <c r="A303" s="46" t="n">
        <v>262</v>
      </c>
      <c r="B303" s="46"/>
      <c r="C303" s="47" t="s">
        <v>301</v>
      </c>
      <c r="D303" s="48" t="n">
        <v>400</v>
      </c>
      <c r="E303" s="49" t="n">
        <v>32.54</v>
      </c>
      <c r="F303" s="49" t="n">
        <v>37</v>
      </c>
      <c r="G303" s="50" t="n">
        <v>81</v>
      </c>
      <c r="H303" s="51" t="n">
        <f aca="false">SUM(E303,F303,G303)*D303</f>
        <v>60216</v>
      </c>
      <c r="I303" s="57"/>
      <c r="J303" s="52"/>
      <c r="K303" s="52" t="n">
        <f aca="false">H303+J303</f>
        <v>60216</v>
      </c>
      <c r="L303" s="53" t="n">
        <v>0</v>
      </c>
      <c r="M303" s="52" t="n">
        <f aca="false">K303*L303</f>
        <v>0</v>
      </c>
      <c r="N303" s="54" t="n">
        <v>0</v>
      </c>
      <c r="O303" s="52" t="n">
        <f aca="false">K303*N303</f>
        <v>0</v>
      </c>
      <c r="P303" s="55" t="n">
        <f aca="false">M303+O303</f>
        <v>0</v>
      </c>
      <c r="Q303" s="56" t="n">
        <f aca="false">K303-P303</f>
        <v>60216</v>
      </c>
      <c r="R303" s="28"/>
    </row>
    <row r="304" customFormat="false" ht="24.75" hidden="false" customHeight="true" outlineLevel="0" collapsed="false">
      <c r="A304" s="46" t="n">
        <v>263</v>
      </c>
      <c r="B304" s="46"/>
      <c r="C304" s="47" t="s">
        <v>302</v>
      </c>
      <c r="D304" s="48" t="n">
        <v>400</v>
      </c>
      <c r="E304" s="49" t="n">
        <v>11.26</v>
      </c>
      <c r="F304" s="49" t="n">
        <v>8.9</v>
      </c>
      <c r="G304" s="50" t="n">
        <v>9</v>
      </c>
      <c r="H304" s="51" t="n">
        <f aca="false">SUM(E304,F304,G304)*D304</f>
        <v>11664</v>
      </c>
      <c r="I304" s="57"/>
      <c r="J304" s="52"/>
      <c r="K304" s="52" t="n">
        <f aca="false">H304+J304</f>
        <v>11664</v>
      </c>
      <c r="L304" s="53" t="n">
        <v>0.1</v>
      </c>
      <c r="M304" s="52" t="n">
        <f aca="false">K304*L304</f>
        <v>1166.4</v>
      </c>
      <c r="N304" s="54" t="n">
        <v>0.03</v>
      </c>
      <c r="O304" s="52" t="n">
        <f aca="false">K304*N304</f>
        <v>349.92</v>
      </c>
      <c r="P304" s="55" t="n">
        <f aca="false">M304+O304</f>
        <v>1516.32</v>
      </c>
      <c r="Q304" s="56" t="n">
        <f aca="false">K304-P304</f>
        <v>10147.68</v>
      </c>
      <c r="R304" s="28"/>
    </row>
    <row r="305" customFormat="false" ht="24.75" hidden="false" customHeight="true" outlineLevel="0" collapsed="false">
      <c r="A305" s="46" t="n">
        <v>264</v>
      </c>
      <c r="B305" s="46"/>
      <c r="C305" s="47" t="s">
        <v>303</v>
      </c>
      <c r="D305" s="48" t="n">
        <v>600</v>
      </c>
      <c r="E305" s="49" t="n">
        <v>21.47</v>
      </c>
      <c r="F305" s="49" t="n">
        <v>26.5</v>
      </c>
      <c r="G305" s="50" t="n">
        <v>18</v>
      </c>
      <c r="H305" s="51" t="n">
        <f aca="false">SUM(E305,F305,G305)*D305</f>
        <v>39582</v>
      </c>
      <c r="I305" s="57"/>
      <c r="J305" s="52"/>
      <c r="K305" s="52" t="n">
        <f aca="false">H305+J305</f>
        <v>39582</v>
      </c>
      <c r="L305" s="53" t="n">
        <v>0.1</v>
      </c>
      <c r="M305" s="52" t="n">
        <f aca="false">K305*L305</f>
        <v>3958.2</v>
      </c>
      <c r="N305" s="54" t="n">
        <v>0.03</v>
      </c>
      <c r="O305" s="52" t="n">
        <f aca="false">K305*N305</f>
        <v>1187.46</v>
      </c>
      <c r="P305" s="55" t="n">
        <f aca="false">M305+O305</f>
        <v>5145.66</v>
      </c>
      <c r="Q305" s="56" t="n">
        <f aca="false">K305-P305</f>
        <v>34436.34</v>
      </c>
      <c r="R305" s="28"/>
    </row>
    <row r="306" customFormat="false" ht="24.75" hidden="false" customHeight="true" outlineLevel="0" collapsed="false">
      <c r="A306" s="46" t="n">
        <v>265</v>
      </c>
      <c r="B306" s="46"/>
      <c r="C306" s="47" t="s">
        <v>304</v>
      </c>
      <c r="D306" s="48" t="n">
        <v>300</v>
      </c>
      <c r="E306" s="49" t="n">
        <v>49.82</v>
      </c>
      <c r="F306" s="49" t="n">
        <v>38.53</v>
      </c>
      <c r="G306" s="50" t="n">
        <v>25.82</v>
      </c>
      <c r="H306" s="51" t="n">
        <f aca="false">SUM(E306,F306,G306)*D306</f>
        <v>34251</v>
      </c>
      <c r="I306" s="57"/>
      <c r="J306" s="52"/>
      <c r="K306" s="52" t="n">
        <f aca="false">H306+J306</f>
        <v>34251</v>
      </c>
      <c r="L306" s="53" t="n">
        <v>0.1</v>
      </c>
      <c r="M306" s="52" t="n">
        <f aca="false">K306*L306</f>
        <v>3425.1</v>
      </c>
      <c r="N306" s="54" t="n">
        <v>0.03</v>
      </c>
      <c r="O306" s="52" t="n">
        <f aca="false">K306*N306</f>
        <v>1027.53</v>
      </c>
      <c r="P306" s="55" t="n">
        <f aca="false">M306+O306</f>
        <v>4452.63</v>
      </c>
      <c r="Q306" s="56" t="n">
        <f aca="false">K306-P306</f>
        <v>29798.37</v>
      </c>
      <c r="R306" s="28"/>
    </row>
    <row r="307" customFormat="false" ht="24.75" hidden="false" customHeight="true" outlineLevel="0" collapsed="false">
      <c r="A307" s="46" t="n">
        <v>266</v>
      </c>
      <c r="B307" s="46"/>
      <c r="C307" s="47" t="s">
        <v>305</v>
      </c>
      <c r="D307" s="48" t="n">
        <v>600</v>
      </c>
      <c r="E307" s="49" t="n">
        <v>5.13</v>
      </c>
      <c r="F307" s="49" t="n">
        <v>31.27</v>
      </c>
      <c r="G307" s="50" t="n">
        <v>89.1</v>
      </c>
      <c r="H307" s="51" t="n">
        <f aca="false">SUM(E307,F307,G307)*D307</f>
        <v>75300</v>
      </c>
      <c r="I307" s="57"/>
      <c r="J307" s="52"/>
      <c r="K307" s="52" t="n">
        <f aca="false">H307+J307</f>
        <v>75300</v>
      </c>
      <c r="L307" s="53" t="n">
        <v>0.1</v>
      </c>
      <c r="M307" s="52" t="n">
        <f aca="false">K307*L307</f>
        <v>7530</v>
      </c>
      <c r="N307" s="54" t="n">
        <v>0.03</v>
      </c>
      <c r="O307" s="52" t="n">
        <f aca="false">K307*N307</f>
        <v>2259</v>
      </c>
      <c r="P307" s="55" t="n">
        <f aca="false">M307+O307</f>
        <v>9789</v>
      </c>
      <c r="Q307" s="56" t="n">
        <f aca="false">K307-P307</f>
        <v>65511</v>
      </c>
      <c r="R307" s="28"/>
    </row>
    <row r="308" customFormat="false" ht="24.75" hidden="false" customHeight="true" outlineLevel="0" collapsed="false">
      <c r="A308" s="46" t="n">
        <v>267</v>
      </c>
      <c r="B308" s="46"/>
      <c r="C308" s="47" t="s">
        <v>306</v>
      </c>
      <c r="D308" s="48" t="n">
        <v>400</v>
      </c>
      <c r="E308" s="49" t="n">
        <v>36.28</v>
      </c>
      <c r="F308" s="49" t="n">
        <v>29.15</v>
      </c>
      <c r="G308" s="50" t="n">
        <v>90</v>
      </c>
      <c r="H308" s="51" t="n">
        <f aca="false">SUM(E308,F308,G308)*D308</f>
        <v>62172</v>
      </c>
      <c r="I308" s="57"/>
      <c r="J308" s="52"/>
      <c r="K308" s="52" t="n">
        <f aca="false">H308+J308</f>
        <v>62172</v>
      </c>
      <c r="L308" s="53" t="n">
        <v>0</v>
      </c>
      <c r="M308" s="52" t="n">
        <f aca="false">K308*L308</f>
        <v>0</v>
      </c>
      <c r="N308" s="54" t="n">
        <v>0</v>
      </c>
      <c r="O308" s="52" t="n">
        <f aca="false">K308*N308</f>
        <v>0</v>
      </c>
      <c r="P308" s="55" t="n">
        <f aca="false">M308+O308</f>
        <v>0</v>
      </c>
      <c r="Q308" s="56" t="n">
        <f aca="false">K308-P308</f>
        <v>62172</v>
      </c>
      <c r="R308" s="28"/>
    </row>
    <row r="309" customFormat="false" ht="24.75" hidden="false" customHeight="true" outlineLevel="0" collapsed="false">
      <c r="A309" s="46" t="n">
        <v>268</v>
      </c>
      <c r="B309" s="46"/>
      <c r="C309" s="47" t="s">
        <v>307</v>
      </c>
      <c r="D309" s="48" t="n">
        <v>450</v>
      </c>
      <c r="E309" s="49" t="n">
        <v>18.92</v>
      </c>
      <c r="F309" s="49" t="n">
        <v>32.72</v>
      </c>
      <c r="G309" s="50" t="n">
        <v>32.62</v>
      </c>
      <c r="H309" s="51" t="n">
        <f aca="false">SUM(E309,F309,G309)*D309</f>
        <v>37917</v>
      </c>
      <c r="I309" s="57"/>
      <c r="J309" s="52"/>
      <c r="K309" s="52" t="n">
        <f aca="false">H309+J309</f>
        <v>37917</v>
      </c>
      <c r="L309" s="53" t="n">
        <v>0.1</v>
      </c>
      <c r="M309" s="52" t="n">
        <f aca="false">K309*L309</f>
        <v>3791.7</v>
      </c>
      <c r="N309" s="54" t="n">
        <v>0.03</v>
      </c>
      <c r="O309" s="52" t="n">
        <f aca="false">K309*N309</f>
        <v>1137.51</v>
      </c>
      <c r="P309" s="55" t="n">
        <f aca="false">M309+O309</f>
        <v>4929.21</v>
      </c>
      <c r="Q309" s="56" t="n">
        <f aca="false">K309-P309</f>
        <v>32987.79</v>
      </c>
      <c r="R309" s="28"/>
    </row>
    <row r="310" customFormat="false" ht="24.75" hidden="false" customHeight="true" outlineLevel="0" collapsed="false">
      <c r="A310" s="46" t="n">
        <v>269</v>
      </c>
      <c r="B310" s="46"/>
      <c r="C310" s="47" t="s">
        <v>308</v>
      </c>
      <c r="D310" s="48" t="n">
        <v>400</v>
      </c>
      <c r="E310" s="49" t="n">
        <v>23.76</v>
      </c>
      <c r="F310" s="49" t="n">
        <v>11.86</v>
      </c>
      <c r="G310" s="50" t="n">
        <v>36</v>
      </c>
      <c r="H310" s="51" t="n">
        <f aca="false">SUM(E310,F310,G310)*D310</f>
        <v>28648</v>
      </c>
      <c r="I310" s="57"/>
      <c r="J310" s="52"/>
      <c r="K310" s="52" t="n">
        <f aca="false">H310+J310</f>
        <v>28648</v>
      </c>
      <c r="L310" s="53" t="n">
        <v>0.05</v>
      </c>
      <c r="M310" s="52" t="n">
        <f aca="false">K310*L310</f>
        <v>1432.4</v>
      </c>
      <c r="N310" s="54" t="n">
        <v>0</v>
      </c>
      <c r="O310" s="52" t="n">
        <f aca="false">K310*N310</f>
        <v>0</v>
      </c>
      <c r="P310" s="55" t="n">
        <f aca="false">M310+O310</f>
        <v>1432.4</v>
      </c>
      <c r="Q310" s="56" t="n">
        <f aca="false">K310-P310</f>
        <v>27215.6</v>
      </c>
      <c r="R310" s="28"/>
    </row>
    <row r="311" customFormat="false" ht="24.75" hidden="false" customHeight="true" outlineLevel="0" collapsed="false">
      <c r="A311" s="46" t="n">
        <v>270</v>
      </c>
      <c r="B311" s="46"/>
      <c r="C311" s="47" t="s">
        <v>309</v>
      </c>
      <c r="D311" s="48" t="n">
        <v>600</v>
      </c>
      <c r="E311" s="49" t="n">
        <v>41.55</v>
      </c>
      <c r="F311" s="49" t="n">
        <v>40.95</v>
      </c>
      <c r="G311" s="50" t="n">
        <v>24</v>
      </c>
      <c r="H311" s="51" t="n">
        <f aca="false">SUM(E311,F311,G311)*D311</f>
        <v>63900</v>
      </c>
      <c r="I311" s="57"/>
      <c r="J311" s="52"/>
      <c r="K311" s="52" t="n">
        <f aca="false">H311+J311</f>
        <v>63900</v>
      </c>
      <c r="L311" s="53" t="n">
        <v>0.1</v>
      </c>
      <c r="M311" s="52" t="n">
        <f aca="false">K311*L311</f>
        <v>6390</v>
      </c>
      <c r="N311" s="54" t="n">
        <v>0.03</v>
      </c>
      <c r="O311" s="52" t="n">
        <f aca="false">K311*N311</f>
        <v>1917</v>
      </c>
      <c r="P311" s="55" t="n">
        <f aca="false">M311+O311</f>
        <v>8307</v>
      </c>
      <c r="Q311" s="56" t="n">
        <f aca="false">K311-P311</f>
        <v>55593</v>
      </c>
    </row>
    <row r="312" customFormat="false" ht="24.75" hidden="false" customHeight="true" outlineLevel="0" collapsed="false">
      <c r="A312" s="46" t="n">
        <v>271</v>
      </c>
      <c r="B312" s="46"/>
      <c r="C312" s="47" t="s">
        <v>310</v>
      </c>
      <c r="D312" s="48" t="n">
        <v>400</v>
      </c>
      <c r="E312" s="49" t="n">
        <v>3.61</v>
      </c>
      <c r="F312" s="49" t="n">
        <v>24.35</v>
      </c>
      <c r="G312" s="50" t="n">
        <v>24</v>
      </c>
      <c r="H312" s="51" t="n">
        <f aca="false">SUM(E312,F312,G312)*D312</f>
        <v>20784</v>
      </c>
      <c r="I312" s="57"/>
      <c r="J312" s="52"/>
      <c r="K312" s="52" t="n">
        <f aca="false">H312+J312</f>
        <v>20784</v>
      </c>
      <c r="L312" s="53" t="n">
        <v>0.1</v>
      </c>
      <c r="M312" s="52" t="n">
        <f aca="false">K312*L312</f>
        <v>2078.4</v>
      </c>
      <c r="N312" s="54" t="n">
        <v>0.03</v>
      </c>
      <c r="O312" s="52" t="n">
        <f aca="false">K312*N312</f>
        <v>623.52</v>
      </c>
      <c r="P312" s="55" t="n">
        <f aca="false">M312+O312</f>
        <v>2701.92</v>
      </c>
      <c r="Q312" s="56" t="n">
        <f aca="false">K312-P312</f>
        <v>18082.08</v>
      </c>
      <c r="R312" s="28"/>
    </row>
    <row r="313" customFormat="false" ht="24.75" hidden="false" customHeight="true" outlineLevel="0" collapsed="false">
      <c r="A313" s="46" t="n">
        <v>272</v>
      </c>
      <c r="B313" s="46"/>
      <c r="C313" s="47" t="s">
        <v>311</v>
      </c>
      <c r="D313" s="48" t="n">
        <v>400</v>
      </c>
      <c r="E313" s="49" t="n">
        <v>27.34</v>
      </c>
      <c r="F313" s="49" t="n">
        <v>19.09</v>
      </c>
      <c r="G313" s="50" t="n">
        <v>84</v>
      </c>
      <c r="H313" s="51" t="n">
        <f aca="false">SUM(E313,F313,G313)*D313</f>
        <v>52172</v>
      </c>
      <c r="I313" s="57"/>
      <c r="J313" s="52"/>
      <c r="K313" s="52" t="n">
        <f aca="false">H313+J313</f>
        <v>52172</v>
      </c>
      <c r="L313" s="53" t="n">
        <v>0</v>
      </c>
      <c r="M313" s="52" t="n">
        <f aca="false">K313*L313</f>
        <v>0</v>
      </c>
      <c r="N313" s="54" t="n">
        <v>0</v>
      </c>
      <c r="O313" s="52" t="n">
        <f aca="false">K313*N313</f>
        <v>0</v>
      </c>
      <c r="P313" s="55" t="n">
        <f aca="false">M313+O313</f>
        <v>0</v>
      </c>
      <c r="Q313" s="56" t="n">
        <f aca="false">K313-P313</f>
        <v>52172</v>
      </c>
      <c r="R313" s="28"/>
    </row>
    <row r="314" customFormat="false" ht="24.75" hidden="false" customHeight="true" outlineLevel="0" collapsed="false">
      <c r="A314" s="46" t="n">
        <v>273</v>
      </c>
      <c r="B314" s="46"/>
      <c r="C314" s="47" t="s">
        <v>312</v>
      </c>
      <c r="D314" s="48" t="n">
        <v>400</v>
      </c>
      <c r="E314" s="49" t="n">
        <v>44.97</v>
      </c>
      <c r="F314" s="49" t="n">
        <v>30.51</v>
      </c>
      <c r="G314" s="50" t="n">
        <v>12</v>
      </c>
      <c r="H314" s="51" t="n">
        <f aca="false">SUM(E314,F314,G314)*D314</f>
        <v>34992</v>
      </c>
      <c r="I314" s="57"/>
      <c r="J314" s="52"/>
      <c r="K314" s="52" t="n">
        <f aca="false">H314+J314</f>
        <v>34992</v>
      </c>
      <c r="L314" s="53" t="n">
        <v>0.1</v>
      </c>
      <c r="M314" s="52" t="n">
        <f aca="false">K314*L314</f>
        <v>3499.2</v>
      </c>
      <c r="N314" s="54" t="n">
        <v>0.03</v>
      </c>
      <c r="O314" s="52" t="n">
        <f aca="false">K314*N314</f>
        <v>1049.76</v>
      </c>
      <c r="P314" s="55" t="n">
        <f aca="false">M314+O314</f>
        <v>4548.96</v>
      </c>
      <c r="Q314" s="56" t="n">
        <f aca="false">K314-P314</f>
        <v>30443.04</v>
      </c>
      <c r="R314" s="28"/>
    </row>
    <row r="315" customFormat="false" ht="24.75" hidden="false" customHeight="true" outlineLevel="0" collapsed="false">
      <c r="A315" s="46" t="n">
        <v>274</v>
      </c>
      <c r="B315" s="46"/>
      <c r="C315" s="47" t="s">
        <v>313</v>
      </c>
      <c r="D315" s="48" t="n">
        <v>300</v>
      </c>
      <c r="E315" s="49" t="n">
        <v>38.72</v>
      </c>
      <c r="F315" s="49" t="n">
        <v>20.58</v>
      </c>
      <c r="G315" s="50" t="n">
        <v>26.67</v>
      </c>
      <c r="H315" s="51" t="n">
        <f aca="false">SUM(E315,F315,G315)*D315</f>
        <v>25791</v>
      </c>
      <c r="I315" s="57"/>
      <c r="J315" s="52"/>
      <c r="K315" s="52" t="n">
        <f aca="false">H315+J315</f>
        <v>25791</v>
      </c>
      <c r="L315" s="53" t="n">
        <v>0.1</v>
      </c>
      <c r="M315" s="52" t="n">
        <f aca="false">K315*L315</f>
        <v>2579.1</v>
      </c>
      <c r="N315" s="54" t="n">
        <v>0.03</v>
      </c>
      <c r="O315" s="52" t="n">
        <f aca="false">K315*N315</f>
        <v>773.73</v>
      </c>
      <c r="P315" s="55" t="n">
        <f aca="false">M315+O315</f>
        <v>3352.83</v>
      </c>
      <c r="Q315" s="56" t="n">
        <f aca="false">K315-P315</f>
        <v>22438.17</v>
      </c>
      <c r="R315" s="28"/>
    </row>
    <row r="316" customFormat="false" ht="24.75" hidden="false" customHeight="true" outlineLevel="0" collapsed="false">
      <c r="A316" s="46" t="n">
        <v>275</v>
      </c>
      <c r="B316" s="46"/>
      <c r="C316" s="47" t="s">
        <v>314</v>
      </c>
      <c r="D316" s="48" t="n">
        <v>400</v>
      </c>
      <c r="E316" s="49" t="n">
        <v>6.25</v>
      </c>
      <c r="F316" s="49" t="n">
        <v>30.11</v>
      </c>
      <c r="G316" s="50" t="n">
        <v>18</v>
      </c>
      <c r="H316" s="51" t="n">
        <f aca="false">SUM(E316,F316,G316)*D316</f>
        <v>21744</v>
      </c>
      <c r="I316" s="57"/>
      <c r="J316" s="52"/>
      <c r="K316" s="52" t="n">
        <f aca="false">H316+J316</f>
        <v>21744</v>
      </c>
      <c r="L316" s="53" t="n">
        <v>0.1</v>
      </c>
      <c r="M316" s="52" t="n">
        <f aca="false">K316*L316</f>
        <v>2174.4</v>
      </c>
      <c r="N316" s="54" t="n">
        <v>0.03</v>
      </c>
      <c r="O316" s="52" t="n">
        <f aca="false">K316*N316</f>
        <v>652.32</v>
      </c>
      <c r="P316" s="55" t="n">
        <f aca="false">M316+O316</f>
        <v>2826.72</v>
      </c>
      <c r="Q316" s="56" t="n">
        <f aca="false">K316-P316</f>
        <v>18917.28</v>
      </c>
      <c r="R316" s="28"/>
    </row>
    <row r="317" customFormat="false" ht="24.75" hidden="false" customHeight="true" outlineLevel="0" collapsed="false">
      <c r="A317" s="46" t="n">
        <v>276</v>
      </c>
      <c r="B317" s="46"/>
      <c r="C317" s="47" t="s">
        <v>315</v>
      </c>
      <c r="D317" s="48" t="n">
        <v>300</v>
      </c>
      <c r="E317" s="49" t="n">
        <v>31.14</v>
      </c>
      <c r="F317" s="49" t="n">
        <v>39.36</v>
      </c>
      <c r="G317" s="50" t="n">
        <v>18</v>
      </c>
      <c r="H317" s="51" t="n">
        <f aca="false">SUM(E317,F317,G317)*D317</f>
        <v>26550</v>
      </c>
      <c r="I317" s="57"/>
      <c r="J317" s="52"/>
      <c r="K317" s="52" t="n">
        <f aca="false">H317+J317</f>
        <v>26550</v>
      </c>
      <c r="L317" s="53" t="n">
        <v>0.1</v>
      </c>
      <c r="M317" s="52" t="n">
        <f aca="false">K317*L317</f>
        <v>2655</v>
      </c>
      <c r="N317" s="54" t="n">
        <v>0.03</v>
      </c>
      <c r="O317" s="52" t="n">
        <f aca="false">K317*N317</f>
        <v>796.5</v>
      </c>
      <c r="P317" s="55" t="n">
        <f aca="false">M317+O317</f>
        <v>3451.5</v>
      </c>
      <c r="Q317" s="56" t="n">
        <f aca="false">K317-P317</f>
        <v>23098.5</v>
      </c>
      <c r="R317" s="28"/>
    </row>
    <row r="318" customFormat="false" ht="24.75" hidden="false" customHeight="true" outlineLevel="0" collapsed="false">
      <c r="A318" s="46" t="n">
        <v>277</v>
      </c>
      <c r="B318" s="46"/>
      <c r="C318" s="47" t="s">
        <v>316</v>
      </c>
      <c r="D318" s="48" t="n">
        <v>300</v>
      </c>
      <c r="E318" s="49" t="n">
        <v>2.49</v>
      </c>
      <c r="F318" s="49" t="n">
        <v>16.79</v>
      </c>
      <c r="G318" s="50" t="n">
        <v>36</v>
      </c>
      <c r="H318" s="51" t="n">
        <f aca="false">SUM(E318,F318,G318)*D318</f>
        <v>16584</v>
      </c>
      <c r="I318" s="57"/>
      <c r="J318" s="52"/>
      <c r="K318" s="52" t="n">
        <f aca="false">H318+J318</f>
        <v>16584</v>
      </c>
      <c r="L318" s="53" t="n">
        <v>0</v>
      </c>
      <c r="M318" s="52" t="n">
        <f aca="false">K318*L318</f>
        <v>0</v>
      </c>
      <c r="N318" s="54" t="n">
        <v>0</v>
      </c>
      <c r="O318" s="52" t="n">
        <f aca="false">K318*N318</f>
        <v>0</v>
      </c>
      <c r="P318" s="55" t="n">
        <f aca="false">M318+O318</f>
        <v>0</v>
      </c>
      <c r="Q318" s="56" t="n">
        <f aca="false">K318-P318</f>
        <v>16584</v>
      </c>
      <c r="R318" s="28"/>
    </row>
    <row r="319" customFormat="false" ht="24.75" hidden="false" customHeight="true" outlineLevel="0" collapsed="false">
      <c r="A319" s="46" t="n">
        <v>278</v>
      </c>
      <c r="B319" s="46"/>
      <c r="C319" s="47" t="s">
        <v>317</v>
      </c>
      <c r="D319" s="48" t="n">
        <v>600</v>
      </c>
      <c r="E319" s="49" t="n">
        <v>29.53</v>
      </c>
      <c r="F319" s="49" t="n">
        <v>14.38</v>
      </c>
      <c r="G319" s="50" t="n">
        <v>24</v>
      </c>
      <c r="H319" s="51" t="n">
        <f aca="false">SUM(E319,F319,G319)*D319</f>
        <v>40746</v>
      </c>
      <c r="I319" s="57"/>
      <c r="J319" s="52"/>
      <c r="K319" s="52" t="n">
        <f aca="false">H319+J319</f>
        <v>40746</v>
      </c>
      <c r="L319" s="53" t="n">
        <v>0.1</v>
      </c>
      <c r="M319" s="52" t="n">
        <f aca="false">K319*L319</f>
        <v>4074.6</v>
      </c>
      <c r="N319" s="54" t="n">
        <v>0.03</v>
      </c>
      <c r="O319" s="52" t="n">
        <f aca="false">K319*N319</f>
        <v>1222.38</v>
      </c>
      <c r="P319" s="55" t="n">
        <f aca="false">M319+O319</f>
        <v>5296.98</v>
      </c>
      <c r="Q319" s="56" t="n">
        <f aca="false">K319-P319</f>
        <v>35449.02</v>
      </c>
      <c r="R319" s="28"/>
    </row>
    <row r="320" customFormat="false" ht="24.75" hidden="false" customHeight="true" outlineLevel="0" collapsed="false">
      <c r="A320" s="46" t="n">
        <v>279</v>
      </c>
      <c r="B320" s="46"/>
      <c r="C320" s="47" t="s">
        <v>318</v>
      </c>
      <c r="D320" s="48" t="n">
        <v>300</v>
      </c>
      <c r="E320" s="49" t="n">
        <v>22.18</v>
      </c>
      <c r="F320" s="49" t="n">
        <v>48.51</v>
      </c>
      <c r="G320" s="50" t="n">
        <v>18</v>
      </c>
      <c r="H320" s="51" t="n">
        <f aca="false">SUM(E320,F320,G320)*D320</f>
        <v>26607</v>
      </c>
      <c r="I320" s="57"/>
      <c r="J320" s="52"/>
      <c r="K320" s="52" t="n">
        <f aca="false">H320+J320</f>
        <v>26607</v>
      </c>
      <c r="L320" s="53" t="n">
        <v>0.1</v>
      </c>
      <c r="M320" s="52" t="n">
        <f aca="false">K320*L320</f>
        <v>2660.7</v>
      </c>
      <c r="N320" s="54" t="n">
        <v>0.03</v>
      </c>
      <c r="O320" s="52" t="n">
        <f aca="false">K320*N320</f>
        <v>798.21</v>
      </c>
      <c r="P320" s="55" t="n">
        <f aca="false">M320+O320</f>
        <v>3458.91</v>
      </c>
      <c r="Q320" s="56" t="n">
        <f aca="false">K320-P320</f>
        <v>23148.09</v>
      </c>
      <c r="R320" s="28"/>
    </row>
    <row r="321" customFormat="false" ht="24.75" hidden="false" customHeight="true" outlineLevel="0" collapsed="false">
      <c r="A321" s="46" t="n">
        <v>280</v>
      </c>
      <c r="B321" s="46"/>
      <c r="C321" s="47" t="s">
        <v>319</v>
      </c>
      <c r="D321" s="48" t="n">
        <v>300</v>
      </c>
      <c r="E321" s="49" t="n">
        <v>16.94</v>
      </c>
      <c r="F321" s="49" t="n">
        <v>22.52</v>
      </c>
      <c r="G321" s="50" t="n">
        <v>24</v>
      </c>
      <c r="H321" s="51" t="n">
        <f aca="false">SUM(E321,F321,G321)*D321</f>
        <v>19038</v>
      </c>
      <c r="I321" s="57"/>
      <c r="J321" s="52"/>
      <c r="K321" s="52" t="n">
        <f aca="false">H321+J321</f>
        <v>19038</v>
      </c>
      <c r="L321" s="53" t="n">
        <v>0.1</v>
      </c>
      <c r="M321" s="52" t="n">
        <f aca="false">K321*L321</f>
        <v>1903.8</v>
      </c>
      <c r="N321" s="54" t="n">
        <v>0.03</v>
      </c>
      <c r="O321" s="52" t="n">
        <f aca="false">K321*N321</f>
        <v>571.14</v>
      </c>
      <c r="P321" s="55" t="n">
        <f aca="false">M321+O321</f>
        <v>2474.94</v>
      </c>
      <c r="Q321" s="56" t="n">
        <f aca="false">K321-P321</f>
        <v>16563.06</v>
      </c>
      <c r="R321" s="28"/>
    </row>
    <row r="322" customFormat="false" ht="24.75" hidden="false" customHeight="true" outlineLevel="0" collapsed="false">
      <c r="A322" s="46" t="n">
        <v>281</v>
      </c>
      <c r="B322" s="46"/>
      <c r="C322" s="47" t="s">
        <v>320</v>
      </c>
      <c r="D322" s="48" t="n">
        <v>300</v>
      </c>
      <c r="E322" s="49" t="n">
        <v>47.63</v>
      </c>
      <c r="F322" s="49" t="n">
        <v>14.05</v>
      </c>
      <c r="G322" s="50" t="n">
        <v>32.73</v>
      </c>
      <c r="H322" s="51" t="n">
        <f aca="false">SUM(E322,F322,G322)*D322</f>
        <v>28323</v>
      </c>
      <c r="I322" s="57"/>
      <c r="J322" s="52"/>
      <c r="K322" s="52" t="n">
        <f aca="false">H322+J322</f>
        <v>28323</v>
      </c>
      <c r="L322" s="53" t="n">
        <v>0.1</v>
      </c>
      <c r="M322" s="52" t="n">
        <f aca="false">K322*L322</f>
        <v>2832.3</v>
      </c>
      <c r="N322" s="54" t="n">
        <v>0.03</v>
      </c>
      <c r="O322" s="52" t="n">
        <f aca="false">K322*N322</f>
        <v>849.69</v>
      </c>
      <c r="P322" s="55" t="n">
        <f aca="false">M322+O322</f>
        <v>3681.99</v>
      </c>
      <c r="Q322" s="56" t="n">
        <f aca="false">K322-P322</f>
        <v>24641.01</v>
      </c>
      <c r="R322" s="28"/>
    </row>
    <row r="323" customFormat="false" ht="24.75" hidden="false" customHeight="true" outlineLevel="0" collapsed="false">
      <c r="A323" s="46" t="n">
        <v>282</v>
      </c>
      <c r="B323" s="46"/>
      <c r="C323" s="47" t="s">
        <v>321</v>
      </c>
      <c r="D323" s="48" t="n">
        <v>300</v>
      </c>
      <c r="E323" s="49" t="n">
        <v>8.45</v>
      </c>
      <c r="F323" s="49" t="n">
        <v>10.06</v>
      </c>
      <c r="G323" s="50" t="n">
        <v>28.88</v>
      </c>
      <c r="H323" s="51" t="n">
        <f aca="false">SUM(E323,F323,G323)*D323</f>
        <v>14217</v>
      </c>
      <c r="I323" s="57"/>
      <c r="J323" s="52"/>
      <c r="K323" s="52" t="n">
        <f aca="false">H323+J323</f>
        <v>14217</v>
      </c>
      <c r="L323" s="53" t="n">
        <v>0.1</v>
      </c>
      <c r="M323" s="52" t="n">
        <f aca="false">K323*L323</f>
        <v>1421.7</v>
      </c>
      <c r="N323" s="54" t="n">
        <v>0.03</v>
      </c>
      <c r="O323" s="52" t="n">
        <f aca="false">K323*N323</f>
        <v>426.51</v>
      </c>
      <c r="P323" s="55" t="n">
        <f aca="false">M323+O323</f>
        <v>1848.21</v>
      </c>
      <c r="Q323" s="56" t="n">
        <f aca="false">K323-P323</f>
        <v>12368.79</v>
      </c>
      <c r="R323" s="28"/>
    </row>
    <row r="324" customFormat="false" ht="24.75" hidden="false" customHeight="true" outlineLevel="0" collapsed="false">
      <c r="A324" s="46" t="n">
        <v>283</v>
      </c>
      <c r="B324" s="46"/>
      <c r="C324" s="47" t="s">
        <v>322</v>
      </c>
      <c r="D324" s="48" t="n">
        <v>400</v>
      </c>
      <c r="E324" s="49" t="n">
        <v>35.28</v>
      </c>
      <c r="F324" s="49" t="n">
        <v>26.34</v>
      </c>
      <c r="G324" s="50" t="n">
        <v>89.18</v>
      </c>
      <c r="H324" s="51" t="n">
        <f aca="false">SUM(E324,F324,G324)*D324</f>
        <v>60320</v>
      </c>
      <c r="I324" s="57"/>
      <c r="J324" s="52"/>
      <c r="K324" s="52" t="n">
        <f aca="false">H324+J324</f>
        <v>60320</v>
      </c>
      <c r="L324" s="53" t="n">
        <v>0</v>
      </c>
      <c r="M324" s="52" t="n">
        <f aca="false">K324*L324</f>
        <v>0</v>
      </c>
      <c r="N324" s="54" t="n">
        <v>0</v>
      </c>
      <c r="O324" s="52" t="n">
        <f aca="false">K324*N324</f>
        <v>0</v>
      </c>
      <c r="P324" s="55" t="n">
        <f aca="false">M324+O324</f>
        <v>0</v>
      </c>
      <c r="Q324" s="56" t="n">
        <f aca="false">K324-P324</f>
        <v>60320</v>
      </c>
      <c r="R324" s="28"/>
    </row>
    <row r="325" customFormat="false" ht="24.75" hidden="false" customHeight="true" outlineLevel="0" collapsed="false">
      <c r="A325" s="46" t="n">
        <v>284</v>
      </c>
      <c r="B325" s="46"/>
      <c r="C325" s="47" t="s">
        <v>323</v>
      </c>
      <c r="D325" s="48" t="n">
        <v>400</v>
      </c>
      <c r="E325" s="49" t="n">
        <v>26.19</v>
      </c>
      <c r="F325" s="49" t="n">
        <v>25.45</v>
      </c>
      <c r="G325" s="50" t="n">
        <v>72</v>
      </c>
      <c r="H325" s="51" t="n">
        <f aca="false">SUM(E325,F325,G325)*D325</f>
        <v>49456</v>
      </c>
      <c r="I325" s="57"/>
      <c r="J325" s="52"/>
      <c r="K325" s="52" t="n">
        <f aca="false">H325+J325</f>
        <v>49456</v>
      </c>
      <c r="L325" s="53" t="n">
        <v>0</v>
      </c>
      <c r="M325" s="52" t="n">
        <f aca="false">K325*L325</f>
        <v>0</v>
      </c>
      <c r="N325" s="54" t="n">
        <v>0</v>
      </c>
      <c r="O325" s="52" t="n">
        <f aca="false">K325*N325</f>
        <v>0</v>
      </c>
      <c r="P325" s="55" t="n">
        <f aca="false">M325+O325</f>
        <v>0</v>
      </c>
      <c r="Q325" s="56" t="n">
        <f aca="false">K325-P325</f>
        <v>49456</v>
      </c>
      <c r="R325" s="28"/>
    </row>
    <row r="326" customFormat="false" ht="24.75" hidden="false" customHeight="true" outlineLevel="0" collapsed="false">
      <c r="A326" s="46" t="n">
        <v>285</v>
      </c>
      <c r="B326" s="46"/>
      <c r="C326" s="47" t="s">
        <v>324</v>
      </c>
      <c r="D326" s="48" t="n">
        <v>450</v>
      </c>
      <c r="E326" s="49" t="n">
        <v>13.82</v>
      </c>
      <c r="F326" s="49" t="n">
        <v>40.77</v>
      </c>
      <c r="G326" s="50" t="n">
        <v>24</v>
      </c>
      <c r="H326" s="51" t="n">
        <f aca="false">SUM(E326,F326,G326)*D326</f>
        <v>35365.5</v>
      </c>
      <c r="I326" s="57"/>
      <c r="J326" s="52"/>
      <c r="K326" s="52" t="n">
        <f aca="false">H326+J326</f>
        <v>35365.5</v>
      </c>
      <c r="L326" s="53" t="n">
        <v>0.1</v>
      </c>
      <c r="M326" s="52" t="n">
        <f aca="false">K326*L326</f>
        <v>3536.55</v>
      </c>
      <c r="N326" s="54" t="n">
        <v>0.03</v>
      </c>
      <c r="O326" s="52" t="n">
        <f aca="false">K326*N326</f>
        <v>1060.965</v>
      </c>
      <c r="P326" s="55" t="n">
        <f aca="false">M326+O326</f>
        <v>4597.515</v>
      </c>
      <c r="Q326" s="56" t="n">
        <f aca="false">K326-P326</f>
        <v>30767.985</v>
      </c>
      <c r="R326" s="28"/>
    </row>
    <row r="327" customFormat="false" ht="24.75" hidden="false" customHeight="true" outlineLevel="0" collapsed="false">
      <c r="A327" s="46" t="n">
        <v>286</v>
      </c>
      <c r="B327" s="46"/>
      <c r="C327" s="47" t="s">
        <v>325</v>
      </c>
      <c r="D327" s="48" t="n">
        <v>400</v>
      </c>
      <c r="E327" s="49" t="n">
        <v>39.46</v>
      </c>
      <c r="F327" s="49" t="n">
        <v>1.81</v>
      </c>
      <c r="G327" s="50" t="n">
        <v>81</v>
      </c>
      <c r="H327" s="51" t="n">
        <f aca="false">SUM(E327,F327,G327)*D327</f>
        <v>48908</v>
      </c>
      <c r="I327" s="57"/>
      <c r="J327" s="52"/>
      <c r="K327" s="52" t="n">
        <f aca="false">H327+J327</f>
        <v>48908</v>
      </c>
      <c r="L327" s="53" t="n">
        <v>0.1</v>
      </c>
      <c r="M327" s="52" t="n">
        <f aca="false">K327*L327</f>
        <v>4890.8</v>
      </c>
      <c r="N327" s="54" t="n">
        <v>0.03</v>
      </c>
      <c r="O327" s="52" t="n">
        <f aca="false">K327*N327</f>
        <v>1467.24</v>
      </c>
      <c r="P327" s="55" t="n">
        <f aca="false">M327+O327</f>
        <v>6358.04</v>
      </c>
      <c r="Q327" s="56" t="n">
        <f aca="false">K327-P327</f>
        <v>42549.96</v>
      </c>
      <c r="R327" s="28"/>
    </row>
    <row r="328" customFormat="false" ht="24.75" hidden="false" customHeight="true" outlineLevel="0" collapsed="false">
      <c r="A328" s="46" t="n">
        <v>287</v>
      </c>
      <c r="B328" s="46"/>
      <c r="C328" s="47" t="s">
        <v>326</v>
      </c>
      <c r="D328" s="48" t="n">
        <v>600</v>
      </c>
      <c r="E328" s="49" t="n">
        <v>10.73</v>
      </c>
      <c r="F328" s="49" t="n">
        <v>43.98</v>
      </c>
      <c r="G328" s="50" t="n">
        <v>36</v>
      </c>
      <c r="H328" s="51" t="n">
        <f aca="false">SUM(E328,F328,G328)*D328</f>
        <v>54426</v>
      </c>
      <c r="I328" s="57"/>
      <c r="J328" s="52"/>
      <c r="K328" s="52" t="n">
        <f aca="false">H328+J328</f>
        <v>54426</v>
      </c>
      <c r="L328" s="53" t="n">
        <v>0.1</v>
      </c>
      <c r="M328" s="52" t="n">
        <f aca="false">K328*L328</f>
        <v>5442.6</v>
      </c>
      <c r="N328" s="54" t="n">
        <v>0.03</v>
      </c>
      <c r="O328" s="52" t="n">
        <f aca="false">K328*N328</f>
        <v>1632.78</v>
      </c>
      <c r="P328" s="55" t="n">
        <f aca="false">M328+O328</f>
        <v>7075.38</v>
      </c>
      <c r="Q328" s="56" t="n">
        <f aca="false">K328-P328</f>
        <v>47350.62</v>
      </c>
      <c r="R328" s="28"/>
    </row>
    <row r="329" customFormat="false" ht="24.75" hidden="false" customHeight="true" outlineLevel="0" collapsed="false">
      <c r="A329" s="60" t="s">
        <v>133</v>
      </c>
      <c r="B329" s="60"/>
      <c r="C329" s="60"/>
      <c r="D329" s="61"/>
      <c r="E329" s="62"/>
      <c r="F329" s="62"/>
      <c r="G329" s="63"/>
      <c r="H329" s="64"/>
      <c r="I329" s="65"/>
      <c r="J329" s="66"/>
      <c r="K329" s="76" t="n">
        <f aca="false">SUM(K292:K328)</f>
        <v>1279878</v>
      </c>
      <c r="L329" s="76"/>
      <c r="M329" s="76" t="n">
        <f aca="false">SUM(M292:M328)</f>
        <v>96463.4</v>
      </c>
      <c r="N329" s="76"/>
      <c r="O329" s="76" t="n">
        <f aca="false">SUM(O292:O328)</f>
        <v>28509.3</v>
      </c>
      <c r="P329" s="76" t="n">
        <f aca="false">SUM(P292:P328)</f>
        <v>124972.7</v>
      </c>
      <c r="Q329" s="76" t="n">
        <f aca="false">SUM(Q292:Q328)</f>
        <v>1154905.3</v>
      </c>
      <c r="R329" s="77"/>
    </row>
    <row r="330" customFormat="false" ht="24.75" hidden="false" customHeight="true" outlineLevel="0" collapsed="false">
      <c r="A330" s="60" t="s">
        <v>327</v>
      </c>
      <c r="B330" s="60"/>
      <c r="C330" s="60"/>
      <c r="D330" s="61"/>
      <c r="E330" s="62"/>
      <c r="F330" s="62"/>
      <c r="G330" s="63"/>
      <c r="H330" s="64"/>
      <c r="I330" s="65"/>
      <c r="J330" s="66"/>
      <c r="K330" s="76" t="n">
        <f aca="false">K329+K287</f>
        <v>9544422</v>
      </c>
      <c r="L330" s="76"/>
      <c r="M330" s="76" t="n">
        <f aca="false">M329+M287</f>
        <v>662519.1</v>
      </c>
      <c r="N330" s="76"/>
      <c r="O330" s="76" t="n">
        <f aca="false">O329+O287</f>
        <v>193815.9</v>
      </c>
      <c r="P330" s="76" t="n">
        <f aca="false">P329+P287</f>
        <v>856335</v>
      </c>
      <c r="Q330" s="76" t="n">
        <f aca="false">Q329+Q287</f>
        <v>8688087</v>
      </c>
      <c r="R330" s="77" t="n">
        <v>9396</v>
      </c>
      <c r="S330" s="96" t="n">
        <f aca="false">Q330-R330</f>
        <v>8678691</v>
      </c>
    </row>
    <row r="331" customFormat="false" ht="24.75" hidden="false" customHeight="true" outlineLevel="0" collapsed="false">
      <c r="A331" s="68"/>
      <c r="B331" s="68"/>
      <c r="C331" s="68"/>
      <c r="D331" s="70"/>
      <c r="E331" s="70"/>
      <c r="F331" s="70"/>
      <c r="G331" s="97"/>
      <c r="H331" s="71"/>
      <c r="I331" s="71"/>
      <c r="J331" s="72"/>
      <c r="K331" s="71"/>
      <c r="L331" s="71"/>
      <c r="M331" s="71"/>
      <c r="N331" s="71"/>
      <c r="O331" s="71"/>
      <c r="P331" s="71"/>
      <c r="Q331" s="71"/>
      <c r="R331" s="77"/>
      <c r="S331" s="98" t="n">
        <v>3746791.72</v>
      </c>
    </row>
    <row r="332" customFormat="false" ht="24.75" hidden="false" customHeight="true" outlineLevel="0" collapsed="false">
      <c r="A332" s="68"/>
      <c r="B332" s="68"/>
      <c r="C332" s="68"/>
      <c r="D332" s="70"/>
      <c r="E332" s="70"/>
      <c r="F332" s="70"/>
      <c r="G332" s="97"/>
      <c r="H332" s="71"/>
      <c r="I332" s="71"/>
      <c r="J332" s="72"/>
      <c r="K332" s="71"/>
      <c r="L332" s="71"/>
      <c r="M332" s="71"/>
      <c r="N332" s="71"/>
      <c r="O332" s="71"/>
      <c r="P332" s="71"/>
      <c r="Q332" s="71"/>
      <c r="R332" s="77"/>
      <c r="S332" s="96" t="n">
        <f aca="false">S330-S331</f>
        <v>4931899.28</v>
      </c>
      <c r="T332" s="6" t="n">
        <f aca="false">6*400*0.87</f>
        <v>2088</v>
      </c>
    </row>
    <row r="333" customFormat="false" ht="24.75" hidden="false" customHeight="true" outlineLevel="0" collapsed="false">
      <c r="A333" s="68"/>
      <c r="B333" s="68"/>
      <c r="C333" s="68"/>
      <c r="D333" s="70"/>
      <c r="E333" s="70"/>
      <c r="F333" s="70"/>
      <c r="G333" s="97"/>
      <c r="H333" s="71"/>
      <c r="I333" s="71"/>
      <c r="J333" s="72"/>
      <c r="K333" s="71"/>
      <c r="L333" s="71"/>
      <c r="M333" s="71"/>
      <c r="N333" s="71"/>
      <c r="O333" s="71"/>
      <c r="P333" s="71"/>
      <c r="Q333" s="71"/>
      <c r="R333" s="77"/>
      <c r="S333" s="96" t="n">
        <f aca="false">S332/0.87</f>
        <v>5668849.74712644</v>
      </c>
    </row>
    <row r="334" customFormat="false" ht="24.75" hidden="false" customHeight="true" outlineLevel="0" collapsed="false">
      <c r="A334" s="68"/>
      <c r="B334" s="68"/>
      <c r="C334" s="68"/>
      <c r="D334" s="70"/>
      <c r="E334" s="70"/>
      <c r="F334" s="70"/>
      <c r="G334" s="97"/>
      <c r="H334" s="71"/>
      <c r="I334" s="71"/>
      <c r="J334" s="72"/>
      <c r="K334" s="71"/>
      <c r="L334" s="71"/>
      <c r="M334" s="71"/>
      <c r="N334" s="71"/>
      <c r="O334" s="71"/>
      <c r="P334" s="71"/>
      <c r="Q334" s="71"/>
      <c r="R334" s="77"/>
    </row>
    <row r="335" customFormat="false" ht="18.75" hidden="false" customHeight="false" outlineLevel="0" collapsed="false">
      <c r="A335" s="99"/>
      <c r="B335" s="99"/>
      <c r="C335" s="100"/>
      <c r="D335" s="99"/>
      <c r="E335" s="99"/>
      <c r="F335" s="99"/>
      <c r="G335" s="101"/>
      <c r="H335" s="102"/>
      <c r="I335" s="102"/>
      <c r="J335" s="99"/>
      <c r="K335" s="102"/>
      <c r="L335" s="102"/>
      <c r="M335" s="102"/>
      <c r="N335" s="102"/>
      <c r="O335" s="102"/>
      <c r="P335" s="102"/>
      <c r="Q335" s="102"/>
      <c r="R335" s="77"/>
    </row>
    <row r="336" customFormat="false" ht="18.75" hidden="false" customHeight="false" outlineLevel="0" collapsed="false">
      <c r="A336" s="99"/>
      <c r="B336" s="99"/>
      <c r="C336" s="100"/>
      <c r="D336" s="99"/>
      <c r="E336" s="99"/>
      <c r="F336" s="99"/>
      <c r="G336" s="101"/>
      <c r="H336" s="102"/>
      <c r="I336" s="102"/>
      <c r="J336" s="99"/>
      <c r="K336" s="102"/>
      <c r="L336" s="102"/>
      <c r="M336" s="102"/>
      <c r="N336" s="102"/>
      <c r="O336" s="102"/>
      <c r="P336" s="102"/>
      <c r="Q336" s="102"/>
      <c r="R336" s="77"/>
    </row>
    <row r="337" customFormat="false" ht="18.75" hidden="false" customHeight="false" outlineLevel="0" collapsed="false">
      <c r="A337" s="99"/>
      <c r="B337" s="99"/>
      <c r="C337" s="100"/>
      <c r="D337" s="99"/>
      <c r="E337" s="99"/>
      <c r="F337" s="99"/>
      <c r="G337" s="101"/>
      <c r="H337" s="102"/>
      <c r="I337" s="102"/>
      <c r="J337" s="99"/>
      <c r="K337" s="102"/>
      <c r="L337" s="102"/>
      <c r="M337" s="102"/>
      <c r="N337" s="102"/>
      <c r="O337" s="102"/>
      <c r="P337" s="102"/>
      <c r="Q337" s="102"/>
      <c r="R337" s="77"/>
    </row>
    <row r="338" customFormat="false" ht="18.75" hidden="false" customHeight="false" outlineLevel="0" collapsed="false">
      <c r="A338" s="99"/>
      <c r="B338" s="99"/>
      <c r="C338" s="100"/>
      <c r="D338" s="99"/>
      <c r="E338" s="99"/>
      <c r="F338" s="99"/>
      <c r="G338" s="101"/>
      <c r="H338" s="102"/>
      <c r="I338" s="102"/>
      <c r="J338" s="99"/>
      <c r="K338" s="102"/>
      <c r="L338" s="102"/>
      <c r="M338" s="102"/>
      <c r="N338" s="102"/>
      <c r="O338" s="102"/>
      <c r="P338" s="102"/>
      <c r="Q338" s="102"/>
      <c r="R338" s="77"/>
    </row>
    <row r="339" customFormat="false" ht="18.75" hidden="false" customHeight="false" outlineLevel="0" collapsed="false">
      <c r="A339" s="99"/>
      <c r="B339" s="99"/>
      <c r="C339" s="100"/>
      <c r="D339" s="99"/>
      <c r="E339" s="99"/>
      <c r="F339" s="99"/>
      <c r="G339" s="101"/>
      <c r="H339" s="102"/>
      <c r="I339" s="102"/>
      <c r="J339" s="99"/>
      <c r="K339" s="102"/>
      <c r="L339" s="102"/>
      <c r="M339" s="102"/>
      <c r="N339" s="102"/>
      <c r="O339" s="102"/>
      <c r="P339" s="102"/>
      <c r="Q339" s="102"/>
      <c r="R339" s="77"/>
    </row>
    <row r="340" customFormat="false" ht="18.75" hidden="false" customHeight="false" outlineLevel="0" collapsed="false">
      <c r="A340" s="99"/>
      <c r="B340" s="99"/>
      <c r="C340" s="100"/>
      <c r="D340" s="99"/>
      <c r="E340" s="99"/>
      <c r="F340" s="99"/>
      <c r="G340" s="101"/>
      <c r="H340" s="102"/>
      <c r="I340" s="102"/>
      <c r="J340" s="99"/>
      <c r="K340" s="102"/>
      <c r="L340" s="102"/>
      <c r="M340" s="102"/>
      <c r="N340" s="102"/>
      <c r="O340" s="102"/>
      <c r="P340" s="102"/>
      <c r="Q340" s="102"/>
      <c r="R340" s="77"/>
    </row>
    <row r="341" customFormat="false" ht="18.75" hidden="false" customHeight="false" outlineLevel="0" collapsed="false">
      <c r="A341" s="99"/>
      <c r="B341" s="99"/>
      <c r="C341" s="100"/>
      <c r="D341" s="99"/>
      <c r="E341" s="99"/>
      <c r="F341" s="99"/>
      <c r="G341" s="101"/>
      <c r="H341" s="102"/>
      <c r="I341" s="102"/>
      <c r="J341" s="99"/>
      <c r="K341" s="102"/>
      <c r="L341" s="102"/>
      <c r="M341" s="102"/>
      <c r="N341" s="102"/>
      <c r="O341" s="102"/>
      <c r="P341" s="102"/>
      <c r="Q341" s="102"/>
      <c r="R341" s="77"/>
    </row>
    <row r="342" customFormat="false" ht="18.75" hidden="false" customHeight="false" outlineLevel="0" collapsed="false">
      <c r="A342" s="99"/>
      <c r="B342" s="99"/>
      <c r="C342" s="100"/>
      <c r="D342" s="99"/>
      <c r="E342" s="99"/>
      <c r="F342" s="99"/>
      <c r="G342" s="101"/>
      <c r="H342" s="102"/>
      <c r="I342" s="102"/>
      <c r="J342" s="99"/>
      <c r="K342" s="102"/>
      <c r="L342" s="102"/>
      <c r="M342" s="102"/>
      <c r="N342" s="102"/>
      <c r="O342" s="102"/>
      <c r="P342" s="102"/>
      <c r="Q342" s="102"/>
      <c r="R342" s="77"/>
    </row>
    <row r="343" customFormat="false" ht="18.75" hidden="false" customHeight="false" outlineLevel="0" collapsed="false">
      <c r="A343" s="99"/>
      <c r="B343" s="99"/>
      <c r="C343" s="100"/>
      <c r="D343" s="99"/>
      <c r="E343" s="99"/>
      <c r="F343" s="99"/>
      <c r="G343" s="101"/>
      <c r="H343" s="102"/>
      <c r="I343" s="102"/>
      <c r="J343" s="99"/>
      <c r="K343" s="102"/>
      <c r="L343" s="102"/>
      <c r="M343" s="102"/>
      <c r="N343" s="102"/>
      <c r="O343" s="102"/>
      <c r="P343" s="102"/>
      <c r="Q343" s="102"/>
      <c r="R343" s="77"/>
    </row>
    <row r="344" customFormat="false" ht="18.75" hidden="false" customHeight="false" outlineLevel="0" collapsed="false">
      <c r="A344" s="99"/>
      <c r="B344" s="99"/>
      <c r="C344" s="100"/>
      <c r="D344" s="99"/>
      <c r="E344" s="99"/>
      <c r="F344" s="99"/>
      <c r="G344" s="101"/>
      <c r="H344" s="102"/>
      <c r="I344" s="102"/>
      <c r="J344" s="99"/>
      <c r="K344" s="102"/>
      <c r="L344" s="102"/>
      <c r="M344" s="102"/>
      <c r="N344" s="102"/>
      <c r="O344" s="102"/>
      <c r="P344" s="102"/>
      <c r="Q344" s="102"/>
      <c r="R344" s="77"/>
    </row>
    <row r="345" customFormat="false" ht="18.75" hidden="false" customHeight="false" outlineLevel="0" collapsed="false">
      <c r="A345" s="99"/>
      <c r="B345" s="99"/>
      <c r="C345" s="100"/>
      <c r="D345" s="99"/>
      <c r="E345" s="99"/>
      <c r="F345" s="99"/>
      <c r="G345" s="101"/>
      <c r="H345" s="102"/>
      <c r="I345" s="102"/>
      <c r="J345" s="99"/>
      <c r="K345" s="102"/>
      <c r="L345" s="102"/>
      <c r="M345" s="102"/>
      <c r="N345" s="102"/>
      <c r="O345" s="102"/>
      <c r="P345" s="102"/>
      <c r="Q345" s="102"/>
      <c r="R345" s="77"/>
    </row>
    <row r="346" customFormat="false" ht="18.75" hidden="false" customHeight="false" outlineLevel="0" collapsed="false">
      <c r="A346" s="99"/>
      <c r="B346" s="99"/>
      <c r="C346" s="100"/>
      <c r="D346" s="99"/>
      <c r="E346" s="99"/>
      <c r="F346" s="99"/>
      <c r="G346" s="101"/>
      <c r="H346" s="102"/>
      <c r="I346" s="102"/>
      <c r="J346" s="99"/>
      <c r="K346" s="102"/>
      <c r="L346" s="102"/>
      <c r="M346" s="102"/>
      <c r="N346" s="102"/>
      <c r="O346" s="102"/>
      <c r="P346" s="102"/>
      <c r="Q346" s="102"/>
      <c r="R346" s="77"/>
    </row>
    <row r="347" customFormat="false" ht="18.75" hidden="false" customHeight="false" outlineLevel="0" collapsed="false">
      <c r="A347" s="99"/>
      <c r="B347" s="99"/>
      <c r="C347" s="100"/>
      <c r="D347" s="99"/>
      <c r="E347" s="99"/>
      <c r="F347" s="99"/>
      <c r="G347" s="101"/>
      <c r="H347" s="102"/>
      <c r="I347" s="102"/>
      <c r="J347" s="99"/>
      <c r="K347" s="102"/>
      <c r="L347" s="102"/>
      <c r="M347" s="102"/>
      <c r="N347" s="102"/>
      <c r="O347" s="102"/>
      <c r="P347" s="102"/>
      <c r="Q347" s="102"/>
      <c r="R347" s="77"/>
    </row>
    <row r="348" customFormat="false" ht="18.75" hidden="false" customHeight="false" outlineLevel="0" collapsed="false">
      <c r="A348" s="99"/>
      <c r="B348" s="99"/>
      <c r="C348" s="100"/>
      <c r="D348" s="99"/>
      <c r="E348" s="99"/>
      <c r="F348" s="99"/>
      <c r="G348" s="101"/>
      <c r="H348" s="102"/>
      <c r="I348" s="102"/>
      <c r="J348" s="99"/>
      <c r="K348" s="102"/>
      <c r="L348" s="102"/>
      <c r="M348" s="102"/>
      <c r="N348" s="102"/>
      <c r="O348" s="102"/>
      <c r="P348" s="102"/>
      <c r="Q348" s="102"/>
      <c r="R348" s="77"/>
    </row>
    <row r="349" customFormat="false" ht="18.75" hidden="false" customHeight="false" outlineLevel="0" collapsed="false">
      <c r="A349" s="99"/>
      <c r="B349" s="99"/>
      <c r="C349" s="100"/>
      <c r="D349" s="99"/>
      <c r="E349" s="99"/>
      <c r="F349" s="99"/>
      <c r="G349" s="101"/>
      <c r="H349" s="102"/>
      <c r="I349" s="102"/>
      <c r="J349" s="99"/>
      <c r="K349" s="102"/>
      <c r="L349" s="102"/>
      <c r="M349" s="102"/>
      <c r="N349" s="102"/>
      <c r="O349" s="102"/>
      <c r="P349" s="102"/>
      <c r="Q349" s="102"/>
      <c r="R349" s="77"/>
    </row>
    <row r="350" customFormat="false" ht="18.75" hidden="false" customHeight="false" outlineLevel="0" collapsed="false">
      <c r="A350" s="99"/>
      <c r="B350" s="99"/>
      <c r="C350" s="100"/>
      <c r="D350" s="99"/>
      <c r="E350" s="99"/>
      <c r="F350" s="99"/>
      <c r="G350" s="101"/>
      <c r="H350" s="102"/>
      <c r="I350" s="102"/>
      <c r="J350" s="99"/>
      <c r="K350" s="102"/>
      <c r="L350" s="102"/>
      <c r="M350" s="102"/>
      <c r="N350" s="102"/>
      <c r="O350" s="102"/>
      <c r="P350" s="102"/>
      <c r="Q350" s="102"/>
      <c r="R350" s="77"/>
    </row>
    <row r="351" customFormat="false" ht="18.75" hidden="false" customHeight="false" outlineLevel="0" collapsed="false">
      <c r="A351" s="99"/>
      <c r="B351" s="99"/>
      <c r="C351" s="100"/>
      <c r="D351" s="99"/>
      <c r="E351" s="99"/>
      <c r="F351" s="99"/>
      <c r="G351" s="101"/>
      <c r="H351" s="102"/>
      <c r="I351" s="102"/>
      <c r="J351" s="99"/>
      <c r="K351" s="102"/>
      <c r="L351" s="102"/>
      <c r="M351" s="102"/>
      <c r="N351" s="102"/>
      <c r="O351" s="102"/>
      <c r="P351" s="102"/>
      <c r="Q351" s="102"/>
    </row>
    <row r="352" s="5" customFormat="true" ht="18" hidden="false" customHeight="false" outlineLevel="0" collapsed="false">
      <c r="A352" s="103"/>
      <c r="B352" s="103"/>
      <c r="C352" s="104"/>
      <c r="D352" s="103"/>
      <c r="E352" s="103"/>
      <c r="F352" s="103"/>
      <c r="G352" s="105"/>
      <c r="H352" s="106"/>
      <c r="I352" s="106"/>
      <c r="J352" s="103"/>
      <c r="K352" s="106"/>
      <c r="L352" s="106"/>
      <c r="M352" s="106"/>
      <c r="N352" s="106"/>
      <c r="O352" s="106"/>
      <c r="P352" s="106"/>
      <c r="Q352" s="106"/>
    </row>
    <row r="353" s="5" customFormat="true" ht="18" hidden="false" customHeight="false" outlineLevel="0" collapsed="false">
      <c r="A353" s="103"/>
      <c r="B353" s="103"/>
      <c r="C353" s="104"/>
      <c r="D353" s="103"/>
      <c r="E353" s="103"/>
      <c r="F353" s="103"/>
      <c r="G353" s="105"/>
      <c r="H353" s="106"/>
      <c r="I353" s="106"/>
      <c r="J353" s="103"/>
      <c r="K353" s="106"/>
      <c r="L353" s="106"/>
      <c r="M353" s="106"/>
      <c r="N353" s="106"/>
      <c r="O353" s="106"/>
      <c r="P353" s="106"/>
      <c r="Q353" s="106"/>
    </row>
    <row r="354" s="5" customFormat="true" ht="18" hidden="false" customHeight="false" outlineLevel="0" collapsed="false">
      <c r="A354" s="103"/>
      <c r="B354" s="103"/>
      <c r="C354" s="104"/>
      <c r="D354" s="103"/>
      <c r="E354" s="103"/>
      <c r="F354" s="103"/>
      <c r="G354" s="105"/>
      <c r="H354" s="106"/>
      <c r="I354" s="106"/>
      <c r="J354" s="103"/>
      <c r="K354" s="106"/>
      <c r="L354" s="106"/>
      <c r="M354" s="106"/>
      <c r="N354" s="106"/>
      <c r="O354" s="106"/>
      <c r="P354" s="106"/>
      <c r="Q354" s="106"/>
    </row>
    <row r="355" s="5" customFormat="true" ht="18" hidden="false" customHeight="false" outlineLevel="0" collapsed="false">
      <c r="A355" s="103"/>
      <c r="B355" s="103"/>
      <c r="C355" s="104"/>
      <c r="D355" s="103"/>
      <c r="E355" s="103"/>
      <c r="F355" s="103"/>
      <c r="G355" s="105"/>
      <c r="H355" s="106"/>
      <c r="I355" s="106"/>
      <c r="J355" s="103"/>
      <c r="K355" s="106"/>
      <c r="L355" s="106"/>
      <c r="M355" s="106"/>
      <c r="N355" s="106"/>
      <c r="O355" s="106"/>
      <c r="P355" s="106"/>
      <c r="Q355" s="106"/>
    </row>
    <row r="356" s="5" customFormat="true" ht="18" hidden="false" customHeight="false" outlineLevel="0" collapsed="false">
      <c r="A356" s="103"/>
      <c r="B356" s="103"/>
      <c r="C356" s="104"/>
      <c r="D356" s="103"/>
      <c r="E356" s="103"/>
      <c r="F356" s="103"/>
      <c r="G356" s="105"/>
      <c r="H356" s="106"/>
      <c r="I356" s="106"/>
      <c r="J356" s="103"/>
      <c r="K356" s="106"/>
      <c r="L356" s="106"/>
      <c r="M356" s="106"/>
      <c r="N356" s="106"/>
      <c r="O356" s="106"/>
      <c r="P356" s="106"/>
      <c r="Q356" s="106"/>
    </row>
    <row r="357" s="5" customFormat="true" ht="18" hidden="false" customHeight="false" outlineLevel="0" collapsed="false">
      <c r="A357" s="103"/>
      <c r="B357" s="103"/>
      <c r="C357" s="104"/>
      <c r="D357" s="103"/>
      <c r="E357" s="103"/>
      <c r="F357" s="103"/>
      <c r="G357" s="105"/>
      <c r="H357" s="106"/>
      <c r="I357" s="106"/>
      <c r="J357" s="103"/>
      <c r="K357" s="106"/>
      <c r="L357" s="106"/>
      <c r="M357" s="106"/>
      <c r="N357" s="106"/>
      <c r="O357" s="106"/>
      <c r="P357" s="106"/>
      <c r="Q357" s="106"/>
    </row>
    <row r="358" s="5" customFormat="true" ht="18" hidden="false" customHeight="false" outlineLevel="0" collapsed="false">
      <c r="A358" s="103"/>
      <c r="B358" s="103"/>
      <c r="C358" s="104"/>
      <c r="D358" s="103"/>
      <c r="E358" s="103"/>
      <c r="F358" s="103"/>
      <c r="G358" s="105"/>
      <c r="H358" s="106"/>
      <c r="I358" s="106"/>
      <c r="J358" s="103"/>
      <c r="K358" s="106"/>
      <c r="L358" s="106"/>
      <c r="M358" s="106"/>
      <c r="N358" s="106"/>
      <c r="O358" s="106"/>
      <c r="P358" s="106"/>
      <c r="Q358" s="106"/>
    </row>
    <row r="359" s="5" customFormat="true" ht="18" hidden="false" customHeight="false" outlineLevel="0" collapsed="false">
      <c r="A359" s="103"/>
      <c r="B359" s="103"/>
      <c r="C359" s="104"/>
      <c r="D359" s="103"/>
      <c r="E359" s="103"/>
      <c r="F359" s="103"/>
      <c r="G359" s="105"/>
      <c r="H359" s="106"/>
      <c r="I359" s="106"/>
      <c r="J359" s="103"/>
      <c r="K359" s="106"/>
      <c r="L359" s="106"/>
      <c r="M359" s="106"/>
      <c r="N359" s="106"/>
      <c r="O359" s="106"/>
      <c r="P359" s="106"/>
      <c r="Q359" s="106"/>
    </row>
    <row r="360" s="5" customFormat="true" ht="18" hidden="false" customHeight="false" outlineLevel="0" collapsed="false">
      <c r="A360" s="103"/>
      <c r="B360" s="103"/>
      <c r="C360" s="104"/>
      <c r="D360" s="103"/>
      <c r="E360" s="103"/>
      <c r="F360" s="103"/>
      <c r="G360" s="105"/>
      <c r="H360" s="106"/>
      <c r="I360" s="106"/>
      <c r="J360" s="103"/>
      <c r="K360" s="106"/>
      <c r="L360" s="106"/>
      <c r="M360" s="106"/>
      <c r="N360" s="106"/>
      <c r="O360" s="106"/>
      <c r="P360" s="106"/>
      <c r="Q360" s="106"/>
    </row>
    <row r="361" s="5" customFormat="true" ht="18" hidden="false" customHeight="false" outlineLevel="0" collapsed="false">
      <c r="A361" s="103"/>
      <c r="B361" s="103"/>
      <c r="C361" s="104"/>
      <c r="D361" s="103"/>
      <c r="E361" s="103"/>
      <c r="F361" s="103"/>
      <c r="G361" s="105"/>
      <c r="H361" s="106"/>
      <c r="I361" s="106"/>
      <c r="J361" s="103"/>
      <c r="K361" s="106"/>
      <c r="L361" s="106"/>
      <c r="M361" s="106"/>
      <c r="N361" s="106"/>
      <c r="O361" s="106"/>
      <c r="P361" s="106"/>
      <c r="Q361" s="106"/>
    </row>
    <row r="362" s="5" customFormat="true" ht="18" hidden="false" customHeight="false" outlineLevel="0" collapsed="false">
      <c r="A362" s="103"/>
      <c r="B362" s="103"/>
      <c r="C362" s="104"/>
      <c r="D362" s="103"/>
      <c r="E362" s="103"/>
      <c r="F362" s="103"/>
      <c r="G362" s="105"/>
      <c r="H362" s="106"/>
      <c r="I362" s="106"/>
      <c r="J362" s="103"/>
      <c r="K362" s="106"/>
      <c r="L362" s="106"/>
      <c r="M362" s="106"/>
      <c r="N362" s="106"/>
      <c r="O362" s="106"/>
      <c r="P362" s="106"/>
      <c r="Q362" s="106"/>
    </row>
    <row r="363" s="5" customFormat="true" ht="18" hidden="false" customHeight="false" outlineLevel="0" collapsed="false">
      <c r="A363" s="103"/>
      <c r="B363" s="103"/>
      <c r="C363" s="104"/>
      <c r="D363" s="103"/>
      <c r="E363" s="103"/>
      <c r="F363" s="103"/>
      <c r="G363" s="105"/>
      <c r="H363" s="106"/>
      <c r="I363" s="106"/>
      <c r="J363" s="103"/>
      <c r="K363" s="106"/>
      <c r="L363" s="106"/>
      <c r="M363" s="106"/>
      <c r="N363" s="106"/>
      <c r="O363" s="106"/>
      <c r="P363" s="106"/>
      <c r="Q363" s="106"/>
    </row>
    <row r="364" s="5" customFormat="true" ht="18" hidden="false" customHeight="false" outlineLevel="0" collapsed="false">
      <c r="A364" s="103"/>
      <c r="B364" s="103"/>
      <c r="C364" s="104"/>
      <c r="D364" s="103"/>
      <c r="E364" s="103"/>
      <c r="F364" s="103"/>
      <c r="G364" s="105"/>
      <c r="H364" s="106"/>
      <c r="I364" s="106"/>
      <c r="J364" s="103"/>
      <c r="K364" s="106"/>
      <c r="L364" s="106"/>
      <c r="M364" s="106"/>
      <c r="N364" s="106"/>
      <c r="O364" s="106"/>
      <c r="P364" s="106"/>
      <c r="Q364" s="106"/>
    </row>
    <row r="365" s="5" customFormat="true" ht="18" hidden="false" customHeight="false" outlineLevel="0" collapsed="false">
      <c r="A365" s="103"/>
      <c r="B365" s="103"/>
      <c r="C365" s="104"/>
      <c r="D365" s="103"/>
      <c r="E365" s="103"/>
      <c r="F365" s="103"/>
      <c r="G365" s="105"/>
      <c r="H365" s="106"/>
      <c r="I365" s="106"/>
      <c r="J365" s="103"/>
      <c r="K365" s="106"/>
      <c r="L365" s="106"/>
      <c r="M365" s="106"/>
      <c r="N365" s="106"/>
      <c r="O365" s="106"/>
      <c r="P365" s="106"/>
      <c r="Q365" s="106"/>
    </row>
    <row r="366" s="5" customFormat="true" ht="18" hidden="false" customHeight="false" outlineLevel="0" collapsed="false">
      <c r="A366" s="103"/>
      <c r="B366" s="103"/>
      <c r="C366" s="104"/>
      <c r="D366" s="103"/>
      <c r="E366" s="103"/>
      <c r="F366" s="103"/>
      <c r="G366" s="105"/>
      <c r="H366" s="106"/>
      <c r="I366" s="106"/>
      <c r="J366" s="103"/>
      <c r="K366" s="106"/>
      <c r="L366" s="106"/>
      <c r="M366" s="106"/>
      <c r="N366" s="106"/>
      <c r="O366" s="106"/>
      <c r="P366" s="106"/>
      <c r="Q366" s="106"/>
    </row>
    <row r="367" s="5" customFormat="true" ht="18" hidden="false" customHeight="false" outlineLevel="0" collapsed="false">
      <c r="A367" s="103"/>
      <c r="B367" s="103"/>
      <c r="C367" s="104"/>
      <c r="D367" s="103"/>
      <c r="E367" s="103"/>
      <c r="F367" s="103"/>
      <c r="G367" s="105"/>
      <c r="H367" s="106"/>
      <c r="I367" s="106"/>
      <c r="J367" s="103"/>
      <c r="K367" s="106"/>
      <c r="L367" s="106"/>
      <c r="M367" s="106"/>
      <c r="N367" s="106"/>
      <c r="O367" s="106"/>
      <c r="P367" s="106"/>
      <c r="Q367" s="106"/>
    </row>
    <row r="368" s="5" customFormat="true" ht="18" hidden="false" customHeight="false" outlineLevel="0" collapsed="false">
      <c r="A368" s="103"/>
      <c r="B368" s="103"/>
      <c r="C368" s="104"/>
      <c r="D368" s="103"/>
      <c r="E368" s="103"/>
      <c r="F368" s="103"/>
      <c r="G368" s="105"/>
      <c r="H368" s="106"/>
      <c r="I368" s="106"/>
      <c r="J368" s="103"/>
      <c r="K368" s="106"/>
      <c r="L368" s="106"/>
      <c r="M368" s="106"/>
      <c r="N368" s="106"/>
      <c r="O368" s="106"/>
      <c r="P368" s="106"/>
      <c r="Q368" s="106"/>
    </row>
    <row r="369" s="5" customFormat="true" ht="18" hidden="false" customHeight="false" outlineLevel="0" collapsed="false">
      <c r="A369" s="103"/>
      <c r="B369" s="103"/>
      <c r="C369" s="104"/>
      <c r="D369" s="103"/>
      <c r="E369" s="103"/>
      <c r="F369" s="103"/>
      <c r="G369" s="105"/>
      <c r="H369" s="106"/>
      <c r="I369" s="106"/>
      <c r="J369" s="103"/>
      <c r="K369" s="106"/>
      <c r="L369" s="106"/>
      <c r="M369" s="106"/>
      <c r="N369" s="106"/>
      <c r="O369" s="106"/>
      <c r="P369" s="106"/>
      <c r="Q369" s="106"/>
    </row>
    <row r="370" s="5" customFormat="true" ht="18" hidden="false" customHeight="false" outlineLevel="0" collapsed="false">
      <c r="A370" s="103"/>
      <c r="B370" s="103"/>
      <c r="C370" s="104"/>
      <c r="D370" s="103"/>
      <c r="E370" s="103"/>
      <c r="F370" s="103"/>
      <c r="G370" s="105"/>
      <c r="H370" s="106"/>
      <c r="I370" s="106"/>
      <c r="J370" s="103"/>
      <c r="K370" s="106"/>
      <c r="L370" s="106"/>
      <c r="M370" s="106"/>
      <c r="N370" s="106"/>
      <c r="O370" s="106"/>
      <c r="P370" s="106"/>
      <c r="Q370" s="106"/>
    </row>
    <row r="371" s="5" customFormat="true" ht="18" hidden="false" customHeight="false" outlineLevel="0" collapsed="false">
      <c r="A371" s="103"/>
      <c r="B371" s="103"/>
      <c r="C371" s="104"/>
      <c r="D371" s="103"/>
      <c r="E371" s="103"/>
      <c r="F371" s="103"/>
      <c r="G371" s="105"/>
      <c r="H371" s="106"/>
      <c r="I371" s="106"/>
      <c r="J371" s="103"/>
      <c r="K371" s="106"/>
      <c r="L371" s="106"/>
      <c r="M371" s="106"/>
      <c r="N371" s="106"/>
      <c r="O371" s="106"/>
      <c r="P371" s="106"/>
      <c r="Q371" s="106"/>
    </row>
    <row r="372" s="5" customFormat="true" ht="18" hidden="false" customHeight="false" outlineLevel="0" collapsed="false">
      <c r="A372" s="103"/>
      <c r="B372" s="103"/>
      <c r="C372" s="104"/>
      <c r="D372" s="103"/>
      <c r="E372" s="103"/>
      <c r="F372" s="103"/>
      <c r="G372" s="105"/>
      <c r="H372" s="106"/>
      <c r="I372" s="106"/>
      <c r="J372" s="103"/>
      <c r="K372" s="106"/>
      <c r="L372" s="106"/>
      <c r="M372" s="106"/>
      <c r="N372" s="106"/>
      <c r="O372" s="106"/>
      <c r="P372" s="106"/>
      <c r="Q372" s="106"/>
    </row>
    <row r="373" s="5" customFormat="true" ht="18" hidden="false" customHeight="false" outlineLevel="0" collapsed="false">
      <c r="A373" s="103"/>
      <c r="B373" s="103"/>
      <c r="C373" s="104"/>
      <c r="D373" s="103"/>
      <c r="E373" s="103"/>
      <c r="F373" s="103"/>
      <c r="G373" s="105"/>
      <c r="H373" s="106"/>
      <c r="I373" s="106"/>
      <c r="J373" s="103"/>
      <c r="K373" s="106"/>
      <c r="L373" s="106"/>
      <c r="M373" s="106"/>
      <c r="N373" s="106"/>
      <c r="O373" s="106"/>
      <c r="P373" s="106"/>
      <c r="Q373" s="106"/>
    </row>
    <row r="374" s="5" customFormat="true" ht="18" hidden="false" customHeight="false" outlineLevel="0" collapsed="false">
      <c r="A374" s="103"/>
      <c r="B374" s="103"/>
      <c r="C374" s="104"/>
      <c r="D374" s="103"/>
      <c r="E374" s="103"/>
      <c r="F374" s="103"/>
      <c r="G374" s="105"/>
      <c r="H374" s="106"/>
      <c r="I374" s="106"/>
      <c r="J374" s="103"/>
      <c r="K374" s="106"/>
      <c r="L374" s="106"/>
      <c r="M374" s="106"/>
      <c r="N374" s="106"/>
      <c r="O374" s="106"/>
      <c r="P374" s="106"/>
      <c r="Q374" s="106"/>
    </row>
    <row r="375" s="5" customFormat="true" ht="18" hidden="false" customHeight="false" outlineLevel="0" collapsed="false">
      <c r="A375" s="103"/>
      <c r="B375" s="103"/>
      <c r="C375" s="104"/>
      <c r="D375" s="103"/>
      <c r="E375" s="103"/>
      <c r="F375" s="103"/>
      <c r="G375" s="105"/>
      <c r="H375" s="106"/>
      <c r="I375" s="106"/>
      <c r="J375" s="103"/>
      <c r="K375" s="106"/>
      <c r="L375" s="106"/>
      <c r="M375" s="106"/>
      <c r="N375" s="106"/>
      <c r="O375" s="106"/>
      <c r="P375" s="106"/>
      <c r="Q375" s="106"/>
    </row>
    <row r="376" s="5" customFormat="true" ht="18" hidden="false" customHeight="false" outlineLevel="0" collapsed="false">
      <c r="A376" s="103"/>
      <c r="B376" s="103"/>
      <c r="C376" s="104"/>
      <c r="D376" s="103"/>
      <c r="E376" s="103"/>
      <c r="F376" s="103"/>
      <c r="G376" s="105"/>
      <c r="H376" s="106"/>
      <c r="I376" s="106"/>
      <c r="J376" s="103"/>
      <c r="K376" s="106"/>
      <c r="L376" s="106"/>
      <c r="M376" s="106"/>
      <c r="N376" s="106"/>
      <c r="O376" s="106"/>
      <c r="P376" s="106"/>
      <c r="Q376" s="106"/>
    </row>
    <row r="377" s="5" customFormat="true" ht="18" hidden="false" customHeight="false" outlineLevel="0" collapsed="false">
      <c r="A377" s="103"/>
      <c r="B377" s="103"/>
      <c r="C377" s="104"/>
      <c r="D377" s="103"/>
      <c r="E377" s="103"/>
      <c r="F377" s="103"/>
      <c r="G377" s="105"/>
      <c r="H377" s="106"/>
      <c r="I377" s="106"/>
      <c r="J377" s="103"/>
      <c r="K377" s="106"/>
      <c r="L377" s="106"/>
      <c r="M377" s="106"/>
      <c r="N377" s="106"/>
      <c r="O377" s="106"/>
      <c r="P377" s="106"/>
      <c r="Q377" s="106"/>
    </row>
    <row r="378" s="5" customFormat="true" ht="18" hidden="false" customHeight="false" outlineLevel="0" collapsed="false">
      <c r="A378" s="103"/>
      <c r="B378" s="103"/>
      <c r="C378" s="104"/>
      <c r="D378" s="103"/>
      <c r="E378" s="103"/>
      <c r="F378" s="103"/>
      <c r="G378" s="105"/>
      <c r="H378" s="106"/>
      <c r="I378" s="106"/>
      <c r="J378" s="103"/>
      <c r="K378" s="106"/>
      <c r="L378" s="106"/>
      <c r="M378" s="106"/>
      <c r="N378" s="106"/>
      <c r="O378" s="106"/>
      <c r="P378" s="106"/>
      <c r="Q378" s="106"/>
    </row>
    <row r="379" s="5" customFormat="true" ht="18" hidden="false" customHeight="false" outlineLevel="0" collapsed="false">
      <c r="A379" s="103"/>
      <c r="B379" s="103"/>
      <c r="C379" s="104"/>
      <c r="D379" s="103"/>
      <c r="E379" s="103"/>
      <c r="F379" s="103"/>
      <c r="G379" s="105"/>
      <c r="H379" s="106"/>
      <c r="I379" s="106"/>
      <c r="J379" s="103"/>
      <c r="K379" s="106"/>
      <c r="L379" s="106"/>
      <c r="M379" s="106"/>
      <c r="N379" s="106"/>
      <c r="O379" s="106"/>
      <c r="P379" s="106"/>
      <c r="Q379" s="106"/>
    </row>
    <row r="380" s="5" customFormat="true" ht="18" hidden="false" customHeight="false" outlineLevel="0" collapsed="false">
      <c r="A380" s="103"/>
      <c r="B380" s="103"/>
      <c r="C380" s="104"/>
      <c r="D380" s="103"/>
      <c r="E380" s="103"/>
      <c r="F380" s="103"/>
      <c r="G380" s="105"/>
      <c r="H380" s="106"/>
      <c r="I380" s="106"/>
      <c r="J380" s="103"/>
      <c r="K380" s="106"/>
      <c r="L380" s="106"/>
      <c r="M380" s="106"/>
      <c r="N380" s="106"/>
      <c r="O380" s="106"/>
      <c r="P380" s="106"/>
      <c r="Q380" s="106"/>
    </row>
    <row r="381" s="5" customFormat="true" ht="18" hidden="false" customHeight="false" outlineLevel="0" collapsed="false">
      <c r="A381" s="103"/>
      <c r="B381" s="103"/>
      <c r="C381" s="104"/>
      <c r="D381" s="103"/>
      <c r="E381" s="103"/>
      <c r="F381" s="103"/>
      <c r="G381" s="105"/>
      <c r="H381" s="106"/>
      <c r="I381" s="106"/>
      <c r="J381" s="103"/>
      <c r="K381" s="106"/>
      <c r="L381" s="106"/>
      <c r="M381" s="106"/>
      <c r="N381" s="106"/>
      <c r="O381" s="106"/>
      <c r="P381" s="106"/>
      <c r="Q381" s="106"/>
    </row>
    <row r="382" s="5" customFormat="true" ht="18" hidden="false" customHeight="false" outlineLevel="0" collapsed="false">
      <c r="A382" s="103"/>
      <c r="B382" s="103"/>
      <c r="C382" s="104"/>
      <c r="D382" s="103"/>
      <c r="E382" s="103"/>
      <c r="F382" s="103"/>
      <c r="G382" s="105"/>
      <c r="H382" s="106"/>
      <c r="I382" s="106"/>
      <c r="J382" s="103"/>
      <c r="K382" s="106"/>
      <c r="L382" s="106"/>
      <c r="M382" s="106"/>
      <c r="N382" s="106"/>
      <c r="O382" s="106"/>
      <c r="P382" s="106"/>
      <c r="Q382" s="106"/>
    </row>
    <row r="383" s="5" customFormat="true" ht="18" hidden="false" customHeight="false" outlineLevel="0" collapsed="false">
      <c r="A383" s="103"/>
      <c r="B383" s="103"/>
      <c r="C383" s="104"/>
      <c r="D383" s="103"/>
      <c r="E383" s="103"/>
      <c r="F383" s="103"/>
      <c r="G383" s="105"/>
      <c r="H383" s="106"/>
      <c r="I383" s="106"/>
      <c r="J383" s="103"/>
      <c r="K383" s="106"/>
      <c r="L383" s="106"/>
      <c r="M383" s="106"/>
      <c r="N383" s="106"/>
      <c r="O383" s="106"/>
      <c r="P383" s="106"/>
      <c r="Q383" s="106"/>
    </row>
    <row r="384" s="5" customFormat="true" ht="18" hidden="false" customHeight="false" outlineLevel="0" collapsed="false">
      <c r="A384" s="103"/>
      <c r="B384" s="103"/>
      <c r="C384" s="104"/>
      <c r="D384" s="103"/>
      <c r="E384" s="103"/>
      <c r="F384" s="103"/>
      <c r="G384" s="105"/>
      <c r="H384" s="106"/>
      <c r="I384" s="106"/>
      <c r="J384" s="103"/>
      <c r="K384" s="106"/>
      <c r="L384" s="106"/>
      <c r="M384" s="106"/>
      <c r="N384" s="106"/>
      <c r="O384" s="106"/>
      <c r="P384" s="106"/>
      <c r="Q384" s="106"/>
    </row>
    <row r="385" s="5" customFormat="true" ht="18" hidden="false" customHeight="false" outlineLevel="0" collapsed="false">
      <c r="A385" s="103"/>
      <c r="B385" s="103"/>
      <c r="C385" s="104"/>
      <c r="D385" s="103"/>
      <c r="E385" s="103"/>
      <c r="F385" s="103"/>
      <c r="G385" s="105"/>
      <c r="H385" s="106"/>
      <c r="I385" s="106"/>
      <c r="J385" s="103"/>
      <c r="K385" s="106"/>
      <c r="L385" s="106"/>
      <c r="M385" s="106"/>
      <c r="N385" s="106"/>
      <c r="O385" s="106"/>
      <c r="P385" s="106"/>
      <c r="Q385" s="106"/>
    </row>
    <row r="386" s="5" customFormat="true" ht="18" hidden="false" customHeight="false" outlineLevel="0" collapsed="false">
      <c r="A386" s="103"/>
      <c r="B386" s="103"/>
      <c r="C386" s="104"/>
      <c r="D386" s="103"/>
      <c r="E386" s="103"/>
      <c r="F386" s="103"/>
      <c r="G386" s="105"/>
      <c r="H386" s="106"/>
      <c r="I386" s="106"/>
      <c r="J386" s="103"/>
      <c r="K386" s="106"/>
      <c r="L386" s="106"/>
      <c r="M386" s="106"/>
      <c r="N386" s="106"/>
      <c r="O386" s="106"/>
      <c r="P386" s="106"/>
      <c r="Q386" s="106"/>
    </row>
    <row r="387" s="5" customFormat="true" ht="18" hidden="false" customHeight="false" outlineLevel="0" collapsed="false">
      <c r="A387" s="103"/>
      <c r="B387" s="103"/>
      <c r="C387" s="104"/>
      <c r="D387" s="103"/>
      <c r="E387" s="103"/>
      <c r="F387" s="103"/>
      <c r="G387" s="105"/>
      <c r="H387" s="106"/>
      <c r="I387" s="106"/>
      <c r="J387" s="103"/>
      <c r="K387" s="106"/>
      <c r="L387" s="106"/>
      <c r="M387" s="106"/>
      <c r="N387" s="106"/>
      <c r="O387" s="106"/>
      <c r="P387" s="106"/>
      <c r="Q387" s="106"/>
    </row>
    <row r="388" s="5" customFormat="true" ht="18" hidden="false" customHeight="false" outlineLevel="0" collapsed="false">
      <c r="A388" s="103"/>
      <c r="B388" s="103"/>
      <c r="C388" s="104"/>
      <c r="D388" s="103"/>
      <c r="E388" s="103"/>
      <c r="F388" s="103"/>
      <c r="G388" s="105"/>
      <c r="H388" s="106"/>
      <c r="I388" s="106"/>
      <c r="J388" s="103"/>
      <c r="K388" s="106"/>
      <c r="L388" s="106"/>
      <c r="M388" s="106"/>
      <c r="N388" s="106"/>
      <c r="O388" s="106"/>
      <c r="P388" s="106"/>
      <c r="Q388" s="106"/>
    </row>
    <row r="389" s="5" customFormat="true" ht="18" hidden="false" customHeight="false" outlineLevel="0" collapsed="false">
      <c r="A389" s="103"/>
      <c r="B389" s="103"/>
      <c r="C389" s="104"/>
      <c r="D389" s="103"/>
      <c r="E389" s="103"/>
      <c r="F389" s="103"/>
      <c r="G389" s="105"/>
      <c r="H389" s="106"/>
      <c r="I389" s="106"/>
      <c r="J389" s="103"/>
      <c r="K389" s="106"/>
      <c r="L389" s="106"/>
      <c r="M389" s="106"/>
      <c r="N389" s="106"/>
      <c r="O389" s="106"/>
      <c r="P389" s="106"/>
      <c r="Q389" s="106"/>
    </row>
    <row r="390" s="5" customFormat="true" ht="18" hidden="false" customHeight="false" outlineLevel="0" collapsed="false">
      <c r="A390" s="103"/>
      <c r="B390" s="103"/>
      <c r="C390" s="104"/>
      <c r="D390" s="103"/>
      <c r="E390" s="103"/>
      <c r="F390" s="103"/>
      <c r="G390" s="105"/>
      <c r="H390" s="106"/>
      <c r="I390" s="106"/>
      <c r="J390" s="103"/>
      <c r="K390" s="106"/>
      <c r="L390" s="106"/>
      <c r="M390" s="106"/>
      <c r="N390" s="106"/>
      <c r="O390" s="106"/>
      <c r="P390" s="106"/>
      <c r="Q390" s="106"/>
    </row>
    <row r="391" s="5" customFormat="true" ht="18" hidden="false" customHeight="false" outlineLevel="0" collapsed="false">
      <c r="A391" s="103"/>
      <c r="B391" s="103"/>
      <c r="C391" s="104"/>
      <c r="D391" s="103"/>
      <c r="E391" s="103"/>
      <c r="F391" s="103"/>
      <c r="G391" s="105"/>
      <c r="H391" s="106"/>
      <c r="I391" s="106"/>
      <c r="J391" s="103"/>
      <c r="K391" s="106"/>
      <c r="L391" s="106"/>
      <c r="M391" s="106"/>
      <c r="N391" s="106"/>
      <c r="O391" s="106"/>
      <c r="P391" s="106"/>
      <c r="Q391" s="106"/>
    </row>
    <row r="392" s="5" customFormat="true" ht="18" hidden="false" customHeight="false" outlineLevel="0" collapsed="false">
      <c r="A392" s="103"/>
      <c r="B392" s="103"/>
      <c r="C392" s="104"/>
      <c r="D392" s="103"/>
      <c r="E392" s="103"/>
      <c r="F392" s="103"/>
      <c r="G392" s="105"/>
      <c r="H392" s="106"/>
      <c r="I392" s="106"/>
      <c r="J392" s="103"/>
      <c r="K392" s="106"/>
      <c r="L392" s="106"/>
      <c r="M392" s="106"/>
      <c r="N392" s="106"/>
      <c r="O392" s="106"/>
      <c r="P392" s="106"/>
      <c r="Q392" s="106"/>
    </row>
    <row r="393" s="5" customFormat="true" ht="18" hidden="false" customHeight="false" outlineLevel="0" collapsed="false">
      <c r="A393" s="103"/>
      <c r="B393" s="103"/>
      <c r="C393" s="104"/>
      <c r="D393" s="103"/>
      <c r="E393" s="103"/>
      <c r="F393" s="103"/>
      <c r="G393" s="105"/>
      <c r="H393" s="106"/>
      <c r="I393" s="106"/>
      <c r="J393" s="103"/>
      <c r="K393" s="106"/>
      <c r="L393" s="106"/>
      <c r="M393" s="106"/>
      <c r="N393" s="106"/>
      <c r="O393" s="106"/>
      <c r="P393" s="106"/>
      <c r="Q393" s="106"/>
    </row>
    <row r="394" s="5" customFormat="true" ht="18" hidden="false" customHeight="false" outlineLevel="0" collapsed="false">
      <c r="A394" s="103"/>
      <c r="B394" s="103"/>
      <c r="C394" s="104"/>
      <c r="D394" s="103"/>
      <c r="E394" s="103"/>
      <c r="F394" s="103"/>
      <c r="G394" s="105"/>
      <c r="H394" s="106"/>
      <c r="I394" s="106"/>
      <c r="J394" s="103"/>
      <c r="K394" s="106"/>
      <c r="L394" s="106"/>
      <c r="M394" s="106"/>
      <c r="N394" s="106"/>
      <c r="O394" s="106"/>
      <c r="P394" s="106"/>
      <c r="Q394" s="106"/>
    </row>
    <row r="395" s="5" customFormat="true" ht="18" hidden="false" customHeight="false" outlineLevel="0" collapsed="false">
      <c r="A395" s="103"/>
      <c r="B395" s="103"/>
      <c r="C395" s="104"/>
      <c r="D395" s="103"/>
      <c r="E395" s="103"/>
      <c r="F395" s="103"/>
      <c r="G395" s="105"/>
      <c r="H395" s="106"/>
      <c r="I395" s="106"/>
      <c r="J395" s="103"/>
      <c r="K395" s="106"/>
      <c r="L395" s="106"/>
      <c r="M395" s="106"/>
      <c r="N395" s="106"/>
      <c r="O395" s="106"/>
      <c r="P395" s="106"/>
      <c r="Q395" s="106"/>
    </row>
    <row r="396" s="5" customFormat="true" ht="18" hidden="false" customHeight="false" outlineLevel="0" collapsed="false">
      <c r="A396" s="103"/>
      <c r="B396" s="103"/>
      <c r="C396" s="104"/>
      <c r="D396" s="103"/>
      <c r="E396" s="103"/>
      <c r="F396" s="103"/>
      <c r="G396" s="105"/>
      <c r="H396" s="106"/>
      <c r="I396" s="106"/>
      <c r="J396" s="103"/>
      <c r="K396" s="106"/>
      <c r="L396" s="106"/>
      <c r="M396" s="106"/>
      <c r="N396" s="106"/>
      <c r="O396" s="106"/>
      <c r="P396" s="106"/>
      <c r="Q396" s="106"/>
    </row>
    <row r="397" s="5" customFormat="true" ht="18" hidden="false" customHeight="false" outlineLevel="0" collapsed="false">
      <c r="A397" s="103"/>
      <c r="B397" s="103"/>
      <c r="C397" s="104"/>
      <c r="D397" s="103"/>
      <c r="E397" s="103"/>
      <c r="F397" s="103"/>
      <c r="G397" s="105"/>
      <c r="H397" s="106"/>
      <c r="I397" s="106"/>
      <c r="J397" s="103"/>
      <c r="K397" s="106"/>
      <c r="L397" s="106"/>
      <c r="M397" s="106"/>
      <c r="N397" s="106"/>
      <c r="O397" s="106"/>
      <c r="P397" s="106"/>
      <c r="Q397" s="106"/>
    </row>
    <row r="398" s="5" customFormat="true" ht="18" hidden="false" customHeight="false" outlineLevel="0" collapsed="false">
      <c r="A398" s="103"/>
      <c r="B398" s="103"/>
      <c r="C398" s="104"/>
      <c r="D398" s="103"/>
      <c r="E398" s="103"/>
      <c r="F398" s="103"/>
      <c r="G398" s="105"/>
      <c r="H398" s="106"/>
      <c r="I398" s="106"/>
      <c r="J398" s="103"/>
      <c r="K398" s="106"/>
      <c r="L398" s="106"/>
      <c r="M398" s="106"/>
      <c r="N398" s="106"/>
      <c r="O398" s="106"/>
      <c r="P398" s="106"/>
      <c r="Q398" s="106"/>
    </row>
    <row r="399" s="5" customFormat="true" ht="18" hidden="false" customHeight="false" outlineLevel="0" collapsed="false">
      <c r="A399" s="103"/>
      <c r="B399" s="103"/>
      <c r="C399" s="104"/>
      <c r="D399" s="103"/>
      <c r="E399" s="103"/>
      <c r="F399" s="103"/>
      <c r="G399" s="105"/>
      <c r="H399" s="106"/>
      <c r="I399" s="106"/>
      <c r="J399" s="103"/>
      <c r="K399" s="106"/>
      <c r="L399" s="106"/>
      <c r="M399" s="106"/>
      <c r="N399" s="106"/>
      <c r="O399" s="106"/>
      <c r="P399" s="106"/>
      <c r="Q399" s="106"/>
    </row>
    <row r="400" s="5" customFormat="true" ht="18" hidden="false" customHeight="false" outlineLevel="0" collapsed="false">
      <c r="A400" s="103"/>
      <c r="B400" s="103"/>
      <c r="C400" s="104"/>
      <c r="D400" s="103"/>
      <c r="E400" s="103"/>
      <c r="F400" s="103"/>
      <c r="G400" s="105"/>
      <c r="H400" s="106"/>
      <c r="I400" s="106"/>
      <c r="J400" s="103"/>
      <c r="K400" s="106"/>
      <c r="L400" s="106"/>
      <c r="M400" s="106"/>
      <c r="N400" s="106"/>
      <c r="O400" s="106"/>
      <c r="P400" s="106"/>
      <c r="Q400" s="106"/>
    </row>
    <row r="401" s="5" customFormat="true" ht="18" hidden="false" customHeight="false" outlineLevel="0" collapsed="false">
      <c r="A401" s="103"/>
      <c r="B401" s="103"/>
      <c r="C401" s="104"/>
      <c r="D401" s="103"/>
      <c r="E401" s="103"/>
      <c r="F401" s="103"/>
      <c r="G401" s="105"/>
      <c r="H401" s="106"/>
      <c r="I401" s="106"/>
      <c r="J401" s="103"/>
      <c r="K401" s="106"/>
      <c r="L401" s="106"/>
      <c r="M401" s="106"/>
      <c r="N401" s="106"/>
      <c r="O401" s="106"/>
      <c r="P401" s="106"/>
      <c r="Q401" s="106"/>
    </row>
    <row r="402" s="5" customFormat="true" ht="18" hidden="false" customHeight="false" outlineLevel="0" collapsed="false">
      <c r="A402" s="103"/>
      <c r="B402" s="103"/>
      <c r="C402" s="104"/>
      <c r="D402" s="103"/>
      <c r="E402" s="103"/>
      <c r="F402" s="103"/>
      <c r="G402" s="105"/>
      <c r="H402" s="106"/>
      <c r="I402" s="106"/>
      <c r="J402" s="103"/>
      <c r="K402" s="106"/>
      <c r="L402" s="106"/>
      <c r="M402" s="106"/>
      <c r="N402" s="106"/>
      <c r="O402" s="106"/>
      <c r="P402" s="106"/>
      <c r="Q402" s="106"/>
    </row>
    <row r="403" s="5" customFormat="true" ht="18" hidden="false" customHeight="false" outlineLevel="0" collapsed="false">
      <c r="A403" s="103"/>
      <c r="B403" s="103"/>
      <c r="C403" s="104"/>
      <c r="D403" s="103"/>
      <c r="E403" s="103"/>
      <c r="F403" s="103"/>
      <c r="G403" s="105"/>
      <c r="H403" s="106"/>
      <c r="I403" s="106"/>
      <c r="J403" s="103"/>
      <c r="K403" s="106"/>
      <c r="L403" s="106"/>
      <c r="M403" s="106"/>
      <c r="N403" s="106"/>
      <c r="O403" s="106"/>
      <c r="P403" s="106"/>
      <c r="Q403" s="106"/>
    </row>
    <row r="404" s="5" customFormat="true" ht="18" hidden="false" customHeight="false" outlineLevel="0" collapsed="false">
      <c r="A404" s="103"/>
      <c r="B404" s="103"/>
      <c r="C404" s="104"/>
      <c r="D404" s="103"/>
      <c r="E404" s="103"/>
      <c r="F404" s="103"/>
      <c r="G404" s="105"/>
      <c r="H404" s="106"/>
      <c r="I404" s="106"/>
      <c r="J404" s="103"/>
      <c r="K404" s="106"/>
      <c r="L404" s="106"/>
      <c r="M404" s="106"/>
      <c r="N404" s="106"/>
      <c r="O404" s="106"/>
      <c r="P404" s="106"/>
      <c r="Q404" s="106"/>
    </row>
    <row r="405" s="5" customFormat="true" ht="18" hidden="false" customHeight="false" outlineLevel="0" collapsed="false">
      <c r="A405" s="103"/>
      <c r="B405" s="103"/>
      <c r="C405" s="104"/>
      <c r="D405" s="103"/>
      <c r="E405" s="103"/>
      <c r="F405" s="103"/>
      <c r="G405" s="105"/>
      <c r="H405" s="106"/>
      <c r="I405" s="106"/>
      <c r="J405" s="103"/>
      <c r="K405" s="106"/>
      <c r="L405" s="106"/>
      <c r="M405" s="106"/>
      <c r="N405" s="106"/>
      <c r="O405" s="106"/>
      <c r="P405" s="106"/>
      <c r="Q405" s="106"/>
    </row>
    <row r="406" s="5" customFormat="true" ht="18" hidden="false" customHeight="false" outlineLevel="0" collapsed="false">
      <c r="A406" s="103"/>
      <c r="B406" s="103"/>
      <c r="C406" s="104"/>
      <c r="D406" s="103"/>
      <c r="E406" s="103"/>
      <c r="F406" s="103"/>
      <c r="G406" s="105"/>
      <c r="H406" s="106"/>
      <c r="I406" s="106"/>
      <c r="J406" s="103"/>
      <c r="K406" s="106"/>
      <c r="L406" s="106"/>
      <c r="M406" s="106"/>
      <c r="N406" s="106"/>
      <c r="O406" s="106"/>
      <c r="P406" s="106"/>
      <c r="Q406" s="106"/>
    </row>
    <row r="407" s="5" customFormat="true" ht="18" hidden="false" customHeight="false" outlineLevel="0" collapsed="false">
      <c r="A407" s="103"/>
      <c r="B407" s="103"/>
      <c r="C407" s="104"/>
      <c r="D407" s="103"/>
      <c r="E407" s="103"/>
      <c r="F407" s="103"/>
      <c r="G407" s="105"/>
      <c r="H407" s="106"/>
      <c r="I407" s="106"/>
      <c r="J407" s="103"/>
      <c r="K407" s="106"/>
      <c r="L407" s="106"/>
      <c r="M407" s="106"/>
      <c r="N407" s="106"/>
      <c r="O407" s="106"/>
      <c r="P407" s="106"/>
      <c r="Q407" s="106"/>
    </row>
    <row r="408" s="5" customFormat="true" ht="18" hidden="false" customHeight="false" outlineLevel="0" collapsed="false">
      <c r="A408" s="103"/>
      <c r="B408" s="103"/>
      <c r="C408" s="104"/>
      <c r="D408" s="103"/>
      <c r="E408" s="103"/>
      <c r="F408" s="103"/>
      <c r="G408" s="105"/>
      <c r="H408" s="106"/>
      <c r="I408" s="106"/>
      <c r="J408" s="103"/>
      <c r="K408" s="106"/>
      <c r="L408" s="106"/>
      <c r="M408" s="106"/>
      <c r="N408" s="106"/>
      <c r="O408" s="106"/>
      <c r="P408" s="106"/>
      <c r="Q408" s="106"/>
    </row>
    <row r="409" s="5" customFormat="true" ht="18" hidden="false" customHeight="false" outlineLevel="0" collapsed="false">
      <c r="A409" s="103"/>
      <c r="B409" s="103"/>
      <c r="C409" s="104"/>
      <c r="D409" s="103"/>
      <c r="E409" s="103"/>
      <c r="F409" s="103"/>
      <c r="G409" s="105"/>
      <c r="H409" s="106"/>
      <c r="I409" s="106"/>
      <c r="J409" s="103"/>
      <c r="K409" s="106"/>
      <c r="L409" s="106"/>
      <c r="M409" s="106"/>
      <c r="N409" s="106"/>
      <c r="O409" s="106"/>
      <c r="P409" s="106"/>
      <c r="Q409" s="106"/>
    </row>
    <row r="410" s="5" customFormat="true" ht="18" hidden="false" customHeight="false" outlineLevel="0" collapsed="false">
      <c r="A410" s="103"/>
      <c r="B410" s="103"/>
      <c r="C410" s="104"/>
      <c r="D410" s="103"/>
      <c r="E410" s="103"/>
      <c r="F410" s="103"/>
      <c r="G410" s="105"/>
      <c r="H410" s="106"/>
      <c r="I410" s="106"/>
      <c r="J410" s="103"/>
      <c r="K410" s="106"/>
      <c r="L410" s="106"/>
      <c r="M410" s="106"/>
      <c r="N410" s="106"/>
      <c r="O410" s="106"/>
      <c r="P410" s="106"/>
      <c r="Q410" s="106"/>
    </row>
    <row r="411" s="5" customFormat="true" ht="18" hidden="false" customHeight="false" outlineLevel="0" collapsed="false">
      <c r="A411" s="103"/>
      <c r="B411" s="103"/>
      <c r="C411" s="104"/>
      <c r="D411" s="103"/>
      <c r="E411" s="103"/>
      <c r="F411" s="103"/>
      <c r="G411" s="105"/>
      <c r="H411" s="106"/>
      <c r="I411" s="106"/>
      <c r="J411" s="103"/>
      <c r="K411" s="106"/>
      <c r="L411" s="106"/>
      <c r="M411" s="106"/>
      <c r="N411" s="106"/>
      <c r="O411" s="106"/>
      <c r="P411" s="106"/>
      <c r="Q411" s="106"/>
    </row>
    <row r="412" s="5" customFormat="true" ht="18" hidden="false" customHeight="false" outlineLevel="0" collapsed="false">
      <c r="A412" s="103"/>
      <c r="B412" s="103"/>
      <c r="C412" s="104"/>
      <c r="D412" s="103"/>
      <c r="E412" s="103"/>
      <c r="F412" s="103"/>
      <c r="G412" s="105"/>
      <c r="H412" s="106"/>
      <c r="I412" s="106"/>
      <c r="J412" s="103"/>
      <c r="K412" s="106"/>
      <c r="L412" s="106"/>
      <c r="M412" s="106"/>
      <c r="N412" s="106"/>
      <c r="O412" s="106"/>
      <c r="P412" s="106"/>
      <c r="Q412" s="106"/>
    </row>
    <row r="413" s="5" customFormat="true" ht="18" hidden="false" customHeight="false" outlineLevel="0" collapsed="false">
      <c r="A413" s="103"/>
      <c r="B413" s="103"/>
      <c r="C413" s="104"/>
      <c r="D413" s="103"/>
      <c r="E413" s="103"/>
      <c r="F413" s="103"/>
      <c r="G413" s="105"/>
      <c r="H413" s="106"/>
      <c r="I413" s="106"/>
      <c r="J413" s="103"/>
      <c r="K413" s="106"/>
      <c r="L413" s="106"/>
      <c r="M413" s="106"/>
      <c r="N413" s="106"/>
      <c r="O413" s="106"/>
      <c r="P413" s="106"/>
      <c r="Q413" s="106"/>
    </row>
    <row r="414" s="5" customFormat="true" ht="18" hidden="false" customHeight="false" outlineLevel="0" collapsed="false">
      <c r="A414" s="103"/>
      <c r="B414" s="103"/>
      <c r="C414" s="104"/>
      <c r="D414" s="103"/>
      <c r="E414" s="103"/>
      <c r="F414" s="103"/>
      <c r="G414" s="105"/>
      <c r="H414" s="106"/>
      <c r="I414" s="106"/>
      <c r="J414" s="103"/>
      <c r="K414" s="106"/>
      <c r="L414" s="106"/>
      <c r="M414" s="106"/>
      <c r="N414" s="106"/>
      <c r="O414" s="106"/>
      <c r="P414" s="106"/>
      <c r="Q414" s="106"/>
    </row>
    <row r="415" s="5" customFormat="true" ht="18" hidden="false" customHeight="false" outlineLevel="0" collapsed="false">
      <c r="A415" s="103"/>
      <c r="B415" s="103"/>
      <c r="C415" s="104"/>
      <c r="D415" s="103"/>
      <c r="E415" s="103"/>
      <c r="F415" s="103"/>
      <c r="G415" s="105"/>
      <c r="H415" s="106"/>
      <c r="I415" s="106"/>
      <c r="J415" s="103"/>
      <c r="K415" s="106"/>
      <c r="L415" s="106"/>
      <c r="M415" s="106"/>
      <c r="N415" s="106"/>
      <c r="O415" s="106"/>
      <c r="P415" s="106"/>
      <c r="Q415" s="106"/>
    </row>
    <row r="416" s="5" customFormat="true" ht="18" hidden="false" customHeight="false" outlineLevel="0" collapsed="false">
      <c r="A416" s="103"/>
      <c r="B416" s="103"/>
      <c r="C416" s="104"/>
      <c r="D416" s="103"/>
      <c r="E416" s="103"/>
      <c r="F416" s="103"/>
      <c r="G416" s="105"/>
      <c r="H416" s="106"/>
      <c r="I416" s="106"/>
      <c r="J416" s="103"/>
      <c r="K416" s="106"/>
      <c r="L416" s="106"/>
      <c r="M416" s="106"/>
      <c r="N416" s="106"/>
      <c r="O416" s="106"/>
      <c r="P416" s="106"/>
      <c r="Q416" s="106"/>
    </row>
    <row r="417" s="5" customFormat="true" ht="18" hidden="false" customHeight="false" outlineLevel="0" collapsed="false">
      <c r="A417" s="103"/>
      <c r="B417" s="103"/>
      <c r="C417" s="104"/>
      <c r="D417" s="103"/>
      <c r="E417" s="103"/>
      <c r="F417" s="103"/>
      <c r="G417" s="105"/>
      <c r="H417" s="106"/>
      <c r="I417" s="106"/>
      <c r="J417" s="103"/>
      <c r="K417" s="106"/>
      <c r="L417" s="106"/>
      <c r="M417" s="106"/>
      <c r="N417" s="106"/>
      <c r="O417" s="106"/>
      <c r="P417" s="106"/>
      <c r="Q417" s="106"/>
    </row>
    <row r="418" s="5" customFormat="true" ht="18" hidden="false" customHeight="false" outlineLevel="0" collapsed="false">
      <c r="A418" s="103"/>
      <c r="B418" s="103"/>
      <c r="C418" s="104"/>
      <c r="D418" s="103"/>
      <c r="E418" s="103"/>
      <c r="F418" s="103"/>
      <c r="G418" s="105"/>
      <c r="H418" s="106"/>
      <c r="I418" s="106"/>
      <c r="J418" s="103"/>
      <c r="K418" s="106"/>
      <c r="L418" s="106"/>
      <c r="M418" s="106"/>
      <c r="N418" s="106"/>
      <c r="O418" s="106"/>
      <c r="P418" s="106"/>
      <c r="Q418" s="106"/>
    </row>
    <row r="419" s="5" customFormat="true" ht="18" hidden="false" customHeight="false" outlineLevel="0" collapsed="false">
      <c r="A419" s="103"/>
      <c r="B419" s="103"/>
      <c r="C419" s="104"/>
      <c r="D419" s="103"/>
      <c r="E419" s="103"/>
      <c r="F419" s="103"/>
      <c r="G419" s="105"/>
      <c r="H419" s="106"/>
      <c r="I419" s="106"/>
      <c r="J419" s="103"/>
      <c r="K419" s="106"/>
      <c r="L419" s="106"/>
      <c r="M419" s="106"/>
      <c r="N419" s="106"/>
      <c r="O419" s="106"/>
      <c r="P419" s="106"/>
      <c r="Q419" s="106"/>
    </row>
    <row r="420" s="5" customFormat="true" ht="18" hidden="false" customHeight="false" outlineLevel="0" collapsed="false">
      <c r="A420" s="103"/>
      <c r="B420" s="103"/>
      <c r="C420" s="104"/>
      <c r="D420" s="103"/>
      <c r="E420" s="103"/>
      <c r="F420" s="103"/>
      <c r="G420" s="105"/>
      <c r="H420" s="106"/>
      <c r="I420" s="106"/>
      <c r="J420" s="103"/>
      <c r="K420" s="106"/>
      <c r="L420" s="106"/>
      <c r="M420" s="106"/>
      <c r="N420" s="106"/>
      <c r="O420" s="106"/>
      <c r="P420" s="106"/>
      <c r="Q420" s="106"/>
    </row>
    <row r="421" s="5" customFormat="true" ht="18" hidden="false" customHeight="false" outlineLevel="0" collapsed="false">
      <c r="A421" s="103"/>
      <c r="B421" s="103"/>
      <c r="C421" s="104"/>
      <c r="D421" s="103"/>
      <c r="E421" s="103"/>
      <c r="F421" s="103"/>
      <c r="G421" s="105"/>
      <c r="H421" s="106"/>
      <c r="I421" s="106"/>
      <c r="J421" s="103"/>
      <c r="K421" s="106"/>
      <c r="L421" s="106"/>
      <c r="M421" s="106"/>
      <c r="N421" s="106"/>
      <c r="O421" s="106"/>
      <c r="P421" s="106"/>
      <c r="Q421" s="106"/>
    </row>
    <row r="422" s="5" customFormat="true" ht="18" hidden="false" customHeight="false" outlineLevel="0" collapsed="false">
      <c r="A422" s="103"/>
      <c r="B422" s="103"/>
      <c r="C422" s="104"/>
      <c r="D422" s="103"/>
      <c r="E422" s="103"/>
      <c r="F422" s="103"/>
      <c r="G422" s="105"/>
      <c r="H422" s="106"/>
      <c r="I422" s="106"/>
      <c r="J422" s="103"/>
      <c r="K422" s="106"/>
      <c r="L422" s="106"/>
      <c r="M422" s="106"/>
      <c r="N422" s="106"/>
      <c r="O422" s="106"/>
      <c r="P422" s="106"/>
      <c r="Q422" s="106"/>
    </row>
    <row r="423" s="5" customFormat="true" ht="18" hidden="false" customHeight="false" outlineLevel="0" collapsed="false">
      <c r="A423" s="103"/>
      <c r="B423" s="103"/>
      <c r="C423" s="104"/>
      <c r="D423" s="103"/>
      <c r="E423" s="103"/>
      <c r="F423" s="103"/>
      <c r="G423" s="105"/>
      <c r="H423" s="106"/>
      <c r="I423" s="106"/>
      <c r="J423" s="103"/>
      <c r="K423" s="106"/>
      <c r="L423" s="106"/>
      <c r="M423" s="106"/>
      <c r="N423" s="106"/>
      <c r="O423" s="106"/>
      <c r="P423" s="106"/>
      <c r="Q423" s="106"/>
    </row>
    <row r="424" s="5" customFormat="true" ht="18" hidden="false" customHeight="false" outlineLevel="0" collapsed="false">
      <c r="A424" s="103"/>
      <c r="B424" s="103"/>
      <c r="C424" s="104"/>
      <c r="D424" s="103"/>
      <c r="E424" s="103"/>
      <c r="F424" s="103"/>
      <c r="G424" s="105"/>
      <c r="H424" s="106"/>
      <c r="I424" s="106"/>
      <c r="J424" s="103"/>
      <c r="K424" s="106"/>
      <c r="L424" s="106"/>
      <c r="M424" s="106"/>
      <c r="N424" s="106"/>
      <c r="O424" s="106"/>
      <c r="P424" s="106"/>
      <c r="Q424" s="106"/>
    </row>
    <row r="425" s="5" customFormat="true" ht="18" hidden="false" customHeight="false" outlineLevel="0" collapsed="false">
      <c r="A425" s="103"/>
      <c r="B425" s="103"/>
      <c r="C425" s="104"/>
      <c r="D425" s="103"/>
      <c r="E425" s="103"/>
      <c r="F425" s="103"/>
      <c r="G425" s="105"/>
      <c r="H425" s="106"/>
      <c r="I425" s="106"/>
      <c r="J425" s="103"/>
      <c r="K425" s="106"/>
      <c r="L425" s="106"/>
      <c r="M425" s="106"/>
      <c r="N425" s="106"/>
      <c r="O425" s="106"/>
      <c r="P425" s="106"/>
      <c r="Q425" s="106"/>
    </row>
    <row r="426" s="5" customFormat="true" ht="18" hidden="false" customHeight="false" outlineLevel="0" collapsed="false">
      <c r="A426" s="103"/>
      <c r="B426" s="103"/>
      <c r="C426" s="104"/>
      <c r="D426" s="103"/>
      <c r="E426" s="103"/>
      <c r="F426" s="103"/>
      <c r="G426" s="105"/>
      <c r="H426" s="106"/>
      <c r="I426" s="106"/>
      <c r="J426" s="103"/>
      <c r="K426" s="106"/>
      <c r="L426" s="106"/>
      <c r="M426" s="106"/>
      <c r="N426" s="106"/>
      <c r="O426" s="106"/>
      <c r="P426" s="106"/>
      <c r="Q426" s="106"/>
    </row>
    <row r="427" s="5" customFormat="true" ht="18" hidden="false" customHeight="false" outlineLevel="0" collapsed="false">
      <c r="A427" s="103"/>
      <c r="B427" s="103"/>
      <c r="C427" s="104"/>
      <c r="D427" s="103"/>
      <c r="E427" s="103"/>
      <c r="F427" s="103"/>
      <c r="G427" s="105"/>
      <c r="H427" s="106"/>
      <c r="I427" s="106"/>
      <c r="J427" s="103"/>
      <c r="K427" s="106"/>
      <c r="L427" s="106"/>
      <c r="M427" s="106"/>
      <c r="N427" s="106"/>
      <c r="O427" s="106"/>
      <c r="P427" s="106"/>
      <c r="Q427" s="106"/>
    </row>
    <row r="428" s="5" customFormat="true" ht="18" hidden="false" customHeight="false" outlineLevel="0" collapsed="false">
      <c r="A428" s="103"/>
      <c r="B428" s="103"/>
      <c r="C428" s="104"/>
      <c r="D428" s="103"/>
      <c r="E428" s="103"/>
      <c r="F428" s="103"/>
      <c r="G428" s="105"/>
      <c r="H428" s="106"/>
      <c r="I428" s="106"/>
      <c r="J428" s="103"/>
      <c r="K428" s="106"/>
      <c r="L428" s="106"/>
      <c r="M428" s="106"/>
      <c r="N428" s="106"/>
      <c r="O428" s="106"/>
      <c r="P428" s="106"/>
      <c r="Q428" s="106"/>
    </row>
    <row r="429" s="5" customFormat="true" ht="18" hidden="false" customHeight="false" outlineLevel="0" collapsed="false">
      <c r="A429" s="103"/>
      <c r="B429" s="103"/>
      <c r="C429" s="104"/>
      <c r="D429" s="103"/>
      <c r="E429" s="103"/>
      <c r="F429" s="103"/>
      <c r="G429" s="105"/>
      <c r="H429" s="106"/>
      <c r="I429" s="106"/>
      <c r="J429" s="103"/>
      <c r="K429" s="106"/>
      <c r="L429" s="106"/>
      <c r="M429" s="106"/>
      <c r="N429" s="106"/>
      <c r="O429" s="106"/>
      <c r="P429" s="106"/>
      <c r="Q429" s="106"/>
    </row>
    <row r="430" s="5" customFormat="true" ht="18" hidden="false" customHeight="false" outlineLevel="0" collapsed="false">
      <c r="A430" s="103"/>
      <c r="B430" s="103"/>
      <c r="C430" s="104"/>
      <c r="D430" s="103"/>
      <c r="E430" s="103"/>
      <c r="F430" s="103"/>
      <c r="G430" s="105"/>
      <c r="H430" s="106"/>
      <c r="I430" s="106"/>
      <c r="J430" s="103"/>
      <c r="K430" s="106"/>
      <c r="L430" s="106"/>
      <c r="M430" s="106"/>
      <c r="N430" s="106"/>
      <c r="O430" s="106"/>
      <c r="P430" s="106"/>
      <c r="Q430" s="106"/>
    </row>
    <row r="431" s="5" customFormat="true" ht="18" hidden="false" customHeight="false" outlineLevel="0" collapsed="false">
      <c r="A431" s="103"/>
      <c r="B431" s="103"/>
      <c r="C431" s="104"/>
      <c r="D431" s="103"/>
      <c r="E431" s="103"/>
      <c r="F431" s="103"/>
      <c r="G431" s="105"/>
      <c r="H431" s="106"/>
      <c r="I431" s="106"/>
      <c r="J431" s="103"/>
      <c r="K431" s="106"/>
      <c r="L431" s="106"/>
      <c r="M431" s="106"/>
      <c r="N431" s="106"/>
      <c r="O431" s="106"/>
      <c r="P431" s="106"/>
      <c r="Q431" s="106"/>
    </row>
    <row r="432" s="5" customFormat="true" ht="18" hidden="false" customHeight="false" outlineLevel="0" collapsed="false">
      <c r="A432" s="103"/>
      <c r="B432" s="103"/>
      <c r="C432" s="104"/>
      <c r="D432" s="103"/>
      <c r="E432" s="103"/>
      <c r="F432" s="103"/>
      <c r="G432" s="105"/>
      <c r="H432" s="106"/>
      <c r="I432" s="106"/>
      <c r="J432" s="103"/>
      <c r="K432" s="106"/>
      <c r="L432" s="106"/>
      <c r="M432" s="106"/>
      <c r="N432" s="106"/>
      <c r="O432" s="106"/>
      <c r="P432" s="106"/>
      <c r="Q432" s="106"/>
    </row>
    <row r="433" s="5" customFormat="true" ht="18" hidden="false" customHeight="false" outlineLevel="0" collapsed="false">
      <c r="A433" s="103"/>
      <c r="B433" s="103"/>
      <c r="C433" s="104"/>
      <c r="D433" s="103"/>
      <c r="E433" s="103"/>
      <c r="F433" s="103"/>
      <c r="G433" s="105"/>
      <c r="H433" s="106"/>
      <c r="I433" s="106"/>
      <c r="J433" s="103"/>
      <c r="K433" s="106"/>
      <c r="L433" s="106"/>
      <c r="M433" s="106"/>
      <c r="N433" s="106"/>
      <c r="O433" s="106"/>
      <c r="P433" s="106"/>
      <c r="Q433" s="106"/>
    </row>
    <row r="434" s="5" customFormat="true" ht="18" hidden="false" customHeight="false" outlineLevel="0" collapsed="false">
      <c r="A434" s="103"/>
      <c r="B434" s="103"/>
      <c r="C434" s="104"/>
      <c r="D434" s="103"/>
      <c r="E434" s="103"/>
      <c r="F434" s="103"/>
      <c r="G434" s="105"/>
      <c r="H434" s="106"/>
      <c r="I434" s="106"/>
      <c r="J434" s="103"/>
      <c r="K434" s="106"/>
      <c r="L434" s="106"/>
      <c r="M434" s="106"/>
      <c r="N434" s="106"/>
      <c r="O434" s="106"/>
      <c r="P434" s="106"/>
      <c r="Q434" s="106"/>
    </row>
    <row r="435" s="5" customFormat="true" ht="18" hidden="false" customHeight="false" outlineLevel="0" collapsed="false">
      <c r="A435" s="103"/>
      <c r="B435" s="103"/>
      <c r="C435" s="104"/>
      <c r="D435" s="103"/>
      <c r="E435" s="103"/>
      <c r="F435" s="103"/>
      <c r="G435" s="105"/>
      <c r="H435" s="106"/>
      <c r="I435" s="106"/>
      <c r="J435" s="103"/>
      <c r="K435" s="106"/>
      <c r="L435" s="106"/>
      <c r="M435" s="106"/>
      <c r="N435" s="106"/>
      <c r="O435" s="106"/>
      <c r="P435" s="106"/>
      <c r="Q435" s="106"/>
    </row>
    <row r="436" s="5" customFormat="true" ht="18" hidden="false" customHeight="false" outlineLevel="0" collapsed="false">
      <c r="A436" s="103"/>
      <c r="B436" s="103"/>
      <c r="C436" s="104"/>
      <c r="D436" s="103"/>
      <c r="E436" s="103"/>
      <c r="F436" s="103"/>
      <c r="G436" s="105"/>
      <c r="H436" s="106"/>
      <c r="I436" s="106"/>
      <c r="J436" s="103"/>
      <c r="K436" s="106"/>
      <c r="L436" s="106"/>
      <c r="M436" s="106"/>
      <c r="N436" s="106"/>
      <c r="O436" s="106"/>
      <c r="P436" s="106"/>
      <c r="Q436" s="106"/>
    </row>
    <row r="437" s="5" customFormat="true" ht="18" hidden="false" customHeight="false" outlineLevel="0" collapsed="false">
      <c r="A437" s="103"/>
      <c r="B437" s="103"/>
      <c r="C437" s="104"/>
      <c r="D437" s="103"/>
      <c r="E437" s="103"/>
      <c r="F437" s="103"/>
      <c r="G437" s="105"/>
      <c r="H437" s="106"/>
      <c r="I437" s="106"/>
      <c r="J437" s="103"/>
      <c r="K437" s="106"/>
      <c r="L437" s="106"/>
      <c r="M437" s="106"/>
      <c r="N437" s="106"/>
      <c r="O437" s="106"/>
      <c r="P437" s="106"/>
      <c r="Q437" s="106"/>
    </row>
    <row r="438" s="5" customFormat="true" ht="18" hidden="false" customHeight="false" outlineLevel="0" collapsed="false">
      <c r="A438" s="103"/>
      <c r="B438" s="103"/>
      <c r="C438" s="104"/>
      <c r="D438" s="103"/>
      <c r="E438" s="103"/>
      <c r="F438" s="103"/>
      <c r="G438" s="105"/>
      <c r="H438" s="106"/>
      <c r="I438" s="106"/>
      <c r="J438" s="103"/>
      <c r="K438" s="106"/>
      <c r="L438" s="106"/>
      <c r="M438" s="106"/>
      <c r="N438" s="106"/>
      <c r="O438" s="106"/>
      <c r="P438" s="106"/>
      <c r="Q438" s="106"/>
    </row>
    <row r="439" s="5" customFormat="true" ht="18" hidden="false" customHeight="false" outlineLevel="0" collapsed="false">
      <c r="A439" s="103"/>
      <c r="B439" s="103"/>
      <c r="C439" s="104"/>
      <c r="D439" s="103"/>
      <c r="E439" s="103"/>
      <c r="F439" s="103"/>
      <c r="G439" s="105"/>
      <c r="H439" s="106"/>
      <c r="I439" s="106"/>
      <c r="J439" s="103"/>
      <c r="K439" s="106"/>
      <c r="L439" s="106"/>
      <c r="M439" s="106"/>
      <c r="N439" s="106"/>
      <c r="O439" s="106"/>
      <c r="P439" s="106"/>
      <c r="Q439" s="106"/>
    </row>
    <row r="440" s="5" customFormat="true" ht="18" hidden="false" customHeight="false" outlineLevel="0" collapsed="false">
      <c r="A440" s="103"/>
      <c r="B440" s="103"/>
      <c r="C440" s="104"/>
      <c r="D440" s="103"/>
      <c r="E440" s="103"/>
      <c r="F440" s="103"/>
      <c r="G440" s="105"/>
      <c r="H440" s="106"/>
      <c r="I440" s="106"/>
      <c r="J440" s="103"/>
      <c r="K440" s="106"/>
      <c r="L440" s="106"/>
      <c r="M440" s="106"/>
      <c r="N440" s="106"/>
      <c r="O440" s="106"/>
      <c r="P440" s="106"/>
      <c r="Q440" s="106"/>
    </row>
    <row r="452" s="5" customFormat="true" ht="14.25" hidden="false" customHeight="false" outlineLevel="0" collapsed="false">
      <c r="J452" s="107"/>
    </row>
    <row r="453" s="5" customFormat="true" ht="14.25" hidden="false" customHeight="false" outlineLevel="0" collapsed="false">
      <c r="J453" s="107"/>
    </row>
    <row r="454" s="5" customFormat="true" ht="14.25" hidden="false" customHeight="false" outlineLevel="0" collapsed="false">
      <c r="J454" s="107"/>
    </row>
    <row r="455" s="5" customFormat="true" ht="14.25" hidden="false" customHeight="false" outlineLevel="0" collapsed="false">
      <c r="J455" s="107"/>
    </row>
    <row r="456" s="5" customFormat="true" ht="14.25" hidden="false" customHeight="false" outlineLevel="0" collapsed="false">
      <c r="J456" s="107"/>
    </row>
    <row r="457" s="5" customFormat="true" ht="14.25" hidden="false" customHeight="false" outlineLevel="0" collapsed="false">
      <c r="J457" s="107"/>
    </row>
    <row r="458" s="5" customFormat="true" ht="14.25" hidden="false" customHeight="false" outlineLevel="0" collapsed="false">
      <c r="J458" s="107"/>
    </row>
    <row r="459" s="5" customFormat="true" ht="14.25" hidden="false" customHeight="false" outlineLevel="0" collapsed="false">
      <c r="J459" s="107"/>
    </row>
    <row r="460" s="5" customFormat="true" ht="14.25" hidden="false" customHeight="false" outlineLevel="0" collapsed="false">
      <c r="J460" s="107"/>
    </row>
    <row r="461" s="5" customFormat="true" ht="14.25" hidden="false" customHeight="false" outlineLevel="0" collapsed="false">
      <c r="J461" s="107"/>
    </row>
    <row r="462" s="5" customFormat="true" ht="14.25" hidden="false" customHeight="false" outlineLevel="0" collapsed="false">
      <c r="J462" s="107"/>
    </row>
    <row r="463" s="5" customFormat="true" ht="14.25" hidden="false" customHeight="false" outlineLevel="0" collapsed="false">
      <c r="J463" s="107"/>
    </row>
    <row r="464" s="5" customFormat="true" ht="14.25" hidden="false" customHeight="false" outlineLevel="0" collapsed="false">
      <c r="J464" s="107"/>
    </row>
    <row r="465" s="5" customFormat="true" ht="14.25" hidden="false" customHeight="false" outlineLevel="0" collapsed="false">
      <c r="J465" s="107"/>
    </row>
    <row r="466" s="5" customFormat="true" ht="14.25" hidden="false" customHeight="false" outlineLevel="0" collapsed="false">
      <c r="J466" s="107"/>
    </row>
    <row r="467" s="5" customFormat="true" ht="14.25" hidden="false" customHeight="false" outlineLevel="0" collapsed="false">
      <c r="J467" s="107"/>
    </row>
    <row r="468" s="5" customFormat="true" ht="14.25" hidden="false" customHeight="false" outlineLevel="0" collapsed="false">
      <c r="J468" s="107"/>
    </row>
    <row r="469" s="5" customFormat="true" ht="14.25" hidden="false" customHeight="false" outlineLevel="0" collapsed="false">
      <c r="J469" s="107"/>
    </row>
    <row r="470" s="5" customFormat="true" ht="14.25" hidden="false" customHeight="false" outlineLevel="0" collapsed="false">
      <c r="J470" s="107"/>
    </row>
    <row r="471" s="5" customFormat="true" ht="14.25" hidden="false" customHeight="false" outlineLevel="0" collapsed="false">
      <c r="J471" s="107"/>
    </row>
    <row r="472" s="5" customFormat="true" ht="14.25" hidden="false" customHeight="false" outlineLevel="0" collapsed="false">
      <c r="J472" s="107"/>
    </row>
    <row r="473" s="5" customFormat="true" ht="14.25" hidden="false" customHeight="false" outlineLevel="0" collapsed="false">
      <c r="J473" s="107"/>
    </row>
    <row r="474" s="5" customFormat="true" ht="14.25" hidden="false" customHeight="false" outlineLevel="0" collapsed="false">
      <c r="J474" s="107"/>
    </row>
    <row r="475" s="5" customFormat="true" ht="14.25" hidden="false" customHeight="false" outlineLevel="0" collapsed="false">
      <c r="J475" s="107"/>
    </row>
    <row r="476" s="5" customFormat="true" ht="14.25" hidden="false" customHeight="false" outlineLevel="0" collapsed="false">
      <c r="J476" s="107"/>
    </row>
    <row r="477" s="5" customFormat="true" ht="14.25" hidden="false" customHeight="false" outlineLevel="0" collapsed="false">
      <c r="J477" s="107"/>
    </row>
    <row r="478" s="5" customFormat="true" ht="14.25" hidden="false" customHeight="false" outlineLevel="0" collapsed="false">
      <c r="J478" s="107"/>
    </row>
    <row r="479" s="5" customFormat="true" ht="14.25" hidden="false" customHeight="false" outlineLevel="0" collapsed="false">
      <c r="J479" s="107"/>
    </row>
    <row r="480" s="5" customFormat="true" ht="14.25" hidden="false" customHeight="false" outlineLevel="0" collapsed="false">
      <c r="J480" s="107"/>
    </row>
    <row r="481" s="5" customFormat="true" ht="14.25" hidden="false" customHeight="false" outlineLevel="0" collapsed="false">
      <c r="J481" s="107"/>
    </row>
    <row r="482" s="5" customFormat="true" ht="14.25" hidden="false" customHeight="false" outlineLevel="0" collapsed="false">
      <c r="J482" s="107"/>
    </row>
    <row r="483" s="5" customFormat="true" ht="14.25" hidden="false" customHeight="false" outlineLevel="0" collapsed="false">
      <c r="J483" s="107"/>
    </row>
    <row r="484" s="5" customFormat="true" ht="14.25" hidden="false" customHeight="false" outlineLevel="0" collapsed="false">
      <c r="J484" s="107"/>
    </row>
    <row r="485" s="5" customFormat="true" ht="14.25" hidden="false" customHeight="false" outlineLevel="0" collapsed="false">
      <c r="J485" s="107"/>
    </row>
    <row r="486" s="5" customFormat="true" ht="14.25" hidden="false" customHeight="false" outlineLevel="0" collapsed="false">
      <c r="J486" s="107"/>
    </row>
    <row r="487" s="5" customFormat="true" ht="14.25" hidden="false" customHeight="false" outlineLevel="0" collapsed="false">
      <c r="J487" s="107"/>
    </row>
    <row r="488" s="5" customFormat="true" ht="14.25" hidden="false" customHeight="false" outlineLevel="0" collapsed="false">
      <c r="J488" s="107"/>
    </row>
    <row r="489" s="5" customFormat="true" ht="14.25" hidden="false" customHeight="false" outlineLevel="0" collapsed="false">
      <c r="J489" s="107"/>
    </row>
    <row r="490" s="5" customFormat="true" ht="14.25" hidden="false" customHeight="false" outlineLevel="0" collapsed="false">
      <c r="J490" s="107"/>
    </row>
    <row r="491" s="5" customFormat="true" ht="14.25" hidden="false" customHeight="false" outlineLevel="0" collapsed="false">
      <c r="J491" s="107"/>
    </row>
    <row r="492" s="5" customFormat="true" ht="14.25" hidden="false" customHeight="false" outlineLevel="0" collapsed="false">
      <c r="J492" s="107"/>
    </row>
    <row r="493" s="5" customFormat="true" ht="14.25" hidden="false" customHeight="false" outlineLevel="0" collapsed="false">
      <c r="J493" s="107"/>
    </row>
    <row r="494" s="5" customFormat="true" ht="14.25" hidden="false" customHeight="false" outlineLevel="0" collapsed="false">
      <c r="J494" s="107"/>
    </row>
    <row r="495" s="5" customFormat="true" ht="14.25" hidden="false" customHeight="false" outlineLevel="0" collapsed="false">
      <c r="J495" s="107"/>
    </row>
    <row r="496" s="5" customFormat="true" ht="14.25" hidden="false" customHeight="false" outlineLevel="0" collapsed="false">
      <c r="J496" s="107"/>
    </row>
    <row r="497" s="5" customFormat="true" ht="14.25" hidden="false" customHeight="false" outlineLevel="0" collapsed="false">
      <c r="J497" s="107"/>
    </row>
    <row r="498" s="5" customFormat="true" ht="14.25" hidden="false" customHeight="false" outlineLevel="0" collapsed="false">
      <c r="J498" s="107"/>
    </row>
    <row r="499" s="5" customFormat="true" ht="14.25" hidden="false" customHeight="false" outlineLevel="0" collapsed="false">
      <c r="J499" s="107"/>
    </row>
    <row r="500" s="5" customFormat="true" ht="14.25" hidden="false" customHeight="false" outlineLevel="0" collapsed="false">
      <c r="J500" s="107"/>
    </row>
    <row r="501" s="5" customFormat="true" ht="14.25" hidden="false" customHeight="false" outlineLevel="0" collapsed="false">
      <c r="J501" s="107"/>
    </row>
    <row r="502" s="5" customFormat="true" ht="14.25" hidden="false" customHeight="false" outlineLevel="0" collapsed="false">
      <c r="J502" s="107"/>
    </row>
    <row r="503" s="5" customFormat="true" ht="14.25" hidden="false" customHeight="false" outlineLevel="0" collapsed="false">
      <c r="J503" s="107"/>
    </row>
    <row r="504" s="5" customFormat="true" ht="14.25" hidden="false" customHeight="false" outlineLevel="0" collapsed="false">
      <c r="J504" s="107"/>
    </row>
    <row r="505" s="5" customFormat="true" ht="14.25" hidden="false" customHeight="false" outlineLevel="0" collapsed="false">
      <c r="J505" s="107"/>
    </row>
    <row r="506" s="5" customFormat="true" ht="14.25" hidden="false" customHeight="false" outlineLevel="0" collapsed="false">
      <c r="J506" s="107"/>
    </row>
    <row r="507" s="5" customFormat="true" ht="14.25" hidden="false" customHeight="false" outlineLevel="0" collapsed="false">
      <c r="J507" s="107"/>
    </row>
    <row r="508" s="5" customFormat="true" ht="14.25" hidden="false" customHeight="false" outlineLevel="0" collapsed="false">
      <c r="J508" s="107"/>
    </row>
    <row r="509" s="5" customFormat="true" ht="14.25" hidden="false" customHeight="false" outlineLevel="0" collapsed="false">
      <c r="J509" s="107"/>
    </row>
    <row r="510" s="5" customFormat="true" ht="14.25" hidden="false" customHeight="false" outlineLevel="0" collapsed="false">
      <c r="J510" s="107"/>
    </row>
    <row r="511" s="5" customFormat="true" ht="14.25" hidden="false" customHeight="false" outlineLevel="0" collapsed="false">
      <c r="J511" s="107"/>
    </row>
    <row r="512" s="5" customFormat="true" ht="14.25" hidden="false" customHeight="false" outlineLevel="0" collapsed="false">
      <c r="J512" s="107"/>
    </row>
    <row r="513" s="5" customFormat="true" ht="14.25" hidden="false" customHeight="false" outlineLevel="0" collapsed="false">
      <c r="J513" s="107"/>
    </row>
    <row r="3059" customFormat="false" ht="14.25" hidden="false" customHeight="false" outlineLevel="0" collapsed="false"/>
    <row r="3060" customFormat="false" ht="14.25" hidden="false" customHeight="false" outlineLevel="0" collapsed="false"/>
    <row r="3061" customFormat="false" ht="14.25" hidden="false" customHeight="false" outlineLevel="0" collapsed="false"/>
    <row r="3064" customFormat="false" ht="14.25" hidden="false" customHeight="false" outlineLevel="0" collapsed="false"/>
    <row r="3069" customFormat="false" ht="14.25" hidden="false" customHeight="false" outlineLevel="0" collapsed="false"/>
  </sheetData>
  <mergeCells count="39">
    <mergeCell ref="A1:Q1"/>
    <mergeCell ref="A2:Q2"/>
    <mergeCell ref="A4:Q4"/>
    <mergeCell ref="S5:Z7"/>
    <mergeCell ref="A10:A11"/>
    <mergeCell ref="B10:B11"/>
    <mergeCell ref="C10:C11"/>
    <mergeCell ref="I10:J10"/>
    <mergeCell ref="A63:C63"/>
    <mergeCell ref="A65:A66"/>
    <mergeCell ref="B65:B66"/>
    <mergeCell ref="C65:C66"/>
    <mergeCell ref="I65:J65"/>
    <mergeCell ref="A118:C118"/>
    <mergeCell ref="A119:C119"/>
    <mergeCell ref="A121:A122"/>
    <mergeCell ref="B121:B122"/>
    <mergeCell ref="C121:C122"/>
    <mergeCell ref="I121:J121"/>
    <mergeCell ref="A174:C174"/>
    <mergeCell ref="A175:C175"/>
    <mergeCell ref="A177:A178"/>
    <mergeCell ref="B177:B178"/>
    <mergeCell ref="C177:C178"/>
    <mergeCell ref="I177:J177"/>
    <mergeCell ref="A230:C230"/>
    <mergeCell ref="A231:C231"/>
    <mergeCell ref="A233:A234"/>
    <mergeCell ref="B233:B234"/>
    <mergeCell ref="C233:C234"/>
    <mergeCell ref="I233:J233"/>
    <mergeCell ref="A286:C286"/>
    <mergeCell ref="A287:C287"/>
    <mergeCell ref="A289:A290"/>
    <mergeCell ref="B289:B290"/>
    <mergeCell ref="C289:C290"/>
    <mergeCell ref="I289:J289"/>
    <mergeCell ref="A329:C329"/>
    <mergeCell ref="A330:C330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5" scale="32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colBreaks count="1" manualBreakCount="1">
    <brk id="17" man="true" max="65535" min="0"/>
  </colBreak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01" r:id="rId3" name="Button 1">
              <controlPr defaultSize="0" print="true" autoFill="0" autoPict="0">
                <anchor moveWithCells="true" sizeWithCells="false">
                  <from>
                    <xdr:col>17</xdr:col>
                    <xdr:colOff>1304640</xdr:colOff>
                    <xdr:row>3</xdr:row>
                    <xdr:rowOff>218880</xdr:rowOff>
                  </from>
                  <to>
                    <xdr:col>19</xdr:col>
                    <xdr:colOff>161640</xdr:colOff>
                    <xdr:row>5</xdr:row>
                    <xdr:rowOff>228240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02" r:id="rId4" name="Button 2">
              <controlPr defaultSize="0" print="true" autoFill="0" autoPict="0">
                <anchor moveWithCells="true" sizeWithCells="false">
                  <from>
                    <xdr:col>19</xdr:col>
                    <xdr:colOff>619200</xdr:colOff>
                    <xdr:row>3</xdr:row>
                    <xdr:rowOff>114120</xdr:rowOff>
                  </from>
                  <to>
                    <xdr:col>21</xdr:col>
                    <xdr:colOff>333360</xdr:colOff>
                    <xdr:row>5</xdr:row>
                    <xdr:rowOff>218880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2025-09-12T08:36:33Z</dcterms:created>
  <dc:creator>RAPHAEL AMADEI GUINO-O</dc:creator>
  <dc:description/>
  <dc:language>en-PH</dc:language>
  <cp:lastModifiedBy/>
  <dcterms:modified xsi:type="dcterms:W3CDTF">2025-09-18T16:03:30Z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