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f8db89ab622c5c/CS475/Project1/"/>
    </mc:Choice>
  </mc:AlternateContent>
  <xr:revisionPtr revIDLastSave="317" documentId="8_{39823A30-E704-4746-A1CA-ABC1FAB8B107}" xr6:coauthVersionLast="46" xr6:coauthVersionMax="46" xr10:uidLastSave="{AFACEF7C-80B1-4050-BB91-0A975886DD4D}"/>
  <bookViews>
    <workbookView xWindow="28680" yWindow="-60" windowWidth="29040" windowHeight="15990" xr2:uid="{586C6B45-77F8-4F84-8D5F-E8749049F234}"/>
  </bookViews>
  <sheets>
    <sheet name="Sheet1" sheetId="1" r:id="rId1"/>
    <sheet name="Sheet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0" i="3" l="1"/>
  <c r="U20" i="3"/>
  <c r="AC19" i="3"/>
  <c r="AB18" i="3"/>
  <c r="AA18" i="3"/>
  <c r="Z18" i="3"/>
  <c r="AC16" i="3"/>
  <c r="AC20" i="3" s="1"/>
  <c r="AB16" i="3"/>
  <c r="AB20" i="3" s="1"/>
  <c r="AA16" i="3"/>
  <c r="AA20" i="3" s="1"/>
  <c r="Z16" i="3"/>
  <c r="Z20" i="3" s="1"/>
  <c r="Y16" i="3"/>
  <c r="Y20" i="3" s="1"/>
  <c r="X16" i="3"/>
  <c r="X20" i="3" s="1"/>
  <c r="W16" i="3"/>
  <c r="W20" i="3" s="1"/>
  <c r="V16" i="3"/>
  <c r="U16" i="3"/>
  <c r="AC15" i="3"/>
  <c r="AB15" i="3"/>
  <c r="AB19" i="3" s="1"/>
  <c r="AA15" i="3"/>
  <c r="AA19" i="3" s="1"/>
  <c r="Z15" i="3"/>
  <c r="Z19" i="3" s="1"/>
  <c r="Y15" i="3"/>
  <c r="Y19" i="3" s="1"/>
  <c r="X15" i="3"/>
  <c r="X19" i="3" s="1"/>
  <c r="W15" i="3"/>
  <c r="W19" i="3" s="1"/>
  <c r="V15" i="3"/>
  <c r="V19" i="3" s="1"/>
  <c r="U15" i="3"/>
  <c r="U19" i="3" s="1"/>
  <c r="AC14" i="3"/>
  <c r="AC18" i="3" s="1"/>
  <c r="AB14" i="3"/>
  <c r="AA14" i="3"/>
  <c r="Z14" i="3"/>
  <c r="Y14" i="3"/>
  <c r="Y18" i="3" s="1"/>
  <c r="X14" i="3"/>
  <c r="X18" i="3" s="1"/>
  <c r="W14" i="3"/>
  <c r="W18" i="3" s="1"/>
  <c r="V14" i="3"/>
  <c r="V18" i="3" s="1"/>
  <c r="U14" i="3"/>
  <c r="U18" i="3" s="1"/>
  <c r="AC12" i="3"/>
  <c r="AB12" i="3"/>
  <c r="AA12" i="3"/>
  <c r="Z12" i="3"/>
  <c r="V12" i="3"/>
  <c r="U12" i="3"/>
  <c r="AC11" i="3"/>
  <c r="AB11" i="3"/>
  <c r="AA11" i="3"/>
  <c r="Z11" i="3"/>
  <c r="Y11" i="3"/>
  <c r="Y12" i="3" s="1"/>
  <c r="X11" i="3"/>
  <c r="X12" i="3" s="1"/>
  <c r="W11" i="3"/>
  <c r="W12" i="3" s="1"/>
  <c r="V11" i="3"/>
  <c r="U11" i="3"/>
  <c r="V18" i="1"/>
  <c r="X18" i="1"/>
  <c r="Y18" i="1"/>
  <c r="V19" i="1"/>
  <c r="W19" i="1"/>
  <c r="AC19" i="1"/>
  <c r="V20" i="1"/>
  <c r="W20" i="1"/>
  <c r="V14" i="1"/>
  <c r="W14" i="1"/>
  <c r="W18" i="1" s="1"/>
  <c r="X14" i="1"/>
  <c r="Y14" i="1"/>
  <c r="Z14" i="1"/>
  <c r="Z18" i="1" s="1"/>
  <c r="AA14" i="1"/>
  <c r="AA18" i="1" s="1"/>
  <c r="AB14" i="1"/>
  <c r="AB18" i="1" s="1"/>
  <c r="AC14" i="1"/>
  <c r="AC18" i="1" s="1"/>
  <c r="V15" i="1"/>
  <c r="W15" i="1"/>
  <c r="X15" i="1"/>
  <c r="X19" i="1" s="1"/>
  <c r="Y15" i="1"/>
  <c r="Y19" i="1" s="1"/>
  <c r="Z15" i="1"/>
  <c r="Z19" i="1" s="1"/>
  <c r="AA15" i="1"/>
  <c r="AA19" i="1" s="1"/>
  <c r="AB15" i="1"/>
  <c r="AB19" i="1" s="1"/>
  <c r="AC15" i="1"/>
  <c r="V16" i="1"/>
  <c r="W16" i="1"/>
  <c r="X16" i="1"/>
  <c r="X20" i="1" s="1"/>
  <c r="Y16" i="1"/>
  <c r="Y20" i="1" s="1"/>
  <c r="Z16" i="1"/>
  <c r="Z20" i="1" s="1"/>
  <c r="AA16" i="1"/>
  <c r="AA20" i="1" s="1"/>
  <c r="AB16" i="1"/>
  <c r="AB20" i="1" s="1"/>
  <c r="AC16" i="1"/>
  <c r="AC20" i="1" s="1"/>
  <c r="U16" i="1"/>
  <c r="U20" i="1" s="1"/>
  <c r="U15" i="1"/>
  <c r="U19" i="1" s="1"/>
  <c r="U14" i="1"/>
  <c r="U18" i="1" s="1"/>
  <c r="Y12" i="1"/>
  <c r="Z12" i="1"/>
  <c r="AA12" i="1"/>
  <c r="AB12" i="1"/>
  <c r="AC12" i="1"/>
  <c r="U12" i="1"/>
  <c r="V11" i="1"/>
  <c r="V12" i="1" s="1"/>
  <c r="W11" i="1"/>
  <c r="W12" i="1" s="1"/>
  <c r="X11" i="1"/>
  <c r="X12" i="1" s="1"/>
  <c r="Y11" i="1"/>
  <c r="Z11" i="1"/>
  <c r="AA11" i="1"/>
  <c r="AB11" i="1"/>
  <c r="AC11" i="1"/>
  <c r="U11" i="1"/>
</calcChain>
</file>

<file path=xl/sharedStrings.xml><?xml version="1.0" encoding="utf-8"?>
<sst xmlns="http://schemas.openxmlformats.org/spreadsheetml/2006/main" count="50" uniqueCount="16">
  <si>
    <t>threads</t>
  </si>
  <si>
    <t>trials</t>
  </si>
  <si>
    <t>megatrials/sec</t>
  </si>
  <si>
    <t>1</t>
  </si>
  <si>
    <t>10</t>
  </si>
  <si>
    <t>100</t>
  </si>
  <si>
    <t>1,000,000</t>
  </si>
  <si>
    <t>500,000</t>
  </si>
  <si>
    <t>100,000</t>
  </si>
  <si>
    <t>10,000</t>
  </si>
  <si>
    <t>5,000</t>
  </si>
  <si>
    <t>1,000</t>
  </si>
  <si>
    <t>Trials -&gt;</t>
  </si>
  <si>
    <t xml:space="preserve"> </t>
  </si>
  <si>
    <t>Speedup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</si>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</sst>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2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/>
      </font>
      <alignment horizontal="general" vertical="center" textRotation="0" wrapText="0" indent="0" justifyLastLine="0" shrinkToFit="0" readingOrder="0"/>
    </dxf>
    <dxf>
      <font>
        <b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/>
      </font>
      <alignment horizontal="general" vertical="center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Performance vs. Number of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Sheet1!$D$2:$L$2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Sheet1!$D$3:$L$3</c:f>
              <c:numCache>
                <c:formatCode>General</c:formatCode>
                <c:ptCount val="9"/>
                <c:pt idx="0">
                  <c:v>1.6666700000000001</c:v>
                </c:pt>
                <c:pt idx="1">
                  <c:v>11.1111</c:v>
                </c:pt>
                <c:pt idx="2">
                  <c:v>33.333300000000001</c:v>
                </c:pt>
                <c:pt idx="3">
                  <c:v>32.154299999999999</c:v>
                </c:pt>
                <c:pt idx="4">
                  <c:v>25.012499999999999</c:v>
                </c:pt>
                <c:pt idx="5">
                  <c:v>24.521799999999999</c:v>
                </c:pt>
                <c:pt idx="6">
                  <c:v>25.654199999999999</c:v>
                </c:pt>
                <c:pt idx="7">
                  <c:v>25.0932</c:v>
                </c:pt>
                <c:pt idx="8">
                  <c:v>26.0685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C6-43BF-A493-F79FF05839EA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Sheet1!$D$2:$L$2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Sheet1!$D$4:$L$4</c:f>
              <c:numCache>
                <c:formatCode>General</c:formatCode>
                <c:ptCount val="9"/>
                <c:pt idx="0">
                  <c:v>0.90909200000000001</c:v>
                </c:pt>
                <c:pt idx="1">
                  <c:v>8.3333499999999994</c:v>
                </c:pt>
                <c:pt idx="2">
                  <c:v>43.478299999999997</c:v>
                </c:pt>
                <c:pt idx="3">
                  <c:v>70.422499999999999</c:v>
                </c:pt>
                <c:pt idx="4">
                  <c:v>52.192100000000003</c:v>
                </c:pt>
                <c:pt idx="5">
                  <c:v>48.732900000000001</c:v>
                </c:pt>
                <c:pt idx="6">
                  <c:v>50.459200000000003</c:v>
                </c:pt>
                <c:pt idx="7">
                  <c:v>50.018500000000003</c:v>
                </c:pt>
                <c:pt idx="8">
                  <c:v>50.555599999999998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C6-43BF-A493-F79FF05839EA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Sheet1!$D$2:$L$2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Sheet1!$D$5:$L$5</c:f>
              <c:numCache>
                <c:formatCode>General</c:formatCode>
                <c:ptCount val="9"/>
                <c:pt idx="0">
                  <c:v>0.83333299999999999</c:v>
                </c:pt>
                <c:pt idx="1">
                  <c:v>8.3333300000000001</c:v>
                </c:pt>
                <c:pt idx="2">
                  <c:v>55.555599999999998</c:v>
                </c:pt>
                <c:pt idx="3">
                  <c:v>133.333</c:v>
                </c:pt>
                <c:pt idx="4">
                  <c:v>111.35899999999999</c:v>
                </c:pt>
                <c:pt idx="5">
                  <c:v>102.669</c:v>
                </c:pt>
                <c:pt idx="6">
                  <c:v>101.06100000000001</c:v>
                </c:pt>
                <c:pt idx="7">
                  <c:v>98.851299999999995</c:v>
                </c:pt>
                <c:pt idx="8">
                  <c:v>95.970200000000006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C6-43BF-A493-F79FF05839EA}"/>
            </c:ext>
          </c:extLst>
        </c:ser>
        <c:ser>
          <c:idx val="3"/>
          <c:order val="3"/>
          <c:tx>
            <c:strRef>
              <c:f>Sheet1!$C$6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Sheet1!$D$2:$L$2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Sheet1!$D$6:$L$6</c:f>
              <c:numCache>
                <c:formatCode>General</c:formatCode>
                <c:ptCount val="9"/>
                <c:pt idx="0">
                  <c:v>0.66666599999999998</c:v>
                </c:pt>
                <c:pt idx="1">
                  <c:v>6.25</c:v>
                </c:pt>
                <c:pt idx="2">
                  <c:v>55.555599999999998</c:v>
                </c:pt>
                <c:pt idx="3">
                  <c:v>175.43899999999999</c:v>
                </c:pt>
                <c:pt idx="4">
                  <c:v>175.43899999999999</c:v>
                </c:pt>
                <c:pt idx="5">
                  <c:v>171.52699999999999</c:v>
                </c:pt>
                <c:pt idx="6">
                  <c:v>157.33199999999999</c:v>
                </c:pt>
                <c:pt idx="7">
                  <c:v>159.816</c:v>
                </c:pt>
                <c:pt idx="8">
                  <c:v>160.10499999999999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C6-43BF-A493-F79FF0583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94255"/>
        <c:axId val="829302575"/>
      </c:scatterChart>
      <c:valAx>
        <c:axId val="829294255"/>
        <c:scaling>
          <c:logBase val="10"/>
          <c:orientation val="minMax"/>
          <c:max val="100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# of Monte Carlo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02575"/>
        <c:crosses val="autoZero"/>
        <c:crossBetween val="midCat"/>
      </c:valAx>
      <c:valAx>
        <c:axId val="8293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MegaTrials/Second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9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55555555555563"/>
          <c:y val="0.36247557596967039"/>
          <c:w val="9.3744987971130719E-2"/>
          <c:h val="0.28315386002469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Performance</a:t>
            </a:r>
            <a:r>
              <a:rPr lang="en-US" b="1" baseline="0">
                <a:solidFill>
                  <a:sysClr val="windowText" lastClr="000000"/>
                </a:solidFill>
              </a:rPr>
              <a:t> vs. Number of OpenMP Threads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00700633857752"/>
          <c:y val="0.14449312767074979"/>
          <c:w val="0.65276590131769452"/>
          <c:h val="0.656821288848903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1.6666700000000001</c:v>
                </c:pt>
                <c:pt idx="1">
                  <c:v>0.90909200000000001</c:v>
                </c:pt>
                <c:pt idx="2">
                  <c:v>0.83333299999999999</c:v>
                </c:pt>
                <c:pt idx="3">
                  <c:v>0.66666599999999998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3-4CFA-B9E4-015EBEA70A49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11.1111</c:v>
                </c:pt>
                <c:pt idx="1">
                  <c:v>8.3333499999999994</c:v>
                </c:pt>
                <c:pt idx="2">
                  <c:v>8.3333300000000001</c:v>
                </c:pt>
                <c:pt idx="3">
                  <c:v>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E3-4CFA-B9E4-015EBEA70A49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33.333300000000001</c:v>
                </c:pt>
                <c:pt idx="1">
                  <c:v>43.478299999999997</c:v>
                </c:pt>
                <c:pt idx="2">
                  <c:v>55.555599999999998</c:v>
                </c:pt>
                <c:pt idx="3">
                  <c:v>55.555599999999998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E3-4CFA-B9E4-015EBEA70A49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32.154299999999999</c:v>
                </c:pt>
                <c:pt idx="1">
                  <c:v>70.422499999999999</c:v>
                </c:pt>
                <c:pt idx="2">
                  <c:v>133.333</c:v>
                </c:pt>
                <c:pt idx="3">
                  <c:v>175.43899999999999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E3-4CFA-B9E4-015EBEA70A49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25.012499999999999</c:v>
                </c:pt>
                <c:pt idx="1">
                  <c:v>52.192100000000003</c:v>
                </c:pt>
                <c:pt idx="2">
                  <c:v>111.35899999999999</c:v>
                </c:pt>
                <c:pt idx="3">
                  <c:v>175.43899999999999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AE3-4CFA-B9E4-015EBEA70A49}"/>
            </c:ext>
          </c:extLst>
        </c:ser>
        <c:ser>
          <c:idx val="5"/>
          <c:order val="5"/>
          <c:tx>
            <c:strRef>
              <c:f>Sheet1!$I$2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Sheet1!$I$3:$I$6</c:f>
              <c:numCache>
                <c:formatCode>General</c:formatCode>
                <c:ptCount val="4"/>
                <c:pt idx="0">
                  <c:v>24.521799999999999</c:v>
                </c:pt>
                <c:pt idx="1">
                  <c:v>48.732900000000001</c:v>
                </c:pt>
                <c:pt idx="2">
                  <c:v>102.669</c:v>
                </c:pt>
                <c:pt idx="3">
                  <c:v>171.52699999999999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AE3-4CFA-B9E4-015EBEA70A49}"/>
            </c:ext>
          </c:extLst>
        </c:ser>
        <c:ser>
          <c:idx val="6"/>
          <c:order val="6"/>
          <c:tx>
            <c:strRef>
              <c:f>Sheet1!$J$2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Sheet1!$J$3:$J$6</c:f>
              <c:numCache>
                <c:formatCode>General</c:formatCode>
                <c:ptCount val="4"/>
                <c:pt idx="0">
                  <c:v>25.654199999999999</c:v>
                </c:pt>
                <c:pt idx="1">
                  <c:v>50.459200000000003</c:v>
                </c:pt>
                <c:pt idx="2">
                  <c:v>101.06100000000001</c:v>
                </c:pt>
                <c:pt idx="3">
                  <c:v>157.33199999999999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AE3-4CFA-B9E4-015EBEA70A49}"/>
            </c:ext>
          </c:extLst>
        </c:ser>
        <c:ser>
          <c:idx val="7"/>
          <c:order val="7"/>
          <c:tx>
            <c:strRef>
              <c:f>Sheet1!$K$2</c:f>
              <c:strCache>
                <c:ptCount val="1"/>
                <c:pt idx="0">
                  <c:v>500000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Sheet1!$K$3:$K$6</c:f>
              <c:numCache>
                <c:formatCode>General</c:formatCode>
                <c:ptCount val="4"/>
                <c:pt idx="0">
                  <c:v>25.0932</c:v>
                </c:pt>
                <c:pt idx="1">
                  <c:v>50.018500000000003</c:v>
                </c:pt>
                <c:pt idx="2">
                  <c:v>98.851299999999995</c:v>
                </c:pt>
                <c:pt idx="3">
                  <c:v>159.816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AE3-4CFA-B9E4-015EBEA70A49}"/>
            </c:ext>
          </c:extLst>
        </c:ser>
        <c:ser>
          <c:idx val="8"/>
          <c:order val="8"/>
          <c:tx>
            <c:strRef>
              <c:f>Sheet1!$L$2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Sheet1!$L$3:$L$6</c:f>
              <c:numCache>
                <c:formatCode>General</c:formatCode>
                <c:ptCount val="4"/>
                <c:pt idx="0">
                  <c:v>26.0685</c:v>
                </c:pt>
                <c:pt idx="1">
                  <c:v>50.555599999999998</c:v>
                </c:pt>
                <c:pt idx="2">
                  <c:v>95.970200000000006</c:v>
                </c:pt>
                <c:pt idx="3">
                  <c:v>160.10499999999999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AE3-4CFA-B9E4-015EBEA70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94255"/>
        <c:axId val="829302575"/>
      </c:scatterChart>
      <c:valAx>
        <c:axId val="829294255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# of OpenMP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02575"/>
        <c:crosses val="autoZero"/>
        <c:crossBetween val="midCat"/>
        <c:majorUnit val="1"/>
      </c:valAx>
      <c:valAx>
        <c:axId val="8293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MegaTrials/Second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9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88888888888889"/>
          <c:y val="0.21050525680876922"/>
          <c:w val="0.17141735374950923"/>
          <c:h val="0.63226989222017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Performance vs. Number of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2887139107612"/>
          <c:y val="0.14559608410663288"/>
          <c:w val="0.66813123359580051"/>
          <c:h val="0.663753481196529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Sheet1!$D$2:$I$2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Sheet1!$D$3:$I$3</c:f>
              <c:numCache>
                <c:formatCode>General</c:formatCode>
                <c:ptCount val="6"/>
                <c:pt idx="0">
                  <c:v>1.6666700000000001</c:v>
                </c:pt>
                <c:pt idx="1">
                  <c:v>11.1111</c:v>
                </c:pt>
                <c:pt idx="2">
                  <c:v>33.333300000000001</c:v>
                </c:pt>
                <c:pt idx="3">
                  <c:v>32.154299999999999</c:v>
                </c:pt>
                <c:pt idx="4">
                  <c:v>25.012499999999999</c:v>
                </c:pt>
                <c:pt idx="5">
                  <c:v>24.521799999999999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F-4C76-81F6-D76A7288F75D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Sheet1!$D$2:$I$2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Sheet1!$D$4:$I$4</c:f>
              <c:numCache>
                <c:formatCode>General</c:formatCode>
                <c:ptCount val="6"/>
                <c:pt idx="0">
                  <c:v>0.90909200000000001</c:v>
                </c:pt>
                <c:pt idx="1">
                  <c:v>8.3333499999999994</c:v>
                </c:pt>
                <c:pt idx="2">
                  <c:v>43.478299999999997</c:v>
                </c:pt>
                <c:pt idx="3">
                  <c:v>70.422499999999999</c:v>
                </c:pt>
                <c:pt idx="4">
                  <c:v>52.192100000000003</c:v>
                </c:pt>
                <c:pt idx="5">
                  <c:v>48.732900000000001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F-4C76-81F6-D76A7288F75D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Sheet1!$D$2:$I$2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Sheet1!$D$5:$I$5</c:f>
              <c:numCache>
                <c:formatCode>General</c:formatCode>
                <c:ptCount val="6"/>
                <c:pt idx="0">
                  <c:v>0.83333299999999999</c:v>
                </c:pt>
                <c:pt idx="1">
                  <c:v>8.3333300000000001</c:v>
                </c:pt>
                <c:pt idx="2">
                  <c:v>55.555599999999998</c:v>
                </c:pt>
                <c:pt idx="3">
                  <c:v>133.333</c:v>
                </c:pt>
                <c:pt idx="4">
                  <c:v>111.35899999999999</c:v>
                </c:pt>
                <c:pt idx="5">
                  <c:v>102.669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5F-4C76-81F6-D76A7288F75D}"/>
            </c:ext>
          </c:extLst>
        </c:ser>
        <c:ser>
          <c:idx val="3"/>
          <c:order val="3"/>
          <c:tx>
            <c:strRef>
              <c:f>Sheet1!$C$6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Sheet1!$D$2:$I$2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Sheet1!$D$6:$I$6</c:f>
              <c:numCache>
                <c:formatCode>General</c:formatCode>
                <c:ptCount val="6"/>
                <c:pt idx="0">
                  <c:v>0.66666599999999998</c:v>
                </c:pt>
                <c:pt idx="1">
                  <c:v>6.25</c:v>
                </c:pt>
                <c:pt idx="2">
                  <c:v>55.555599999999998</c:v>
                </c:pt>
                <c:pt idx="3">
                  <c:v>175.43899999999999</c:v>
                </c:pt>
                <c:pt idx="4">
                  <c:v>175.43899999999999</c:v>
                </c:pt>
                <c:pt idx="5">
                  <c:v>171.52699999999999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5F-4C76-81F6-D76A7288F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94255"/>
        <c:axId val="829302575"/>
      </c:scatterChart>
      <c:valAx>
        <c:axId val="829294255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# of Monte Carlo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02575"/>
        <c:crosses val="autoZero"/>
        <c:crossBetween val="midCat"/>
      </c:valAx>
      <c:valAx>
        <c:axId val="8293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MegaTrials/Second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9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55555555555563"/>
          <c:y val="0.36247557596967039"/>
          <c:w val="9.3744987971130719E-2"/>
          <c:h val="0.28315386002469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Performance</a:t>
            </a:r>
            <a:r>
              <a:rPr lang="en-US" b="1" baseline="0">
                <a:solidFill>
                  <a:sysClr val="windowText" lastClr="000000"/>
                </a:solidFill>
              </a:rPr>
              <a:t> vs. Number of Trials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2887139107612"/>
          <c:y val="0.14559608410663288"/>
          <c:w val="0.70279790026246725"/>
          <c:h val="0.663753481196529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Sheet1!$D$2:$L$2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Sheet1!$D$3:$L$3</c:f>
              <c:numCache>
                <c:formatCode>General</c:formatCode>
                <c:ptCount val="9"/>
                <c:pt idx="0">
                  <c:v>1.6666700000000001</c:v>
                </c:pt>
                <c:pt idx="1">
                  <c:v>11.1111</c:v>
                </c:pt>
                <c:pt idx="2">
                  <c:v>33.333300000000001</c:v>
                </c:pt>
                <c:pt idx="3">
                  <c:v>32.154299999999999</c:v>
                </c:pt>
                <c:pt idx="4">
                  <c:v>25.012499999999999</c:v>
                </c:pt>
                <c:pt idx="5">
                  <c:v>24.521799999999999</c:v>
                </c:pt>
                <c:pt idx="6">
                  <c:v>25.654199999999999</c:v>
                </c:pt>
                <c:pt idx="7">
                  <c:v>25.0932</c:v>
                </c:pt>
                <c:pt idx="8">
                  <c:v>26.0685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5A-419C-A0E1-859209BFDF8B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Sheet1!$D$2:$L$2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Sheet1!$D$4:$L$4</c:f>
              <c:numCache>
                <c:formatCode>General</c:formatCode>
                <c:ptCount val="9"/>
                <c:pt idx="0">
                  <c:v>0.90909200000000001</c:v>
                </c:pt>
                <c:pt idx="1">
                  <c:v>8.3333499999999994</c:v>
                </c:pt>
                <c:pt idx="2">
                  <c:v>43.478299999999997</c:v>
                </c:pt>
                <c:pt idx="3">
                  <c:v>70.422499999999999</c:v>
                </c:pt>
                <c:pt idx="4">
                  <c:v>52.192100000000003</c:v>
                </c:pt>
                <c:pt idx="5">
                  <c:v>48.732900000000001</c:v>
                </c:pt>
                <c:pt idx="6">
                  <c:v>50.459200000000003</c:v>
                </c:pt>
                <c:pt idx="7">
                  <c:v>50.018500000000003</c:v>
                </c:pt>
                <c:pt idx="8">
                  <c:v>50.555599999999998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5A-419C-A0E1-859209BFDF8B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Sheet1!$D$2:$L$2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Sheet1!$D$5:$L$5</c:f>
              <c:numCache>
                <c:formatCode>General</c:formatCode>
                <c:ptCount val="9"/>
                <c:pt idx="0">
                  <c:v>0.83333299999999999</c:v>
                </c:pt>
                <c:pt idx="1">
                  <c:v>8.3333300000000001</c:v>
                </c:pt>
                <c:pt idx="2">
                  <c:v>55.555599999999998</c:v>
                </c:pt>
                <c:pt idx="3">
                  <c:v>133.333</c:v>
                </c:pt>
                <c:pt idx="4">
                  <c:v>111.35899999999999</c:v>
                </c:pt>
                <c:pt idx="5">
                  <c:v>102.669</c:v>
                </c:pt>
                <c:pt idx="6">
                  <c:v>101.06100000000001</c:v>
                </c:pt>
                <c:pt idx="7">
                  <c:v>98.851299999999995</c:v>
                </c:pt>
                <c:pt idx="8">
                  <c:v>95.970200000000006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5A-419C-A0E1-859209BFDF8B}"/>
            </c:ext>
          </c:extLst>
        </c:ser>
        <c:ser>
          <c:idx val="3"/>
          <c:order val="3"/>
          <c:tx>
            <c:strRef>
              <c:f>Sheet1!$C$6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Sheet1!$D$2:$L$2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Sheet1!$D$6:$L$6</c:f>
              <c:numCache>
                <c:formatCode>General</c:formatCode>
                <c:ptCount val="9"/>
                <c:pt idx="0">
                  <c:v>0.66666599999999998</c:v>
                </c:pt>
                <c:pt idx="1">
                  <c:v>6.25</c:v>
                </c:pt>
                <c:pt idx="2">
                  <c:v>55.555599999999998</c:v>
                </c:pt>
                <c:pt idx="3">
                  <c:v>175.43899999999999</c:v>
                </c:pt>
                <c:pt idx="4">
                  <c:v>175.43899999999999</c:v>
                </c:pt>
                <c:pt idx="5">
                  <c:v>171.52699999999999</c:v>
                </c:pt>
                <c:pt idx="6">
                  <c:v>157.33199999999999</c:v>
                </c:pt>
                <c:pt idx="7">
                  <c:v>159.816</c:v>
                </c:pt>
                <c:pt idx="8">
                  <c:v>160.10499999999999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5A-419C-A0E1-859209BFD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94255"/>
        <c:axId val="829302575"/>
      </c:scatterChart>
      <c:valAx>
        <c:axId val="829294255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# of Monte Carlo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02575"/>
        <c:crosses val="autoZero"/>
        <c:crossBetween val="midCat"/>
      </c:valAx>
      <c:valAx>
        <c:axId val="8293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MegaTrials/Second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9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55548556430441"/>
          <c:y val="0.35855641501602425"/>
          <c:w val="9.3744987971130719E-2"/>
          <c:h val="0.28315386002469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Performance vs. Number of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(2)'!$C$3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(2)'!$D$2:$L$2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'Sheet1 (2)'!$D$3:$L$3</c:f>
              <c:numCache>
                <c:formatCode>General</c:formatCode>
                <c:ptCount val="9"/>
                <c:pt idx="0">
                  <c:v>1.6666700000000001</c:v>
                </c:pt>
                <c:pt idx="1">
                  <c:v>11.1111</c:v>
                </c:pt>
                <c:pt idx="2">
                  <c:v>33.333300000000001</c:v>
                </c:pt>
                <c:pt idx="3">
                  <c:v>32.154299999999999</c:v>
                </c:pt>
                <c:pt idx="4">
                  <c:v>25.012499999999999</c:v>
                </c:pt>
                <c:pt idx="5">
                  <c:v>24.521799999999999</c:v>
                </c:pt>
                <c:pt idx="6">
                  <c:v>25.654199999999999</c:v>
                </c:pt>
                <c:pt idx="7">
                  <c:v>25.0932</c:v>
                </c:pt>
                <c:pt idx="8">
                  <c:v>26.0685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1-4B09-9E4E-E01EC672A8B1}"/>
            </c:ext>
          </c:extLst>
        </c:ser>
        <c:ser>
          <c:idx val="1"/>
          <c:order val="1"/>
          <c:tx>
            <c:strRef>
              <c:f>'Sheet1 (2)'!$C$4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(2)'!$D$2:$L$2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'Sheet1 (2)'!$D$4:$L$4</c:f>
              <c:numCache>
                <c:formatCode>General</c:formatCode>
                <c:ptCount val="9"/>
                <c:pt idx="0">
                  <c:v>0.90909200000000001</c:v>
                </c:pt>
                <c:pt idx="1">
                  <c:v>8.3333499999999994</c:v>
                </c:pt>
                <c:pt idx="2">
                  <c:v>43.478299999999997</c:v>
                </c:pt>
                <c:pt idx="3">
                  <c:v>70.422499999999999</c:v>
                </c:pt>
                <c:pt idx="4">
                  <c:v>52.192100000000003</c:v>
                </c:pt>
                <c:pt idx="5">
                  <c:v>48.732900000000001</c:v>
                </c:pt>
                <c:pt idx="6">
                  <c:v>50.459200000000003</c:v>
                </c:pt>
                <c:pt idx="7">
                  <c:v>50.018500000000003</c:v>
                </c:pt>
                <c:pt idx="8">
                  <c:v>50.555599999999998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11-4B09-9E4E-E01EC672A8B1}"/>
            </c:ext>
          </c:extLst>
        </c:ser>
        <c:ser>
          <c:idx val="2"/>
          <c:order val="2"/>
          <c:tx>
            <c:strRef>
              <c:f>'Sheet1 (2)'!$C$5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(2)'!$D$2:$L$2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'Sheet1 (2)'!$D$5:$L$5</c:f>
              <c:numCache>
                <c:formatCode>General</c:formatCode>
                <c:ptCount val="9"/>
                <c:pt idx="0">
                  <c:v>0.83333299999999999</c:v>
                </c:pt>
                <c:pt idx="1">
                  <c:v>8.3333300000000001</c:v>
                </c:pt>
                <c:pt idx="2">
                  <c:v>55.555599999999998</c:v>
                </c:pt>
                <c:pt idx="3">
                  <c:v>133.333</c:v>
                </c:pt>
                <c:pt idx="4">
                  <c:v>111.35899999999999</c:v>
                </c:pt>
                <c:pt idx="5">
                  <c:v>102.669</c:v>
                </c:pt>
                <c:pt idx="6">
                  <c:v>101.06100000000001</c:v>
                </c:pt>
                <c:pt idx="7">
                  <c:v>98.851299999999995</c:v>
                </c:pt>
                <c:pt idx="8">
                  <c:v>95.970200000000006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11-4B09-9E4E-E01EC672A8B1}"/>
            </c:ext>
          </c:extLst>
        </c:ser>
        <c:ser>
          <c:idx val="3"/>
          <c:order val="3"/>
          <c:tx>
            <c:strRef>
              <c:f>'Sheet1 (2)'!$C$6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'Sheet1 (2)'!$D$2:$L$2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'Sheet1 (2)'!$D$6:$L$6</c:f>
              <c:numCache>
                <c:formatCode>General</c:formatCode>
                <c:ptCount val="9"/>
                <c:pt idx="0">
                  <c:v>0.66666599999999998</c:v>
                </c:pt>
                <c:pt idx="1">
                  <c:v>6.25</c:v>
                </c:pt>
                <c:pt idx="2">
                  <c:v>55.555599999999998</c:v>
                </c:pt>
                <c:pt idx="3">
                  <c:v>175.43899999999999</c:v>
                </c:pt>
                <c:pt idx="4">
                  <c:v>175.43899999999999</c:v>
                </c:pt>
                <c:pt idx="5">
                  <c:v>171.52699999999999</c:v>
                </c:pt>
                <c:pt idx="6">
                  <c:v>157.33199999999999</c:v>
                </c:pt>
                <c:pt idx="7">
                  <c:v>159.816</c:v>
                </c:pt>
                <c:pt idx="8">
                  <c:v>160.10499999999999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11-4B09-9E4E-E01EC672A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94255"/>
        <c:axId val="829302575"/>
      </c:scatterChart>
      <c:valAx>
        <c:axId val="829294255"/>
        <c:scaling>
          <c:logBase val="10"/>
          <c:orientation val="minMax"/>
          <c:max val="100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# of Monte Carlo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02575"/>
        <c:crosses val="autoZero"/>
        <c:crossBetween val="midCat"/>
      </c:valAx>
      <c:valAx>
        <c:axId val="8293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MegaTrials/Second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9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55555555555563"/>
          <c:y val="0.36247557596967039"/>
          <c:w val="9.3744987971130719E-2"/>
          <c:h val="0.28315386002469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Performance</a:t>
            </a:r>
            <a:r>
              <a:rPr lang="en-US" b="1" baseline="0">
                <a:solidFill>
                  <a:sysClr val="windowText" lastClr="000000"/>
                </a:solidFill>
              </a:rPr>
              <a:t> vs. Number of OpenMP Threads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00700633857752"/>
          <c:y val="0.14449312767074979"/>
          <c:w val="0.65276590131769452"/>
          <c:h val="0.656821288848903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'Sheet1 (2)'!$D$2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'Sheet1 (2)'!$D$3:$D$6</c:f>
              <c:numCache>
                <c:formatCode>General</c:formatCode>
                <c:ptCount val="4"/>
                <c:pt idx="0">
                  <c:v>1.6666700000000001</c:v>
                </c:pt>
                <c:pt idx="1">
                  <c:v>0.90909200000000001</c:v>
                </c:pt>
                <c:pt idx="2">
                  <c:v>0.83333299999999999</c:v>
                </c:pt>
                <c:pt idx="3">
                  <c:v>0.66666599999999998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BC-428C-A9BB-83D0EBCA5ED8}"/>
            </c:ext>
          </c:extLst>
        </c:ser>
        <c:ser>
          <c:idx val="1"/>
          <c:order val="1"/>
          <c:tx>
            <c:strRef>
              <c:f>'Sheet1 (2)'!$E$2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'Sheet1 (2)'!$E$3:$E$6</c:f>
              <c:numCache>
                <c:formatCode>General</c:formatCode>
                <c:ptCount val="4"/>
                <c:pt idx="0">
                  <c:v>11.1111</c:v>
                </c:pt>
                <c:pt idx="1">
                  <c:v>8.3333499999999994</c:v>
                </c:pt>
                <c:pt idx="2">
                  <c:v>8.3333300000000001</c:v>
                </c:pt>
                <c:pt idx="3">
                  <c:v>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BC-428C-A9BB-83D0EBCA5ED8}"/>
            </c:ext>
          </c:extLst>
        </c:ser>
        <c:ser>
          <c:idx val="2"/>
          <c:order val="2"/>
          <c:tx>
            <c:strRef>
              <c:f>'Sheet1 (2)'!$F$2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'Sheet1 (2)'!$F$3:$F$6</c:f>
              <c:numCache>
                <c:formatCode>General</c:formatCode>
                <c:ptCount val="4"/>
                <c:pt idx="0">
                  <c:v>33.333300000000001</c:v>
                </c:pt>
                <c:pt idx="1">
                  <c:v>43.478299999999997</c:v>
                </c:pt>
                <c:pt idx="2">
                  <c:v>55.555599999999998</c:v>
                </c:pt>
                <c:pt idx="3">
                  <c:v>55.555599999999998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BC-428C-A9BB-83D0EBCA5ED8}"/>
            </c:ext>
          </c:extLst>
        </c:ser>
        <c:ser>
          <c:idx val="3"/>
          <c:order val="3"/>
          <c:tx>
            <c:strRef>
              <c:f>'Sheet1 (2)'!$G$2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'Sheet1 (2)'!$C$3:$C$6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'Sheet1 (2)'!$G$3:$G$6</c:f>
              <c:numCache>
                <c:formatCode>General</c:formatCode>
                <c:ptCount val="4"/>
                <c:pt idx="0">
                  <c:v>32.154299999999999</c:v>
                </c:pt>
                <c:pt idx="1">
                  <c:v>70.422499999999999</c:v>
                </c:pt>
                <c:pt idx="2">
                  <c:v>133.333</c:v>
                </c:pt>
                <c:pt idx="3">
                  <c:v>175.43899999999999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BC-428C-A9BB-83D0EBCA5ED8}"/>
            </c:ext>
          </c:extLst>
        </c:ser>
        <c:ser>
          <c:idx val="4"/>
          <c:order val="4"/>
          <c:tx>
            <c:strRef>
              <c:f>'Sheet1 (2)'!$H$2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'Sheet1 (2)'!$C$3:$C$6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'Sheet1 (2)'!$H$3:$H$6</c:f>
              <c:numCache>
                <c:formatCode>General</c:formatCode>
                <c:ptCount val="4"/>
                <c:pt idx="0">
                  <c:v>25.012499999999999</c:v>
                </c:pt>
                <c:pt idx="1">
                  <c:v>52.192100000000003</c:v>
                </c:pt>
                <c:pt idx="2">
                  <c:v>111.35899999999999</c:v>
                </c:pt>
                <c:pt idx="3">
                  <c:v>175.43899999999999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BC-428C-A9BB-83D0EBCA5ED8}"/>
            </c:ext>
          </c:extLst>
        </c:ser>
        <c:ser>
          <c:idx val="5"/>
          <c:order val="5"/>
          <c:tx>
            <c:strRef>
              <c:f>'Sheet1 (2)'!$I$2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'Sheet1 (2)'!$C$3:$C$6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'Sheet1 (2)'!$I$3:$I$6</c:f>
              <c:numCache>
                <c:formatCode>General</c:formatCode>
                <c:ptCount val="4"/>
                <c:pt idx="0">
                  <c:v>24.521799999999999</c:v>
                </c:pt>
                <c:pt idx="1">
                  <c:v>48.732900000000001</c:v>
                </c:pt>
                <c:pt idx="2">
                  <c:v>102.669</c:v>
                </c:pt>
                <c:pt idx="3">
                  <c:v>171.52699999999999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BC-428C-A9BB-83D0EBCA5ED8}"/>
            </c:ext>
          </c:extLst>
        </c:ser>
        <c:ser>
          <c:idx val="6"/>
          <c:order val="6"/>
          <c:tx>
            <c:strRef>
              <c:f>'Sheet1 (2)'!$J$2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'Sheet1 (2)'!$J$3:$J$6</c:f>
              <c:numCache>
                <c:formatCode>General</c:formatCode>
                <c:ptCount val="4"/>
                <c:pt idx="0">
                  <c:v>25.654199999999999</c:v>
                </c:pt>
                <c:pt idx="1">
                  <c:v>50.459200000000003</c:v>
                </c:pt>
                <c:pt idx="2">
                  <c:v>101.06100000000001</c:v>
                </c:pt>
                <c:pt idx="3">
                  <c:v>157.33199999999999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FBC-428C-A9BB-83D0EBCA5ED8}"/>
            </c:ext>
          </c:extLst>
        </c:ser>
        <c:ser>
          <c:idx val="7"/>
          <c:order val="7"/>
          <c:tx>
            <c:strRef>
              <c:f>'Sheet1 (2)'!$K$2</c:f>
              <c:strCache>
                <c:ptCount val="1"/>
                <c:pt idx="0">
                  <c:v>500000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'Sheet1 (2)'!$K$3:$K$6</c:f>
              <c:numCache>
                <c:formatCode>General</c:formatCode>
                <c:ptCount val="4"/>
                <c:pt idx="0">
                  <c:v>25.0932</c:v>
                </c:pt>
                <c:pt idx="1">
                  <c:v>50.018500000000003</c:v>
                </c:pt>
                <c:pt idx="2">
                  <c:v>98.851299999999995</c:v>
                </c:pt>
                <c:pt idx="3">
                  <c:v>159.816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BC-428C-A9BB-83D0EBCA5ED8}"/>
            </c:ext>
          </c:extLst>
        </c:ser>
        <c:ser>
          <c:idx val="8"/>
          <c:order val="8"/>
          <c:tx>
            <c:strRef>
              <c:f>'Sheet1 (2)'!$L$2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'Sheet1 (2)'!$L$3:$L$6</c:f>
              <c:numCache>
                <c:formatCode>General</c:formatCode>
                <c:ptCount val="4"/>
                <c:pt idx="0">
                  <c:v>26.0685</c:v>
                </c:pt>
                <c:pt idx="1">
                  <c:v>50.555599999999998</c:v>
                </c:pt>
                <c:pt idx="2">
                  <c:v>95.970200000000006</c:v>
                </c:pt>
                <c:pt idx="3">
                  <c:v>160.10499999999999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FBC-428C-A9BB-83D0EBCA5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94255"/>
        <c:axId val="829302575"/>
      </c:scatterChart>
      <c:valAx>
        <c:axId val="829294255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# of OpenMP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02575"/>
        <c:crosses val="autoZero"/>
        <c:crossBetween val="midCat"/>
        <c:majorUnit val="1"/>
      </c:valAx>
      <c:valAx>
        <c:axId val="8293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MegaTrials/Second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9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88888888888889"/>
          <c:y val="0.21050525680876922"/>
          <c:w val="0.17141735374950923"/>
          <c:h val="0.63226989222017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Performance vs. Number of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2887139107612"/>
          <c:y val="0.14559608410663288"/>
          <c:w val="0.66813123359580051"/>
          <c:h val="0.663753481196529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'Sheet1 (2)'!$C$3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(2)'!$D$2:$J$2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'Sheet1 (2)'!$D$3:$J$3</c:f>
              <c:numCache>
                <c:formatCode>General</c:formatCode>
                <c:ptCount val="7"/>
                <c:pt idx="0">
                  <c:v>1.6666700000000001</c:v>
                </c:pt>
                <c:pt idx="1">
                  <c:v>11.1111</c:v>
                </c:pt>
                <c:pt idx="2">
                  <c:v>33.333300000000001</c:v>
                </c:pt>
                <c:pt idx="3">
                  <c:v>32.154299999999999</c:v>
                </c:pt>
                <c:pt idx="4">
                  <c:v>25.012499999999999</c:v>
                </c:pt>
                <c:pt idx="5">
                  <c:v>24.521799999999999</c:v>
                </c:pt>
                <c:pt idx="6">
                  <c:v>25.654199999999999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74-42E1-8FE7-3542B4BE6B32}"/>
            </c:ext>
          </c:extLst>
        </c:ser>
        <c:ser>
          <c:idx val="1"/>
          <c:order val="1"/>
          <c:tx>
            <c:strRef>
              <c:f>'Sheet1 (2)'!$C$4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(2)'!$D$2:$J$2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'Sheet1 (2)'!$D$4:$J$4</c:f>
              <c:numCache>
                <c:formatCode>General</c:formatCode>
                <c:ptCount val="7"/>
                <c:pt idx="0">
                  <c:v>0.90909200000000001</c:v>
                </c:pt>
                <c:pt idx="1">
                  <c:v>8.3333499999999994</c:v>
                </c:pt>
                <c:pt idx="2">
                  <c:v>43.478299999999997</c:v>
                </c:pt>
                <c:pt idx="3">
                  <c:v>70.422499999999999</c:v>
                </c:pt>
                <c:pt idx="4">
                  <c:v>52.192100000000003</c:v>
                </c:pt>
                <c:pt idx="5">
                  <c:v>48.732900000000001</c:v>
                </c:pt>
                <c:pt idx="6">
                  <c:v>50.459200000000003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74-42E1-8FE7-3542B4BE6B32}"/>
            </c:ext>
          </c:extLst>
        </c:ser>
        <c:ser>
          <c:idx val="2"/>
          <c:order val="2"/>
          <c:tx>
            <c:strRef>
              <c:f>'Sheet1 (2)'!$C$5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(2)'!$D$2:$J$2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'Sheet1 (2)'!$D$5:$J$5</c:f>
              <c:numCache>
                <c:formatCode>General</c:formatCode>
                <c:ptCount val="7"/>
                <c:pt idx="0">
                  <c:v>0.83333299999999999</c:v>
                </c:pt>
                <c:pt idx="1">
                  <c:v>8.3333300000000001</c:v>
                </c:pt>
                <c:pt idx="2">
                  <c:v>55.555599999999998</c:v>
                </c:pt>
                <c:pt idx="3">
                  <c:v>133.333</c:v>
                </c:pt>
                <c:pt idx="4">
                  <c:v>111.35899999999999</c:v>
                </c:pt>
                <c:pt idx="5">
                  <c:v>102.669</c:v>
                </c:pt>
                <c:pt idx="6">
                  <c:v>101.06100000000001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74-42E1-8FE7-3542B4BE6B32}"/>
            </c:ext>
          </c:extLst>
        </c:ser>
        <c:ser>
          <c:idx val="3"/>
          <c:order val="3"/>
          <c:tx>
            <c:strRef>
              <c:f>'Sheet1 (2)'!$C$6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'Sheet1 (2)'!$D$2:$J$2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'Sheet1 (2)'!$D$6:$J$6</c:f>
              <c:numCache>
                <c:formatCode>General</c:formatCode>
                <c:ptCount val="7"/>
                <c:pt idx="0">
                  <c:v>0.66666599999999998</c:v>
                </c:pt>
                <c:pt idx="1">
                  <c:v>6.25</c:v>
                </c:pt>
                <c:pt idx="2">
                  <c:v>55.555599999999998</c:v>
                </c:pt>
                <c:pt idx="3">
                  <c:v>175.43899999999999</c:v>
                </c:pt>
                <c:pt idx="4">
                  <c:v>175.43899999999999</c:v>
                </c:pt>
                <c:pt idx="5">
                  <c:v>171.52699999999999</c:v>
                </c:pt>
                <c:pt idx="6">
                  <c:v>157.33199999999999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74-42E1-8FE7-3542B4BE6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94255"/>
        <c:axId val="829302575"/>
      </c:scatterChart>
      <c:valAx>
        <c:axId val="829294255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# of Monte Carlo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02575"/>
        <c:crosses val="autoZero"/>
        <c:crossBetween val="midCat"/>
      </c:valAx>
      <c:valAx>
        <c:axId val="8293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MegaTrials/Second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9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55555555555563"/>
          <c:y val="0.36247557596967039"/>
          <c:w val="9.3744987971130719E-2"/>
          <c:h val="0.28315386002469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Performance</a:t>
            </a:r>
            <a:r>
              <a:rPr lang="en-US" b="1" baseline="0">
                <a:solidFill>
                  <a:sysClr val="windowText" lastClr="000000"/>
                </a:solidFill>
              </a:rPr>
              <a:t> vs. Number of Trials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2887139107612"/>
          <c:y val="0.14559608410663288"/>
          <c:w val="0.70279790026246725"/>
          <c:h val="0.663753481196529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'Sheet1 (2)'!$C$3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(2)'!$D$2:$L$2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'Sheet1 (2)'!$D$3:$L$3</c:f>
              <c:numCache>
                <c:formatCode>General</c:formatCode>
                <c:ptCount val="9"/>
                <c:pt idx="0">
                  <c:v>1.6666700000000001</c:v>
                </c:pt>
                <c:pt idx="1">
                  <c:v>11.1111</c:v>
                </c:pt>
                <c:pt idx="2">
                  <c:v>33.333300000000001</c:v>
                </c:pt>
                <c:pt idx="3">
                  <c:v>32.154299999999999</c:v>
                </c:pt>
                <c:pt idx="4">
                  <c:v>25.012499999999999</c:v>
                </c:pt>
                <c:pt idx="5">
                  <c:v>24.521799999999999</c:v>
                </c:pt>
                <c:pt idx="6">
                  <c:v>25.654199999999999</c:v>
                </c:pt>
                <c:pt idx="7">
                  <c:v>25.0932</c:v>
                </c:pt>
                <c:pt idx="8">
                  <c:v>26.0685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8-47E2-9D80-844F4531D7BE}"/>
            </c:ext>
          </c:extLst>
        </c:ser>
        <c:ser>
          <c:idx val="1"/>
          <c:order val="1"/>
          <c:tx>
            <c:strRef>
              <c:f>'Sheet1 (2)'!$C$4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(2)'!$D$2:$L$2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'Sheet1 (2)'!$D$4:$L$4</c:f>
              <c:numCache>
                <c:formatCode>General</c:formatCode>
                <c:ptCount val="9"/>
                <c:pt idx="0">
                  <c:v>0.90909200000000001</c:v>
                </c:pt>
                <c:pt idx="1">
                  <c:v>8.3333499999999994</c:v>
                </c:pt>
                <c:pt idx="2">
                  <c:v>43.478299999999997</c:v>
                </c:pt>
                <c:pt idx="3">
                  <c:v>70.422499999999999</c:v>
                </c:pt>
                <c:pt idx="4">
                  <c:v>52.192100000000003</c:v>
                </c:pt>
                <c:pt idx="5">
                  <c:v>48.732900000000001</c:v>
                </c:pt>
                <c:pt idx="6">
                  <c:v>50.459200000000003</c:v>
                </c:pt>
                <c:pt idx="7">
                  <c:v>50.018500000000003</c:v>
                </c:pt>
                <c:pt idx="8">
                  <c:v>50.555599999999998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48-47E2-9D80-844F4531D7BE}"/>
            </c:ext>
          </c:extLst>
        </c:ser>
        <c:ser>
          <c:idx val="2"/>
          <c:order val="2"/>
          <c:tx>
            <c:strRef>
              <c:f>'Sheet1 (2)'!$C$5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(2)'!$D$2:$L$2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'Sheet1 (2)'!$D$5:$L$5</c:f>
              <c:numCache>
                <c:formatCode>General</c:formatCode>
                <c:ptCount val="9"/>
                <c:pt idx="0">
                  <c:v>0.83333299999999999</c:v>
                </c:pt>
                <c:pt idx="1">
                  <c:v>8.3333300000000001</c:v>
                </c:pt>
                <c:pt idx="2">
                  <c:v>55.555599999999998</c:v>
                </c:pt>
                <c:pt idx="3">
                  <c:v>133.333</c:v>
                </c:pt>
                <c:pt idx="4">
                  <c:v>111.35899999999999</c:v>
                </c:pt>
                <c:pt idx="5">
                  <c:v>102.669</c:v>
                </c:pt>
                <c:pt idx="6">
                  <c:v>101.06100000000001</c:v>
                </c:pt>
                <c:pt idx="7">
                  <c:v>98.851299999999995</c:v>
                </c:pt>
                <c:pt idx="8">
                  <c:v>95.970200000000006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48-47E2-9D80-844F4531D7BE}"/>
            </c:ext>
          </c:extLst>
        </c:ser>
        <c:ser>
          <c:idx val="3"/>
          <c:order val="3"/>
          <c:tx>
            <c:strRef>
              <c:f>'Sheet1 (2)'!$C$6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'Sheet1 (2)'!$D$2:$L$2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'Sheet1 (2)'!$D$6:$L$6</c:f>
              <c:numCache>
                <c:formatCode>General</c:formatCode>
                <c:ptCount val="9"/>
                <c:pt idx="0">
                  <c:v>0.66666599999999998</c:v>
                </c:pt>
                <c:pt idx="1">
                  <c:v>6.25</c:v>
                </c:pt>
                <c:pt idx="2">
                  <c:v>55.555599999999998</c:v>
                </c:pt>
                <c:pt idx="3">
                  <c:v>175.43899999999999</c:v>
                </c:pt>
                <c:pt idx="4">
                  <c:v>175.43899999999999</c:v>
                </c:pt>
                <c:pt idx="5">
                  <c:v>171.52699999999999</c:v>
                </c:pt>
                <c:pt idx="6">
                  <c:v>157.33199999999999</c:v>
                </c:pt>
                <c:pt idx="7">
                  <c:v>159.816</c:v>
                </c:pt>
                <c:pt idx="8">
                  <c:v>160.10499999999999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48-47E2-9D80-844F4531D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94255"/>
        <c:axId val="829302575"/>
      </c:scatterChart>
      <c:valAx>
        <c:axId val="829294255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# of Monte Carlo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02575"/>
        <c:crosses val="autoZero"/>
        <c:crossBetween val="midCat"/>
      </c:valAx>
      <c:valAx>
        <c:axId val="8293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MegaTrials/Second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9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55548556430441"/>
          <c:y val="0.35855641501602425"/>
          <c:w val="9.3744987971130719E-2"/>
          <c:h val="0.28315386002469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521970</xdr:colOff>
      <xdr:row>27</xdr:row>
      <xdr:rowOff>123824</xdr:rowOff>
    </xdr:from>
    <xdr:to>
      <xdr:col>8</xdr:col>
      <xdr:colOff>400050</xdr:colOff>
      <xdr:row>45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5585E-0B37-43EF-95E9-2806BAD24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9</xdr:row>
      <xdr:rowOff>1</xdr:rowOff>
    </xdr:from>
    <xdr:to>
      <xdr:col>16</xdr:col>
      <xdr:colOff>533400</xdr:colOff>
      <xdr:row>25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2FAF29-6198-4C0E-8201-50A2BD41B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31</xdr:row>
      <xdr:rowOff>26670</xdr:rowOff>
    </xdr:from>
    <xdr:to>
      <xdr:col>8</xdr:col>
      <xdr:colOff>390525</xdr:colOff>
      <xdr:row>33</xdr:row>
      <xdr:rowOff>135255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A0B8A75-4D92-45D2-9E3A-509D7F677CA4}"/>
            </a:ext>
          </a:extLst>
        </xdr:cNvPr>
        <xdr:cNvSpPr txBox="1"/>
      </xdr:nvSpPr>
      <xdr:spPr>
        <a:xfrm>
          <a:off x="4524375" y="5636895"/>
          <a:ext cx="742950" cy="4705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# of threads</a:t>
          </a:r>
        </a:p>
      </xdr:txBody>
    </xdr:sp>
    <xdr:clientData/>
  </xdr:twoCellAnchor>
  <xdr:twoCellAnchor>
    <xdr:from>
      <xdr:col>8</xdr:col>
      <xdr:colOff>596265</xdr:colOff>
      <xdr:row>27</xdr:row>
      <xdr:rowOff>81915</xdr:rowOff>
    </xdr:from>
    <xdr:to>
      <xdr:col>16</xdr:col>
      <xdr:colOff>481965</xdr:colOff>
      <xdr:row>45</xdr:row>
      <xdr:rowOff>62865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A67B84-E30A-472A-BF45-4EE0B39E6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8</xdr:row>
      <xdr:rowOff>177165</xdr:rowOff>
    </xdr:from>
    <xdr:to>
      <xdr:col>8</xdr:col>
      <xdr:colOff>447675</xdr:colOff>
      <xdr:row>26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5F45AB-0CBA-4CF4-BA1C-436A71C13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0.79444</cdr:x>
      <cdr:y>0.13367</cdr:y>
    </cdr:from>
    <cdr:to>
      <cdr:x>0.96458</cdr:x>
      <cdr:y>0.20712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6A0B8A75-4D92-45D2-9E3A-509D7F677CA4}"/>
            </a:ext>
          </a:extLst>
        </cdr:cNvPr>
        <cdr:cNvSpPr txBox="1"/>
      </cdr:nvSpPr>
      <cdr:spPr>
        <a:xfrm xmlns:a="http://schemas.openxmlformats.org/drawingml/2006/main">
          <a:off x="3632200" y="447674"/>
          <a:ext cx="777875" cy="24596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# of trials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0.84067</cdr:x>
      <cdr:y>0.20085</cdr:y>
    </cdr:from>
    <cdr:to>
      <cdr:x>0.98107</cdr:x>
      <cdr:y>0.34598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6A0B8A75-4D92-45D2-9E3A-509D7F677CA4}"/>
            </a:ext>
          </a:extLst>
        </cdr:cNvPr>
        <cdr:cNvSpPr txBox="1"/>
      </cdr:nvSpPr>
      <cdr:spPr>
        <a:xfrm xmlns:a="http://schemas.openxmlformats.org/drawingml/2006/main">
          <a:off x="4003691" y="649314"/>
          <a:ext cx="668655" cy="46917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# of threads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0.8596</cdr:x>
      <cdr:y>0.20659</cdr:y>
    </cdr:from>
    <cdr:to>
      <cdr:x>1</cdr:x>
      <cdr:y>0.35172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6A0B8A75-4D92-45D2-9E3A-509D7F677CA4}"/>
            </a:ext>
          </a:extLst>
        </cdr:cNvPr>
        <cdr:cNvSpPr txBox="1"/>
      </cdr:nvSpPr>
      <cdr:spPr>
        <a:xfrm xmlns:a="http://schemas.openxmlformats.org/drawingml/2006/main">
          <a:off x="4093845" y="670606"/>
          <a:ext cx="668655" cy="47111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# of threads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521970</xdr:colOff>
      <xdr:row>27</xdr:row>
      <xdr:rowOff>123824</xdr:rowOff>
    </xdr:from>
    <xdr:to>
      <xdr:col>8</xdr:col>
      <xdr:colOff>400050</xdr:colOff>
      <xdr:row>45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6DC66-65E0-48B4-8085-AE77FB42F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9</xdr:row>
      <xdr:rowOff>1</xdr:rowOff>
    </xdr:from>
    <xdr:to>
      <xdr:col>16</xdr:col>
      <xdr:colOff>533400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B393D-AEE5-4BFD-808F-799066995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31</xdr:row>
      <xdr:rowOff>26670</xdr:rowOff>
    </xdr:from>
    <xdr:to>
      <xdr:col>8</xdr:col>
      <xdr:colOff>390525</xdr:colOff>
      <xdr:row>33</xdr:row>
      <xdr:rowOff>135255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11616CC-C5D0-4A26-B312-D0C3C6681C8C}"/>
            </a:ext>
          </a:extLst>
        </xdr:cNvPr>
        <xdr:cNvSpPr txBox="1"/>
      </xdr:nvSpPr>
      <xdr:spPr>
        <a:xfrm>
          <a:off x="4522470" y="5634990"/>
          <a:ext cx="746760" cy="4686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# of threads</a:t>
          </a:r>
        </a:p>
      </xdr:txBody>
    </xdr:sp>
    <xdr:clientData/>
  </xdr:twoCellAnchor>
  <xdr:twoCellAnchor>
    <xdr:from>
      <xdr:col>8</xdr:col>
      <xdr:colOff>596265</xdr:colOff>
      <xdr:row>27</xdr:row>
      <xdr:rowOff>81915</xdr:rowOff>
    </xdr:from>
    <xdr:to>
      <xdr:col>16</xdr:col>
      <xdr:colOff>481965</xdr:colOff>
      <xdr:row>45</xdr:row>
      <xdr:rowOff>62865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97F26-532F-4AB8-A18D-3502064CD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8</xdr:row>
      <xdr:rowOff>177165</xdr:rowOff>
    </xdr:from>
    <xdr:to>
      <xdr:col>8</xdr:col>
      <xdr:colOff>447675</xdr:colOff>
      <xdr:row>26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487C76-E797-4E78-BA53-270C73788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0.79444</cdr:x>
      <cdr:y>0.13367</cdr:y>
    </cdr:from>
    <cdr:to>
      <cdr:x>0.96458</cdr:x>
      <cdr:y>0.20712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6A0B8A75-4D92-45D2-9E3A-509D7F677CA4}"/>
            </a:ext>
          </a:extLst>
        </cdr:cNvPr>
        <cdr:cNvSpPr txBox="1"/>
      </cdr:nvSpPr>
      <cdr:spPr>
        <a:xfrm xmlns:a="http://schemas.openxmlformats.org/drawingml/2006/main">
          <a:off x="3632200" y="447674"/>
          <a:ext cx="777875" cy="24596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# of trials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0.83667</cdr:x>
      <cdr:y>0.18907</cdr:y>
    </cdr:from>
    <cdr:to>
      <cdr:x>0.97707</cdr:x>
      <cdr:y>0.3342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6A0B8A75-4D92-45D2-9E3A-509D7F677CA4}"/>
            </a:ext>
          </a:extLst>
        </cdr:cNvPr>
        <cdr:cNvSpPr txBox="1"/>
      </cdr:nvSpPr>
      <cdr:spPr>
        <a:xfrm xmlns:a="http://schemas.openxmlformats.org/drawingml/2006/main">
          <a:off x="3984641" y="611214"/>
          <a:ext cx="668655" cy="46917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# of threads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0.8596</cdr:x>
      <cdr:y>0.17431</cdr:y>
    </cdr:from>
    <cdr:to>
      <cdr:x>1</cdr:x>
      <cdr:y>0.31944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6A0B8A75-4D92-45D2-9E3A-509D7F677CA4}"/>
            </a:ext>
          </a:extLst>
        </cdr:cNvPr>
        <cdr:cNvSpPr txBox="1"/>
      </cdr:nvSpPr>
      <cdr:spPr>
        <a:xfrm xmlns:a="http://schemas.openxmlformats.org/drawingml/2006/main">
          <a:off x="4093845" y="564828"/>
          <a:ext cx="668655" cy="47028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# of threads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E0081-D315-463B-BDE8-1F4C997ACBEE}" name="Table1" displayName="Table1" ref="T2:AC8" headerRowDxfId="21">
  <autoFilter ref="T2:AC8" xr:uid="{9C7E5E63-EC2D-4E5F-A2F9-7BADDD33A38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FDBDC16-FD05-4163-B6F8-15975230A0C1}" name=" " totalsRowLabel="Total" dataDxfId="20"/>
    <tableColumn id="2" xr3:uid="{23CD89DB-66CA-479B-BF66-DC017DF4D8B6}" name="1" dataDxfId="19"/>
    <tableColumn id="3" xr3:uid="{E47B4F95-2BCB-4FE7-AD65-3B90E49D722B}" name="10" dataDxfId="18"/>
    <tableColumn id="4" xr3:uid="{74FC71D1-386B-4A0D-999F-E363987E428C}" name="100" dataDxfId="17"/>
    <tableColumn id="5" xr3:uid="{966116F7-2121-4155-875D-8531D5461F60}" name="1,000" dataDxfId="16"/>
    <tableColumn id="6" xr3:uid="{1CF3B027-146B-4ECD-BDF3-72E6A1F0A6CD}" name="5,000" dataDxfId="15"/>
    <tableColumn id="7" xr3:uid="{07ECCB45-852C-40F5-BF33-70A80A810F55}" name="10,000" dataDxfId="14"/>
    <tableColumn id="8" xr3:uid="{0CC2E11E-DC70-4143-AD0C-662D1363E294}" name="100,000" dataDxfId="13"/>
    <tableColumn id="9" xr3:uid="{1554D5CF-B018-4CB2-8BAD-A8D899716235}" name="500,000" dataDxfId="12"/>
    <tableColumn id="10" xr3:uid="{48F2CF02-D8A2-4075-BB52-892CDE2D216A}" name="1,000,000" totalsRowFunction="sum" dataDxfId="11"/>
  </tableColumns>
  <tableStyleInfo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81FCE3-5B15-4EAC-8FB5-B84535AB907C}" name="Table13" displayName="Table13" ref="T2:AC8" headerRowDxfId="10">
  <autoFilter ref="T2:AC8" xr:uid="{9C7E5E63-EC2D-4E5F-A2F9-7BADDD33A38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2FC5C6B5-2427-45EE-98B4-F2EA101ECEB3}" name=" " totalsRowLabel="Total" dataDxfId="9"/>
    <tableColumn id="2" xr3:uid="{5706891B-FDC9-4904-B782-F891CD191BA5}" name="1" dataDxfId="8"/>
    <tableColumn id="3" xr3:uid="{4BC440CC-356C-4766-AE48-9C31C010F151}" name="10" dataDxfId="7"/>
    <tableColumn id="4" xr3:uid="{082E8D5F-01BE-492B-A20F-124B9ADF06CB}" name="100" dataDxfId="6"/>
    <tableColumn id="5" xr3:uid="{9160E93C-1E46-4181-9315-0938AA52D989}" name="1,000" dataDxfId="5"/>
    <tableColumn id="6" xr3:uid="{CC735468-DD66-450B-9F83-8274F9F9CA7F}" name="5,000" dataDxfId="4"/>
    <tableColumn id="7" xr3:uid="{391A7D45-05AE-45B2-B217-AD2DE321BE27}" name="10,000" dataDxfId="3"/>
    <tableColumn id="8" xr3:uid="{AC3C7375-6DF9-4322-88C0-7E8D4E68E6C9}" name="100,000" dataDxfId="2"/>
    <tableColumn id="9" xr3:uid="{541CD5E4-1E81-44DF-B3BE-3A140FC202F4}" name="500,000" dataDxfId="1"/>
    <tableColumn id="10" xr3:uid="{30C67C4B-4C01-4C57-BE45-A521942FAB47}" name="1,000,000" totalsRowFunction="sum" dataDxfId="0"/>
  </tableColumns>
  <tableStyleInfo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7DF3-AD67-4599-A46E-C3EE1E1AB10B}">
  <dimension ref="A1:AC20"/>
  <sheetViews>
    <sheetView tabSelected="1" topLeftCell="A11" workbookViewId="0">
      <selection activeCell="S34" sqref="S34"/>
    </sheetView>
  </sheetViews>
  <sheetFormatPr defaultRowHeight="14.4" x14ac:dyDescent="0.3"/>
  <cols>
    <col min="20" max="20" width="3" style="4" customWidth="1"/>
    <col min="21" max="29" width="8.88671875" customWidth="1"/>
  </cols>
  <sheetData>
    <row r="1" spans="1:29" x14ac:dyDescent="0.3">
      <c r="M1" t="s">
        <v>1</v>
      </c>
      <c r="U1" t="s">
        <v>12</v>
      </c>
    </row>
    <row r="2" spans="1:29" x14ac:dyDescent="0.3">
      <c r="D2">
        <v>1</v>
      </c>
      <c r="E2">
        <v>10</v>
      </c>
      <c r="F2">
        <v>100</v>
      </c>
      <c r="G2">
        <v>1000</v>
      </c>
      <c r="H2">
        <v>5000</v>
      </c>
      <c r="I2">
        <v>10000</v>
      </c>
      <c r="J2">
        <v>100000</v>
      </c>
      <c r="K2">
        <v>500000</v>
      </c>
      <c r="L2">
        <v>1000000</v>
      </c>
      <c r="T2" s="5" t="s">
        <v>13</v>
      </c>
      <c r="U2" s="1" t="s">
        <v>3</v>
      </c>
      <c r="V2" s="1" t="s">
        <v>4</v>
      </c>
      <c r="W2" s="1" t="s">
        <v>5</v>
      </c>
      <c r="X2" s="2" t="s">
        <v>11</v>
      </c>
      <c r="Y2" s="2" t="s">
        <v>10</v>
      </c>
      <c r="Z2" s="2" t="s">
        <v>9</v>
      </c>
      <c r="AA2" s="2" t="s">
        <v>8</v>
      </c>
      <c r="AB2" s="2" t="s">
        <v>7</v>
      </c>
      <c r="AC2" s="2" t="s">
        <v>6</v>
      </c>
    </row>
    <row r="3" spans="1:29" x14ac:dyDescent="0.3">
      <c r="A3" t="s">
        <v>0</v>
      </c>
      <c r="C3">
        <v>1</v>
      </c>
      <c r="D3">
        <v>1.6666700000000001</v>
      </c>
      <c r="E3">
        <v>11.1111</v>
      </c>
      <c r="F3">
        <v>33.333300000000001</v>
      </c>
      <c r="G3">
        <v>32.154299999999999</v>
      </c>
      <c r="H3">
        <v>25.012499999999999</v>
      </c>
      <c r="I3">
        <v>24.521799999999999</v>
      </c>
      <c r="J3">
        <v>25.654199999999999</v>
      </c>
      <c r="K3">
        <v>25.0932</v>
      </c>
      <c r="L3">
        <v>26.0685</v>
      </c>
      <c r="T3" s="5">
        <v>1</v>
      </c>
      <c r="U3" s="3">
        <v>1.6666700000000001</v>
      </c>
      <c r="V3" s="3">
        <v>11.1111</v>
      </c>
      <c r="W3" s="3">
        <v>33.333300000000001</v>
      </c>
      <c r="X3" s="3">
        <v>32.154299999999999</v>
      </c>
      <c r="Y3" s="3">
        <v>25.012499999999999</v>
      </c>
      <c r="Z3" s="3">
        <v>24.521799999999999</v>
      </c>
      <c r="AA3" s="3">
        <v>25.654199999999999</v>
      </c>
      <c r="AB3" s="3">
        <v>25.0932</v>
      </c>
      <c r="AC3" s="3">
        <v>26.0685</v>
      </c>
    </row>
    <row r="4" spans="1:29" x14ac:dyDescent="0.3">
      <c r="C4">
        <v>2</v>
      </c>
      <c r="D4">
        <v>0.90909200000000001</v>
      </c>
      <c r="E4">
        <v>8.3333499999999994</v>
      </c>
      <c r="F4">
        <v>43.478299999999997</v>
      </c>
      <c r="G4">
        <v>70.422499999999999</v>
      </c>
      <c r="H4">
        <v>52.192100000000003</v>
      </c>
      <c r="I4">
        <v>48.732900000000001</v>
      </c>
      <c r="J4">
        <v>50.459200000000003</v>
      </c>
      <c r="K4">
        <v>50.018500000000003</v>
      </c>
      <c r="L4">
        <v>50.555599999999998</v>
      </c>
      <c r="T4" s="5">
        <v>2</v>
      </c>
      <c r="U4" s="3">
        <v>0.90909200000000001</v>
      </c>
      <c r="V4" s="3">
        <v>8.3333499999999994</v>
      </c>
      <c r="W4" s="3">
        <v>43.478299999999997</v>
      </c>
      <c r="X4" s="3">
        <v>70.422499999999999</v>
      </c>
      <c r="Y4" s="3">
        <v>52.192100000000003</v>
      </c>
      <c r="Z4" s="3">
        <v>48.732900000000001</v>
      </c>
      <c r="AA4" s="3">
        <v>50.459200000000003</v>
      </c>
      <c r="AB4" s="3">
        <v>50.018500000000003</v>
      </c>
      <c r="AC4" s="3">
        <v>50.555599999999998</v>
      </c>
    </row>
    <row r="5" spans="1:29" x14ac:dyDescent="0.3">
      <c r="C5">
        <v>4</v>
      </c>
      <c r="D5">
        <v>0.83333299999999999</v>
      </c>
      <c r="E5">
        <v>8.3333300000000001</v>
      </c>
      <c r="F5">
        <v>55.555599999999998</v>
      </c>
      <c r="G5">
        <v>133.333</v>
      </c>
      <c r="H5">
        <v>111.35899999999999</v>
      </c>
      <c r="I5">
        <v>102.669</v>
      </c>
      <c r="J5">
        <v>101.06100000000001</v>
      </c>
      <c r="K5">
        <v>98.851299999999995</v>
      </c>
      <c r="L5">
        <v>95.970200000000006</v>
      </c>
      <c r="T5" s="5">
        <v>4</v>
      </c>
      <c r="U5" s="3">
        <v>0.83333299999999999</v>
      </c>
      <c r="V5" s="3">
        <v>8.3333300000000001</v>
      </c>
      <c r="W5" s="3">
        <v>55.555599999999998</v>
      </c>
      <c r="X5" s="3">
        <v>133.333</v>
      </c>
      <c r="Y5" s="3">
        <v>111.35899999999999</v>
      </c>
      <c r="Z5" s="3">
        <v>102.669</v>
      </c>
      <c r="AA5" s="3">
        <v>101.06100000000001</v>
      </c>
      <c r="AB5" s="3">
        <v>98.851299999999995</v>
      </c>
      <c r="AC5" s="3">
        <v>95.970200000000006</v>
      </c>
    </row>
    <row r="6" spans="1:29" x14ac:dyDescent="0.3">
      <c r="C6">
        <v>8</v>
      </c>
      <c r="D6">
        <v>0.66666599999999998</v>
      </c>
      <c r="E6">
        <v>6.25</v>
      </c>
      <c r="F6">
        <v>55.555599999999998</v>
      </c>
      <c r="G6">
        <v>175.43899999999999</v>
      </c>
      <c r="H6">
        <v>175.43899999999999</v>
      </c>
      <c r="I6">
        <v>171.52699999999999</v>
      </c>
      <c r="J6">
        <v>157.33199999999999</v>
      </c>
      <c r="K6">
        <v>159.816</v>
      </c>
      <c r="L6">
        <v>160.10499999999999</v>
      </c>
      <c r="N6" s="3"/>
      <c r="T6" s="5">
        <v>8</v>
      </c>
      <c r="U6" s="3">
        <v>0.66666599999999998</v>
      </c>
      <c r="V6" s="3">
        <v>6.25</v>
      </c>
      <c r="W6" s="3">
        <v>55.555599999999998</v>
      </c>
      <c r="X6" s="3">
        <v>175.43899999999999</v>
      </c>
      <c r="Y6" s="3">
        <v>175.43899999999999</v>
      </c>
      <c r="Z6" s="3">
        <v>171.52699999999999</v>
      </c>
      <c r="AA6" s="3">
        <v>157.33199999999999</v>
      </c>
      <c r="AB6" s="3">
        <v>159.816</v>
      </c>
      <c r="AC6" s="3">
        <v>160.10499999999999</v>
      </c>
    </row>
    <row r="7" spans="1:29" x14ac:dyDescent="0.3">
      <c r="M7" t="s">
        <v>2</v>
      </c>
      <c r="T7" s="5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3">
      <c r="T8" s="5"/>
      <c r="U8" s="3"/>
      <c r="V8" s="3"/>
      <c r="W8" s="3"/>
      <c r="X8" s="3"/>
      <c r="Y8" s="3"/>
      <c r="Z8" s="3"/>
      <c r="AA8" s="3"/>
      <c r="AB8" s="3"/>
      <c r="AC8" s="3"/>
    </row>
    <row r="10" spans="1:29" x14ac:dyDescent="0.3">
      <c r="U10" s="1" t="s">
        <v>3</v>
      </c>
      <c r="V10" s="1" t="s">
        <v>4</v>
      </c>
      <c r="W10" s="1" t="s">
        <v>5</v>
      </c>
      <c r="X10" s="2" t="s">
        <v>11</v>
      </c>
      <c r="Y10" s="2" t="s">
        <v>10</v>
      </c>
      <c r="Z10" s="2" t="s">
        <v>9</v>
      </c>
      <c r="AA10" s="2" t="s">
        <v>8</v>
      </c>
      <c r="AB10" s="2" t="s">
        <v>7</v>
      </c>
      <c r="AC10" s="2" t="s">
        <v>6</v>
      </c>
    </row>
    <row r="11" spans="1:29" x14ac:dyDescent="0.3">
      <c r="T11" s="5" t="s">
        <v>14</v>
      </c>
      <c r="U11" s="3">
        <f>D6/D3</f>
        <v>0.39999880000239996</v>
      </c>
      <c r="V11" s="3">
        <f>E6/E3</f>
        <v>0.56250056250056246</v>
      </c>
      <c r="W11" s="3">
        <f>F6/F3</f>
        <v>1.6666696666696665</v>
      </c>
      <c r="X11" s="3">
        <f>G6/G3</f>
        <v>5.4561598293229832</v>
      </c>
      <c r="Y11" s="3">
        <f>H6/H3</f>
        <v>7.0140529735132429</v>
      </c>
      <c r="Z11" s="3">
        <f>I6/I3</f>
        <v>6.9948780268985145</v>
      </c>
      <c r="AA11" s="3">
        <f>J6/J3</f>
        <v>6.1327969689173703</v>
      </c>
      <c r="AB11" s="3">
        <f>K6/K3</f>
        <v>6.3688967529051697</v>
      </c>
      <c r="AC11" s="3">
        <f>L6/L3</f>
        <v>6.141703588622283</v>
      </c>
    </row>
    <row r="12" spans="1:29" x14ac:dyDescent="0.3">
      <c r="T12" s="5" t="s">
        <v>15</v>
      </c>
      <c r="U12" s="3">
        <f>(8/7)*(1-(1/U11))</f>
        <v>-1.7142942857228576</v>
      </c>
      <c r="V12" s="3">
        <f t="shared" ref="V12:AC12" si="0">(8/7)*(1-(1/V11))</f>
        <v>-0.88888685714285709</v>
      </c>
      <c r="W12" s="3">
        <f t="shared" si="0"/>
        <v>0.45714409142758389</v>
      </c>
      <c r="X12" s="3">
        <f t="shared" si="0"/>
        <v>0.93339532747646103</v>
      </c>
      <c r="Y12" s="3">
        <f t="shared" si="0"/>
        <v>0.97991894618642372</v>
      </c>
      <c r="Z12" s="3">
        <f t="shared" si="0"/>
        <v>0.9794722863289328</v>
      </c>
      <c r="AA12" s="3">
        <f t="shared" si="0"/>
        <v>0.95650544254006986</v>
      </c>
      <c r="AB12" s="3">
        <f t="shared" si="0"/>
        <v>0.96341363997168161</v>
      </c>
      <c r="AC12" s="3">
        <f t="shared" si="0"/>
        <v>0.95677568738372576</v>
      </c>
    </row>
    <row r="14" spans="1:29" x14ac:dyDescent="0.3">
      <c r="U14">
        <f>U4/U3</f>
        <v>0.54545410909178182</v>
      </c>
      <c r="V14">
        <f t="shared" ref="V14:AC14" si="1">V4/V3</f>
        <v>0.75000225000224996</v>
      </c>
      <c r="W14">
        <f t="shared" si="1"/>
        <v>1.3043503043503042</v>
      </c>
      <c r="X14">
        <f t="shared" si="1"/>
        <v>2.190142531481015</v>
      </c>
      <c r="Y14">
        <f t="shared" si="1"/>
        <v>2.08664067966017</v>
      </c>
      <c r="Z14">
        <f t="shared" si="1"/>
        <v>1.987329641380323</v>
      </c>
      <c r="AA14">
        <f t="shared" si="1"/>
        <v>1.9668982077008834</v>
      </c>
      <c r="AB14">
        <f t="shared" si="1"/>
        <v>1.9933089442558145</v>
      </c>
      <c r="AC14">
        <f t="shared" si="1"/>
        <v>1.939336747415463</v>
      </c>
    </row>
    <row r="15" spans="1:29" x14ac:dyDescent="0.3">
      <c r="U15">
        <f>U5/U4</f>
        <v>0.91666520000175999</v>
      </c>
      <c r="V15">
        <f t="shared" ref="V15:AC15" si="2">V5/V4</f>
        <v>0.99999760000480009</v>
      </c>
      <c r="W15">
        <f t="shared" si="2"/>
        <v>1.277777650000115</v>
      </c>
      <c r="X15">
        <f t="shared" si="2"/>
        <v>1.8933295466647733</v>
      </c>
      <c r="Y15">
        <f t="shared" si="2"/>
        <v>2.133637083006815</v>
      </c>
      <c r="Z15">
        <f t="shared" si="2"/>
        <v>2.1067697592386252</v>
      </c>
      <c r="AA15">
        <f t="shared" si="2"/>
        <v>2.0028260455972351</v>
      </c>
      <c r="AB15">
        <f t="shared" si="2"/>
        <v>1.9762947709347538</v>
      </c>
      <c r="AC15">
        <f t="shared" si="2"/>
        <v>1.8983099795077105</v>
      </c>
    </row>
    <row r="16" spans="1:29" x14ac:dyDescent="0.3">
      <c r="U16">
        <f>U6/U5</f>
        <v>0.79999951999980801</v>
      </c>
      <c r="V16">
        <f t="shared" ref="V16:AC16" si="3">V6/V5</f>
        <v>0.75000030000011997</v>
      </c>
      <c r="W16">
        <f t="shared" si="3"/>
        <v>1</v>
      </c>
      <c r="X16">
        <f t="shared" si="3"/>
        <v>1.3157957894894736</v>
      </c>
      <c r="Y16">
        <f t="shared" si="3"/>
        <v>1.5754362018337089</v>
      </c>
      <c r="Z16">
        <f t="shared" si="3"/>
        <v>1.6706795624774762</v>
      </c>
      <c r="AA16">
        <f t="shared" si="3"/>
        <v>1.5568023273072698</v>
      </c>
      <c r="AB16">
        <f t="shared" si="3"/>
        <v>1.6167313935173337</v>
      </c>
      <c r="AC16">
        <f t="shared" si="3"/>
        <v>1.6682782780488108</v>
      </c>
    </row>
    <row r="18" spans="21:29" x14ac:dyDescent="0.3">
      <c r="U18">
        <f>U14/2</f>
        <v>0.27272705454589091</v>
      </c>
      <c r="V18">
        <f t="shared" ref="V18:AC18" si="4">V14/2</f>
        <v>0.37500112500112498</v>
      </c>
      <c r="W18">
        <f t="shared" si="4"/>
        <v>0.6521751521751521</v>
      </c>
      <c r="X18">
        <f t="shared" si="4"/>
        <v>1.0950712657405075</v>
      </c>
      <c r="Y18">
        <f t="shared" si="4"/>
        <v>1.043320339830085</v>
      </c>
      <c r="Z18">
        <f t="shared" si="4"/>
        <v>0.99366482069016149</v>
      </c>
      <c r="AA18">
        <f t="shared" si="4"/>
        <v>0.98344910385044171</v>
      </c>
      <c r="AB18">
        <f t="shared" si="4"/>
        <v>0.99665447212790725</v>
      </c>
      <c r="AC18">
        <f t="shared" si="4"/>
        <v>0.96966837370773151</v>
      </c>
    </row>
    <row r="19" spans="21:29" x14ac:dyDescent="0.3">
      <c r="U19">
        <f t="shared" ref="U19:AC20" si="5">U15/2</f>
        <v>0.45833260000088</v>
      </c>
      <c r="V19">
        <f t="shared" si="5"/>
        <v>0.49999880000240005</v>
      </c>
      <c r="W19">
        <f t="shared" si="5"/>
        <v>0.6388888250000575</v>
      </c>
      <c r="X19">
        <f t="shared" si="5"/>
        <v>0.94666477333238663</v>
      </c>
      <c r="Y19">
        <f t="shared" si="5"/>
        <v>1.0668185415034075</v>
      </c>
      <c r="Z19">
        <f t="shared" si="5"/>
        <v>1.0533848796193126</v>
      </c>
      <c r="AA19">
        <f t="shared" si="5"/>
        <v>1.0014130227986175</v>
      </c>
      <c r="AB19">
        <f t="shared" si="5"/>
        <v>0.9881473854673769</v>
      </c>
      <c r="AC19">
        <f t="shared" si="5"/>
        <v>0.94915498975385526</v>
      </c>
    </row>
    <row r="20" spans="21:29" x14ac:dyDescent="0.3">
      <c r="U20">
        <f t="shared" si="5"/>
        <v>0.399999759999904</v>
      </c>
      <c r="V20">
        <f t="shared" si="5"/>
        <v>0.37500015000005998</v>
      </c>
      <c r="W20">
        <f t="shared" si="5"/>
        <v>0.5</v>
      </c>
      <c r="X20">
        <f t="shared" si="5"/>
        <v>0.65789789474473681</v>
      </c>
      <c r="Y20">
        <f t="shared" si="5"/>
        <v>0.78771810091685446</v>
      </c>
      <c r="Z20">
        <f t="shared" si="5"/>
        <v>0.83533978123873809</v>
      </c>
      <c r="AA20">
        <f t="shared" si="5"/>
        <v>0.77840116365363488</v>
      </c>
      <c r="AB20">
        <f t="shared" si="5"/>
        <v>0.80836569675866687</v>
      </c>
      <c r="AC20">
        <f t="shared" si="5"/>
        <v>0.8341391390244054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7AC8-B87A-43EF-B5AF-CA11178CF721}">
  <dimension ref="A1:AC20"/>
  <sheetViews>
    <sheetView topLeftCell="A6" workbookViewId="0">
      <selection activeCell="S27" sqref="S27"/>
    </sheetView>
  </sheetViews>
  <sheetFormatPr defaultRowHeight="14.4" x14ac:dyDescent="0.3"/>
  <cols>
    <col min="20" max="20" width="3" style="4" customWidth="1"/>
    <col min="21" max="29" width="8.88671875" customWidth="1"/>
  </cols>
  <sheetData>
    <row r="1" spans="1:29" x14ac:dyDescent="0.3">
      <c r="M1" t="s">
        <v>1</v>
      </c>
      <c r="U1" t="s">
        <v>12</v>
      </c>
    </row>
    <row r="2" spans="1:29" x14ac:dyDescent="0.3">
      <c r="D2">
        <v>1</v>
      </c>
      <c r="E2">
        <v>10</v>
      </c>
      <c r="F2">
        <v>100</v>
      </c>
      <c r="G2">
        <v>1000</v>
      </c>
      <c r="H2">
        <v>5000</v>
      </c>
      <c r="I2">
        <v>10000</v>
      </c>
      <c r="J2">
        <v>100000</v>
      </c>
      <c r="K2">
        <v>500000</v>
      </c>
      <c r="L2">
        <v>1000000</v>
      </c>
      <c r="T2" s="5" t="s">
        <v>13</v>
      </c>
      <c r="U2" s="1" t="s">
        <v>3</v>
      </c>
      <c r="V2" s="1" t="s">
        <v>4</v>
      </c>
      <c r="W2" s="1" t="s">
        <v>5</v>
      </c>
      <c r="X2" s="2" t="s">
        <v>11</v>
      </c>
      <c r="Y2" s="2" t="s">
        <v>10</v>
      </c>
      <c r="Z2" s="2" t="s">
        <v>9</v>
      </c>
      <c r="AA2" s="2" t="s">
        <v>8</v>
      </c>
      <c r="AB2" s="2" t="s">
        <v>7</v>
      </c>
      <c r="AC2" s="2" t="s">
        <v>6</v>
      </c>
    </row>
    <row r="3" spans="1:29" x14ac:dyDescent="0.3">
      <c r="A3" t="s">
        <v>0</v>
      </c>
      <c r="C3">
        <v>1</v>
      </c>
      <c r="D3">
        <v>1.6666700000000001</v>
      </c>
      <c r="E3">
        <v>11.1111</v>
      </c>
      <c r="F3">
        <v>33.333300000000001</v>
      </c>
      <c r="G3">
        <v>32.154299999999999</v>
      </c>
      <c r="H3">
        <v>25.012499999999999</v>
      </c>
      <c r="I3">
        <v>24.521799999999999</v>
      </c>
      <c r="J3">
        <v>25.654199999999999</v>
      </c>
      <c r="K3">
        <v>25.0932</v>
      </c>
      <c r="L3">
        <v>26.0685</v>
      </c>
      <c r="T3" s="5">
        <v>1</v>
      </c>
      <c r="U3" s="3">
        <v>1.6666700000000001</v>
      </c>
      <c r="V3" s="3">
        <v>11.1111</v>
      </c>
      <c r="W3" s="3">
        <v>33.333300000000001</v>
      </c>
      <c r="X3" s="3">
        <v>32.154299999999999</v>
      </c>
      <c r="Y3" s="3">
        <v>25.012499999999999</v>
      </c>
      <c r="Z3" s="3">
        <v>24.521799999999999</v>
      </c>
      <c r="AA3" s="3">
        <v>25.654199999999999</v>
      </c>
      <c r="AB3" s="3">
        <v>25.0932</v>
      </c>
      <c r="AC3" s="3">
        <v>26.0685</v>
      </c>
    </row>
    <row r="4" spans="1:29" x14ac:dyDescent="0.3">
      <c r="C4">
        <v>2</v>
      </c>
      <c r="D4">
        <v>0.90909200000000001</v>
      </c>
      <c r="E4">
        <v>8.3333499999999994</v>
      </c>
      <c r="F4">
        <v>43.478299999999997</v>
      </c>
      <c r="G4">
        <v>70.422499999999999</v>
      </c>
      <c r="H4">
        <v>52.192100000000003</v>
      </c>
      <c r="I4">
        <v>48.732900000000001</v>
      </c>
      <c r="J4">
        <v>50.459200000000003</v>
      </c>
      <c r="K4">
        <v>50.018500000000003</v>
      </c>
      <c r="L4">
        <v>50.555599999999998</v>
      </c>
      <c r="T4" s="5">
        <v>2</v>
      </c>
      <c r="U4" s="3">
        <v>0.90909200000000001</v>
      </c>
      <c r="V4" s="3">
        <v>8.3333499999999994</v>
      </c>
      <c r="W4" s="3">
        <v>43.478299999999997</v>
      </c>
      <c r="X4" s="3">
        <v>70.422499999999999</v>
      </c>
      <c r="Y4" s="3">
        <v>52.192100000000003</v>
      </c>
      <c r="Z4" s="3">
        <v>48.732900000000001</v>
      </c>
      <c r="AA4" s="3">
        <v>50.459200000000003</v>
      </c>
      <c r="AB4" s="3">
        <v>50.018500000000003</v>
      </c>
      <c r="AC4" s="3">
        <v>50.555599999999998</v>
      </c>
    </row>
    <row r="5" spans="1:29" x14ac:dyDescent="0.3">
      <c r="C5">
        <v>4</v>
      </c>
      <c r="D5">
        <v>0.83333299999999999</v>
      </c>
      <c r="E5">
        <v>8.3333300000000001</v>
      </c>
      <c r="F5">
        <v>55.555599999999998</v>
      </c>
      <c r="G5">
        <v>133.333</v>
      </c>
      <c r="H5">
        <v>111.35899999999999</v>
      </c>
      <c r="I5">
        <v>102.669</v>
      </c>
      <c r="J5">
        <v>101.06100000000001</v>
      </c>
      <c r="K5">
        <v>98.851299999999995</v>
      </c>
      <c r="L5">
        <v>95.970200000000006</v>
      </c>
      <c r="T5" s="5">
        <v>4</v>
      </c>
      <c r="U5" s="3">
        <v>0.83333299999999999</v>
      </c>
      <c r="V5" s="3">
        <v>8.3333300000000001</v>
      </c>
      <c r="W5" s="3">
        <v>55.555599999999998</v>
      </c>
      <c r="X5" s="3">
        <v>133.333</v>
      </c>
      <c r="Y5" s="3">
        <v>111.35899999999999</v>
      </c>
      <c r="Z5" s="3">
        <v>102.669</v>
      </c>
      <c r="AA5" s="3">
        <v>101.06100000000001</v>
      </c>
      <c r="AB5" s="3">
        <v>98.851299999999995</v>
      </c>
      <c r="AC5" s="3">
        <v>95.970200000000006</v>
      </c>
    </row>
    <row r="6" spans="1:29" x14ac:dyDescent="0.3">
      <c r="C6">
        <v>8</v>
      </c>
      <c r="D6">
        <v>0.66666599999999998</v>
      </c>
      <c r="E6">
        <v>6.25</v>
      </c>
      <c r="F6">
        <v>55.555599999999998</v>
      </c>
      <c r="G6">
        <v>175.43899999999999</v>
      </c>
      <c r="H6">
        <v>175.43899999999999</v>
      </c>
      <c r="I6">
        <v>171.52699999999999</v>
      </c>
      <c r="J6">
        <v>157.33199999999999</v>
      </c>
      <c r="K6">
        <v>159.816</v>
      </c>
      <c r="L6">
        <v>160.10499999999999</v>
      </c>
      <c r="N6" s="3"/>
      <c r="T6" s="5">
        <v>8</v>
      </c>
      <c r="U6" s="3">
        <v>0.66666599999999998</v>
      </c>
      <c r="V6" s="3">
        <v>6.25</v>
      </c>
      <c r="W6" s="3">
        <v>55.555599999999998</v>
      </c>
      <c r="X6" s="3">
        <v>175.43899999999999</v>
      </c>
      <c r="Y6" s="3">
        <v>175.43899999999999</v>
      </c>
      <c r="Z6" s="3">
        <v>171.52699999999999</v>
      </c>
      <c r="AA6" s="3">
        <v>157.33199999999999</v>
      </c>
      <c r="AB6" s="3">
        <v>159.816</v>
      </c>
      <c r="AC6" s="3">
        <v>160.10499999999999</v>
      </c>
    </row>
    <row r="7" spans="1:29" x14ac:dyDescent="0.3">
      <c r="M7" t="s">
        <v>2</v>
      </c>
      <c r="T7" s="5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3">
      <c r="T8" s="5"/>
      <c r="U8" s="3"/>
      <c r="V8" s="3"/>
      <c r="W8" s="3"/>
      <c r="X8" s="3"/>
      <c r="Y8" s="3"/>
      <c r="Z8" s="3"/>
      <c r="AA8" s="3"/>
      <c r="AB8" s="3"/>
      <c r="AC8" s="3"/>
    </row>
    <row r="10" spans="1:29" x14ac:dyDescent="0.3">
      <c r="U10" s="1" t="s">
        <v>3</v>
      </c>
      <c r="V10" s="1" t="s">
        <v>4</v>
      </c>
      <c r="W10" s="1" t="s">
        <v>5</v>
      </c>
      <c r="X10" s="2" t="s">
        <v>11</v>
      </c>
      <c r="Y10" s="2" t="s">
        <v>10</v>
      </c>
      <c r="Z10" s="2" t="s">
        <v>9</v>
      </c>
      <c r="AA10" s="2" t="s">
        <v>8</v>
      </c>
      <c r="AB10" s="2" t="s">
        <v>7</v>
      </c>
      <c r="AC10" s="2" t="s">
        <v>6</v>
      </c>
    </row>
    <row r="11" spans="1:29" x14ac:dyDescent="0.3">
      <c r="T11" s="5" t="s">
        <v>14</v>
      </c>
      <c r="U11" s="3">
        <f>D6/D3</f>
        <v>0.39999880000239996</v>
      </c>
      <c r="V11" s="3">
        <f>E6/E3</f>
        <v>0.56250056250056246</v>
      </c>
      <c r="W11" s="3">
        <f>F6/F3</f>
        <v>1.6666696666696665</v>
      </c>
      <c r="X11" s="3">
        <f>G6/G3</f>
        <v>5.4561598293229832</v>
      </c>
      <c r="Y11" s="3">
        <f>H6/H3</f>
        <v>7.0140529735132429</v>
      </c>
      <c r="Z11" s="3">
        <f>I6/I3</f>
        <v>6.9948780268985145</v>
      </c>
      <c r="AA11" s="3">
        <f>J6/J3</f>
        <v>6.1327969689173703</v>
      </c>
      <c r="AB11" s="3">
        <f>K6/K3</f>
        <v>6.3688967529051697</v>
      </c>
      <c r="AC11" s="3">
        <f>L6/L3</f>
        <v>6.141703588622283</v>
      </c>
    </row>
    <row r="12" spans="1:29" x14ac:dyDescent="0.3">
      <c r="T12" s="5" t="s">
        <v>15</v>
      </c>
      <c r="U12" s="3">
        <f>(8/7)*(1-(1/U11))</f>
        <v>-1.7142942857228576</v>
      </c>
      <c r="V12" s="3">
        <f t="shared" ref="V12:AC12" si="0">(8/7)*(1-(1/V11))</f>
        <v>-0.88888685714285709</v>
      </c>
      <c r="W12" s="3">
        <f t="shared" si="0"/>
        <v>0.45714409142758389</v>
      </c>
      <c r="X12" s="3">
        <f t="shared" si="0"/>
        <v>0.93339532747646103</v>
      </c>
      <c r="Y12" s="3">
        <f t="shared" si="0"/>
        <v>0.97991894618642372</v>
      </c>
      <c r="Z12" s="3">
        <f t="shared" si="0"/>
        <v>0.9794722863289328</v>
      </c>
      <c r="AA12" s="3">
        <f t="shared" si="0"/>
        <v>0.95650544254006986</v>
      </c>
      <c r="AB12" s="3">
        <f t="shared" si="0"/>
        <v>0.96341363997168161</v>
      </c>
      <c r="AC12" s="3">
        <f t="shared" si="0"/>
        <v>0.95677568738372576</v>
      </c>
    </row>
    <row r="14" spans="1:29" x14ac:dyDescent="0.3">
      <c r="U14">
        <f>U4/U3</f>
        <v>0.54545410909178182</v>
      </c>
      <c r="V14">
        <f t="shared" ref="V14:AC16" si="1">V4/V3</f>
        <v>0.75000225000224996</v>
      </c>
      <c r="W14">
        <f t="shared" si="1"/>
        <v>1.3043503043503042</v>
      </c>
      <c r="X14">
        <f t="shared" si="1"/>
        <v>2.190142531481015</v>
      </c>
      <c r="Y14">
        <f t="shared" si="1"/>
        <v>2.08664067966017</v>
      </c>
      <c r="Z14">
        <f t="shared" si="1"/>
        <v>1.987329641380323</v>
      </c>
      <c r="AA14">
        <f t="shared" si="1"/>
        <v>1.9668982077008834</v>
      </c>
      <c r="AB14">
        <f t="shared" si="1"/>
        <v>1.9933089442558145</v>
      </c>
      <c r="AC14">
        <f t="shared" si="1"/>
        <v>1.939336747415463</v>
      </c>
    </row>
    <row r="15" spans="1:29" x14ac:dyDescent="0.3">
      <c r="U15">
        <f>U5/U4</f>
        <v>0.91666520000175999</v>
      </c>
      <c r="V15">
        <f t="shared" si="1"/>
        <v>0.99999760000480009</v>
      </c>
      <c r="W15">
        <f t="shared" si="1"/>
        <v>1.277777650000115</v>
      </c>
      <c r="X15">
        <f t="shared" si="1"/>
        <v>1.8933295466647733</v>
      </c>
      <c r="Y15">
        <f t="shared" si="1"/>
        <v>2.133637083006815</v>
      </c>
      <c r="Z15">
        <f t="shared" si="1"/>
        <v>2.1067697592386252</v>
      </c>
      <c r="AA15">
        <f t="shared" si="1"/>
        <v>2.0028260455972351</v>
      </c>
      <c r="AB15">
        <f t="shared" si="1"/>
        <v>1.9762947709347538</v>
      </c>
      <c r="AC15">
        <f t="shared" si="1"/>
        <v>1.8983099795077105</v>
      </c>
    </row>
    <row r="16" spans="1:29" x14ac:dyDescent="0.3">
      <c r="U16">
        <f>U6/U5</f>
        <v>0.79999951999980801</v>
      </c>
      <c r="V16">
        <f t="shared" si="1"/>
        <v>0.75000030000011997</v>
      </c>
      <c r="W16">
        <f t="shared" si="1"/>
        <v>1</v>
      </c>
      <c r="X16">
        <f t="shared" si="1"/>
        <v>1.3157957894894736</v>
      </c>
      <c r="Y16">
        <f t="shared" si="1"/>
        <v>1.5754362018337089</v>
      </c>
      <c r="Z16">
        <f t="shared" si="1"/>
        <v>1.6706795624774762</v>
      </c>
      <c r="AA16">
        <f t="shared" si="1"/>
        <v>1.5568023273072698</v>
      </c>
      <c r="AB16">
        <f t="shared" si="1"/>
        <v>1.6167313935173337</v>
      </c>
      <c r="AC16">
        <f t="shared" si="1"/>
        <v>1.6682782780488108</v>
      </c>
    </row>
    <row r="18" spans="21:29" x14ac:dyDescent="0.3">
      <c r="U18">
        <f>U14/2</f>
        <v>0.27272705454589091</v>
      </c>
      <c r="V18">
        <f t="shared" ref="V18:AC18" si="2">V14/2</f>
        <v>0.37500112500112498</v>
      </c>
      <c r="W18">
        <f t="shared" si="2"/>
        <v>0.6521751521751521</v>
      </c>
      <c r="X18">
        <f t="shared" si="2"/>
        <v>1.0950712657405075</v>
      </c>
      <c r="Y18">
        <f t="shared" si="2"/>
        <v>1.043320339830085</v>
      </c>
      <c r="Z18">
        <f t="shared" si="2"/>
        <v>0.99366482069016149</v>
      </c>
      <c r="AA18">
        <f t="shared" si="2"/>
        <v>0.98344910385044171</v>
      </c>
      <c r="AB18">
        <f t="shared" si="2"/>
        <v>0.99665447212790725</v>
      </c>
      <c r="AC18">
        <f t="shared" si="2"/>
        <v>0.96966837370773151</v>
      </c>
    </row>
    <row r="19" spans="21:29" x14ac:dyDescent="0.3">
      <c r="U19">
        <f t="shared" ref="U19:AC20" si="3">U15/2</f>
        <v>0.45833260000088</v>
      </c>
      <c r="V19">
        <f t="shared" si="3"/>
        <v>0.49999880000240005</v>
      </c>
      <c r="W19">
        <f t="shared" si="3"/>
        <v>0.6388888250000575</v>
      </c>
      <c r="X19">
        <f t="shared" si="3"/>
        <v>0.94666477333238663</v>
      </c>
      <c r="Y19">
        <f t="shared" si="3"/>
        <v>1.0668185415034075</v>
      </c>
      <c r="Z19">
        <f t="shared" si="3"/>
        <v>1.0533848796193126</v>
      </c>
      <c r="AA19">
        <f t="shared" si="3"/>
        <v>1.0014130227986175</v>
      </c>
      <c r="AB19">
        <f t="shared" si="3"/>
        <v>0.9881473854673769</v>
      </c>
      <c r="AC19">
        <f t="shared" si="3"/>
        <v>0.94915498975385526</v>
      </c>
    </row>
    <row r="20" spans="21:29" x14ac:dyDescent="0.3">
      <c r="U20">
        <f t="shared" si="3"/>
        <v>0.399999759999904</v>
      </c>
      <c r="V20">
        <f t="shared" si="3"/>
        <v>0.37500015000005998</v>
      </c>
      <c r="W20">
        <f t="shared" si="3"/>
        <v>0.5</v>
      </c>
      <c r="X20">
        <f t="shared" si="3"/>
        <v>0.65789789474473681</v>
      </c>
      <c r="Y20">
        <f t="shared" si="3"/>
        <v>0.78771810091685446</v>
      </c>
      <c r="Z20">
        <f t="shared" si="3"/>
        <v>0.83533978123873809</v>
      </c>
      <c r="AA20">
        <f t="shared" si="3"/>
        <v>0.77840116365363488</v>
      </c>
      <c r="AB20">
        <f t="shared" si="3"/>
        <v>0.80836569675866687</v>
      </c>
      <c r="AC20">
        <f t="shared" si="3"/>
        <v>0.8341391390244054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Fan</dc:creator>
  <cp:lastModifiedBy>Lisa Fan</cp:lastModifiedBy>
  <dcterms:created xsi:type="dcterms:W3CDTF">2021-04-08T23:18:18Z</dcterms:created>
  <dcterms:modified xsi:type="dcterms:W3CDTF">2021-04-17T01:19:47Z</dcterms:modified>
</cp:coreProperties>
</file>