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'Estimate'!$J$336</definedName>
    <definedName name="NDS">'Estimate'!$J$337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'Estimate'!$A$1:$P$337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t xml:space="preserve">1209000</t>
        </r>
      </text>
    </comment>
    <comment ref="J12" authorId="0">
      <text>
        <r>
          <t xml:space="preserve">1209000</t>
        </r>
      </text>
    </comment>
    <comment ref="H13" authorId="0">
      <text>
        <r>
          <t xml:space="preserve">264090</t>
        </r>
      </text>
    </comment>
    <comment ref="J13" authorId="0">
      <text>
        <r>
          <t xml:space="preserve">264090</t>
        </r>
      </text>
    </comment>
    <comment ref="H14" authorId="0">
      <text>
        <r>
          <t xml:space="preserve">1473090</t>
        </r>
      </text>
    </comment>
    <comment ref="J14" authorId="0">
      <text>
        <r>
          <t xml:space="preserve">1473090</t>
        </r>
      </text>
    </comment>
    <comment ref="H17" authorId="0">
      <text>
        <r>
          <t xml:space="preserve">5905200</t>
        </r>
      </text>
    </comment>
    <comment ref="J17" authorId="0">
      <text>
        <r>
          <t xml:space="preserve">5905200</t>
        </r>
      </text>
    </comment>
    <comment ref="I18" authorId="0">
      <text>
        <r>
          <t xml:space="preserve">15162000</t>
        </r>
      </text>
    </comment>
    <comment ref="J18" authorId="0">
      <text>
        <r>
          <t xml:space="preserve">15162000</t>
        </r>
      </text>
    </comment>
    <comment ref="H19" authorId="0">
      <text>
        <r>
          <t xml:space="preserve">219450</t>
        </r>
      </text>
    </comment>
    <comment ref="J19" authorId="0">
      <text>
        <r>
          <t xml:space="preserve">219450</t>
        </r>
      </text>
    </comment>
    <comment ref="I20" authorId="0">
      <text>
        <r>
          <t xml:space="preserve">239400</t>
        </r>
      </text>
    </comment>
    <comment ref="J20" authorId="0">
      <text>
        <r>
          <t xml:space="preserve">239400</t>
        </r>
      </text>
    </comment>
    <comment ref="H21" authorId="0">
      <text>
        <r>
          <t xml:space="preserve">219450</t>
        </r>
      </text>
    </comment>
    <comment ref="J21" authorId="0">
      <text>
        <r>
          <t xml:space="preserve">219450</t>
        </r>
      </text>
    </comment>
    <comment ref="H22" authorId="0">
      <text>
        <r>
          <t xml:space="preserve">6344100</t>
        </r>
      </text>
    </comment>
    <comment ref="I22" authorId="0">
      <text>
        <r>
          <t xml:space="preserve">15401400</t>
        </r>
      </text>
    </comment>
    <comment ref="J22" authorId="0">
      <text>
        <r>
          <t xml:space="preserve">21745500</t>
        </r>
      </text>
    </comment>
    <comment ref="H25" authorId="0">
      <text>
        <r>
          <t xml:space="preserve">205275</t>
        </r>
      </text>
    </comment>
    <comment ref="J25" authorId="0">
      <text>
        <r>
          <t xml:space="preserve">205275</t>
        </r>
      </text>
    </comment>
    <comment ref="I26" authorId="0">
      <text>
        <r>
          <t xml:space="preserve">333366.6</t>
        </r>
      </text>
    </comment>
    <comment ref="J26" authorId="0">
      <text>
        <r>
          <t xml:space="preserve">333366.6</t>
        </r>
      </text>
    </comment>
    <comment ref="H27" authorId="0">
      <text>
        <r>
          <t xml:space="preserve">4454268</t>
        </r>
      </text>
    </comment>
    <comment ref="J27" authorId="0">
      <text>
        <r>
          <t xml:space="preserve">4454268</t>
        </r>
      </text>
    </comment>
    <comment ref="I28" authorId="0">
      <text>
        <r>
          <t xml:space="preserve">4781913.68</t>
        </r>
      </text>
    </comment>
    <comment ref="J28" authorId="0">
      <text>
        <r>
          <t xml:space="preserve">4781913.68</t>
        </r>
      </text>
    </comment>
    <comment ref="I29" authorId="0">
      <text>
        <r>
          <t xml:space="preserve">149900</t>
        </r>
      </text>
    </comment>
    <comment ref="J29" authorId="0">
      <text>
        <r>
          <t xml:space="preserve">149900</t>
        </r>
      </text>
    </comment>
    <comment ref="I30" authorId="0">
      <text>
        <r>
          <t xml:space="preserve">3020000</t>
        </r>
      </text>
    </comment>
    <comment ref="J30" authorId="0">
      <text>
        <r>
          <t xml:space="preserve">3020000</t>
        </r>
      </text>
    </comment>
    <comment ref="H31" authorId="0">
      <text>
        <r>
          <t xml:space="preserve">52800</t>
        </r>
      </text>
    </comment>
    <comment ref="J31" authorId="0">
      <text>
        <r>
          <t xml:space="preserve">52800</t>
        </r>
      </text>
    </comment>
    <comment ref="I32" authorId="0">
      <text>
        <r>
          <t xml:space="preserve">252806.4</t>
        </r>
      </text>
    </comment>
    <comment ref="J32" authorId="0">
      <text>
        <r>
          <t xml:space="preserve">252806.4</t>
        </r>
      </text>
    </comment>
    <comment ref="I33" authorId="0">
      <text>
        <r>
          <t xml:space="preserve">32340</t>
        </r>
      </text>
    </comment>
    <comment ref="J33" authorId="0">
      <text>
        <r>
          <t xml:space="preserve">32340</t>
        </r>
      </text>
    </comment>
    <comment ref="H34" authorId="0">
      <text>
        <r>
          <t xml:space="preserve">300560</t>
        </r>
      </text>
    </comment>
    <comment ref="J34" authorId="0">
      <text>
        <r>
          <t xml:space="preserve">300560</t>
        </r>
      </text>
    </comment>
    <comment ref="I35" authorId="0">
      <text>
        <r>
          <t xml:space="preserve">333795</t>
        </r>
      </text>
    </comment>
    <comment ref="J35" authorId="0">
      <text>
        <r>
          <t xml:space="preserve">333795</t>
        </r>
      </text>
    </comment>
    <comment ref="I36" authorId="0">
      <text>
        <r>
          <t xml:space="preserve">404000</t>
        </r>
      </text>
    </comment>
    <comment ref="J36" authorId="0">
      <text>
        <r>
          <t xml:space="preserve">404000</t>
        </r>
      </text>
    </comment>
    <comment ref="H37" authorId="0">
      <text>
        <r>
          <t xml:space="preserve">253552</t>
        </r>
      </text>
    </comment>
    <comment ref="J37" authorId="0">
      <text>
        <r>
          <t xml:space="preserve">253552</t>
        </r>
      </text>
    </comment>
    <comment ref="I38" authorId="0">
      <text>
        <r>
          <t xml:space="preserve">3003</t>
        </r>
      </text>
    </comment>
    <comment ref="J38" authorId="0">
      <text>
        <r>
          <t xml:space="preserve">3003</t>
        </r>
      </text>
    </comment>
    <comment ref="I39" authorId="0">
      <text>
        <r>
          <t xml:space="preserve">281589</t>
        </r>
      </text>
    </comment>
    <comment ref="J39" authorId="0">
      <text>
        <r>
          <t xml:space="preserve">281589</t>
        </r>
      </text>
    </comment>
    <comment ref="I40" authorId="0">
      <text>
        <r>
          <t xml:space="preserve">198480</t>
        </r>
      </text>
    </comment>
    <comment ref="J40" authorId="0">
      <text>
        <r>
          <t xml:space="preserve">198480</t>
        </r>
      </text>
    </comment>
    <comment ref="H41" authorId="0">
      <text>
        <r>
          <t xml:space="preserve">776880</t>
        </r>
      </text>
    </comment>
    <comment ref="J41" authorId="0">
      <text>
        <r>
          <t xml:space="preserve">776880</t>
        </r>
      </text>
    </comment>
    <comment ref="I42" authorId="0">
      <text>
        <r>
          <t xml:space="preserve">862785</t>
        </r>
      </text>
    </comment>
    <comment ref="J42" authorId="0">
      <text>
        <r>
          <t xml:space="preserve">862785</t>
        </r>
      </text>
    </comment>
    <comment ref="I43" authorId="0">
      <text>
        <r>
          <t xml:space="preserve">554360</t>
        </r>
      </text>
    </comment>
    <comment ref="J43" authorId="0">
      <text>
        <r>
          <t xml:space="preserve">554360</t>
        </r>
      </text>
    </comment>
    <comment ref="H44" authorId="0">
      <text>
        <r>
          <t xml:space="preserve">6043335</t>
        </r>
      </text>
    </comment>
    <comment ref="I44" authorId="0">
      <text>
        <r>
          <t xml:space="preserve">11208338.68</t>
        </r>
      </text>
    </comment>
    <comment ref="J44" authorId="0">
      <text>
        <r>
          <t xml:space="preserve">17251673.68</t>
        </r>
      </text>
    </comment>
    <comment ref="H47" authorId="0">
      <text>
        <r>
          <t xml:space="preserve">1837576</t>
        </r>
      </text>
    </comment>
    <comment ref="J47" authorId="0">
      <text>
        <r>
          <t xml:space="preserve">1837576</t>
        </r>
      </text>
    </comment>
    <comment ref="I48" authorId="0">
      <text>
        <r>
          <t xml:space="preserve">57865.5</t>
        </r>
      </text>
    </comment>
    <comment ref="J48" authorId="0">
      <text>
        <r>
          <t xml:space="preserve">57865.5</t>
        </r>
      </text>
    </comment>
    <comment ref="I49" authorId="0">
      <text>
        <r>
          <t xml:space="preserve">407830.5</t>
        </r>
      </text>
    </comment>
    <comment ref="J49" authorId="0">
      <text>
        <r>
          <t xml:space="preserve">407830.5</t>
        </r>
      </text>
    </comment>
    <comment ref="I50" authorId="0">
      <text>
        <r>
          <t xml:space="preserve">1575073.5</t>
        </r>
      </text>
    </comment>
    <comment ref="J50" authorId="0">
      <text>
        <r>
          <t xml:space="preserve">1575073.5</t>
        </r>
      </text>
    </comment>
    <comment ref="I51" authorId="0">
      <text>
        <r>
          <t xml:space="preserve">1805440</t>
        </r>
      </text>
    </comment>
    <comment ref="J51" authorId="0">
      <text>
        <r>
          <t xml:space="preserve">1805440</t>
        </r>
      </text>
    </comment>
    <comment ref="H52" authorId="0">
      <text>
        <r>
          <t xml:space="preserve">4893200</t>
        </r>
      </text>
    </comment>
    <comment ref="J52" authorId="0">
      <text>
        <r>
          <t xml:space="preserve">4893200</t>
        </r>
      </text>
    </comment>
    <comment ref="I53" authorId="0">
      <text>
        <r>
          <t xml:space="preserve">101293.5</t>
        </r>
      </text>
    </comment>
    <comment ref="J53" authorId="0">
      <text>
        <r>
          <t xml:space="preserve">101293.5</t>
        </r>
      </text>
    </comment>
    <comment ref="I54" authorId="0">
      <text>
        <r>
          <t xml:space="preserve">1428671.2</t>
        </r>
      </text>
    </comment>
    <comment ref="J54" authorId="0">
      <text>
        <r>
          <t xml:space="preserve">1428671.2</t>
        </r>
      </text>
    </comment>
    <comment ref="I55" authorId="0">
      <text>
        <r>
          <t xml:space="preserve">3902289.6</t>
        </r>
      </text>
    </comment>
    <comment ref="J55" authorId="0">
      <text>
        <r>
          <t xml:space="preserve">3902289.6</t>
        </r>
      </text>
    </comment>
    <comment ref="I56" authorId="0">
      <text>
        <r>
          <t xml:space="preserve">4636278.4</t>
        </r>
      </text>
    </comment>
    <comment ref="J56" authorId="0">
      <text>
        <r>
          <t xml:space="preserve">4636278.4</t>
        </r>
      </text>
    </comment>
    <comment ref="H57" authorId="0">
      <text>
        <r>
          <t xml:space="preserve">55895</t>
        </r>
      </text>
    </comment>
    <comment ref="J57" authorId="0">
      <text>
        <r>
          <t xml:space="preserve">55895</t>
        </r>
      </text>
    </comment>
    <comment ref="I58" authorId="0">
      <text>
        <r>
          <t xml:space="preserve">41488.78</t>
        </r>
      </text>
    </comment>
    <comment ref="J58" authorId="0">
      <text>
        <r>
          <t xml:space="preserve">41488.78</t>
        </r>
      </text>
    </comment>
    <comment ref="I59" authorId="0">
      <text>
        <r>
          <t xml:space="preserve">3219.55</t>
        </r>
      </text>
    </comment>
    <comment ref="J59" authorId="0">
      <text>
        <r>
          <t xml:space="preserve">3219.55</t>
        </r>
      </text>
    </comment>
    <comment ref="I60" authorId="0">
      <text>
        <r>
          <t xml:space="preserve">6701.28</t>
        </r>
      </text>
    </comment>
    <comment ref="J60" authorId="0">
      <text>
        <r>
          <t xml:space="preserve">6701.28</t>
        </r>
      </text>
    </comment>
    <comment ref="H61" authorId="0">
      <text>
        <r>
          <t xml:space="preserve">17272736</t>
        </r>
      </text>
    </comment>
    <comment ref="J61" authorId="0">
      <text>
        <r>
          <t xml:space="preserve">17272736</t>
        </r>
      </text>
    </comment>
    <comment ref="I62" authorId="0">
      <text>
        <r>
          <t xml:space="preserve">18543278.6</t>
        </r>
      </text>
    </comment>
    <comment ref="J62" authorId="0">
      <text>
        <r>
          <t xml:space="preserve">18543278.6</t>
        </r>
      </text>
    </comment>
    <comment ref="I63" authorId="0">
      <text>
        <r>
          <t xml:space="preserve">14609457.96</t>
        </r>
      </text>
    </comment>
    <comment ref="J63" authorId="0">
      <text>
        <r>
          <t xml:space="preserve">14609457.96</t>
        </r>
      </text>
    </comment>
    <comment ref="H64" authorId="0">
      <text>
        <r>
          <t xml:space="preserve">3052920</t>
        </r>
      </text>
    </comment>
    <comment ref="J64" authorId="0">
      <text>
        <r>
          <t xml:space="preserve">3052920</t>
        </r>
      </text>
    </comment>
    <comment ref="I65" authorId="0">
      <text>
        <r>
          <t xml:space="preserve">573111</t>
        </r>
      </text>
    </comment>
    <comment ref="J65" authorId="0">
      <text>
        <r>
          <t xml:space="preserve">573111</t>
        </r>
      </text>
    </comment>
    <comment ref="I66" authorId="0">
      <text>
        <r>
          <t xml:space="preserve">2723478.45</t>
        </r>
      </text>
    </comment>
    <comment ref="J66" authorId="0">
      <text>
        <r>
          <t xml:space="preserve">2723478.45</t>
        </r>
      </text>
    </comment>
    <comment ref="I67" authorId="0">
      <text>
        <r>
          <t xml:space="preserve">2492048</t>
        </r>
      </text>
    </comment>
    <comment ref="J67" authorId="0">
      <text>
        <r>
          <t xml:space="preserve">2492048</t>
        </r>
      </text>
    </comment>
    <comment ref="H68" authorId="0">
      <text>
        <r>
          <t xml:space="preserve">106860</t>
        </r>
      </text>
    </comment>
    <comment ref="J68" authorId="0">
      <text>
        <r>
          <t xml:space="preserve">106860</t>
        </r>
      </text>
    </comment>
    <comment ref="I69" authorId="0">
      <text>
        <r>
          <t xml:space="preserve">117546</t>
        </r>
      </text>
    </comment>
    <comment ref="J69" authorId="0">
      <text>
        <r>
          <t xml:space="preserve">117546</t>
        </r>
      </text>
    </comment>
    <comment ref="I70" authorId="0">
      <text>
        <r>
          <t xml:space="preserve">109824</t>
        </r>
      </text>
    </comment>
    <comment ref="J70" authorId="0">
      <text>
        <r>
          <t xml:space="preserve">109824</t>
        </r>
      </text>
    </comment>
    <comment ref="H71" authorId="0">
      <text>
        <r>
          <t xml:space="preserve">46550</t>
        </r>
      </text>
    </comment>
    <comment ref="J71" authorId="0">
      <text>
        <r>
          <t xml:space="preserve">46550</t>
        </r>
      </text>
    </comment>
    <comment ref="I72" authorId="0">
      <text>
        <r>
          <t xml:space="preserve">914340</t>
        </r>
      </text>
    </comment>
    <comment ref="J72" authorId="0">
      <text>
        <r>
          <t xml:space="preserve">914340</t>
        </r>
      </text>
    </comment>
    <comment ref="I73" authorId="0">
      <text>
        <r>
          <t xml:space="preserve">71384.62</t>
        </r>
      </text>
    </comment>
    <comment ref="J73" authorId="0">
      <text>
        <r>
          <t xml:space="preserve">71384.62</t>
        </r>
      </text>
    </comment>
    <comment ref="H74" authorId="0">
      <text>
        <r>
          <t xml:space="preserve">12584</t>
        </r>
      </text>
    </comment>
    <comment ref="J74" authorId="0">
      <text>
        <r>
          <t xml:space="preserve">12584</t>
        </r>
      </text>
    </comment>
    <comment ref="I75" authorId="0">
      <text>
        <r>
          <t xml:space="preserve">2318.4</t>
        </r>
      </text>
    </comment>
    <comment ref="J75" authorId="0">
      <text>
        <r>
          <t xml:space="preserve">2318.4</t>
        </r>
      </text>
    </comment>
    <comment ref="I76" authorId="0">
      <text>
        <r>
          <t xml:space="preserve">13975.5</t>
        </r>
      </text>
    </comment>
    <comment ref="J76" authorId="0">
      <text>
        <r>
          <t xml:space="preserve">13975.5</t>
        </r>
      </text>
    </comment>
    <comment ref="H77" authorId="0">
      <text>
        <r>
          <t xml:space="preserve">4900</t>
        </r>
      </text>
    </comment>
    <comment ref="J77" authorId="0">
      <text>
        <r>
          <t xml:space="preserve">4900</t>
        </r>
      </text>
    </comment>
    <comment ref="I78" authorId="0">
      <text>
        <r>
          <t xml:space="preserve">8232</t>
        </r>
      </text>
    </comment>
    <comment ref="J78" authorId="0">
      <text>
        <r>
          <t xml:space="preserve">8232</t>
        </r>
      </text>
    </comment>
    <comment ref="H79" authorId="0">
      <text>
        <r>
          <t xml:space="preserve">49608</t>
        </r>
      </text>
    </comment>
    <comment ref="J79" authorId="0">
      <text>
        <r>
          <t xml:space="preserve">49608</t>
        </r>
      </text>
    </comment>
    <comment ref="I80" authorId="0">
      <text>
        <r>
          <t xml:space="preserve">55093.5</t>
        </r>
      </text>
    </comment>
    <comment ref="J80" authorId="0">
      <text>
        <r>
          <t xml:space="preserve">55093.5</t>
        </r>
      </text>
    </comment>
    <comment ref="I81" authorId="0">
      <text>
        <r>
          <t xml:space="preserve">50336</t>
        </r>
      </text>
    </comment>
    <comment ref="J81" authorId="0">
      <text>
        <r>
          <t xml:space="preserve">50336</t>
        </r>
      </text>
    </comment>
    <comment ref="H82" authorId="0">
      <text>
        <r>
          <t xml:space="preserve">27332829</t>
        </r>
      </text>
    </comment>
    <comment ref="I82" authorId="0">
      <text>
        <r>
          <t xml:space="preserve">54250575.84</t>
        </r>
      </text>
    </comment>
    <comment ref="J82" authorId="0">
      <text>
        <r>
          <t xml:space="preserve">81583404.84</t>
        </r>
      </text>
    </comment>
    <comment ref="H85" authorId="0">
      <text>
        <r>
          <t xml:space="preserve">96000</t>
        </r>
      </text>
    </comment>
    <comment ref="J85" authorId="0">
      <text>
        <r>
          <t xml:space="preserve">96000</t>
        </r>
      </text>
    </comment>
    <comment ref="I86" authorId="0">
      <text>
        <r>
          <t xml:space="preserve">103680</t>
        </r>
      </text>
    </comment>
    <comment ref="J86" authorId="0">
      <text>
        <r>
          <t xml:space="preserve">103680</t>
        </r>
      </text>
    </comment>
    <comment ref="I87" authorId="0">
      <text>
        <r>
          <t xml:space="preserve">60000</t>
        </r>
      </text>
    </comment>
    <comment ref="J87" authorId="0">
      <text>
        <r>
          <t xml:space="preserve">60000</t>
        </r>
      </text>
    </comment>
    <comment ref="I88" authorId="0">
      <text>
        <r>
          <t xml:space="preserve">26364.9</t>
        </r>
      </text>
    </comment>
    <comment ref="J88" authorId="0">
      <text>
        <r>
          <t xml:space="preserve">26364.9</t>
        </r>
      </text>
    </comment>
    <comment ref="H89" authorId="0">
      <text>
        <r>
          <t xml:space="preserve">62500</t>
        </r>
      </text>
    </comment>
    <comment ref="J89" authorId="0">
      <text>
        <r>
          <t xml:space="preserve">62500</t>
        </r>
      </text>
    </comment>
    <comment ref="I90" authorId="0">
      <text>
        <r>
          <t xml:space="preserve">112500</t>
        </r>
      </text>
    </comment>
    <comment ref="J90" authorId="0">
      <text>
        <r>
          <t xml:space="preserve">112500</t>
        </r>
      </text>
    </comment>
    <comment ref="H91" authorId="0">
      <text>
        <r>
          <t xml:space="preserve">800</t>
        </r>
      </text>
    </comment>
    <comment ref="J91" authorId="0">
      <text>
        <r>
          <t xml:space="preserve">800</t>
        </r>
      </text>
    </comment>
    <comment ref="I92" authorId="0">
      <text>
        <r>
          <t xml:space="preserve">3000</t>
        </r>
      </text>
    </comment>
    <comment ref="J92" authorId="0">
      <text>
        <r>
          <t xml:space="preserve">3000</t>
        </r>
      </text>
    </comment>
    <comment ref="H93" authorId="0">
      <text>
        <r>
          <t xml:space="preserve">6425</t>
        </r>
      </text>
    </comment>
    <comment ref="J93" authorId="0">
      <text>
        <r>
          <t xml:space="preserve">6425</t>
        </r>
      </text>
    </comment>
    <comment ref="I94" authorId="0">
      <text>
        <r>
          <t xml:space="preserve">10794</t>
        </r>
      </text>
    </comment>
    <comment ref="J94" authorId="0">
      <text>
        <r>
          <t xml:space="preserve">10794</t>
        </r>
      </text>
    </comment>
    <comment ref="H95" authorId="0">
      <text>
        <r>
          <t xml:space="preserve">4500</t>
        </r>
      </text>
    </comment>
    <comment ref="J95" authorId="0">
      <text>
        <r>
          <t xml:space="preserve">4500</t>
        </r>
      </text>
    </comment>
    <comment ref="I96" authorId="0">
      <text>
        <r>
          <t xml:space="preserve">7560</t>
        </r>
      </text>
    </comment>
    <comment ref="J96" authorId="0">
      <text>
        <r>
          <t xml:space="preserve">7560</t>
        </r>
      </text>
    </comment>
    <comment ref="H97" authorId="0">
      <text>
        <r>
          <t xml:space="preserve">18900</t>
        </r>
      </text>
    </comment>
    <comment ref="J97" authorId="0">
      <text>
        <r>
          <t xml:space="preserve">18900</t>
        </r>
      </text>
    </comment>
    <comment ref="I98" authorId="0">
      <text>
        <r>
          <t xml:space="preserve">31752</t>
        </r>
      </text>
    </comment>
    <comment ref="J98" authorId="0">
      <text>
        <r>
          <t xml:space="preserve">31752</t>
        </r>
      </text>
    </comment>
    <comment ref="H99" authorId="0">
      <text>
        <r>
          <t xml:space="preserve">12800</t>
        </r>
      </text>
    </comment>
    <comment ref="J99" authorId="0">
      <text>
        <r>
          <t xml:space="preserve">12800</t>
        </r>
      </text>
    </comment>
    <comment ref="I100" authorId="0">
      <text>
        <r>
          <t xml:space="preserve">21504</t>
        </r>
      </text>
    </comment>
    <comment ref="J100" authorId="0">
      <text>
        <r>
          <t xml:space="preserve">21504</t>
        </r>
      </text>
    </comment>
    <comment ref="H101" authorId="0">
      <text>
        <r>
          <t xml:space="preserve">152000</t>
        </r>
      </text>
    </comment>
    <comment ref="J101" authorId="0">
      <text>
        <r>
          <t xml:space="preserve">152000</t>
        </r>
      </text>
    </comment>
    <comment ref="I102" authorId="0">
      <text>
        <r>
          <t xml:space="preserve">779000</t>
        </r>
      </text>
    </comment>
    <comment ref="J102" authorId="0">
      <text>
        <r>
          <t xml:space="preserve">779000</t>
        </r>
      </text>
    </comment>
    <comment ref="H103" authorId="0">
      <text>
        <r>
          <t xml:space="preserve">95000</t>
        </r>
      </text>
    </comment>
    <comment ref="J103" authorId="0">
      <text>
        <r>
          <t xml:space="preserve">95000</t>
        </r>
      </text>
    </comment>
    <comment ref="I104" authorId="0">
      <text>
        <r>
          <t xml:space="preserve">304000</t>
        </r>
      </text>
    </comment>
    <comment ref="J104" authorId="0">
      <text>
        <r>
          <t xml:space="preserve">304000</t>
        </r>
      </text>
    </comment>
    <comment ref="H105" authorId="0">
      <text>
        <r>
          <t xml:space="preserve">448925</t>
        </r>
      </text>
    </comment>
    <comment ref="I105" authorId="0">
      <text>
        <r>
          <t xml:space="preserve">1460154.9</t>
        </r>
      </text>
    </comment>
    <comment ref="J105" authorId="0">
      <text>
        <r>
          <t xml:space="preserve">1909079.9</t>
        </r>
      </text>
    </comment>
    <comment ref="H108" authorId="0">
      <text>
        <r>
          <t xml:space="preserve">2014961</t>
        </r>
      </text>
    </comment>
    <comment ref="J108" authorId="0">
      <text>
        <r>
          <t xml:space="preserve">2014961</t>
        </r>
      </text>
    </comment>
    <comment ref="I109" authorId="0">
      <text>
        <r>
          <t xml:space="preserve">2540603</t>
        </r>
      </text>
    </comment>
    <comment ref="J109" authorId="0">
      <text>
        <r>
          <t xml:space="preserve">2540603</t>
        </r>
      </text>
    </comment>
    <comment ref="I110" authorId="0">
      <text>
        <r>
          <t xml:space="preserve">210256.8</t>
        </r>
      </text>
    </comment>
    <comment ref="J110" authorId="0">
      <text>
        <r>
          <t xml:space="preserve">210256.8</t>
        </r>
      </text>
    </comment>
    <comment ref="I111" authorId="0">
      <text>
        <r>
          <t xml:space="preserve">499329</t>
        </r>
      </text>
    </comment>
    <comment ref="J111" authorId="0">
      <text>
        <r>
          <t xml:space="preserve">499329</t>
        </r>
      </text>
    </comment>
    <comment ref="H112" authorId="0">
      <text>
        <r>
          <t xml:space="preserve">971817</t>
        </r>
      </text>
    </comment>
    <comment ref="J112" authorId="0">
      <text>
        <r>
          <t xml:space="preserve">971817</t>
        </r>
      </text>
    </comment>
    <comment ref="I113" authorId="0">
      <text>
        <r>
          <t xml:space="preserve">720699.49</t>
        </r>
      </text>
    </comment>
    <comment ref="J113" authorId="0">
      <text>
        <r>
          <t xml:space="preserve">720699.49</t>
        </r>
      </text>
    </comment>
    <comment ref="I114" authorId="0">
      <text>
        <r>
          <t xml:space="preserve">108565.84</t>
        </r>
      </text>
    </comment>
    <comment ref="J114" authorId="0">
      <text>
        <r>
          <t xml:space="preserve">108565.84</t>
        </r>
      </text>
    </comment>
    <comment ref="H115" authorId="0">
      <text>
        <r>
          <t xml:space="preserve">105060</t>
        </r>
      </text>
    </comment>
    <comment ref="J115" authorId="0">
      <text>
        <r>
          <t xml:space="preserve">105060</t>
        </r>
      </text>
    </comment>
    <comment ref="I116" authorId="0">
      <text>
        <r>
          <t xml:space="preserve">213179.1</t>
        </r>
      </text>
    </comment>
    <comment ref="J116" authorId="0">
      <text>
        <r>
          <t xml:space="preserve">213179.1</t>
        </r>
      </text>
    </comment>
    <comment ref="I117" authorId="0">
      <text>
        <r>
          <t xml:space="preserve">43044</t>
        </r>
      </text>
    </comment>
    <comment ref="J117" authorId="0">
      <text>
        <r>
          <t xml:space="preserve">43044</t>
        </r>
      </text>
    </comment>
    <comment ref="H118" authorId="0">
      <text>
        <r>
          <t xml:space="preserve">277002</t>
        </r>
      </text>
    </comment>
    <comment ref="J118" authorId="0">
      <text>
        <r>
          <t xml:space="preserve">277002</t>
        </r>
      </text>
    </comment>
    <comment ref="I119" authorId="0">
      <text>
        <r>
          <t xml:space="preserve">646338</t>
        </r>
      </text>
    </comment>
    <comment ref="J119" authorId="0">
      <text>
        <r>
          <t xml:space="preserve">646338</t>
        </r>
      </text>
    </comment>
    <comment ref="H120" authorId="0">
      <text>
        <r>
          <t xml:space="preserve">85000</t>
        </r>
      </text>
    </comment>
    <comment ref="J120" authorId="0">
      <text>
        <r>
          <t xml:space="preserve">85000</t>
        </r>
      </text>
    </comment>
    <comment ref="I121" authorId="0">
      <text>
        <r>
          <t xml:space="preserve">142800</t>
        </r>
      </text>
    </comment>
    <comment ref="J121" authorId="0">
      <text>
        <r>
          <t xml:space="preserve">142800</t>
        </r>
      </text>
    </comment>
    <comment ref="H122" authorId="0">
      <text>
        <r>
          <t xml:space="preserve">216750</t>
        </r>
      </text>
    </comment>
    <comment ref="J122" authorId="0">
      <text>
        <r>
          <t xml:space="preserve">216750</t>
        </r>
      </text>
    </comment>
    <comment ref="I123" authorId="0">
      <text>
        <r>
          <t xml:space="preserve">364140</t>
        </r>
      </text>
    </comment>
    <comment ref="J123" authorId="0">
      <text>
        <r>
          <t xml:space="preserve">364140</t>
        </r>
      </text>
    </comment>
    <comment ref="H124" authorId="0">
      <text>
        <r>
          <t xml:space="preserve">3670590</t>
        </r>
      </text>
    </comment>
    <comment ref="I124" authorId="0">
      <text>
        <r>
          <t xml:space="preserve">5488955.23</t>
        </r>
      </text>
    </comment>
    <comment ref="J124" authorId="0">
      <text>
        <r>
          <t xml:space="preserve">9159545.23</t>
        </r>
      </text>
    </comment>
    <comment ref="H127" authorId="0">
      <text>
        <r>
          <t xml:space="preserve">5252802.6</t>
        </r>
      </text>
    </comment>
    <comment ref="J127" authorId="0">
      <text>
        <r>
          <t xml:space="preserve">5252802.6</t>
        </r>
      </text>
    </comment>
    <comment ref="I128" authorId="0">
      <text>
        <r>
          <t xml:space="preserve">5238411.36</t>
        </r>
      </text>
    </comment>
    <comment ref="J128" authorId="0">
      <text>
        <r>
          <t xml:space="preserve">5238411.36</t>
        </r>
      </text>
    </comment>
    <comment ref="I129" authorId="0">
      <text>
        <r>
          <t xml:space="preserve">362083.6</t>
        </r>
      </text>
    </comment>
    <comment ref="J129" authorId="0">
      <text>
        <r>
          <t xml:space="preserve">362083.6</t>
        </r>
      </text>
    </comment>
    <comment ref="I130" authorId="0">
      <text>
        <r>
          <t xml:space="preserve">34778.83</t>
        </r>
      </text>
    </comment>
    <comment ref="J130" authorId="0">
      <text>
        <r>
          <t xml:space="preserve">34778.83</t>
        </r>
      </text>
    </comment>
    <comment ref="I131" authorId="0">
      <text>
        <r>
          <t xml:space="preserve">155400</t>
        </r>
      </text>
    </comment>
    <comment ref="J131" authorId="0">
      <text>
        <r>
          <t xml:space="preserve">155400</t>
        </r>
      </text>
    </comment>
    <comment ref="H132" authorId="0">
      <text>
        <r>
          <t xml:space="preserve">2371649.6</t>
        </r>
      </text>
    </comment>
    <comment ref="J132" authorId="0">
      <text>
        <r>
          <t xml:space="preserve">2371649.6</t>
        </r>
      </text>
    </comment>
    <comment ref="I133" authorId="0">
      <text>
        <r>
          <t xml:space="preserve">2159747.86</t>
        </r>
      </text>
    </comment>
    <comment ref="J133" authorId="0">
      <text>
        <r>
          <t xml:space="preserve">2159747.86</t>
        </r>
      </text>
    </comment>
    <comment ref="H134" authorId="0">
      <text>
        <r>
          <t xml:space="preserve">1517834.4</t>
        </r>
      </text>
    </comment>
    <comment ref="J134" authorId="0">
      <text>
        <r>
          <t xml:space="preserve">1517834.4</t>
        </r>
      </text>
    </comment>
    <comment ref="I135" authorId="0">
      <text>
        <r>
          <t xml:space="preserve">1296428.56</t>
        </r>
      </text>
    </comment>
    <comment ref="J135" authorId="0">
      <text>
        <r>
          <t xml:space="preserve">1296428.56</t>
        </r>
      </text>
    </comment>
    <comment ref="H136" authorId="0">
      <text>
        <r>
          <t xml:space="preserve">67540</t>
        </r>
      </text>
    </comment>
    <comment ref="J136" authorId="0">
      <text>
        <r>
          <t xml:space="preserve">67540</t>
        </r>
      </text>
    </comment>
    <comment ref="I137" authorId="0">
      <text>
        <r>
          <t xml:space="preserve">168850</t>
        </r>
      </text>
    </comment>
    <comment ref="J137" authorId="0">
      <text>
        <r>
          <t xml:space="preserve">168850</t>
        </r>
      </text>
    </comment>
    <comment ref="I138" authorId="0">
      <text>
        <r>
          <t xml:space="preserve">27676</t>
        </r>
      </text>
    </comment>
    <comment ref="J138" authorId="0">
      <text>
        <r>
          <t xml:space="preserve">27676</t>
        </r>
      </text>
    </comment>
    <comment ref="H139" authorId="0">
      <text>
        <r>
          <t xml:space="preserve">119160</t>
        </r>
      </text>
    </comment>
    <comment ref="J139" authorId="0">
      <text>
        <r>
          <t xml:space="preserve">119160</t>
        </r>
      </text>
    </comment>
    <comment ref="I140" authorId="0">
      <text>
        <r>
          <t xml:space="preserve">278040</t>
        </r>
      </text>
    </comment>
    <comment ref="J140" authorId="0">
      <text>
        <r>
          <t xml:space="preserve">278040</t>
        </r>
      </text>
    </comment>
    <comment ref="H141" authorId="0">
      <text>
        <r>
          <t xml:space="preserve">9328986.6</t>
        </r>
      </text>
    </comment>
    <comment ref="I141" authorId="0">
      <text>
        <r>
          <t xml:space="preserve">9721416.21</t>
        </r>
      </text>
    </comment>
    <comment ref="J141" authorId="0">
      <text>
        <r>
          <t xml:space="preserve">19050402.81</t>
        </r>
      </text>
    </comment>
    <comment ref="H144" authorId="0">
      <text>
        <r>
          <t xml:space="preserve">4937835</t>
        </r>
      </text>
    </comment>
    <comment ref="J144" authorId="0">
      <text>
        <r>
          <t xml:space="preserve">4937835</t>
        </r>
      </text>
    </comment>
    <comment ref="I145" authorId="0">
      <text>
        <r>
          <t xml:space="preserve">8464860</t>
        </r>
      </text>
    </comment>
    <comment ref="J145" authorId="0">
      <text>
        <r>
          <t xml:space="preserve">8464860</t>
        </r>
      </text>
    </comment>
    <comment ref="H146" authorId="0">
      <text>
        <r>
          <t xml:space="preserve">651321</t>
        </r>
      </text>
    </comment>
    <comment ref="J146" authorId="0">
      <text>
        <r>
          <t xml:space="preserve">651321</t>
        </r>
      </text>
    </comment>
    <comment ref="I147" authorId="0">
      <text>
        <r>
          <t xml:space="preserve">1776330</t>
        </r>
      </text>
    </comment>
    <comment ref="J147" authorId="0">
      <text>
        <r>
          <t xml:space="preserve">1776330</t>
        </r>
      </text>
    </comment>
    <comment ref="H148" authorId="0">
      <text>
        <r>
          <t xml:space="preserve">2507973</t>
        </r>
      </text>
    </comment>
    <comment ref="J148" authorId="0">
      <text>
        <r>
          <t xml:space="preserve">2507973</t>
        </r>
      </text>
    </comment>
    <comment ref="I149" authorId="0">
      <text>
        <r>
          <t xml:space="preserve">4630104</t>
        </r>
      </text>
    </comment>
    <comment ref="J149" authorId="0">
      <text>
        <r>
          <t xml:space="preserve">4630104</t>
        </r>
      </text>
    </comment>
    <comment ref="H150" authorId="0">
      <text>
        <r>
          <t xml:space="preserve">657888</t>
        </r>
      </text>
    </comment>
    <comment ref="J150" authorId="0">
      <text>
        <r>
          <t xml:space="preserve">657888</t>
        </r>
      </text>
    </comment>
    <comment ref="I151" authorId="0">
      <text>
        <r>
          <t xml:space="preserve">1196160</t>
        </r>
      </text>
    </comment>
    <comment ref="J151" authorId="0">
      <text>
        <r>
          <t xml:space="preserve">1196160</t>
        </r>
      </text>
    </comment>
    <comment ref="H152" authorId="0">
      <text>
        <r>
          <t xml:space="preserve">36135</t>
        </r>
      </text>
    </comment>
    <comment ref="J152" authorId="0">
      <text>
        <r>
          <t xml:space="preserve">36135</t>
        </r>
      </text>
    </comment>
    <comment ref="I153" authorId="0">
      <text>
        <r>
          <t xml:space="preserve">98550</t>
        </r>
      </text>
    </comment>
    <comment ref="J153" authorId="0">
      <text>
        <r>
          <t xml:space="preserve">98550</t>
        </r>
      </text>
    </comment>
    <comment ref="H154" authorId="0">
      <text>
        <r>
          <t xml:space="preserve">8791152</t>
        </r>
      </text>
    </comment>
    <comment ref="I154" authorId="0">
      <text>
        <r>
          <t xml:space="preserve">16166004</t>
        </r>
      </text>
    </comment>
    <comment ref="J154" authorId="0">
      <text>
        <r>
          <t xml:space="preserve">24957156</t>
        </r>
      </text>
    </comment>
    <comment ref="H157" authorId="0">
      <text>
        <r>
          <t xml:space="preserve">5427000</t>
        </r>
      </text>
    </comment>
    <comment ref="J157" authorId="0">
      <text>
        <r>
          <t xml:space="preserve">5427000</t>
        </r>
      </text>
    </comment>
    <comment ref="I158" authorId="0">
      <text>
        <r>
          <t xml:space="preserve">13024800</t>
        </r>
      </text>
    </comment>
    <comment ref="J158" authorId="0">
      <text>
        <r>
          <t xml:space="preserve">13024800</t>
        </r>
      </text>
    </comment>
    <comment ref="H159" authorId="0">
      <text>
        <r>
          <t xml:space="preserve">135540</t>
        </r>
      </text>
    </comment>
    <comment ref="J159" authorId="0">
      <text>
        <r>
          <t xml:space="preserve">135540</t>
        </r>
      </text>
    </comment>
    <comment ref="I160" authorId="0">
      <text>
        <r>
          <t xml:space="preserve">316260</t>
        </r>
      </text>
    </comment>
    <comment ref="J160" authorId="0">
      <text>
        <r>
          <t xml:space="preserve">316260</t>
        </r>
      </text>
    </comment>
    <comment ref="H161" authorId="0">
      <text>
        <r>
          <t xml:space="preserve">1042808</t>
        </r>
      </text>
    </comment>
    <comment ref="J161" authorId="0">
      <text>
        <r>
          <t xml:space="preserve">1042808</t>
        </r>
      </text>
    </comment>
    <comment ref="I162" authorId="0">
      <text>
        <r>
          <t xml:space="preserve">5865795</t>
        </r>
      </text>
    </comment>
    <comment ref="J162" authorId="0">
      <text>
        <r>
          <t xml:space="preserve">5865795</t>
        </r>
      </text>
    </comment>
    <comment ref="H163" authorId="0">
      <text>
        <r>
          <t xml:space="preserve">307880</t>
        </r>
      </text>
    </comment>
    <comment ref="J163" authorId="0">
      <text>
        <r>
          <t xml:space="preserve">307880</t>
        </r>
      </text>
    </comment>
    <comment ref="I164" authorId="0">
      <text>
        <r>
          <t xml:space="preserve">1539400</t>
        </r>
      </text>
    </comment>
    <comment ref="J164" authorId="0">
      <text>
        <r>
          <t xml:space="preserve">1539400</t>
        </r>
      </text>
    </comment>
    <comment ref="H165" authorId="0">
      <text>
        <r>
          <t xml:space="preserve">944069</t>
        </r>
      </text>
    </comment>
    <comment ref="J165" authorId="0">
      <text>
        <r>
          <t xml:space="preserve">944069</t>
        </r>
      </text>
    </comment>
    <comment ref="I166" authorId="0">
      <text>
        <r>
          <t xml:space="preserve">4046010</t>
        </r>
      </text>
    </comment>
    <comment ref="J166" authorId="0">
      <text>
        <r>
          <t xml:space="preserve">4046010</t>
        </r>
      </text>
    </comment>
    <comment ref="H167" authorId="0">
      <text>
        <r>
          <t xml:space="preserve">7857297</t>
        </r>
      </text>
    </comment>
    <comment ref="I167" authorId="0">
      <text>
        <r>
          <t xml:space="preserve">24792265</t>
        </r>
      </text>
    </comment>
    <comment ref="J167" authorId="0">
      <text>
        <r>
          <t xml:space="preserve">32649562</t>
        </r>
      </text>
    </comment>
    <comment ref="H170" authorId="0">
      <text>
        <r>
          <t xml:space="preserve">5000</t>
        </r>
      </text>
    </comment>
    <comment ref="J170" authorId="0">
      <text>
        <r>
          <t xml:space="preserve">5000</t>
        </r>
      </text>
    </comment>
    <comment ref="I171" authorId="0">
      <text>
        <r>
          <t xml:space="preserve">22210</t>
        </r>
      </text>
    </comment>
    <comment ref="J171" authorId="0">
      <text>
        <r>
          <t xml:space="preserve">22210</t>
        </r>
      </text>
    </comment>
    <comment ref="H172" authorId="0">
      <text>
        <r>
          <t xml:space="preserve">5000</t>
        </r>
      </text>
    </comment>
    <comment ref="J172" authorId="0">
      <text>
        <r>
          <t xml:space="preserve">5000</t>
        </r>
      </text>
    </comment>
    <comment ref="I173" authorId="0">
      <text>
        <r>
          <t xml:space="preserve">22210</t>
        </r>
      </text>
    </comment>
    <comment ref="J173" authorId="0">
      <text>
        <r>
          <t xml:space="preserve">22210</t>
        </r>
      </text>
    </comment>
    <comment ref="H174" authorId="0">
      <text>
        <r>
          <t xml:space="preserve">10000</t>
        </r>
      </text>
    </comment>
    <comment ref="J174" authorId="0">
      <text>
        <r>
          <t xml:space="preserve">10000</t>
        </r>
      </text>
    </comment>
    <comment ref="I175" authorId="0">
      <text>
        <r>
          <t xml:space="preserve">44420</t>
        </r>
      </text>
    </comment>
    <comment ref="J175" authorId="0">
      <text>
        <r>
          <t xml:space="preserve">44420</t>
        </r>
      </text>
    </comment>
    <comment ref="H176" authorId="0">
      <text>
        <r>
          <t xml:space="preserve">10000</t>
        </r>
      </text>
    </comment>
    <comment ref="J176" authorId="0">
      <text>
        <r>
          <t xml:space="preserve">10000</t>
        </r>
      </text>
    </comment>
    <comment ref="I177" authorId="0">
      <text>
        <r>
          <t xml:space="preserve">44420</t>
        </r>
      </text>
    </comment>
    <comment ref="J177" authorId="0">
      <text>
        <r>
          <t xml:space="preserve">44420</t>
        </r>
      </text>
    </comment>
    <comment ref="H178" authorId="0">
      <text>
        <r>
          <t xml:space="preserve">2000</t>
        </r>
      </text>
    </comment>
    <comment ref="J178" authorId="0">
      <text>
        <r>
          <t xml:space="preserve">2000</t>
        </r>
      </text>
    </comment>
    <comment ref="I179" authorId="0">
      <text>
        <r>
          <t xml:space="preserve">15500</t>
        </r>
      </text>
    </comment>
    <comment ref="J179" authorId="0">
      <text>
        <r>
          <t xml:space="preserve">15500</t>
        </r>
      </text>
    </comment>
    <comment ref="H180" authorId="0">
      <text>
        <r>
          <t xml:space="preserve">2000</t>
        </r>
      </text>
    </comment>
    <comment ref="J180" authorId="0">
      <text>
        <r>
          <t xml:space="preserve">2000</t>
        </r>
      </text>
    </comment>
    <comment ref="I181" authorId="0">
      <text>
        <r>
          <t xml:space="preserve">14913</t>
        </r>
      </text>
    </comment>
    <comment ref="J181" authorId="0">
      <text>
        <r>
          <t xml:space="preserve">14913</t>
        </r>
      </text>
    </comment>
    <comment ref="H182" authorId="0">
      <text>
        <r>
          <t xml:space="preserve">46000</t>
        </r>
      </text>
    </comment>
    <comment ref="J182" authorId="0">
      <text>
        <r>
          <t xml:space="preserve">46000</t>
        </r>
      </text>
    </comment>
    <comment ref="I183" authorId="0">
      <text>
        <r>
          <t xml:space="preserve">342999</t>
        </r>
      </text>
    </comment>
    <comment ref="J183" authorId="0">
      <text>
        <r>
          <t xml:space="preserve">342999</t>
        </r>
      </text>
    </comment>
    <comment ref="H184" authorId="0">
      <text>
        <r>
          <t xml:space="preserve">46000</t>
        </r>
      </text>
    </comment>
    <comment ref="J184" authorId="0">
      <text>
        <r>
          <t xml:space="preserve">46000</t>
        </r>
      </text>
    </comment>
    <comment ref="I185" authorId="0">
      <text>
        <r>
          <t xml:space="preserve">342999</t>
        </r>
      </text>
    </comment>
    <comment ref="J185" authorId="0">
      <text>
        <r>
          <t xml:space="preserve">342999</t>
        </r>
      </text>
    </comment>
    <comment ref="H186" authorId="0">
      <text>
        <r>
          <t xml:space="preserve">2000</t>
        </r>
      </text>
    </comment>
    <comment ref="J186" authorId="0">
      <text>
        <r>
          <t xml:space="preserve">2000</t>
        </r>
      </text>
    </comment>
    <comment ref="I187" authorId="0">
      <text>
        <r>
          <t xml:space="preserve">16016</t>
        </r>
      </text>
    </comment>
    <comment ref="J187" authorId="0">
      <text>
        <r>
          <t xml:space="preserve">16016</t>
        </r>
      </text>
    </comment>
    <comment ref="H188" authorId="0">
      <text>
        <r>
          <t xml:space="preserve">2000</t>
        </r>
      </text>
    </comment>
    <comment ref="J188" authorId="0">
      <text>
        <r>
          <t xml:space="preserve">2000</t>
        </r>
      </text>
    </comment>
    <comment ref="I189" authorId="0">
      <text>
        <r>
          <t xml:space="preserve">16553</t>
        </r>
      </text>
    </comment>
    <comment ref="J189" authorId="0">
      <text>
        <r>
          <t xml:space="preserve">16553</t>
        </r>
      </text>
    </comment>
    <comment ref="H190" authorId="0">
      <text>
        <r>
          <t xml:space="preserve">4000</t>
        </r>
      </text>
    </comment>
    <comment ref="J190" authorId="0">
      <text>
        <r>
          <t xml:space="preserve">4000</t>
        </r>
      </text>
    </comment>
    <comment ref="I191" authorId="0">
      <text>
        <r>
          <t xml:space="preserve">20000</t>
        </r>
      </text>
    </comment>
    <comment ref="J191" authorId="0">
      <text>
        <r>
          <t xml:space="preserve">20000</t>
        </r>
      </text>
    </comment>
    <comment ref="H192" authorId="0">
      <text>
        <r>
          <t xml:space="preserve">2000</t>
        </r>
      </text>
    </comment>
    <comment ref="J192" authorId="0">
      <text>
        <r>
          <t xml:space="preserve">2000</t>
        </r>
      </text>
    </comment>
    <comment ref="I193" authorId="0">
      <text>
        <r>
          <t xml:space="preserve">10700</t>
        </r>
      </text>
    </comment>
    <comment ref="J193" authorId="0">
      <text>
        <r>
          <t xml:space="preserve">10700</t>
        </r>
      </text>
    </comment>
    <comment ref="H194" authorId="0">
      <text>
        <r>
          <t xml:space="preserve">2000</t>
        </r>
      </text>
    </comment>
    <comment ref="J194" authorId="0">
      <text>
        <r>
          <t xml:space="preserve">2000</t>
        </r>
      </text>
    </comment>
    <comment ref="I195" authorId="0">
      <text>
        <r>
          <t xml:space="preserve">6879</t>
        </r>
      </text>
    </comment>
    <comment ref="J195" authorId="0">
      <text>
        <r>
          <t xml:space="preserve">6879</t>
        </r>
      </text>
    </comment>
    <comment ref="H196" authorId="0">
      <text>
        <r>
          <t xml:space="preserve">8000</t>
        </r>
      </text>
    </comment>
    <comment ref="J196" authorId="0">
      <text>
        <r>
          <t xml:space="preserve">8000</t>
        </r>
      </text>
    </comment>
    <comment ref="I197" authorId="0">
      <text>
        <r>
          <t xml:space="preserve">42800</t>
        </r>
      </text>
    </comment>
    <comment ref="J197" authorId="0">
      <text>
        <r>
          <t xml:space="preserve">42800</t>
        </r>
      </text>
    </comment>
    <comment ref="H198" authorId="0">
      <text>
        <r>
          <t xml:space="preserve">92000</t>
        </r>
      </text>
    </comment>
    <comment ref="J198" authorId="0">
      <text>
        <r>
          <t xml:space="preserve">92000</t>
        </r>
      </text>
    </comment>
    <comment ref="I199" authorId="0">
      <text>
        <r>
          <t xml:space="preserve">520168</t>
        </r>
      </text>
    </comment>
    <comment ref="J199" authorId="0">
      <text>
        <r>
          <t xml:space="preserve">520168</t>
        </r>
      </text>
    </comment>
    <comment ref="H200" authorId="0">
      <text>
        <r>
          <t xml:space="preserve">48000</t>
        </r>
      </text>
    </comment>
    <comment ref="J200" authorId="0">
      <text>
        <r>
          <t xml:space="preserve">48000</t>
        </r>
      </text>
    </comment>
    <comment ref="I201" authorId="0">
      <text>
        <r>
          <t xml:space="preserve">361848</t>
        </r>
      </text>
    </comment>
    <comment ref="J201" authorId="0">
      <text>
        <r>
          <t xml:space="preserve">361848</t>
        </r>
      </text>
    </comment>
    <comment ref="H202" authorId="0">
      <text>
        <r>
          <t xml:space="preserve">34500</t>
        </r>
      </text>
    </comment>
    <comment ref="J202" authorId="0">
      <text>
        <r>
          <t xml:space="preserve">34500</t>
        </r>
      </text>
    </comment>
    <comment ref="I203" authorId="0">
      <text>
        <r>
          <t xml:space="preserve">207000</t>
        </r>
      </text>
    </comment>
    <comment ref="J203" authorId="0">
      <text>
        <r>
          <t xml:space="preserve">207000</t>
        </r>
      </text>
    </comment>
    <comment ref="H204" authorId="0">
      <text>
        <r>
          <t xml:space="preserve">118500</t>
        </r>
      </text>
    </comment>
    <comment ref="J204" authorId="0">
      <text>
        <r>
          <t xml:space="preserve">118500</t>
        </r>
      </text>
    </comment>
    <comment ref="I205" authorId="0">
      <text>
        <r>
          <t xml:space="preserve">308100</t>
        </r>
      </text>
    </comment>
    <comment ref="J205" authorId="0">
      <text>
        <r>
          <t xml:space="preserve">308100</t>
        </r>
      </text>
    </comment>
    <comment ref="H206" authorId="0">
      <text>
        <r>
          <t xml:space="preserve">24000</t>
        </r>
      </text>
    </comment>
    <comment ref="J206" authorId="0">
      <text>
        <r>
          <t xml:space="preserve">24000</t>
        </r>
      </text>
    </comment>
    <comment ref="I207" authorId="0">
      <text>
        <r>
          <t xml:space="preserve">62400</t>
        </r>
      </text>
    </comment>
    <comment ref="J207" authorId="0">
      <text>
        <r>
          <t xml:space="preserve">62400</t>
        </r>
      </text>
    </comment>
    <comment ref="H208" authorId="0">
      <text>
        <r>
          <t xml:space="preserve">1500</t>
        </r>
      </text>
    </comment>
    <comment ref="J208" authorId="0">
      <text>
        <r>
          <t xml:space="preserve">1500</t>
        </r>
      </text>
    </comment>
    <comment ref="I209" authorId="0">
      <text>
        <r>
          <t xml:space="preserve">9000</t>
        </r>
      </text>
    </comment>
    <comment ref="J209" authorId="0">
      <text>
        <r>
          <t xml:space="preserve">9000</t>
        </r>
      </text>
    </comment>
    <comment ref="H210" authorId="0">
      <text>
        <r>
          <t xml:space="preserve">2000</t>
        </r>
      </text>
    </comment>
    <comment ref="J210" authorId="0">
      <text>
        <r>
          <t xml:space="preserve">2000</t>
        </r>
      </text>
    </comment>
    <comment ref="I211" authorId="0">
      <text>
        <r>
          <t xml:space="preserve">10700</t>
        </r>
      </text>
    </comment>
    <comment ref="J211" authorId="0">
      <text>
        <r>
          <t xml:space="preserve">10700</t>
        </r>
      </text>
    </comment>
    <comment ref="H212" authorId="0">
      <text>
        <r>
          <t xml:space="preserve">466500</t>
        </r>
      </text>
    </comment>
    <comment ref="I212" authorId="0">
      <text>
        <r>
          <t xml:space="preserve">2441835</t>
        </r>
      </text>
    </comment>
    <comment ref="J212" authorId="0">
      <text>
        <r>
          <t xml:space="preserve">2908335</t>
        </r>
      </text>
    </comment>
    <comment ref="H215" authorId="0">
      <text>
        <r>
          <t xml:space="preserve">500400</t>
        </r>
      </text>
    </comment>
    <comment ref="J215" authorId="0">
      <text>
        <r>
          <t xml:space="preserve">500400</t>
        </r>
      </text>
    </comment>
    <comment ref="I216" authorId="0">
      <text>
        <r>
          <t xml:space="preserve">1278800</t>
        </r>
      </text>
    </comment>
    <comment ref="J216" authorId="0">
      <text>
        <r>
          <t xml:space="preserve">1278800</t>
        </r>
      </text>
    </comment>
    <comment ref="H217" authorId="0">
      <text>
        <r>
          <t xml:space="preserve">16200</t>
        </r>
      </text>
    </comment>
    <comment ref="J217" authorId="0">
      <text>
        <r>
          <t xml:space="preserve">16200</t>
        </r>
      </text>
    </comment>
    <comment ref="I218" authorId="0">
      <text>
        <r>
          <t xml:space="preserve">41400</t>
        </r>
      </text>
    </comment>
    <comment ref="J218" authorId="0">
      <text>
        <r>
          <t xml:space="preserve">41400</t>
        </r>
      </text>
    </comment>
    <comment ref="H219" authorId="0">
      <text>
        <r>
          <t xml:space="preserve">22400</t>
        </r>
      </text>
    </comment>
    <comment ref="J219" authorId="0">
      <text>
        <r>
          <t xml:space="preserve">22400</t>
        </r>
      </text>
    </comment>
    <comment ref="I220" authorId="0">
      <text>
        <r>
          <t xml:space="preserve">44800</t>
        </r>
      </text>
    </comment>
    <comment ref="J220" authorId="0">
      <text>
        <r>
          <t xml:space="preserve">44800</t>
        </r>
      </text>
    </comment>
    <comment ref="H221" authorId="0">
      <text>
        <r>
          <t xml:space="preserve">26390</t>
        </r>
      </text>
    </comment>
    <comment ref="J221" authorId="0">
      <text>
        <r>
          <t xml:space="preserve">26390</t>
        </r>
      </text>
    </comment>
    <comment ref="I222" authorId="0">
      <text>
        <r>
          <t xml:space="preserve">395850</t>
        </r>
      </text>
    </comment>
    <comment ref="J222" authorId="0">
      <text>
        <r>
          <t xml:space="preserve">395850</t>
        </r>
      </text>
    </comment>
    <comment ref="H223" authorId="0">
      <text>
        <r>
          <t xml:space="preserve">50638</t>
        </r>
      </text>
    </comment>
    <comment ref="J223" authorId="0">
      <text>
        <r>
          <t xml:space="preserve">50638</t>
        </r>
      </text>
    </comment>
    <comment ref="I224" authorId="0">
      <text>
        <r>
          <t xml:space="preserve">180850</t>
        </r>
      </text>
    </comment>
    <comment ref="J224" authorId="0">
      <text>
        <r>
          <t xml:space="preserve">180850</t>
        </r>
      </text>
    </comment>
    <comment ref="H225" authorId="0">
      <text>
        <r>
          <t xml:space="preserve">166005</t>
        </r>
      </text>
    </comment>
    <comment ref="J225" authorId="0">
      <text>
        <r>
          <t xml:space="preserve">166005</t>
        </r>
      </text>
    </comment>
    <comment ref="I226" authorId="0">
      <text>
        <r>
          <t xml:space="preserve">387345</t>
        </r>
      </text>
    </comment>
    <comment ref="J226" authorId="0">
      <text>
        <r>
          <t xml:space="preserve">387345</t>
        </r>
      </text>
    </comment>
    <comment ref="H227" authorId="0">
      <text>
        <r>
          <t xml:space="preserve">3672.5</t>
        </r>
      </text>
    </comment>
    <comment ref="J227" authorId="0">
      <text>
        <r>
          <t xml:space="preserve">3672.5</t>
        </r>
      </text>
    </comment>
    <comment ref="I228" authorId="0">
      <text>
        <r>
          <t xml:space="preserve">6780</t>
        </r>
      </text>
    </comment>
    <comment ref="J228" authorId="0">
      <text>
        <r>
          <t xml:space="preserve">6780</t>
        </r>
      </text>
    </comment>
    <comment ref="H229" authorId="0">
      <text>
        <r>
          <t xml:space="preserve">36575</t>
        </r>
      </text>
    </comment>
    <comment ref="J229" authorId="0">
      <text>
        <r>
          <t xml:space="preserve">36575</t>
        </r>
      </text>
    </comment>
    <comment ref="I230" authorId="0">
      <text>
        <r>
          <t xml:space="preserve">65835</t>
        </r>
      </text>
    </comment>
    <comment ref="J230" authorId="0">
      <text>
        <r>
          <t xml:space="preserve">65835</t>
        </r>
      </text>
    </comment>
    <comment ref="H231" authorId="0">
      <text>
        <r>
          <t xml:space="preserve">822280.5</t>
        </r>
      </text>
    </comment>
    <comment ref="I231" authorId="0">
      <text>
        <r>
          <t xml:space="preserve">2401660</t>
        </r>
      </text>
    </comment>
    <comment ref="J231" authorId="0">
      <text>
        <r>
          <t xml:space="preserve">3223940.5</t>
        </r>
      </text>
    </comment>
    <comment ref="H234" authorId="0">
      <text>
        <r>
          <t xml:space="preserve">15750</t>
        </r>
      </text>
    </comment>
    <comment ref="J234" authorId="0">
      <text>
        <r>
          <t xml:space="preserve">15750</t>
        </r>
      </text>
    </comment>
    <comment ref="I235" authorId="0">
      <text>
        <r>
          <t xml:space="preserve">17500</t>
        </r>
      </text>
    </comment>
    <comment ref="J235" authorId="0">
      <text>
        <r>
          <t xml:space="preserve">17500</t>
        </r>
      </text>
    </comment>
    <comment ref="H236" authorId="0">
      <text>
        <r>
          <t xml:space="preserve">5000</t>
        </r>
      </text>
    </comment>
    <comment ref="J236" authorId="0">
      <text>
        <r>
          <t xml:space="preserve">5000</t>
        </r>
      </text>
    </comment>
    <comment ref="I237" authorId="0">
      <text>
        <r>
          <t xml:space="preserve">8400</t>
        </r>
      </text>
    </comment>
    <comment ref="J237" authorId="0">
      <text>
        <r>
          <t xml:space="preserve">8400</t>
        </r>
      </text>
    </comment>
    <comment ref="H238" authorId="0">
      <text>
        <r>
          <t xml:space="preserve">20750</t>
        </r>
      </text>
    </comment>
    <comment ref="I238" authorId="0">
      <text>
        <r>
          <t xml:space="preserve">25900</t>
        </r>
      </text>
    </comment>
    <comment ref="J238" authorId="0">
      <text>
        <r>
          <t xml:space="preserve">46650</t>
        </r>
      </text>
    </comment>
    <comment ref="H241" authorId="0">
      <text>
        <r>
          <t xml:space="preserve">29250</t>
        </r>
      </text>
    </comment>
    <comment ref="J241" authorId="0">
      <text>
        <r>
          <t xml:space="preserve">29250</t>
        </r>
      </text>
    </comment>
    <comment ref="I242" authorId="0">
      <text>
        <r>
          <t xml:space="preserve">53820</t>
        </r>
      </text>
    </comment>
    <comment ref="J242" authorId="0">
      <text>
        <r>
          <t xml:space="preserve">53820</t>
        </r>
      </text>
    </comment>
    <comment ref="H243" authorId="0">
      <text>
        <r>
          <t xml:space="preserve">9100</t>
        </r>
      </text>
    </comment>
    <comment ref="J243" authorId="0">
      <text>
        <r>
          <t xml:space="preserve">9100</t>
        </r>
      </text>
    </comment>
    <comment ref="I244" authorId="0">
      <text>
        <r>
          <t xml:space="preserve">13650</t>
        </r>
      </text>
    </comment>
    <comment ref="J244" authorId="0">
      <text>
        <r>
          <t xml:space="preserve">13650</t>
        </r>
      </text>
    </comment>
    <comment ref="H245" authorId="0">
      <text>
        <r>
          <t xml:space="preserve">4060</t>
        </r>
      </text>
    </comment>
    <comment ref="J245" authorId="0">
      <text>
        <r>
          <t xml:space="preserve">4060</t>
        </r>
      </text>
    </comment>
    <comment ref="I246" authorId="0">
      <text>
        <r>
          <t xml:space="preserve">2784</t>
        </r>
      </text>
    </comment>
    <comment ref="J246" authorId="0">
      <text>
        <r>
          <t xml:space="preserve">2784</t>
        </r>
      </text>
    </comment>
    <comment ref="H247" authorId="0">
      <text>
        <r>
          <t xml:space="preserve">700</t>
        </r>
      </text>
    </comment>
    <comment ref="J247" authorId="0">
      <text>
        <r>
          <t xml:space="preserve">700</t>
        </r>
      </text>
    </comment>
    <comment ref="I248" authorId="0">
      <text>
        <r>
          <t xml:space="preserve">3460</t>
        </r>
      </text>
    </comment>
    <comment ref="J248" authorId="0">
      <text>
        <r>
          <t xml:space="preserve">3460</t>
        </r>
      </text>
    </comment>
    <comment ref="H249" authorId="0">
      <text>
        <r>
          <t xml:space="preserve">17514</t>
        </r>
      </text>
    </comment>
    <comment ref="J249" authorId="0">
      <text>
        <r>
          <t xml:space="preserve">17514</t>
        </r>
      </text>
    </comment>
    <comment ref="I250" authorId="0">
      <text>
        <r>
          <t xml:space="preserve">11259</t>
        </r>
      </text>
    </comment>
    <comment ref="J250" authorId="0">
      <text>
        <r>
          <t xml:space="preserve">11259</t>
        </r>
      </text>
    </comment>
    <comment ref="H251" authorId="0">
      <text>
        <r>
          <t xml:space="preserve">60624</t>
        </r>
      </text>
    </comment>
    <comment ref="I251" authorId="0">
      <text>
        <r>
          <t xml:space="preserve">84973</t>
        </r>
      </text>
    </comment>
    <comment ref="J251" authorId="0">
      <text>
        <r>
          <t xml:space="preserve">145597</t>
        </r>
      </text>
    </comment>
    <comment ref="H254" authorId="0">
      <text>
        <r>
          <t xml:space="preserve">54854</t>
        </r>
      </text>
    </comment>
    <comment ref="J254" authorId="0">
      <text>
        <r>
          <t xml:space="preserve">54854</t>
        </r>
      </text>
    </comment>
    <comment ref="I255" authorId="0">
      <text>
        <r>
          <t xml:space="preserve">123832.91</t>
        </r>
      </text>
    </comment>
    <comment ref="J255" authorId="0">
      <text>
        <r>
          <t xml:space="preserve">123832.91</t>
        </r>
      </text>
    </comment>
    <comment ref="I256" authorId="0">
      <text>
        <r>
          <t xml:space="preserve">5270.1</t>
        </r>
      </text>
    </comment>
    <comment ref="J256" authorId="0">
      <text>
        <r>
          <t xml:space="preserve">5270.1</t>
        </r>
      </text>
    </comment>
    <comment ref="H257" authorId="0">
      <text>
        <r>
          <t xml:space="preserve">337792</t>
        </r>
      </text>
    </comment>
    <comment ref="J257" authorId="0">
      <text>
        <r>
          <t xml:space="preserve">337792</t>
        </r>
      </text>
    </comment>
    <comment ref="I258" authorId="0">
      <text>
        <r>
          <t xml:space="preserve">363135</t>
        </r>
      </text>
    </comment>
    <comment ref="J258" authorId="0">
      <text>
        <r>
          <t xml:space="preserve">363135</t>
        </r>
      </text>
    </comment>
    <comment ref="I259" authorId="0">
      <text>
        <r>
          <t xml:space="preserve">32453.37</t>
        </r>
      </text>
    </comment>
    <comment ref="J259" authorId="0">
      <text>
        <r>
          <t xml:space="preserve">32453.37</t>
        </r>
      </text>
    </comment>
    <comment ref="H260" authorId="0">
      <text>
        <r>
          <t xml:space="preserve">932590</t>
        </r>
      </text>
    </comment>
    <comment ref="J260" authorId="0">
      <text>
        <r>
          <t xml:space="preserve">932590</t>
        </r>
      </text>
    </comment>
    <comment ref="I261" authorId="0">
      <text>
        <r>
          <t xml:space="preserve">932590</t>
        </r>
      </text>
    </comment>
    <comment ref="J261" authorId="0">
      <text>
        <r>
          <t xml:space="preserve">932590</t>
        </r>
      </text>
    </comment>
    <comment ref="H262" authorId="0">
      <text>
        <r>
          <t xml:space="preserve">285053.4</t>
        </r>
      </text>
    </comment>
    <comment ref="J262" authorId="0">
      <text>
        <r>
          <t xml:space="preserve">285053.4</t>
        </r>
      </text>
    </comment>
    <comment ref="I263" authorId="0">
      <text>
        <r>
          <t xml:space="preserve">285053.4</t>
        </r>
      </text>
    </comment>
    <comment ref="J263" authorId="0">
      <text>
        <r>
          <t xml:space="preserve">285053.4</t>
        </r>
      </text>
    </comment>
    <comment ref="H264" authorId="0">
      <text>
        <r>
          <t xml:space="preserve">578605.5</t>
        </r>
      </text>
    </comment>
    <comment ref="J264" authorId="0">
      <text>
        <r>
          <t xml:space="preserve">578605.5</t>
        </r>
      </text>
    </comment>
    <comment ref="I265" authorId="0">
      <text>
        <r>
          <t xml:space="preserve">586320.24</t>
        </r>
      </text>
    </comment>
    <comment ref="J265" authorId="0">
      <text>
        <r>
          <t xml:space="preserve">586320.24</t>
        </r>
      </text>
    </comment>
    <comment ref="H266" authorId="0">
      <text>
        <r>
          <t xml:space="preserve">19980</t>
        </r>
      </text>
    </comment>
    <comment ref="J266" authorId="0">
      <text>
        <r>
          <t xml:space="preserve">19980</t>
        </r>
      </text>
    </comment>
    <comment ref="I267" authorId="0">
      <text>
        <r>
          <t xml:space="preserve">26640</t>
        </r>
      </text>
    </comment>
    <comment ref="J267" authorId="0">
      <text>
        <r>
          <t xml:space="preserve">26640</t>
        </r>
      </text>
    </comment>
    <comment ref="H268" authorId="0">
      <text>
        <r>
          <t xml:space="preserve">964468</t>
        </r>
      </text>
    </comment>
    <comment ref="J268" authorId="0">
      <text>
        <r>
          <t xml:space="preserve">964468</t>
        </r>
      </text>
    </comment>
    <comment ref="I269" authorId="0">
      <text>
        <r>
          <t xml:space="preserve">1928936</t>
        </r>
      </text>
    </comment>
    <comment ref="J269" authorId="0">
      <text>
        <r>
          <t xml:space="preserve">1928936</t>
        </r>
      </text>
    </comment>
    <comment ref="H270" authorId="0">
      <text>
        <r>
          <t xml:space="preserve">4588</t>
        </r>
      </text>
    </comment>
    <comment ref="J270" authorId="0">
      <text>
        <r>
          <t xml:space="preserve">4588</t>
        </r>
      </text>
    </comment>
    <comment ref="I271" authorId="0">
      <text>
        <r>
          <t xml:space="preserve">9176</t>
        </r>
      </text>
    </comment>
    <comment ref="J271" authorId="0">
      <text>
        <r>
          <t xml:space="preserve">9176</t>
        </r>
      </text>
    </comment>
    <comment ref="H272" authorId="0">
      <text>
        <r>
          <t xml:space="preserve">151365</t>
        </r>
      </text>
    </comment>
    <comment ref="J272" authorId="0">
      <text>
        <r>
          <t xml:space="preserve">151365</t>
        </r>
      </text>
    </comment>
    <comment ref="I273" authorId="0">
      <text>
        <r>
          <t xml:space="preserve">151365</t>
        </r>
      </text>
    </comment>
    <comment ref="J273" authorId="0">
      <text>
        <r>
          <t xml:space="preserve">151365</t>
        </r>
      </text>
    </comment>
    <comment ref="H274" authorId="0">
      <text>
        <r>
          <t xml:space="preserve">2301297</t>
        </r>
      </text>
    </comment>
    <comment ref="J274" authorId="0">
      <text>
        <r>
          <t xml:space="preserve">2301297</t>
        </r>
      </text>
    </comment>
    <comment ref="I275" authorId="0">
      <text>
        <r>
          <t xml:space="preserve">4909433.6</t>
        </r>
      </text>
    </comment>
    <comment ref="J275" authorId="0">
      <text>
        <r>
          <t xml:space="preserve">4909433.6</t>
        </r>
      </text>
    </comment>
    <comment ref="I276" authorId="0">
      <text>
        <r>
          <t xml:space="preserve">23878.3</t>
        </r>
      </text>
    </comment>
    <comment ref="J276" authorId="0">
      <text>
        <r>
          <t xml:space="preserve">23878.3</t>
        </r>
      </text>
    </comment>
    <comment ref="H277" authorId="0">
      <text>
        <r>
          <t xml:space="preserve">149049</t>
        </r>
      </text>
    </comment>
    <comment ref="J277" authorId="0">
      <text>
        <r>
          <t xml:space="preserve">149049</t>
        </r>
      </text>
    </comment>
    <comment ref="I278" authorId="0">
      <text>
        <r>
          <t xml:space="preserve">223573.5</t>
        </r>
      </text>
    </comment>
    <comment ref="J278" authorId="0">
      <text>
        <r>
          <t xml:space="preserve">223573.5</t>
        </r>
      </text>
    </comment>
    <comment ref="H279" authorId="0">
      <text>
        <r>
          <t xml:space="preserve">30444</t>
        </r>
      </text>
    </comment>
    <comment ref="J279" authorId="0">
      <text>
        <r>
          <t xml:space="preserve">30444</t>
        </r>
      </text>
    </comment>
    <comment ref="I280" authorId="0">
      <text>
        <r>
          <t xml:space="preserve">152220</t>
        </r>
      </text>
    </comment>
    <comment ref="J280" authorId="0">
      <text>
        <r>
          <t xml:space="preserve">152220</t>
        </r>
      </text>
    </comment>
    <comment ref="H281" authorId="0">
      <text>
        <r>
          <t xml:space="preserve">867</t>
        </r>
      </text>
    </comment>
    <comment ref="J281" authorId="0">
      <text>
        <r>
          <t xml:space="preserve">867</t>
        </r>
      </text>
    </comment>
    <comment ref="I282" authorId="0">
      <text>
        <r>
          <t xml:space="preserve">4335</t>
        </r>
      </text>
    </comment>
    <comment ref="J282" authorId="0">
      <text>
        <r>
          <t xml:space="preserve">4335</t>
        </r>
      </text>
    </comment>
    <comment ref="H283" authorId="0">
      <text>
        <r>
          <t xml:space="preserve">123100</t>
        </r>
      </text>
    </comment>
    <comment ref="J283" authorId="0">
      <text>
        <r>
          <t xml:space="preserve">123100</t>
        </r>
      </text>
    </comment>
    <comment ref="I284" authorId="0">
      <text>
        <r>
          <t xml:space="preserve">143104</t>
        </r>
      </text>
    </comment>
    <comment ref="J284" authorId="0">
      <text>
        <r>
          <t xml:space="preserve">143104</t>
        </r>
      </text>
    </comment>
    <comment ref="I285" authorId="0">
      <text>
        <r>
          <t xml:space="preserve">53922</t>
        </r>
      </text>
    </comment>
    <comment ref="J285" authorId="0">
      <text>
        <r>
          <t xml:space="preserve">53922</t>
        </r>
      </text>
    </comment>
    <comment ref="H286" authorId="0">
      <text>
        <r>
          <t xml:space="preserve">1598224.5</t>
        </r>
      </text>
    </comment>
    <comment ref="J286" authorId="0">
      <text>
        <r>
          <t xml:space="preserve">1598224.5</t>
        </r>
      </text>
    </comment>
    <comment ref="I287" authorId="0">
      <text>
        <r>
          <t xml:space="preserve">19668.88</t>
        </r>
      </text>
    </comment>
    <comment ref="J287" authorId="0">
      <text>
        <r>
          <t xml:space="preserve">19668.88</t>
        </r>
      </text>
    </comment>
    <comment ref="I288" authorId="0">
      <text>
        <r>
          <t xml:space="preserve">1896778.73</t>
        </r>
      </text>
    </comment>
    <comment ref="J288" authorId="0">
      <text>
        <r>
          <t xml:space="preserve">1896778.73</t>
        </r>
      </text>
    </comment>
    <comment ref="I289" authorId="0">
      <text>
        <r>
          <t xml:space="preserve">1269700.5</t>
        </r>
      </text>
    </comment>
    <comment ref="J289" authorId="0">
      <text>
        <r>
          <t xml:space="preserve">1269700.5</t>
        </r>
      </text>
    </comment>
    <comment ref="I290" authorId="0">
      <text>
        <r>
          <t xml:space="preserve">58565</t>
        </r>
      </text>
    </comment>
    <comment ref="J290" authorId="0">
      <text>
        <r>
          <t xml:space="preserve">58565</t>
        </r>
      </text>
    </comment>
    <comment ref="H291" authorId="0">
      <text>
        <r>
          <t xml:space="preserve">312022.5</t>
        </r>
      </text>
    </comment>
    <comment ref="J291" authorId="0">
      <text>
        <r>
          <t xml:space="preserve">312022.5</t>
        </r>
      </text>
    </comment>
    <comment ref="I292" authorId="0">
      <text>
        <r>
          <t xml:space="preserve">112120.09</t>
        </r>
      </text>
    </comment>
    <comment ref="J292" authorId="0">
      <text>
        <r>
          <t xml:space="preserve">112120.09</t>
        </r>
      </text>
    </comment>
    <comment ref="I293" authorId="0">
      <text>
        <r>
          <t xml:space="preserve">81802</t>
        </r>
      </text>
    </comment>
    <comment ref="J293" authorId="0">
      <text>
        <r>
          <t xml:space="preserve">81802</t>
        </r>
      </text>
    </comment>
    <comment ref="I294" authorId="0">
      <text>
        <r>
          <t xml:space="preserve">3745.28</t>
        </r>
      </text>
    </comment>
    <comment ref="J294" authorId="0">
      <text>
        <r>
          <t xml:space="preserve">3745.28</t>
        </r>
      </text>
    </comment>
    <comment ref="H295" authorId="0">
      <text>
        <r>
          <t xml:space="preserve">16750.5</t>
        </r>
      </text>
    </comment>
    <comment ref="J295" authorId="0">
      <text>
        <r>
          <t xml:space="preserve">16750.5</t>
        </r>
      </text>
    </comment>
    <comment ref="I296" authorId="0">
      <text>
        <r>
          <t xml:space="preserve">90195</t>
        </r>
      </text>
    </comment>
    <comment ref="J296" authorId="0">
      <text>
        <r>
          <t xml:space="preserve">90195</t>
        </r>
      </text>
    </comment>
    <comment ref="H297" authorId="0">
      <text>
        <r>
          <t xml:space="preserve">7861050.4</t>
        </r>
      </text>
    </comment>
    <comment ref="I297" authorId="0">
      <text>
        <r>
          <t xml:space="preserve">13487813.88</t>
        </r>
      </text>
    </comment>
    <comment ref="J297" authorId="0">
      <text>
        <r>
          <t xml:space="preserve">21348864.28</t>
        </r>
      </text>
    </comment>
    <comment ref="H300" authorId="0">
      <text>
        <r>
          <t xml:space="preserve">14250</t>
        </r>
      </text>
    </comment>
    <comment ref="J300" authorId="0">
      <text>
        <r>
          <t xml:space="preserve">14250</t>
        </r>
      </text>
    </comment>
    <comment ref="I301" authorId="0">
      <text>
        <r>
          <t xml:space="preserve">156750</t>
        </r>
      </text>
    </comment>
    <comment ref="J301" authorId="0">
      <text>
        <r>
          <t xml:space="preserve">156750</t>
        </r>
      </text>
    </comment>
    <comment ref="H302" authorId="0">
      <text>
        <r>
          <t xml:space="preserve">200000</t>
        </r>
      </text>
    </comment>
    <comment ref="J302" authorId="0">
      <text>
        <r>
          <t xml:space="preserve">200000</t>
        </r>
      </text>
    </comment>
    <comment ref="I303" authorId="0">
      <text>
        <r>
          <t xml:space="preserve">400000</t>
        </r>
      </text>
    </comment>
    <comment ref="J303" authorId="0">
      <text>
        <r>
          <t xml:space="preserve">400000</t>
        </r>
      </text>
    </comment>
    <comment ref="H304" authorId="0">
      <text>
        <r>
          <t xml:space="preserve">214250</t>
        </r>
      </text>
    </comment>
    <comment ref="I304" authorId="0">
      <text>
        <r>
          <t xml:space="preserve">556750</t>
        </r>
      </text>
    </comment>
    <comment ref="J304" authorId="0">
      <text>
        <r>
          <t xml:space="preserve">771000</t>
        </r>
      </text>
    </comment>
    <comment ref="H307" authorId="0">
      <text>
        <r>
          <t xml:space="preserve">2</t>
        </r>
      </text>
    </comment>
    <comment ref="J307" authorId="0">
      <text>
        <r>
          <t xml:space="preserve">2</t>
        </r>
      </text>
    </comment>
    <comment ref="I308" authorId="0">
      <text>
        <r>
          <t xml:space="preserve">7246000</t>
        </r>
      </text>
    </comment>
    <comment ref="J308" authorId="0">
      <text>
        <r>
          <t xml:space="preserve">7246000</t>
        </r>
      </text>
    </comment>
    <comment ref="H309" authorId="0">
      <text>
        <r>
          <t xml:space="preserve">1</t>
        </r>
      </text>
    </comment>
    <comment ref="J309" authorId="0">
      <text>
        <r>
          <t xml:space="preserve">1</t>
        </r>
      </text>
    </comment>
    <comment ref="I310" authorId="0">
      <text>
        <r>
          <t xml:space="preserve">3592000</t>
        </r>
      </text>
    </comment>
    <comment ref="J310" authorId="0">
      <text>
        <r>
          <t xml:space="preserve">3592000</t>
        </r>
      </text>
    </comment>
    <comment ref="H311" authorId="0">
      <text>
        <r>
          <t xml:space="preserve">3</t>
        </r>
      </text>
    </comment>
    <comment ref="I311" authorId="0">
      <text>
        <r>
          <t xml:space="preserve">10838000</t>
        </r>
      </text>
    </comment>
    <comment ref="J311" authorId="0">
      <text>
        <r>
          <t xml:space="preserve">10838003</t>
        </r>
      </text>
    </comment>
    <comment ref="H314" authorId="0">
      <text>
        <r>
          <t xml:space="preserve">1</t>
        </r>
      </text>
    </comment>
    <comment ref="J314" authorId="0">
      <text>
        <r>
          <t xml:space="preserve">1</t>
        </r>
      </text>
    </comment>
    <comment ref="I315" authorId="0">
      <text>
        <r>
          <t xml:space="preserve">13100000</t>
        </r>
      </text>
    </comment>
    <comment ref="J315" authorId="0">
      <text>
        <r>
          <t xml:space="preserve">13100000</t>
        </r>
      </text>
    </comment>
    <comment ref="H316" authorId="0">
      <text>
        <r>
          <t xml:space="preserve">1</t>
        </r>
      </text>
    </comment>
    <comment ref="J316" authorId="0">
      <text>
        <r>
          <t xml:space="preserve">1</t>
        </r>
      </text>
    </comment>
    <comment ref="I317" authorId="0">
      <text>
        <r>
          <t xml:space="preserve">18226000</t>
        </r>
      </text>
    </comment>
    <comment ref="J317" authorId="0">
      <text>
        <r>
          <t xml:space="preserve">18226000</t>
        </r>
      </text>
    </comment>
    <comment ref="H318" authorId="0">
      <text>
        <r>
          <t xml:space="preserve">1</t>
        </r>
      </text>
    </comment>
    <comment ref="J318" authorId="0">
      <text>
        <r>
          <t xml:space="preserve">1</t>
        </r>
      </text>
    </comment>
    <comment ref="I319" authorId="0">
      <text>
        <r>
          <t xml:space="preserve">10000000</t>
        </r>
      </text>
    </comment>
    <comment ref="J319" authorId="0">
      <text>
        <r>
          <t xml:space="preserve">10000000</t>
        </r>
      </text>
    </comment>
    <comment ref="H320" authorId="0">
      <text>
        <r>
          <t xml:space="preserve">1</t>
        </r>
      </text>
    </comment>
    <comment ref="J320" authorId="0">
      <text>
        <r>
          <t xml:space="preserve">1</t>
        </r>
      </text>
    </comment>
    <comment ref="I321" authorId="0">
      <text>
        <r>
          <t xml:space="preserve">4641009</t>
        </r>
      </text>
    </comment>
    <comment ref="J321" authorId="0">
      <text>
        <r>
          <t xml:space="preserve">4641009</t>
        </r>
      </text>
    </comment>
    <comment ref="H322" authorId="0">
      <text>
        <r>
          <t xml:space="preserve">1</t>
        </r>
      </text>
    </comment>
    <comment ref="J322" authorId="0">
      <text>
        <r>
          <t xml:space="preserve">1</t>
        </r>
      </text>
    </comment>
    <comment ref="I323" authorId="0">
      <text>
        <r>
          <t xml:space="preserve">13948991</t>
        </r>
      </text>
    </comment>
    <comment ref="J323" authorId="0">
      <text>
        <r>
          <t xml:space="preserve">13948991</t>
        </r>
      </text>
    </comment>
    <comment ref="H324" authorId="0">
      <text>
        <r>
          <t xml:space="preserve">5</t>
        </r>
      </text>
    </comment>
    <comment ref="I324" authorId="0">
      <text>
        <r>
          <t xml:space="preserve">59916000</t>
        </r>
      </text>
    </comment>
    <comment ref="J324" authorId="0">
      <text>
        <r>
          <t xml:space="preserve">59916005</t>
        </r>
      </text>
    </comment>
    <comment ref="H327" authorId="0">
      <text>
        <r>
          <t xml:space="preserve">9500400</t>
        </r>
      </text>
    </comment>
    <comment ref="J327" authorId="0">
      <text>
        <r>
          <t xml:space="preserve">9500400</t>
        </r>
      </text>
    </comment>
    <comment ref="H328" authorId="0">
      <text>
        <r>
          <t xml:space="preserve">5000</t>
        </r>
      </text>
    </comment>
    <comment ref="J328" authorId="0">
      <text>
        <r>
          <t xml:space="preserve">5000</t>
        </r>
      </text>
    </comment>
    <comment ref="H329" authorId="0">
      <text>
        <r>
          <t xml:space="preserve">9505400</t>
        </r>
      </text>
    </comment>
    <comment ref="J329" authorId="0">
      <text>
        <r>
          <t xml:space="preserve">9505400</t>
        </r>
      </text>
    </comment>
    <comment ref="H332" authorId="0">
      <text>
        <r>
          <t xml:space="preserve">7822228</t>
        </r>
      </text>
    </comment>
    <comment ref="J332" authorId="0">
      <text>
        <r>
          <t xml:space="preserve">7822228</t>
        </r>
      </text>
    </comment>
    <comment ref="H333" authorId="0">
      <text>
        <r>
          <t xml:space="preserve">3555559</t>
        </r>
      </text>
    </comment>
    <comment ref="J333" authorId="0">
      <text>
        <r>
          <t xml:space="preserve">3555559</t>
        </r>
      </text>
    </comment>
    <comment ref="H334" authorId="0">
      <text>
        <r>
          <t xml:space="preserve">11377787</t>
        </r>
      </text>
    </comment>
    <comment ref="J334" authorId="0">
      <text>
        <r>
          <t xml:space="preserve">11377787</t>
        </r>
      </text>
    </comment>
    <comment ref="H336" authorId="0">
      <text>
        <r>
          <t xml:space="preserve">101618954.5</t>
        </r>
      </text>
    </comment>
    <comment ref="I336" authorId="0">
      <text>
        <r>
          <t xml:space="preserve">228242041.74</t>
        </r>
      </text>
    </comment>
    <comment ref="J336" authorId="0">
      <text>
        <r>
          <t xml:space="preserve">329860996.24</t>
        </r>
      </text>
    </comment>
  </commentList>
</comments>
</file>

<file path=xl/sharedStrings.xml><?xml version="1.0" encoding="utf-8"?>
<sst xmlns="http://schemas.openxmlformats.org/spreadsheetml/2006/main" uniqueCount="365">
  <si>
    <t>СМЕТА</t>
  </si>
  <si>
    <t>Объект:</t>
  </si>
  <si>
    <t>Дом 07</t>
  </si>
  <si>
    <t>Общая продаваемая площадь (м2):</t>
  </si>
  <si>
    <t>квартир:</t>
  </si>
  <si>
    <t>Сметная стоимость:</t>
  </si>
  <si>
    <t>В том числе НДС 20%: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</si>
  <si>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</si>
  <si>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</si>
  <si>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</si>
  <si>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</si>
  <si>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</si>
  <si>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</si>
  <si>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</si>
  <si>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</si>
  <si>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</si>
  <si>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</si>
  <si>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</si>
  <si>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</si>
  <si>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</si>
  <si>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</si>
  <si>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</si>
  <si>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</si>
  <si>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</si>
  <si>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</si>
  <si>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</si>
  <si>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</si>
  <si>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</si>
  <si>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</si>
  <si>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</si>
  <si>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</si>
  <si>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</si>
  <si>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</si>
  <si>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</si>
  <si>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</si>
  <si>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</si>
  <si>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</si>
  <si>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</si>
  <si>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</si>
  <si>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Земляные работы</t>
  </si>
  <si>
    <t>1.1.</t>
  </si>
  <si>
    <t>Разработка котлована:</t>
  </si>
  <si>
    <t>м3</t>
  </si>
  <si>
    <t>1.2</t>
  </si>
  <si>
    <t>Обратная засыпка</t>
  </si>
  <si>
    <t>ИТОГО по разделу:</t>
  </si>
  <si>
    <t>1. Земляные работы</t>
  </si>
  <si>
    <t>в т.ч. НДС 20%</t>
  </si>
  <si>
    <t>Раздел 2. Погружение составных ж/б свай. Срубка свай</t>
  </si>
  <si>
    <t>2.1</t>
  </si>
  <si>
    <t>Погружение составных ж/б свай 35*35 см, сварной стык статической погрузкой</t>
  </si>
  <si>
    <t>м</t>
  </si>
  <si>
    <t>Сваи 35х35 см, усиленные L=20м, Свая С 80.35-Св-6; Свая С 120.35-Св-6</t>
  </si>
  <si>
    <t>шт</t>
  </si>
  <si>
    <t>2.2</t>
  </si>
  <si>
    <t>Антикоррозионная обработка стыка свай</t>
  </si>
  <si>
    <t>2.3</t>
  </si>
  <si>
    <t>Срубка оголовков свай</t>
  </si>
  <si>
    <t>2. Погружение составных ж/б свай. Срубка свай</t>
  </si>
  <si>
    <t>Раздел 3. Устройство монолитного ж/б каркаса ниже отм. 0.000</t>
  </si>
  <si>
    <t>3.1</t>
  </si>
  <si>
    <t>Устройство бетонной подготовки толщ 100 мм под монолитную фундаментную плиту</t>
  </si>
  <si>
    <t>Бетон В7,5 W4 F7,5</t>
  </si>
  <si>
    <t>3.2</t>
  </si>
  <si>
    <t>Устройство фундаментной монолитной ж/б плиты</t>
  </si>
  <si>
    <t>Бетон В30 W8 F200</t>
  </si>
  <si>
    <t>Пластиковый фиксатор нижней арматуры</t>
  </si>
  <si>
    <t>Металл</t>
  </si>
  <si>
    <t>0</t>
  </si>
  <si>
    <t>3.3</t>
  </si>
  <si>
    <t>Оклеечная гидроизоляция фундаментной плиты и  стен подвала в 2 слоя</t>
  </si>
  <si>
    <t>м2</t>
  </si>
  <si>
    <t>Техноэласт ЭПП (2 слоя)</t>
  </si>
  <si>
    <t>Праймер битумный</t>
  </si>
  <si>
    <t>кг</t>
  </si>
  <si>
    <t>3.4</t>
  </si>
  <si>
    <t>Устройство монолитной ж/б наружней стены подвала</t>
  </si>
  <si>
    <t>Бетон  В30 W8 F200</t>
  </si>
  <si>
    <t>3.5</t>
  </si>
  <si>
    <t>Устройство монолитных стен лестнично-лифтового блока из бетона до отм 0.000</t>
  </si>
  <si>
    <t>песок</t>
  </si>
  <si>
    <t>тн</t>
  </si>
  <si>
    <t>3.6</t>
  </si>
  <si>
    <t>Устройство монолитной ж/б плиты перекрытия на отм. -0,12</t>
  </si>
  <si>
    <t>Бетон  В25 W6 F100</t>
  </si>
  <si>
    <t>3. Устройство монолитного ж/б каркаса ниже отм. 0.000</t>
  </si>
  <si>
    <t>Раздел 4. Устройство монолитного ж/б каркаса выше отм. 0.000</t>
  </si>
  <si>
    <t>4.1</t>
  </si>
  <si>
    <t>Устройство наружных монолитных стен</t>
  </si>
  <si>
    <t>БетонВ30, F200, W8</t>
  </si>
  <si>
    <t>БетонВ30, F200, W6</t>
  </si>
  <si>
    <t>БетонВ25, F100, W6</t>
  </si>
  <si>
    <t>4.2</t>
  </si>
  <si>
    <t>Устройство внутренних монолитных стен</t>
  </si>
  <si>
    <t>4.3</t>
  </si>
  <si>
    <t>Устройство вертикального рабочего шва бетонирования</t>
  </si>
  <si>
    <t>пм</t>
  </si>
  <si>
    <t>гидропрокладка  Penebar</t>
  </si>
  <si>
    <t>Состав Скрепа М500, b=0,2 м s=0,01</t>
  </si>
  <si>
    <t>Техноэласт ЭПП b=0,2 м</t>
  </si>
  <si>
    <t>4.4</t>
  </si>
  <si>
    <t>Устройство монолитных перекрытий из бетона</t>
  </si>
  <si>
    <t>4.5</t>
  </si>
  <si>
    <t>Устройство монолитных стен лестнично-лифтового блока из бетона</t>
  </si>
  <si>
    <t>4.6</t>
  </si>
  <si>
    <t>Устройство монолитных ж/б лестничных площадок из бетона</t>
  </si>
  <si>
    <t>4.7</t>
  </si>
  <si>
    <t>Устройство индивидуальных лестничных маршей  ИМЛ 30.12.15-4</t>
  </si>
  <si>
    <t>Устройство термовкладыша</t>
  </si>
  <si>
    <t>4.8</t>
  </si>
  <si>
    <t>Монолитный пояс МП-1, МП-2, МП-3 машинного отделения</t>
  </si>
  <si>
    <t>Бетон кл. В15 W4 F100</t>
  </si>
  <si>
    <t>куб м</t>
  </si>
  <si>
    <t>4.9</t>
  </si>
  <si>
    <t>Устройство бетонной подготовки  под входные группы</t>
  </si>
  <si>
    <t>Бетон В7,5 W4 F50</t>
  </si>
  <si>
    <t>4.10</t>
  </si>
  <si>
    <t>Устройство входной группы</t>
  </si>
  <si>
    <t>4. Устройство монолитного ж/б каркаса выше отм. 0.000</t>
  </si>
  <si>
    <t>Раздел 5. Разные работы</t>
  </si>
  <si>
    <t>5.1</t>
  </si>
  <si>
    <t>Монтаж мет.ограждения высотой 1,8 м  в подвале</t>
  </si>
  <si>
    <t>м.п.</t>
  </si>
  <si>
    <t>оцинковааное металлическое ограждение (секции)</t>
  </si>
  <si>
    <t>Калитки 1,8*1,2</t>
  </si>
  <si>
    <t>бетонные блоки 600х250х50</t>
  </si>
  <si>
    <t>5.2</t>
  </si>
  <si>
    <t>Ограждение лестничных маршей h=0,9 м</t>
  </si>
  <si>
    <t>5.3</t>
  </si>
  <si>
    <t>Монтаж вент.жалюзийных решеток продуха подвала</t>
  </si>
  <si>
    <t>5.4</t>
  </si>
  <si>
    <t>Монтаж лестниц  пожарных</t>
  </si>
  <si>
    <t>5.5</t>
  </si>
  <si>
    <t>Лестница выхода на кровлю</t>
  </si>
  <si>
    <t>5.6</t>
  </si>
  <si>
    <t>Металлические элементы машинного помещения</t>
  </si>
  <si>
    <t>5.7</t>
  </si>
  <si>
    <t>Металлический поддоны в подвале</t>
  </si>
  <si>
    <t>5.8</t>
  </si>
  <si>
    <t>Металлические ограждения (кондиционеры) на навесных вентилируемых фасадах</t>
  </si>
  <si>
    <t>5.9</t>
  </si>
  <si>
    <t>Монтажные закладные для кондиционеров</t>
  </si>
  <si>
    <t>5. Разные работы</t>
  </si>
  <si>
    <t>Раздел 6. Стены наружные</t>
  </si>
  <si>
    <t>6.1</t>
  </si>
  <si>
    <t>Блоки из ячеистых бетонов по ГОСТ 31360 2007,Блок l/600*300*250/D/B2,5/F25  на строительном клее Senego GS39 по ТУ 5745-005-9128015-2012-250мм</t>
  </si>
  <si>
    <t>Блоки из ячеистых бетонов по ГОСТ 31360 2007,Блок l/625*250*250/D500/B2,5/F25  на строительном клее Senego GS39 по ТУ 5745-005-9128015-2012-250мм</t>
  </si>
  <si>
    <t>Клей для газобетона, 25 кг</t>
  </si>
  <si>
    <t>меш</t>
  </si>
  <si>
    <t>Закладные детали для кладки наружных стен</t>
  </si>
  <si>
    <t>6.2</t>
  </si>
  <si>
    <t>Устройство ограждений балконов и лоджий</t>
  </si>
  <si>
    <t>Кирпич силикатный</t>
  </si>
  <si>
    <t>Раствор</t>
  </si>
  <si>
    <t>6.3</t>
  </si>
  <si>
    <t>Кирпичная кладка стен  из кирпича силикатного</t>
  </si>
  <si>
    <t>6.4</t>
  </si>
  <si>
    <t>Перемычки</t>
  </si>
  <si>
    <t>6.5</t>
  </si>
  <si>
    <t>Металическое ограждение незадымляемых балконов</t>
  </si>
  <si>
    <t>6.6</t>
  </si>
  <si>
    <t>Металическое ограждение холодных балконов</t>
  </si>
  <si>
    <t>6. Стены наружные</t>
  </si>
  <si>
    <t>Раздел 7. Внутренние стены и перегородки</t>
  </si>
  <si>
    <t>7.1</t>
  </si>
  <si>
    <t>Камни бетонные стеновые СКЦ1Р-1ПГ-1425 кг/м3/,М100 по ТУ 5741-008-49975776-2010 на цементно-известняковом кладочном р-ре М75,Пк2 ГОСТ 28013-98*-190мм</t>
  </si>
  <si>
    <t>Камни керамзитобетонные стеновые КП-ПР-ПС-39-50-1100 кг/м³ по ГОСТ 6133-99</t>
  </si>
  <si>
    <t>Раствор цементно-песчаный м75</t>
  </si>
  <si>
    <t>Композитная арматура Ф10мм L=290мм</t>
  </si>
  <si>
    <t>Арматура Ф10мм L=300мм</t>
  </si>
  <si>
    <t>7.2</t>
  </si>
  <si>
    <t>Перегородки  гипсовые пазогребневые плиты гидрофобизированные толщ 80мм</t>
  </si>
  <si>
    <t xml:space="preserve">Гипсовые пазогребневые плиты торговой марки "МАГМА"(МАГМА-гипсоплиты полнотелые  стандартные тип 1.1) ТУ 5742-030-86214064-2015 на гипсовом клею МАГМА </t>
  </si>
  <si>
    <t>7.3</t>
  </si>
  <si>
    <t>Перегородки гипсовые пазогребневые плиты  толщ. 80мм</t>
  </si>
  <si>
    <t>7.4</t>
  </si>
  <si>
    <t>Кирпичная кладка стен  из кирпича керамического</t>
  </si>
  <si>
    <t>Кирпич керамический</t>
  </si>
  <si>
    <t>7.5</t>
  </si>
  <si>
    <t>7. Внутренние стены и перегородки</t>
  </si>
  <si>
    <t>Раздел 8. Устройство фасада</t>
  </si>
  <si>
    <t>8.1</t>
  </si>
  <si>
    <t>Устройство навесного вентилируемого фасада из кассетных навесных панелей</t>
  </si>
  <si>
    <t>8.2</t>
  </si>
  <si>
    <t>Откосы</t>
  </si>
  <si>
    <t>8.3</t>
  </si>
  <si>
    <t>Устройство мокрого фасада с утеплением</t>
  </si>
  <si>
    <t>8.4</t>
  </si>
  <si>
    <t>Устройство мокрого фасада без утепления (откосы, балконы)</t>
  </si>
  <si>
    <t>8.5</t>
  </si>
  <si>
    <t>Устройство вентилируемого фассада из керамогранита 60*60*10, 30*30,10</t>
  </si>
  <si>
    <t>8. Устройство фасада</t>
  </si>
  <si>
    <t>Раздел 9. Окна и витражи</t>
  </si>
  <si>
    <t>9.1</t>
  </si>
  <si>
    <t>Устройство сплошного "теплого" витража стеклопакет толщиной 32мм , с учетом откосов</t>
  </si>
  <si>
    <t>9.3</t>
  </si>
  <si>
    <t>Витражи входных групп</t>
  </si>
  <si>
    <t>9.4</t>
  </si>
  <si>
    <t>Устройство ПВХ окон</t>
  </si>
  <si>
    <t>9.6</t>
  </si>
  <si>
    <t>Устройство ПВХ балконных дверей</t>
  </si>
  <si>
    <t>9.7</t>
  </si>
  <si>
    <t>Устройство ПВХ заполнений балконов</t>
  </si>
  <si>
    <t>9. Окна и витражи</t>
  </si>
  <si>
    <t>Раздел 10. Двери</t>
  </si>
  <si>
    <t>10.1</t>
  </si>
  <si>
    <t>ДАН О Бпр Дв Пр Р 2150х1550</t>
  </si>
  <si>
    <t>компл</t>
  </si>
  <si>
    <t>10.2</t>
  </si>
  <si>
    <t>ДАН О Бпр ДвЛ Р 2150х1550</t>
  </si>
  <si>
    <t>10.3</t>
  </si>
  <si>
    <t>ДАВ О Бпр Дв Пр Р 2150х1550</t>
  </si>
  <si>
    <t>10.4</t>
  </si>
  <si>
    <t>ДАВ О Бпр Дв Л Р 2150х1550</t>
  </si>
  <si>
    <t>10.5</t>
  </si>
  <si>
    <t>ДСН Оп Прг Пр Н Псп 2100х1240</t>
  </si>
  <si>
    <t>10.6</t>
  </si>
  <si>
    <t>ДПН Км Бпр Ф Дп Пр 2790х1350</t>
  </si>
  <si>
    <t>10.7</t>
  </si>
  <si>
    <t>ДПН Км Бпр Ф Дп Л Р 2760х1350</t>
  </si>
  <si>
    <t>10.8</t>
  </si>
  <si>
    <t>ДПН Км Бпр Ф Дп Л Р 2790х1350</t>
  </si>
  <si>
    <t>10.9</t>
  </si>
  <si>
    <t>ДПН Г П Оп Л Р 1790х1040</t>
  </si>
  <si>
    <t>10.10</t>
  </si>
  <si>
    <t>ДПН Г П Оп Пр Р 1850х1040</t>
  </si>
  <si>
    <t>10.11</t>
  </si>
  <si>
    <t>ДСН Оп Прг Пр Н Псн 2000х1000</t>
  </si>
  <si>
    <t>10.12</t>
  </si>
  <si>
    <t>ДПС 01 2100х1000 Л ЕIS60</t>
  </si>
  <si>
    <t>ДПС Пульс -60 1350*1000 ЕIS60</t>
  </si>
  <si>
    <t>10.13</t>
  </si>
  <si>
    <t>ДПС 01 1790х1000 EI60</t>
  </si>
  <si>
    <t>10.14</t>
  </si>
  <si>
    <t>ДПС 02 2100х1400 EI60</t>
  </si>
  <si>
    <t>10.15</t>
  </si>
  <si>
    <t>ДПВ Км Бпр Дп Л Р 2100х1350</t>
  </si>
  <si>
    <t>10.16</t>
  </si>
  <si>
    <t>ДВ 1 Рп 21х9 Г Пр Мд1</t>
  </si>
  <si>
    <t>10.17</t>
  </si>
  <si>
    <t>Дверь входная деревянные 21х10 Пр</t>
  </si>
  <si>
    <t>10.18</t>
  </si>
  <si>
    <t>Дверь входная деревянные 21х10 Лев</t>
  </si>
  <si>
    <t>10.19</t>
  </si>
  <si>
    <t>ДПВ Г П Оп Л Р 2100х900</t>
  </si>
  <si>
    <t>10.20</t>
  </si>
  <si>
    <t>ДПС 01 2050х1000 Пр EI30</t>
  </si>
  <si>
    <t>10. Двери</t>
  </si>
  <si>
    <t>Раздел 11. Кровля</t>
  </si>
  <si>
    <t>11.1</t>
  </si>
  <si>
    <t>Устройство кровли из кровельного покрытия Техноэласт ФИКС (пароизоляция- Стеклоизол ХПП, утеплитель Изолеко толщ150мм, разуклонка из плит И</t>
  </si>
  <si>
    <t>11.2</t>
  </si>
  <si>
    <t>Кровля "теплых балконов" (пароизоляция- Стеклоизол ХПП, цементно-песчанная стяжка толщ 10-20мм, пенополистирол Технониколь толщ 200мм, ЦСП толщ</t>
  </si>
  <si>
    <t>11.3</t>
  </si>
  <si>
    <t>Кровля холодных балконов (пароизоляция- Стеклоизол ХПП, цементно-песчанная стяжка толщ 10-20мм,   гидроизоляция Техноэласт Фикс, гидроизоляц</t>
  </si>
  <si>
    <t>11.4</t>
  </si>
  <si>
    <t>Примыкания над техническим помещениями</t>
  </si>
  <si>
    <t>п.м.</t>
  </si>
  <si>
    <t>11.5</t>
  </si>
  <si>
    <t>Кровля над техническим помещения  из профлиста (профлист,пароизоляция- Стеклоизол ХПП, утеплитель Изолеко толщ 50мм, разуклонка из плит Изо</t>
  </si>
  <si>
    <t>Устройство фасонных элементов на парапете кровли из оцинкованной стали</t>
  </si>
  <si>
    <t>11.6</t>
  </si>
  <si>
    <t>Пешеходная дорожка тротуарная плитка на ц/п растворе</t>
  </si>
  <si>
    <t>11.7</t>
  </si>
  <si>
    <t>Металлическое ограждение кровли</t>
  </si>
  <si>
    <t>11. Кровля</t>
  </si>
  <si>
    <t>Раздел 12. Отделка полов входных групп, лестниц, пандусов</t>
  </si>
  <si>
    <t>12.1</t>
  </si>
  <si>
    <t>Отделка керамической плиткой стен техподполья в спусках в техподполье,подступенков и цоколя у крыльца</t>
  </si>
  <si>
    <t>12.2</t>
  </si>
  <si>
    <t>Ограждение наружных пандусов из черног метала с порошковой окраской</t>
  </si>
  <si>
    <t>12. Отделка полов входных групп, лестниц, пандусов</t>
  </si>
  <si>
    <t>Раздел 13. Козырьки</t>
  </si>
  <si>
    <t>13.1</t>
  </si>
  <si>
    <t>Устройство каркаса козырька из мет.конструкций</t>
  </si>
  <si>
    <t>13.2</t>
  </si>
  <si>
    <t>Устройство водосточных желобов ф 100мм</t>
  </si>
  <si>
    <t>Устройство водосточных труб 100х100 h=2,8м</t>
  </si>
  <si>
    <t>Устройство водосточных воронок ф 100мм</t>
  </si>
  <si>
    <t>Подшивка козырьков из профлиста С21-1000-0,7</t>
  </si>
  <si>
    <t>13. Козырьки</t>
  </si>
  <si>
    <t>Раздел 14. Отделочные работы</t>
  </si>
  <si>
    <t>14.1</t>
  </si>
  <si>
    <t>Утепление стен подвала экструдированным пенополистиролом толщ.100мм</t>
  </si>
  <si>
    <t>Экструдированный пенополистерол</t>
  </si>
  <si>
    <t>Клей пена Технониколь</t>
  </si>
  <si>
    <t>14.2</t>
  </si>
  <si>
    <t>Устройство утепления стен  минераловатными плитами с теплопроводностью λБ - 0,043 Вт/(м*К), плотн.126-154 кг/м3  - 50 -100 мм</t>
  </si>
  <si>
    <t>Изол ФШ 150 по ТУ5762-002-84277528-2008 с изм.№1-5 (или аналог)  - 50 мм;</t>
  </si>
  <si>
    <t>14.3</t>
  </si>
  <si>
    <t>Штукатурка, шпатлевка, покраска</t>
  </si>
  <si>
    <t>14.4</t>
  </si>
  <si>
    <t>Штукатурка,  покраска</t>
  </si>
  <si>
    <t>14.5</t>
  </si>
  <si>
    <t>Шпаклевка покраска</t>
  </si>
  <si>
    <t>14.6</t>
  </si>
  <si>
    <t>Плитка (стены)</t>
  </si>
  <si>
    <t>14.7</t>
  </si>
  <si>
    <t>Подвесной потолок (МОП)</t>
  </si>
  <si>
    <t>14.8</t>
  </si>
  <si>
    <t>Потолок ГКЛ</t>
  </si>
  <si>
    <t>14.9</t>
  </si>
  <si>
    <t>шпатлевка, покраска потолка</t>
  </si>
  <si>
    <t>14.10</t>
  </si>
  <si>
    <t>Устройство полусухой стяжки</t>
  </si>
  <si>
    <t>Пленка полиэтиленовая – 200 мкм.</t>
  </si>
  <si>
    <t>14.11</t>
  </si>
  <si>
    <t>Гидроизоляция – обмазочная за 2 слоя по битумному праймеру – 3мм</t>
  </si>
  <si>
    <t>14.12</t>
  </si>
  <si>
    <t>Пароизоляция стеклоизол ХПП</t>
  </si>
  <si>
    <t>14.13</t>
  </si>
  <si>
    <t>Оклееечная гидроизоляция</t>
  </si>
  <si>
    <t>14.14</t>
  </si>
  <si>
    <t>Уст-во утеплитель - ЭППС 28-35кг/м3 -0,032Вт (м*К)-20мм (по полу первого этажа и чердаку )</t>
  </si>
  <si>
    <t>утеплитель ЭППС-20мм</t>
  </si>
  <si>
    <t>утеплитель ПСБ-С-35 толщ 20мм</t>
  </si>
  <si>
    <t>14.15</t>
  </si>
  <si>
    <t>Устройство напольного покрытия из керамогранита противоскользящего (МОП)</t>
  </si>
  <si>
    <t>Керамогранит с противоскользящим покрытием 300х300х12 мм</t>
  </si>
  <si>
    <t>Керамогранит с противоскользящим покрытием 300х300х9 мм</t>
  </si>
  <si>
    <t>Клей плиточный - 11мм</t>
  </si>
  <si>
    <t>Затирка для плитки</t>
  </si>
  <si>
    <t>14.16</t>
  </si>
  <si>
    <t>Уст-во сапожка из кер.гранита высотой 100мм с затир.плит.клеем</t>
  </si>
  <si>
    <t>14.18</t>
  </si>
  <si>
    <t>Пороги балконных дверей</t>
  </si>
  <si>
    <t>14. Отделочные работы</t>
  </si>
  <si>
    <t>Раздел 15. Прочие</t>
  </si>
  <si>
    <t>15.1</t>
  </si>
  <si>
    <t>Почтовые ящики</t>
  </si>
  <si>
    <t>15.2</t>
  </si>
  <si>
    <t>Устройство мусоропровода (Хризотилцементные трубы)</t>
  </si>
  <si>
    <t>15. Прочие</t>
  </si>
  <si>
    <t>Раздел 16. Лифты</t>
  </si>
  <si>
    <t>16.1</t>
  </si>
  <si>
    <t>Лифт пассажирский ЛП-1016БК грузоподъемоностью Q=1000 кг,, V=1,6м/с., производства Могилёв</t>
  </si>
  <si>
    <t>16.2</t>
  </si>
  <si>
    <t>Лифт пассажирский ЛП-1016БШ грузоподъемоностью Q=1000 кг,, V=1,6м/с., производства Могилёв</t>
  </si>
  <si>
    <t>16. Лифты</t>
  </si>
  <si>
    <t>Раздел 17. Инженерные системы</t>
  </si>
  <si>
    <t>17.1</t>
  </si>
  <si>
    <t>Монтаж системы вентиляции и пуско-наладка</t>
  </si>
  <si>
    <t>к-т</t>
  </si>
  <si>
    <t>17.2</t>
  </si>
  <si>
    <t>Монтаж системы отопления и пуско-наладка</t>
  </si>
  <si>
    <t>17.3</t>
  </si>
  <si>
    <t>Монтаж систем ХВС, ГВС, канализация и пуско-наладка</t>
  </si>
  <si>
    <t>17.4</t>
  </si>
  <si>
    <t>АПС и автоматика</t>
  </si>
  <si>
    <t>17.5</t>
  </si>
  <si>
    <t>Электроосвещение</t>
  </si>
  <si>
    <t>17. Инженерные системы</t>
  </si>
  <si>
    <t>Раздел 18. Механизмы</t>
  </si>
  <si>
    <t>18.1</t>
  </si>
  <si>
    <t>Работа кранов и прочих механизмов</t>
  </si>
  <si>
    <t>маш/час</t>
  </si>
  <si>
    <t>18.2 Работа погрузчика</t>
  </si>
  <si>
    <t>18. Механизмы</t>
  </si>
  <si>
    <t>Раздел 100. Организация работ</t>
  </si>
  <si>
    <t>100.1</t>
  </si>
  <si>
    <t>Накладные расходы 11%</t>
  </si>
  <si>
    <t>100.2</t>
  </si>
  <si>
    <t>Cметная прибыль 5%</t>
  </si>
  <si>
    <t>100. Организация работ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</si>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</sst>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337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8.140869" bestFit="true" customWidth="true" style="0"/>
    <col min="2" max="2" width="60" customWidth="true" style="0"/>
    <col min="3" max="3" width="1.713867" bestFit="true" customWidth="true" style="0"/>
    <col min="4" max="4" width="10.854492" bestFit="true" customWidth="true" style="0"/>
    <col min="5" max="5" width="12.139893" bestFit="true" customWidth="true" style="0"/>
    <col min="6" max="6" width="14.996338" bestFit="true" customWidth="true" style="0"/>
    <col min="7" max="7" width="16.281738" bestFit="true" customWidth="true" style="0"/>
    <col min="8" max="8" width="23.851318" bestFit="true" customWidth="true" style="0"/>
    <col min="9" max="9" width="23.851318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>
        <v>0</v>
      </c>
      <c r="D3" s="40"/>
    </row>
    <row r="4" spans="1:16" hidden="true">
      <c r="B4" s="38" t="s">
        <v>4</v>
      </c>
      <c r="C4" s="40">
        <v>0</v>
      </c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 t="s">
        <v>42</v>
      </c>
      <c r="E12" s="17">
        <v>4836</v>
      </c>
      <c r="F12" s="17">
        <v>250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/>
      <c r="P12" s="32"/>
    </row>
    <row r="13" spans="1:16">
      <c r="A13" s="25" t="s">
        <v>43</v>
      </c>
      <c r="B13" s="13" t="s">
        <v>44</v>
      </c>
      <c r="C13" s="16"/>
      <c r="D13" s="16" t="s">
        <v>42</v>
      </c>
      <c r="E13" s="17">
        <v>2640.9</v>
      </c>
      <c r="F13" s="17">
        <v>100</v>
      </c>
      <c r="G13" s="17"/>
      <c r="H13" s="17" t="str">
        <f>E13*F13</f>
        <v>0</v>
      </c>
      <c r="I13" s="17"/>
      <c r="J13" s="17" t="str">
        <f>H13+I13</f>
        <v>0</v>
      </c>
      <c r="K13" s="17">
        <v>0</v>
      </c>
      <c r="L13" s="17"/>
      <c r="M13" s="17">
        <v>0</v>
      </c>
      <c r="N13" s="17"/>
      <c r="O13" s="17"/>
      <c r="P13" s="32"/>
    </row>
    <row r="14" spans="1:16">
      <c r="A14" s="25"/>
      <c r="B14" s="18" t="s">
        <v>45</v>
      </c>
      <c r="C14" s="19" t="s">
        <v>46</v>
      </c>
      <c r="D14" s="19"/>
      <c r="E14" s="19"/>
      <c r="F14" s="19"/>
      <c r="G14" s="19"/>
      <c r="H14" s="20" t="str">
        <f>SUM(H12:H13)</f>
        <v>0</v>
      </c>
      <c r="I14" s="20" t="str">
        <f>SUM(I12:I13)</f>
        <v>0</v>
      </c>
      <c r="J14" s="20" t="str">
        <f>SUM(J12:J13)</f>
        <v>0</v>
      </c>
      <c r="K14" s="20" t="str">
        <f>SUM(K12:K13)</f>
        <v>0</v>
      </c>
      <c r="L14" s="20" t="str">
        <f>SUM(L12:L13)</f>
        <v>0</v>
      </c>
      <c r="M14" s="20"/>
      <c r="N14" s="20"/>
      <c r="O14" s="20"/>
      <c r="P14" s="33"/>
    </row>
    <row r="15" spans="1:16">
      <c r="A15" s="26"/>
      <c r="B15" s="18" t="s">
        <v>47</v>
      </c>
      <c r="C15" s="19"/>
      <c r="D15" s="19"/>
      <c r="E15" s="19"/>
      <c r="F15" s="19"/>
      <c r="G15" s="19"/>
      <c r="H15" s="19"/>
      <c r="I15" s="19"/>
      <c r="J15" s="20" t="str">
        <f>ROUND(J14*20/120,2)</f>
        <v>0</v>
      </c>
      <c r="K15" s="19"/>
      <c r="L15" s="19"/>
      <c r="M15" s="19"/>
      <c r="N15" s="19"/>
      <c r="O15" s="19"/>
      <c r="P15" s="34"/>
    </row>
    <row r="16" spans="1:16">
      <c r="A16" s="25"/>
      <c r="B16" s="14" t="s">
        <v>48</v>
      </c>
      <c r="C16"/>
      <c r="D16"/>
      <c r="E16"/>
      <c r="F16"/>
      <c r="G16"/>
      <c r="H16" s="15"/>
      <c r="I16" s="15"/>
      <c r="J16" s="15"/>
      <c r="K16" s="15"/>
      <c r="L16" s="15"/>
      <c r="M16" s="15"/>
      <c r="N16" s="15"/>
      <c r="O16" s="15"/>
      <c r="P16" s="31"/>
    </row>
    <row r="17" spans="1:16">
      <c r="A17" s="25" t="s">
        <v>49</v>
      </c>
      <c r="B17" s="13" t="s">
        <v>50</v>
      </c>
      <c r="C17" s="16"/>
      <c r="D17" s="16" t="s">
        <v>51</v>
      </c>
      <c r="E17" s="17">
        <v>7980</v>
      </c>
      <c r="F17" s="17">
        <v>740</v>
      </c>
      <c r="G17" s="17"/>
      <c r="H17" s="17" t="str">
        <f>E17*F17</f>
        <v>0</v>
      </c>
      <c r="I17" s="17"/>
      <c r="J17" s="17" t="str">
        <f>H17+I17</f>
        <v>0</v>
      </c>
      <c r="K17" s="17">
        <v>0</v>
      </c>
      <c r="L17" s="17"/>
      <c r="M17" s="17">
        <v>0</v>
      </c>
      <c r="N17" s="17"/>
      <c r="O17" s="17"/>
      <c r="P17" s="32"/>
    </row>
    <row r="18" spans="1:16">
      <c r="A18" s="25"/>
      <c r="B18" s="21" t="s">
        <v>52</v>
      </c>
      <c r="C18" s="16"/>
      <c r="D18" s="16" t="s">
        <v>53</v>
      </c>
      <c r="E18" s="17">
        <v>399</v>
      </c>
      <c r="F18" s="17"/>
      <c r="G18" s="17">
        <v>38000</v>
      </c>
      <c r="H18" s="17"/>
      <c r="I18" s="17" t="str">
        <f>E18*G18</f>
        <v>0</v>
      </c>
      <c r="J18" s="17" t="str">
        <f>H18+I18</f>
        <v>0</v>
      </c>
      <c r="K18" s="17"/>
      <c r="L18" s="17">
        <v>0</v>
      </c>
      <c r="M18" s="17"/>
      <c r="N18" s="17">
        <v>0</v>
      </c>
      <c r="O18" s="17"/>
      <c r="P18" s="32"/>
    </row>
    <row r="19" spans="1:16">
      <c r="A19" s="25" t="s">
        <v>54</v>
      </c>
      <c r="B19" s="13" t="s">
        <v>55</v>
      </c>
      <c r="C19" s="16"/>
      <c r="D19" s="16" t="s">
        <v>53</v>
      </c>
      <c r="E19" s="17">
        <v>399</v>
      </c>
      <c r="F19" s="17">
        <v>550</v>
      </c>
      <c r="G19" s="17"/>
      <c r="H19" s="17" t="str">
        <f>E19*F19</f>
        <v>0</v>
      </c>
      <c r="I19" s="17"/>
      <c r="J19" s="17" t="str">
        <f>H19+I19</f>
        <v>0</v>
      </c>
      <c r="K19" s="17">
        <v>0</v>
      </c>
      <c r="L19" s="17"/>
      <c r="M19" s="17">
        <v>0</v>
      </c>
      <c r="N19" s="17"/>
      <c r="O19" s="17"/>
      <c r="P19" s="32"/>
    </row>
    <row r="20" spans="1:16">
      <c r="A20" s="25"/>
      <c r="B20" s="21" t="s">
        <v>55</v>
      </c>
      <c r="C20" s="16"/>
      <c r="D20" s="16" t="s">
        <v>53</v>
      </c>
      <c r="E20" s="17">
        <v>399</v>
      </c>
      <c r="F20" s="17"/>
      <c r="G20" s="17">
        <v>600</v>
      </c>
      <c r="H20" s="17"/>
      <c r="I20" s="17" t="str">
        <f>E20*G20</f>
        <v>0</v>
      </c>
      <c r="J20" s="17" t="str">
        <f>H20+I20</f>
        <v>0</v>
      </c>
      <c r="K20" s="17"/>
      <c r="L20" s="17">
        <v>0</v>
      </c>
      <c r="M20" s="17"/>
      <c r="N20" s="17">
        <v>0</v>
      </c>
      <c r="O20" s="17"/>
      <c r="P20" s="32"/>
    </row>
    <row r="21" spans="1:16">
      <c r="A21" s="25" t="s">
        <v>56</v>
      </c>
      <c r="B21" s="13" t="s">
        <v>57</v>
      </c>
      <c r="C21" s="16"/>
      <c r="D21" s="16" t="s">
        <v>53</v>
      </c>
      <c r="E21" s="17">
        <v>399</v>
      </c>
      <c r="F21" s="17">
        <v>550</v>
      </c>
      <c r="G21" s="17"/>
      <c r="H21" s="17" t="str">
        <f>E21*F21</f>
        <v>0</v>
      </c>
      <c r="I21" s="17"/>
      <c r="J21" s="17" t="str">
        <f>H21+I21</f>
        <v>0</v>
      </c>
      <c r="K21" s="17">
        <v>0</v>
      </c>
      <c r="L21" s="17"/>
      <c r="M21" s="17">
        <v>0</v>
      </c>
      <c r="N21" s="17"/>
      <c r="O21" s="17"/>
      <c r="P21" s="32"/>
    </row>
    <row r="22" spans="1:16">
      <c r="A22" s="25"/>
      <c r="B22" s="18" t="s">
        <v>45</v>
      </c>
      <c r="C22" s="19" t="s">
        <v>58</v>
      </c>
      <c r="D22" s="19"/>
      <c r="E22" s="19"/>
      <c r="F22" s="19"/>
      <c r="G22" s="19"/>
      <c r="H22" s="20" t="str">
        <f>SUM(H17:H21)</f>
        <v>0</v>
      </c>
      <c r="I22" s="20" t="str">
        <f>SUM(I17:I21)</f>
        <v>0</v>
      </c>
      <c r="J22" s="20" t="str">
        <f>SUM(J17:J21)</f>
        <v>0</v>
      </c>
      <c r="K22" s="20" t="str">
        <f>SUM(K17:K21)</f>
        <v>0</v>
      </c>
      <c r="L22" s="20" t="str">
        <f>SUM(L17:L21)</f>
        <v>0</v>
      </c>
      <c r="M22" s="20"/>
      <c r="N22" s="20"/>
      <c r="O22" s="20"/>
      <c r="P22" s="33"/>
    </row>
    <row r="23" spans="1:16">
      <c r="A23" s="26"/>
      <c r="B23" s="18" t="s">
        <v>47</v>
      </c>
      <c r="C23" s="19"/>
      <c r="D23" s="19"/>
      <c r="E23" s="19"/>
      <c r="F23" s="19"/>
      <c r="G23" s="19"/>
      <c r="H23" s="19"/>
      <c r="I23" s="19"/>
      <c r="J23" s="20" t="str">
        <f>ROUND(J22*20/120,2)</f>
        <v>0</v>
      </c>
      <c r="K23" s="19"/>
      <c r="L23" s="19"/>
      <c r="M23" s="19"/>
      <c r="N23" s="19"/>
      <c r="O23" s="19"/>
      <c r="P23" s="34"/>
    </row>
    <row r="24" spans="1:16">
      <c r="A24" s="25"/>
      <c r="B24" s="14" t="s">
        <v>59</v>
      </c>
      <c r="C24"/>
      <c r="D24"/>
      <c r="E24"/>
      <c r="F24"/>
      <c r="G24"/>
      <c r="H24" s="15"/>
      <c r="I24" s="15"/>
      <c r="J24" s="15"/>
      <c r="K24" s="15"/>
      <c r="L24" s="15"/>
      <c r="M24" s="15"/>
      <c r="N24" s="15"/>
      <c r="O24" s="15"/>
      <c r="P24" s="31"/>
    </row>
    <row r="25" spans="1:16">
      <c r="A25" s="25" t="s">
        <v>60</v>
      </c>
      <c r="B25" s="13" t="s">
        <v>61</v>
      </c>
      <c r="C25" s="16"/>
      <c r="D25" s="16" t="s">
        <v>42</v>
      </c>
      <c r="E25" s="17">
        <v>82.11</v>
      </c>
      <c r="F25" s="17">
        <v>2500</v>
      </c>
      <c r="G25" s="17"/>
      <c r="H25" s="17" t="str">
        <f>E25*F25</f>
        <v>0</v>
      </c>
      <c r="I25" s="17"/>
      <c r="J25" s="17" t="str">
        <f>H25+I25</f>
        <v>0</v>
      </c>
      <c r="K25" s="17">
        <v>0</v>
      </c>
      <c r="L25" s="17"/>
      <c r="M25" s="17">
        <v>0</v>
      </c>
      <c r="N25" s="17"/>
      <c r="O25" s="17"/>
      <c r="P25" s="32"/>
    </row>
    <row r="26" spans="1:16">
      <c r="A26" s="25"/>
      <c r="B26" s="21" t="s">
        <v>62</v>
      </c>
      <c r="C26" s="16"/>
      <c r="D26" s="16" t="s">
        <v>42</v>
      </c>
      <c r="E26" s="17">
        <v>83.34165</v>
      </c>
      <c r="F26" s="17"/>
      <c r="G26" s="17">
        <v>4000</v>
      </c>
      <c r="H26" s="17"/>
      <c r="I26" s="17" t="str">
        <f>E26*G26</f>
        <v>0</v>
      </c>
      <c r="J26" s="17" t="str">
        <f>H26+I26</f>
        <v>0</v>
      </c>
      <c r="K26" s="17"/>
      <c r="L26" s="17">
        <v>0</v>
      </c>
      <c r="M26" s="17"/>
      <c r="N26" s="17">
        <v>0</v>
      </c>
      <c r="O26" s="17"/>
      <c r="P26" s="32"/>
    </row>
    <row r="27" spans="1:16">
      <c r="A27" s="25" t="s">
        <v>63</v>
      </c>
      <c r="B27" s="13" t="s">
        <v>64</v>
      </c>
      <c r="C27" s="16"/>
      <c r="D27" s="16" t="s">
        <v>42</v>
      </c>
      <c r="E27" s="17">
        <v>856.59</v>
      </c>
      <c r="F27" s="17">
        <v>5200</v>
      </c>
      <c r="G27" s="17"/>
      <c r="H27" s="17" t="str">
        <f>E27*F27</f>
        <v>0</v>
      </c>
      <c r="I27" s="17"/>
      <c r="J27" s="17" t="str">
        <f>H27+I27</f>
        <v>0</v>
      </c>
      <c r="K27" s="17">
        <v>0</v>
      </c>
      <c r="L27" s="17"/>
      <c r="M27" s="17">
        <v>0</v>
      </c>
      <c r="N27" s="17"/>
      <c r="O27" s="17"/>
      <c r="P27" s="32"/>
    </row>
    <row r="28" spans="1:16">
      <c r="A28" s="25"/>
      <c r="B28" s="21" t="s">
        <v>65</v>
      </c>
      <c r="C28" s="16"/>
      <c r="D28" s="16" t="s">
        <v>42</v>
      </c>
      <c r="E28" s="17">
        <v>869.43885</v>
      </c>
      <c r="F28" s="17"/>
      <c r="G28" s="17">
        <v>5500</v>
      </c>
      <c r="H28" s="17"/>
      <c r="I28" s="17" t="str">
        <f>E28*G28</f>
        <v>0</v>
      </c>
      <c r="J28" s="17" t="str">
        <f>H28+I28</f>
        <v>0</v>
      </c>
      <c r="K28" s="17"/>
      <c r="L28" s="17">
        <v>0</v>
      </c>
      <c r="M28" s="17"/>
      <c r="N28" s="17">
        <v>0</v>
      </c>
      <c r="O28" s="17"/>
      <c r="P28" s="32"/>
    </row>
    <row r="29" spans="1:16">
      <c r="A29" s="25"/>
      <c r="B29" s="21" t="s">
        <v>66</v>
      </c>
      <c r="C29" s="16"/>
      <c r="D29" s="16" t="s">
        <v>53</v>
      </c>
      <c r="E29" s="17">
        <v>5996</v>
      </c>
      <c r="F29" s="17"/>
      <c r="G29" s="17">
        <v>25</v>
      </c>
      <c r="H29" s="17"/>
      <c r="I29" s="17" t="str">
        <f>E29*G29</f>
        <v>0</v>
      </c>
      <c r="J29" s="17" t="str">
        <f>H29+I29</f>
        <v>0</v>
      </c>
      <c r="K29" s="17"/>
      <c r="L29" s="17">
        <v>0</v>
      </c>
      <c r="M29" s="17"/>
      <c r="N29" s="17">
        <v>0</v>
      </c>
      <c r="O29" s="17"/>
      <c r="P29" s="32"/>
    </row>
    <row r="30" spans="1:16">
      <c r="A30" s="25"/>
      <c r="B30" s="21" t="s">
        <v>67</v>
      </c>
      <c r="C30" s="16"/>
      <c r="D30" s="16" t="s">
        <v>68</v>
      </c>
      <c r="E30" s="17">
        <v>75.5</v>
      </c>
      <c r="F30" s="17"/>
      <c r="G30" s="17">
        <v>40000</v>
      </c>
      <c r="H30" s="17"/>
      <c r="I30" s="17" t="str">
        <f>E30*G30</f>
        <v>0</v>
      </c>
      <c r="J30" s="17" t="str">
        <f>H30+I30</f>
        <v>0</v>
      </c>
      <c r="K30" s="17"/>
      <c r="L30" s="17">
        <v>0</v>
      </c>
      <c r="M30" s="17"/>
      <c r="N30" s="17">
        <v>0</v>
      </c>
      <c r="O30" s="17"/>
      <c r="P30" s="32"/>
    </row>
    <row r="31" spans="1:16">
      <c r="A31" s="25" t="s">
        <v>69</v>
      </c>
      <c r="B31" s="13" t="s">
        <v>70</v>
      </c>
      <c r="C31" s="16"/>
      <c r="D31" s="16" t="s">
        <v>71</v>
      </c>
      <c r="E31" s="17">
        <v>528</v>
      </c>
      <c r="F31" s="17">
        <v>100</v>
      </c>
      <c r="G31" s="17"/>
      <c r="H31" s="17" t="str">
        <f>E31*F31</f>
        <v>0</v>
      </c>
      <c r="I31" s="17"/>
      <c r="J31" s="17" t="str">
        <f>H31+I31</f>
        <v>0</v>
      </c>
      <c r="K31" s="17">
        <v>0</v>
      </c>
      <c r="L31" s="17"/>
      <c r="M31" s="17">
        <v>0</v>
      </c>
      <c r="N31" s="17"/>
      <c r="O31" s="17"/>
      <c r="P31" s="32"/>
    </row>
    <row r="32" spans="1:16">
      <c r="A32" s="25"/>
      <c r="B32" s="21" t="s">
        <v>72</v>
      </c>
      <c r="C32" s="16"/>
      <c r="D32" s="16" t="s">
        <v>71</v>
      </c>
      <c r="E32" s="17">
        <v>1203.84</v>
      </c>
      <c r="F32" s="17"/>
      <c r="G32" s="17">
        <v>210</v>
      </c>
      <c r="H32" s="17"/>
      <c r="I32" s="17" t="str">
        <f>E32*G32</f>
        <v>0</v>
      </c>
      <c r="J32" s="17" t="str">
        <f>H32+I32</f>
        <v>0</v>
      </c>
      <c r="K32" s="17"/>
      <c r="L32" s="17">
        <v>0</v>
      </c>
      <c r="M32" s="17"/>
      <c r="N32" s="17">
        <v>0</v>
      </c>
      <c r="O32" s="17"/>
      <c r="P32" s="32"/>
    </row>
    <row r="33" spans="1:16">
      <c r="A33" s="25"/>
      <c r="B33" s="21" t="s">
        <v>73</v>
      </c>
      <c r="C33" s="16"/>
      <c r="D33" s="16" t="s">
        <v>74</v>
      </c>
      <c r="E33" s="17">
        <v>231</v>
      </c>
      <c r="F33" s="17"/>
      <c r="G33" s="17">
        <v>140</v>
      </c>
      <c r="H33" s="17"/>
      <c r="I33" s="17" t="str">
        <f>E33*G33</f>
        <v>0</v>
      </c>
      <c r="J33" s="17" t="str">
        <f>H33+I33</f>
        <v>0</v>
      </c>
      <c r="K33" s="17"/>
      <c r="L33" s="17">
        <v>0</v>
      </c>
      <c r="M33" s="17"/>
      <c r="N33" s="17">
        <v>0</v>
      </c>
      <c r="O33" s="17"/>
      <c r="P33" s="32"/>
    </row>
    <row r="34" spans="1:16">
      <c r="A34" s="25" t="s">
        <v>75</v>
      </c>
      <c r="B34" s="13" t="s">
        <v>76</v>
      </c>
      <c r="C34" s="16"/>
      <c r="D34" s="16" t="s">
        <v>42</v>
      </c>
      <c r="E34" s="17">
        <v>57.8</v>
      </c>
      <c r="F34" s="17">
        <v>5200</v>
      </c>
      <c r="G34" s="17"/>
      <c r="H34" s="17" t="str">
        <f>E34*F34</f>
        <v>0</v>
      </c>
      <c r="I34" s="17"/>
      <c r="J34" s="17" t="str">
        <f>H34+I34</f>
        <v>0</v>
      </c>
      <c r="K34" s="17">
        <v>0</v>
      </c>
      <c r="L34" s="17"/>
      <c r="M34" s="17">
        <v>0</v>
      </c>
      <c r="N34" s="17"/>
      <c r="O34" s="17"/>
      <c r="P34" s="32"/>
    </row>
    <row r="35" spans="1:16">
      <c r="A35" s="25"/>
      <c r="B35" s="21" t="s">
        <v>77</v>
      </c>
      <c r="C35" s="16"/>
      <c r="D35" s="16" t="s">
        <v>42</v>
      </c>
      <c r="E35" s="17">
        <v>60.69</v>
      </c>
      <c r="F35" s="17"/>
      <c r="G35" s="17">
        <v>5500</v>
      </c>
      <c r="H35" s="17"/>
      <c r="I35" s="17" t="str">
        <f>E35*G35</f>
        <v>0</v>
      </c>
      <c r="J35" s="17" t="str">
        <f>H35+I35</f>
        <v>0</v>
      </c>
      <c r="K35" s="17"/>
      <c r="L35" s="17">
        <v>0</v>
      </c>
      <c r="M35" s="17"/>
      <c r="N35" s="17">
        <v>0</v>
      </c>
      <c r="O35" s="17"/>
      <c r="P35" s="32"/>
    </row>
    <row r="36" spans="1:16">
      <c r="A36" s="25"/>
      <c r="B36" s="21" t="s">
        <v>67</v>
      </c>
      <c r="C36" s="16"/>
      <c r="D36" s="16" t="s">
        <v>68</v>
      </c>
      <c r="E36" s="17">
        <v>10.1</v>
      </c>
      <c r="F36" s="17"/>
      <c r="G36" s="17">
        <v>40000</v>
      </c>
      <c r="H36" s="17"/>
      <c r="I36" s="17" t="str">
        <f>E36*G36</f>
        <v>0</v>
      </c>
      <c r="J36" s="17" t="str">
        <f>H36+I36</f>
        <v>0</v>
      </c>
      <c r="K36" s="17"/>
      <c r="L36" s="17">
        <v>0</v>
      </c>
      <c r="M36" s="17"/>
      <c r="N36" s="17">
        <v>0</v>
      </c>
      <c r="O36" s="17"/>
      <c r="P36" s="32"/>
    </row>
    <row r="37" spans="1:16">
      <c r="A37" s="25" t="s">
        <v>78</v>
      </c>
      <c r="B37" s="13" t="s">
        <v>79</v>
      </c>
      <c r="C37" s="16"/>
      <c r="D37" s="16" t="s">
        <v>42</v>
      </c>
      <c r="E37" s="17">
        <v>48.76</v>
      </c>
      <c r="F37" s="17">
        <v>5200</v>
      </c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17"/>
      <c r="O37" s="17"/>
      <c r="P37" s="32"/>
    </row>
    <row r="38" spans="1:16">
      <c r="A38" s="25"/>
      <c r="B38" s="21" t="s">
        <v>80</v>
      </c>
      <c r="C38" s="16"/>
      <c r="D38" s="16" t="s">
        <v>42</v>
      </c>
      <c r="E38" s="17">
        <v>11.55</v>
      </c>
      <c r="F38" s="17"/>
      <c r="G38" s="17">
        <v>260</v>
      </c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21" t="s">
        <v>77</v>
      </c>
      <c r="C39" s="16"/>
      <c r="D39" s="16" t="s">
        <v>42</v>
      </c>
      <c r="E39" s="17">
        <v>51.198</v>
      </c>
      <c r="F39" s="17"/>
      <c r="G39" s="17">
        <v>5500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21" t="s">
        <v>67</v>
      </c>
      <c r="C40" s="16"/>
      <c r="D40" s="16" t="s">
        <v>81</v>
      </c>
      <c r="E40" s="17">
        <v>4.962</v>
      </c>
      <c r="F40" s="17"/>
      <c r="G40" s="17">
        <v>40000</v>
      </c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 t="s">
        <v>82</v>
      </c>
      <c r="B41" s="13" t="s">
        <v>83</v>
      </c>
      <c r="C41" s="16"/>
      <c r="D41" s="16" t="s">
        <v>42</v>
      </c>
      <c r="E41" s="17">
        <v>149.4</v>
      </c>
      <c r="F41" s="17">
        <v>5200</v>
      </c>
      <c r="G41" s="17"/>
      <c r="H41" s="17" t="str">
        <f>E41*F41</f>
        <v>0</v>
      </c>
      <c r="I41" s="17"/>
      <c r="J41" s="17" t="str">
        <f>H41+I41</f>
        <v>0</v>
      </c>
      <c r="K41" s="17">
        <v>0</v>
      </c>
      <c r="L41" s="17"/>
      <c r="M41" s="17">
        <v>0</v>
      </c>
      <c r="N41" s="17"/>
      <c r="O41" s="17"/>
      <c r="P41" s="32"/>
    </row>
    <row r="42" spans="1:16">
      <c r="A42" s="25"/>
      <c r="B42" s="21" t="s">
        <v>84</v>
      </c>
      <c r="C42" s="16"/>
      <c r="D42" s="16" t="s">
        <v>42</v>
      </c>
      <c r="E42" s="17">
        <v>156.87</v>
      </c>
      <c r="F42" s="17"/>
      <c r="G42" s="17">
        <v>5500</v>
      </c>
      <c r="H42" s="17"/>
      <c r="I42" s="17" t="str">
        <f>E42*G42</f>
        <v>0</v>
      </c>
      <c r="J42" s="17" t="str">
        <f>H42+I42</f>
        <v>0</v>
      </c>
      <c r="K42" s="17"/>
      <c r="L42" s="17">
        <v>0</v>
      </c>
      <c r="M42" s="17"/>
      <c r="N42" s="17">
        <v>0</v>
      </c>
      <c r="O42" s="17"/>
      <c r="P42" s="32"/>
    </row>
    <row r="43" spans="1:16">
      <c r="A43" s="25"/>
      <c r="B43" s="21" t="s">
        <v>67</v>
      </c>
      <c r="C43" s="16"/>
      <c r="D43" s="16" t="s">
        <v>81</v>
      </c>
      <c r="E43" s="17">
        <v>13.859</v>
      </c>
      <c r="F43" s="17"/>
      <c r="G43" s="17">
        <v>40000</v>
      </c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17">
        <v>0</v>
      </c>
      <c r="O43" s="17"/>
      <c r="P43" s="32"/>
    </row>
    <row r="44" spans="1:16">
      <c r="A44" s="25"/>
      <c r="B44" s="18" t="s">
        <v>45</v>
      </c>
      <c r="C44" s="19" t="s">
        <v>85</v>
      </c>
      <c r="D44" s="19"/>
      <c r="E44" s="19"/>
      <c r="F44" s="19"/>
      <c r="G44" s="19"/>
      <c r="H44" s="20" t="str">
        <f>SUM(H25:H43)</f>
        <v>0</v>
      </c>
      <c r="I44" s="20" t="str">
        <f>SUM(I25:I43)</f>
        <v>0</v>
      </c>
      <c r="J44" s="20" t="str">
        <f>SUM(J25:J43)</f>
        <v>0</v>
      </c>
      <c r="K44" s="20" t="str">
        <f>SUM(K25:K43)</f>
        <v>0</v>
      </c>
      <c r="L44" s="20" t="str">
        <f>SUM(L25:L43)</f>
        <v>0</v>
      </c>
      <c r="M44" s="20"/>
      <c r="N44" s="20"/>
      <c r="O44" s="20"/>
      <c r="P44" s="33"/>
    </row>
    <row r="45" spans="1:16">
      <c r="A45" s="26"/>
      <c r="B45" s="18" t="s">
        <v>47</v>
      </c>
      <c r="C45" s="19"/>
      <c r="D45" s="19"/>
      <c r="E45" s="19"/>
      <c r="F45" s="19"/>
      <c r="G45" s="19"/>
      <c r="H45" s="19"/>
      <c r="I45" s="19"/>
      <c r="J45" s="20" t="str">
        <f>ROUND(J44*20/120,2)</f>
        <v>0</v>
      </c>
      <c r="K45" s="19"/>
      <c r="L45" s="19"/>
      <c r="M45" s="19"/>
      <c r="N45" s="19"/>
      <c r="O45" s="19"/>
      <c r="P45" s="34"/>
    </row>
    <row r="46" spans="1:16">
      <c r="A46" s="25"/>
      <c r="B46" s="14" t="s">
        <v>86</v>
      </c>
      <c r="C46"/>
      <c r="D46"/>
      <c r="E46"/>
      <c r="F46"/>
      <c r="G46"/>
      <c r="H46" s="15"/>
      <c r="I46" s="15"/>
      <c r="J46" s="15"/>
      <c r="K46" s="15"/>
      <c r="L46" s="15"/>
      <c r="M46" s="15"/>
      <c r="N46" s="15"/>
      <c r="O46" s="15"/>
      <c r="P46" s="31"/>
    </row>
    <row r="47" spans="1:16">
      <c r="A47" s="25" t="s">
        <v>87</v>
      </c>
      <c r="B47" s="13" t="s">
        <v>88</v>
      </c>
      <c r="C47" s="16"/>
      <c r="D47" s="16" t="s">
        <v>42</v>
      </c>
      <c r="E47" s="17">
        <v>353.38</v>
      </c>
      <c r="F47" s="17">
        <v>5200</v>
      </c>
      <c r="G47" s="17"/>
      <c r="H47" s="17" t="str">
        <f>E47*F47</f>
        <v>0</v>
      </c>
      <c r="I47" s="17"/>
      <c r="J47" s="17" t="str">
        <f>H47+I47</f>
        <v>0</v>
      </c>
      <c r="K47" s="17">
        <v>0</v>
      </c>
      <c r="L47" s="17"/>
      <c r="M47" s="17">
        <v>0</v>
      </c>
      <c r="N47" s="17"/>
      <c r="O47" s="17"/>
      <c r="P47" s="32"/>
    </row>
    <row r="48" spans="1:16">
      <c r="A48" s="25"/>
      <c r="B48" s="21" t="s">
        <v>89</v>
      </c>
      <c r="C48" s="16"/>
      <c r="D48" s="16" t="s">
        <v>42</v>
      </c>
      <c r="E48" s="17">
        <v>10.521</v>
      </c>
      <c r="F48" s="17"/>
      <c r="G48" s="17">
        <v>5500</v>
      </c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17">
        <v>0</v>
      </c>
      <c r="O48" s="17"/>
      <c r="P48" s="32"/>
    </row>
    <row r="49" spans="1:16">
      <c r="A49" s="25"/>
      <c r="B49" s="21" t="s">
        <v>90</v>
      </c>
      <c r="C49" s="16"/>
      <c r="D49" s="16" t="s">
        <v>42</v>
      </c>
      <c r="E49" s="17">
        <v>74.151</v>
      </c>
      <c r="F49" s="17"/>
      <c r="G49" s="17">
        <v>5500</v>
      </c>
      <c r="H49" s="17"/>
      <c r="I49" s="17" t="str">
        <f>E49*G49</f>
        <v>0</v>
      </c>
      <c r="J49" s="17" t="str">
        <f>H49+I49</f>
        <v>0</v>
      </c>
      <c r="K49" s="17"/>
      <c r="L49" s="17">
        <v>0</v>
      </c>
      <c r="M49" s="17"/>
      <c r="N49" s="17">
        <v>0</v>
      </c>
      <c r="O49" s="17"/>
      <c r="P49" s="32"/>
    </row>
    <row r="50" spans="1:16">
      <c r="A50" s="25"/>
      <c r="B50" s="21" t="s">
        <v>91</v>
      </c>
      <c r="C50" s="16"/>
      <c r="D50" s="16" t="s">
        <v>42</v>
      </c>
      <c r="E50" s="17">
        <v>286.377</v>
      </c>
      <c r="F50" s="17"/>
      <c r="G50" s="17">
        <v>5500</v>
      </c>
      <c r="H50" s="17"/>
      <c r="I50" s="17" t="str">
        <f>E50*G50</f>
        <v>0</v>
      </c>
      <c r="J50" s="17" t="str">
        <f>H50+I50</f>
        <v>0</v>
      </c>
      <c r="K50" s="17"/>
      <c r="L50" s="17">
        <v>0</v>
      </c>
      <c r="M50" s="17"/>
      <c r="N50" s="17">
        <v>0</v>
      </c>
      <c r="O50" s="17"/>
      <c r="P50" s="32"/>
    </row>
    <row r="51" spans="1:16">
      <c r="A51" s="25"/>
      <c r="B51" s="21" t="s">
        <v>67</v>
      </c>
      <c r="C51" s="16"/>
      <c r="D51" s="16" t="s">
        <v>81</v>
      </c>
      <c r="E51" s="17">
        <v>45.136</v>
      </c>
      <c r="F51" s="17"/>
      <c r="G51" s="17">
        <v>40000</v>
      </c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 t="s">
        <v>92</v>
      </c>
      <c r="B52" s="13" t="s">
        <v>93</v>
      </c>
      <c r="C52" s="16"/>
      <c r="D52" s="16" t="s">
        <v>42</v>
      </c>
      <c r="E52" s="17">
        <v>941</v>
      </c>
      <c r="F52" s="17">
        <v>5200</v>
      </c>
      <c r="G52" s="17"/>
      <c r="H52" s="17" t="str">
        <f>E52*F52</f>
        <v>0</v>
      </c>
      <c r="I52" s="17"/>
      <c r="J52" s="17" t="str">
        <f>H52+I52</f>
        <v>0</v>
      </c>
      <c r="K52" s="17">
        <v>0</v>
      </c>
      <c r="L52" s="17"/>
      <c r="M52" s="17">
        <v>0</v>
      </c>
      <c r="N52" s="17"/>
      <c r="O52" s="17"/>
      <c r="P52" s="32"/>
    </row>
    <row r="53" spans="1:16">
      <c r="A53" s="25"/>
      <c r="B53" s="21" t="s">
        <v>89</v>
      </c>
      <c r="C53" s="16"/>
      <c r="D53" s="16" t="s">
        <v>42</v>
      </c>
      <c r="E53" s="17">
        <v>18.417</v>
      </c>
      <c r="F53" s="17"/>
      <c r="G53" s="17">
        <v>5500</v>
      </c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17">
        <v>0</v>
      </c>
      <c r="O53" s="17"/>
      <c r="P53" s="32"/>
    </row>
    <row r="54" spans="1:16">
      <c r="A54" s="25"/>
      <c r="B54" s="21" t="s">
        <v>90</v>
      </c>
      <c r="C54" s="16"/>
      <c r="D54" s="16" t="s">
        <v>42</v>
      </c>
      <c r="E54" s="17">
        <v>259.7584</v>
      </c>
      <c r="F54" s="17"/>
      <c r="G54" s="17">
        <v>5500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21" t="s">
        <v>91</v>
      </c>
      <c r="C55" s="16"/>
      <c r="D55" s="16" t="s">
        <v>42</v>
      </c>
      <c r="E55" s="17">
        <v>709.5072</v>
      </c>
      <c r="F55" s="17"/>
      <c r="G55" s="17">
        <v>5500</v>
      </c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21" t="s">
        <v>67</v>
      </c>
      <c r="C56" s="16"/>
      <c r="D56" s="16" t="s">
        <v>68</v>
      </c>
      <c r="E56" s="17">
        <v>115.90696</v>
      </c>
      <c r="F56" s="17"/>
      <c r="G56" s="17">
        <v>40000</v>
      </c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 t="s">
        <v>94</v>
      </c>
      <c r="B57" s="13" t="s">
        <v>95</v>
      </c>
      <c r="C57" s="16"/>
      <c r="D57" s="16" t="s">
        <v>96</v>
      </c>
      <c r="E57" s="17">
        <v>159.7</v>
      </c>
      <c r="F57" s="17">
        <v>350</v>
      </c>
      <c r="G57" s="17"/>
      <c r="H57" s="17" t="str">
        <f>E57*F57</f>
        <v>0</v>
      </c>
      <c r="I57" s="17"/>
      <c r="J57" s="17" t="str">
        <f>H57+I57</f>
        <v>0</v>
      </c>
      <c r="K57" s="17">
        <v>0</v>
      </c>
      <c r="L57" s="17"/>
      <c r="M57" s="17">
        <v>0</v>
      </c>
      <c r="N57" s="17"/>
      <c r="O57" s="17"/>
      <c r="P57" s="32"/>
    </row>
    <row r="58" spans="1:16">
      <c r="A58" s="25"/>
      <c r="B58" s="21" t="s">
        <v>97</v>
      </c>
      <c r="C58" s="16"/>
      <c r="D58" s="16" t="s">
        <v>96</v>
      </c>
      <c r="E58" s="17">
        <v>166.088</v>
      </c>
      <c r="F58" s="17"/>
      <c r="G58" s="17">
        <v>249.8</v>
      </c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17">
        <v>0</v>
      </c>
      <c r="O58" s="17"/>
      <c r="P58" s="32"/>
    </row>
    <row r="59" spans="1:16">
      <c r="A59" s="25"/>
      <c r="B59" s="21" t="s">
        <v>98</v>
      </c>
      <c r="C59" s="16"/>
      <c r="D59" s="16" t="s">
        <v>74</v>
      </c>
      <c r="E59" s="17">
        <v>57.492</v>
      </c>
      <c r="F59" s="17"/>
      <c r="G59" s="17">
        <v>56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/>
      <c r="B60" s="21" t="s">
        <v>99</v>
      </c>
      <c r="C60" s="16"/>
      <c r="D60" s="16" t="s">
        <v>71</v>
      </c>
      <c r="E60" s="17">
        <v>36.42</v>
      </c>
      <c r="F60" s="17"/>
      <c r="G60" s="17">
        <v>184</v>
      </c>
      <c r="H60" s="17"/>
      <c r="I60" s="17" t="str">
        <f>E60*G60</f>
        <v>0</v>
      </c>
      <c r="J60" s="17" t="str">
        <f>H60+I60</f>
        <v>0</v>
      </c>
      <c r="K60" s="17"/>
      <c r="L60" s="17">
        <v>0</v>
      </c>
      <c r="M60" s="17"/>
      <c r="N60" s="17">
        <v>0</v>
      </c>
      <c r="O60" s="17"/>
      <c r="P60" s="32"/>
    </row>
    <row r="61" spans="1:16">
      <c r="A61" s="25" t="s">
        <v>100</v>
      </c>
      <c r="B61" s="13" t="s">
        <v>101</v>
      </c>
      <c r="C61" s="16"/>
      <c r="D61" s="16" t="s">
        <v>42</v>
      </c>
      <c r="E61" s="17">
        <v>3321.68</v>
      </c>
      <c r="F61" s="17">
        <v>5200</v>
      </c>
      <c r="G61" s="17"/>
      <c r="H61" s="17" t="str">
        <f>E61*F61</f>
        <v>0</v>
      </c>
      <c r="I61" s="17"/>
      <c r="J61" s="17" t="str">
        <f>H61+I61</f>
        <v>0</v>
      </c>
      <c r="K61" s="17">
        <v>0</v>
      </c>
      <c r="L61" s="17"/>
      <c r="M61" s="17">
        <v>0</v>
      </c>
      <c r="N61" s="17"/>
      <c r="O61" s="17"/>
      <c r="P61" s="32"/>
    </row>
    <row r="62" spans="1:16">
      <c r="A62" s="25"/>
      <c r="B62" s="21" t="s">
        <v>91</v>
      </c>
      <c r="C62" s="16"/>
      <c r="D62" s="16" t="s">
        <v>42</v>
      </c>
      <c r="E62" s="17">
        <v>3371.5052</v>
      </c>
      <c r="F62" s="17"/>
      <c r="G62" s="17">
        <v>5500</v>
      </c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17">
        <v>0</v>
      </c>
      <c r="O62" s="17"/>
      <c r="P62" s="32"/>
    </row>
    <row r="63" spans="1:16">
      <c r="A63" s="25"/>
      <c r="B63" s="21" t="s">
        <v>67</v>
      </c>
      <c r="C63" s="16"/>
      <c r="D63" s="16" t="s">
        <v>81</v>
      </c>
      <c r="E63" s="17">
        <v>365.23644912</v>
      </c>
      <c r="F63" s="17"/>
      <c r="G63" s="17">
        <v>40000</v>
      </c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17">
        <v>0</v>
      </c>
      <c r="O63" s="17"/>
      <c r="P63" s="32"/>
    </row>
    <row r="64" spans="1:16">
      <c r="A64" s="25" t="s">
        <v>102</v>
      </c>
      <c r="B64" s="13" t="s">
        <v>103</v>
      </c>
      <c r="C64" s="16"/>
      <c r="D64" s="16" t="s">
        <v>42</v>
      </c>
      <c r="E64" s="17">
        <v>587.1</v>
      </c>
      <c r="F64" s="17">
        <v>5200</v>
      </c>
      <c r="G64" s="17"/>
      <c r="H64" s="17" t="str">
        <f>E64*F64</f>
        <v>0</v>
      </c>
      <c r="I64" s="17"/>
      <c r="J64" s="17" t="str">
        <f>H64+I64</f>
        <v>0</v>
      </c>
      <c r="K64" s="17">
        <v>0</v>
      </c>
      <c r="L64" s="17"/>
      <c r="M64" s="17">
        <v>0</v>
      </c>
      <c r="N64" s="17"/>
      <c r="O64" s="17"/>
      <c r="P64" s="32"/>
    </row>
    <row r="65" spans="1:16">
      <c r="A65" s="25"/>
      <c r="B65" s="21" t="s">
        <v>89</v>
      </c>
      <c r="C65" s="16"/>
      <c r="D65" s="16" t="s">
        <v>42</v>
      </c>
      <c r="E65" s="17">
        <v>104.202</v>
      </c>
      <c r="F65" s="17"/>
      <c r="G65" s="17">
        <v>5500</v>
      </c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/>
      <c r="B66" s="21" t="s">
        <v>91</v>
      </c>
      <c r="C66" s="16"/>
      <c r="D66" s="16" t="s">
        <v>42</v>
      </c>
      <c r="E66" s="17">
        <v>495.1779</v>
      </c>
      <c r="F66" s="17"/>
      <c r="G66" s="17">
        <v>5500</v>
      </c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21" t="s">
        <v>67</v>
      </c>
      <c r="C67" s="16"/>
      <c r="D67" s="16" t="s">
        <v>81</v>
      </c>
      <c r="E67" s="17">
        <v>62.3012</v>
      </c>
      <c r="F67" s="17"/>
      <c r="G67" s="17">
        <v>40000</v>
      </c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 t="s">
        <v>104</v>
      </c>
      <c r="B68" s="13" t="s">
        <v>105</v>
      </c>
      <c r="C68" s="16"/>
      <c r="D68" s="16" t="s">
        <v>42</v>
      </c>
      <c r="E68" s="17">
        <v>20.55</v>
      </c>
      <c r="F68" s="17">
        <v>5200</v>
      </c>
      <c r="G68" s="17"/>
      <c r="H68" s="17" t="str">
        <f>E68*F68</f>
        <v>0</v>
      </c>
      <c r="I68" s="17"/>
      <c r="J68" s="17" t="str">
        <f>H68+I68</f>
        <v>0</v>
      </c>
      <c r="K68" s="17">
        <v>0</v>
      </c>
      <c r="L68" s="17"/>
      <c r="M68" s="17">
        <v>0</v>
      </c>
      <c r="N68" s="17"/>
      <c r="O68" s="17"/>
      <c r="P68" s="32"/>
    </row>
    <row r="69" spans="1:16">
      <c r="A69" s="25"/>
      <c r="B69" s="21" t="s">
        <v>91</v>
      </c>
      <c r="C69" s="16"/>
      <c r="D69" s="16" t="s">
        <v>42</v>
      </c>
      <c r="E69" s="17">
        <v>21.372</v>
      </c>
      <c r="F69" s="17"/>
      <c r="G69" s="17">
        <v>5500</v>
      </c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21" t="s">
        <v>67</v>
      </c>
      <c r="C70" s="16"/>
      <c r="D70" s="16" t="s">
        <v>81</v>
      </c>
      <c r="E70" s="17">
        <v>2.7456</v>
      </c>
      <c r="F70" s="17"/>
      <c r="G70" s="17">
        <v>40000</v>
      </c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 t="s">
        <v>106</v>
      </c>
      <c r="B71" s="13" t="s">
        <v>107</v>
      </c>
      <c r="C71" s="16"/>
      <c r="D71" s="16" t="s">
        <v>53</v>
      </c>
      <c r="E71" s="17">
        <v>49</v>
      </c>
      <c r="F71" s="17">
        <v>950</v>
      </c>
      <c r="G71" s="17"/>
      <c r="H71" s="17" t="str">
        <f>E71*F71</f>
        <v>0</v>
      </c>
      <c r="I71" s="17"/>
      <c r="J71" s="17" t="str">
        <f>H71+I71</f>
        <v>0</v>
      </c>
      <c r="K71" s="17">
        <v>0</v>
      </c>
      <c r="L71" s="17"/>
      <c r="M71" s="17">
        <v>0</v>
      </c>
      <c r="N71" s="17"/>
      <c r="O71" s="17"/>
      <c r="P71" s="32"/>
    </row>
    <row r="72" spans="1:16">
      <c r="A72" s="25"/>
      <c r="B72" s="21" t="s">
        <v>107</v>
      </c>
      <c r="C72" s="16"/>
      <c r="D72" s="16" t="s">
        <v>53</v>
      </c>
      <c r="E72" s="17">
        <v>49</v>
      </c>
      <c r="F72" s="17"/>
      <c r="G72" s="17">
        <v>18660</v>
      </c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/>
      <c r="B73" s="21" t="s">
        <v>108</v>
      </c>
      <c r="C73" s="16"/>
      <c r="D73" s="16" t="s">
        <v>42</v>
      </c>
      <c r="E73" s="17">
        <v>15.384615384615</v>
      </c>
      <c r="F73" s="17"/>
      <c r="G73" s="17">
        <v>4640</v>
      </c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17">
        <v>0</v>
      </c>
      <c r="O73" s="17"/>
      <c r="P73" s="32"/>
    </row>
    <row r="74" spans="1:16">
      <c r="A74" s="25" t="s">
        <v>109</v>
      </c>
      <c r="B74" s="13" t="s">
        <v>110</v>
      </c>
      <c r="C74" s="16"/>
      <c r="D74" s="16" t="s">
        <v>42</v>
      </c>
      <c r="E74" s="17">
        <v>2.42</v>
      </c>
      <c r="F74" s="17">
        <v>5200</v>
      </c>
      <c r="G74" s="17"/>
      <c r="H74" s="17" t="str">
        <f>E74*F74</f>
        <v>0</v>
      </c>
      <c r="I74" s="17"/>
      <c r="J74" s="17" t="str">
        <f>H74+I74</f>
        <v>0</v>
      </c>
      <c r="K74" s="17">
        <v>0</v>
      </c>
      <c r="L74" s="17"/>
      <c r="M74" s="17">
        <v>0</v>
      </c>
      <c r="N74" s="17"/>
      <c r="O74" s="17"/>
      <c r="P74" s="32"/>
    </row>
    <row r="75" spans="1:16">
      <c r="A75" s="25"/>
      <c r="B75" s="21" t="s">
        <v>67</v>
      </c>
      <c r="C75" s="16"/>
      <c r="D75" s="16" t="s">
        <v>81</v>
      </c>
      <c r="E75" s="17">
        <v>0.05796</v>
      </c>
      <c r="F75" s="17"/>
      <c r="G75" s="17">
        <v>40000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17">
        <v>0</v>
      </c>
      <c r="O75" s="17"/>
      <c r="P75" s="32"/>
    </row>
    <row r="76" spans="1:16">
      <c r="A76" s="25"/>
      <c r="B76" s="21" t="s">
        <v>111</v>
      </c>
      <c r="C76" s="16"/>
      <c r="D76" s="16" t="s">
        <v>112</v>
      </c>
      <c r="E76" s="17">
        <v>2.541</v>
      </c>
      <c r="F76" s="17"/>
      <c r="G76" s="17">
        <v>5500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 t="s">
        <v>113</v>
      </c>
      <c r="B77" s="13" t="s">
        <v>114</v>
      </c>
      <c r="C77" s="16"/>
      <c r="D77" s="16" t="s">
        <v>42</v>
      </c>
      <c r="E77" s="17">
        <v>1.96</v>
      </c>
      <c r="F77" s="17">
        <v>2500</v>
      </c>
      <c r="G77" s="17"/>
      <c r="H77" s="17" t="str">
        <f>E77*F77</f>
        <v>0</v>
      </c>
      <c r="I77" s="17"/>
      <c r="J77" s="17" t="str">
        <f>H77+I77</f>
        <v>0</v>
      </c>
      <c r="K77" s="17">
        <v>0</v>
      </c>
      <c r="L77" s="17"/>
      <c r="M77" s="17">
        <v>0</v>
      </c>
      <c r="N77" s="17"/>
      <c r="O77" s="17"/>
      <c r="P77" s="32"/>
    </row>
    <row r="78" spans="1:16">
      <c r="A78" s="25"/>
      <c r="B78" s="21" t="s">
        <v>115</v>
      </c>
      <c r="C78" s="16"/>
      <c r="D78" s="16" t="s">
        <v>42</v>
      </c>
      <c r="E78" s="17">
        <v>2.058</v>
      </c>
      <c r="F78" s="17"/>
      <c r="G78" s="17">
        <v>4000</v>
      </c>
      <c r="H78" s="17"/>
      <c r="I78" s="17" t="str">
        <f>E78*G78</f>
        <v>0</v>
      </c>
      <c r="J78" s="17" t="str">
        <f>H78+I78</f>
        <v>0</v>
      </c>
      <c r="K78" s="17"/>
      <c r="L78" s="17">
        <v>0</v>
      </c>
      <c r="M78" s="17"/>
      <c r="N78" s="17">
        <v>0</v>
      </c>
      <c r="O78" s="17"/>
      <c r="P78" s="32"/>
    </row>
    <row r="79" spans="1:16">
      <c r="A79" s="25" t="s">
        <v>116</v>
      </c>
      <c r="B79" s="13" t="s">
        <v>117</v>
      </c>
      <c r="C79" s="16"/>
      <c r="D79" s="16" t="s">
        <v>42</v>
      </c>
      <c r="E79" s="17">
        <v>9.54</v>
      </c>
      <c r="F79" s="17">
        <v>5200</v>
      </c>
      <c r="G79" s="17"/>
      <c r="H79" s="17" t="str">
        <f>E79*F79</f>
        <v>0</v>
      </c>
      <c r="I79" s="17"/>
      <c r="J79" s="17" t="str">
        <f>H79+I79</f>
        <v>0</v>
      </c>
      <c r="K79" s="17">
        <v>0</v>
      </c>
      <c r="L79" s="17"/>
      <c r="M79" s="17">
        <v>0</v>
      </c>
      <c r="N79" s="17"/>
      <c r="O79" s="17"/>
      <c r="P79" s="32"/>
    </row>
    <row r="80" spans="1:16">
      <c r="A80" s="25"/>
      <c r="B80" s="21" t="s">
        <v>65</v>
      </c>
      <c r="C80" s="16"/>
      <c r="D80" s="16" t="s">
        <v>42</v>
      </c>
      <c r="E80" s="17">
        <v>10.017</v>
      </c>
      <c r="F80" s="17"/>
      <c r="G80" s="17">
        <v>5500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17">
        <v>0</v>
      </c>
      <c r="O80" s="17"/>
      <c r="P80" s="32"/>
    </row>
    <row r="81" spans="1:16">
      <c r="A81" s="25"/>
      <c r="B81" s="21" t="s">
        <v>67</v>
      </c>
      <c r="C81" s="16"/>
      <c r="D81" s="16" t="s">
        <v>81</v>
      </c>
      <c r="E81" s="17">
        <v>1.2584</v>
      </c>
      <c r="F81" s="17"/>
      <c r="G81" s="17">
        <v>40000</v>
      </c>
      <c r="H81" s="17"/>
      <c r="I81" s="17" t="str">
        <f>E81*G81</f>
        <v>0</v>
      </c>
      <c r="J81" s="17" t="str">
        <f>H81+I81</f>
        <v>0</v>
      </c>
      <c r="K81" s="17"/>
      <c r="L81" s="17">
        <v>0</v>
      </c>
      <c r="M81" s="17"/>
      <c r="N81" s="17">
        <v>0</v>
      </c>
      <c r="O81" s="17"/>
      <c r="P81" s="32"/>
    </row>
    <row r="82" spans="1:16">
      <c r="A82" s="25"/>
      <c r="B82" s="18" t="s">
        <v>45</v>
      </c>
      <c r="C82" s="19" t="s">
        <v>118</v>
      </c>
      <c r="D82" s="19"/>
      <c r="E82" s="19"/>
      <c r="F82" s="19"/>
      <c r="G82" s="19"/>
      <c r="H82" s="20" t="str">
        <f>SUM(H47:H81)</f>
        <v>0</v>
      </c>
      <c r="I82" s="20" t="str">
        <f>SUM(I47:I81)</f>
        <v>0</v>
      </c>
      <c r="J82" s="20" t="str">
        <f>SUM(J47:J81)</f>
        <v>0</v>
      </c>
      <c r="K82" s="20" t="str">
        <f>SUM(K47:K81)</f>
        <v>0</v>
      </c>
      <c r="L82" s="20" t="str">
        <f>SUM(L47:L81)</f>
        <v>0</v>
      </c>
      <c r="M82" s="20"/>
      <c r="N82" s="20"/>
      <c r="O82" s="20"/>
      <c r="P82" s="33"/>
    </row>
    <row r="83" spans="1:16">
      <c r="A83" s="26"/>
      <c r="B83" s="18" t="s">
        <v>47</v>
      </c>
      <c r="C83" s="19"/>
      <c r="D83" s="19"/>
      <c r="E83" s="19"/>
      <c r="F83" s="19"/>
      <c r="G83" s="19"/>
      <c r="H83" s="19"/>
      <c r="I83" s="19"/>
      <c r="J83" s="20" t="str">
        <f>ROUND(J82*20/120,2)</f>
        <v>0</v>
      </c>
      <c r="K83" s="19"/>
      <c r="L83" s="19"/>
      <c r="M83" s="19"/>
      <c r="N83" s="19"/>
      <c r="O83" s="19"/>
      <c r="P83" s="34"/>
    </row>
    <row r="84" spans="1:16">
      <c r="A84" s="25"/>
      <c r="B84" s="14" t="s">
        <v>119</v>
      </c>
      <c r="C84"/>
      <c r="D84"/>
      <c r="E84"/>
      <c r="F84"/>
      <c r="G84"/>
      <c r="H84" s="15"/>
      <c r="I84" s="15"/>
      <c r="J84" s="15"/>
      <c r="K84" s="15"/>
      <c r="L84" s="15"/>
      <c r="M84" s="15"/>
      <c r="N84" s="15"/>
      <c r="O84" s="15"/>
      <c r="P84" s="31"/>
    </row>
    <row r="85" spans="1:16">
      <c r="A85" s="25" t="s">
        <v>120</v>
      </c>
      <c r="B85" s="13" t="s">
        <v>121</v>
      </c>
      <c r="C85" s="16"/>
      <c r="D85" s="16" t="s">
        <v>122</v>
      </c>
      <c r="E85" s="17">
        <v>38.4</v>
      </c>
      <c r="F85" s="17">
        <v>2500</v>
      </c>
      <c r="G85" s="17"/>
      <c r="H85" s="17" t="str">
        <f>E85*F85</f>
        <v>0</v>
      </c>
      <c r="I85" s="17"/>
      <c r="J85" s="17" t="str">
        <f>H85+I85</f>
        <v>0</v>
      </c>
      <c r="K85" s="17">
        <v>0</v>
      </c>
      <c r="L85" s="17"/>
      <c r="M85" s="17">
        <v>0</v>
      </c>
      <c r="N85" s="17"/>
      <c r="O85" s="17"/>
      <c r="P85" s="32"/>
    </row>
    <row r="86" spans="1:16">
      <c r="A86" s="25"/>
      <c r="B86" s="21" t="s">
        <v>123</v>
      </c>
      <c r="C86" s="16"/>
      <c r="D86" s="16" t="s">
        <v>51</v>
      </c>
      <c r="E86" s="17">
        <v>38.4</v>
      </c>
      <c r="F86" s="17"/>
      <c r="G86" s="17">
        <v>2700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17">
        <v>0</v>
      </c>
      <c r="O86" s="17"/>
      <c r="P86" s="32"/>
    </row>
    <row r="87" spans="1:16">
      <c r="A87" s="25"/>
      <c r="B87" s="21" t="s">
        <v>124</v>
      </c>
      <c r="C87" s="16"/>
      <c r="D87" s="16" t="s">
        <v>53</v>
      </c>
      <c r="E87" s="17">
        <v>4</v>
      </c>
      <c r="F87" s="17"/>
      <c r="G87" s="17">
        <v>15000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/>
      <c r="B88" s="21" t="s">
        <v>125</v>
      </c>
      <c r="C88" s="16"/>
      <c r="D88" s="16" t="s">
        <v>53</v>
      </c>
      <c r="E88" s="17">
        <v>30</v>
      </c>
      <c r="F88" s="17"/>
      <c r="G88" s="17">
        <v>878.83</v>
      </c>
      <c r="H88" s="17"/>
      <c r="I88" s="17" t="str">
        <f>E88*G88</f>
        <v>0</v>
      </c>
      <c r="J88" s="17" t="str">
        <f>H88+I88</f>
        <v>0</v>
      </c>
      <c r="K88" s="17"/>
      <c r="L88" s="17">
        <v>0</v>
      </c>
      <c r="M88" s="17"/>
      <c r="N88" s="17">
        <v>0</v>
      </c>
      <c r="O88" s="17"/>
      <c r="P88" s="32"/>
    </row>
    <row r="89" spans="1:16">
      <c r="A89" s="25" t="s">
        <v>126</v>
      </c>
      <c r="B89" s="13" t="s">
        <v>127</v>
      </c>
      <c r="C89" s="16"/>
      <c r="D89" s="16" t="s">
        <v>81</v>
      </c>
      <c r="E89" s="17">
        <v>2.5</v>
      </c>
      <c r="F89" s="17">
        <v>25000</v>
      </c>
      <c r="G89" s="17"/>
      <c r="H89" s="17" t="str">
        <f>E89*F89</f>
        <v>0</v>
      </c>
      <c r="I89" s="17"/>
      <c r="J89" s="17" t="str">
        <f>H89+I89</f>
        <v>0</v>
      </c>
      <c r="K89" s="17">
        <v>0</v>
      </c>
      <c r="L89" s="17"/>
      <c r="M89" s="17">
        <v>0</v>
      </c>
      <c r="N89" s="17"/>
      <c r="O89" s="17"/>
      <c r="P89" s="32"/>
    </row>
    <row r="90" spans="1:16">
      <c r="A90" s="25"/>
      <c r="B90" s="21" t="s">
        <v>127</v>
      </c>
      <c r="C90" s="16"/>
      <c r="D90" s="16" t="s">
        <v>81</v>
      </c>
      <c r="E90" s="17">
        <v>2.5</v>
      </c>
      <c r="F90" s="17"/>
      <c r="G90" s="17">
        <v>45000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17">
        <v>0</v>
      </c>
      <c r="O90" s="17"/>
      <c r="P90" s="32"/>
    </row>
    <row r="91" spans="1:16">
      <c r="A91" s="25" t="s">
        <v>128</v>
      </c>
      <c r="B91" s="13" t="s">
        <v>129</v>
      </c>
      <c r="C91" s="16"/>
      <c r="D91" s="16" t="s">
        <v>53</v>
      </c>
      <c r="E91" s="17">
        <v>2</v>
      </c>
      <c r="F91" s="17">
        <v>400</v>
      </c>
      <c r="G91" s="17"/>
      <c r="H91" s="17" t="str">
        <f>E91*F91</f>
        <v>0</v>
      </c>
      <c r="I91" s="17"/>
      <c r="J91" s="17" t="str">
        <f>H91+I91</f>
        <v>0</v>
      </c>
      <c r="K91" s="17">
        <v>0</v>
      </c>
      <c r="L91" s="17"/>
      <c r="M91" s="17">
        <v>0</v>
      </c>
      <c r="N91" s="17"/>
      <c r="O91" s="17"/>
      <c r="P91" s="32"/>
    </row>
    <row r="92" spans="1:16">
      <c r="A92" s="25"/>
      <c r="B92" s="21" t="s">
        <v>129</v>
      </c>
      <c r="C92" s="16"/>
      <c r="D92" s="16" t="s">
        <v>53</v>
      </c>
      <c r="E92" s="17">
        <v>2</v>
      </c>
      <c r="F92" s="17"/>
      <c r="G92" s="17">
        <v>1500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 t="s">
        <v>130</v>
      </c>
      <c r="B93" s="13" t="s">
        <v>131</v>
      </c>
      <c r="C93" s="16"/>
      <c r="D93" s="16" t="s">
        <v>81</v>
      </c>
      <c r="E93" s="17">
        <v>0.257</v>
      </c>
      <c r="F93" s="17">
        <v>25000</v>
      </c>
      <c r="G93" s="17"/>
      <c r="H93" s="17" t="str">
        <f>E93*F93</f>
        <v>0</v>
      </c>
      <c r="I93" s="17"/>
      <c r="J93" s="17" t="str">
        <f>H93+I93</f>
        <v>0</v>
      </c>
      <c r="K93" s="17">
        <v>0</v>
      </c>
      <c r="L93" s="17"/>
      <c r="M93" s="17">
        <v>0</v>
      </c>
      <c r="N93" s="17"/>
      <c r="O93" s="17"/>
      <c r="P93" s="32"/>
    </row>
    <row r="94" spans="1:16">
      <c r="A94" s="25"/>
      <c r="B94" s="21" t="s">
        <v>131</v>
      </c>
      <c r="C94" s="16"/>
      <c r="D94" s="16" t="s">
        <v>81</v>
      </c>
      <c r="E94" s="17">
        <v>0.257</v>
      </c>
      <c r="F94" s="17"/>
      <c r="G94" s="17">
        <v>42000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 t="s">
        <v>132</v>
      </c>
      <c r="B95" s="13" t="s">
        <v>133</v>
      </c>
      <c r="C95" s="16"/>
      <c r="D95" s="16" t="s">
        <v>81</v>
      </c>
      <c r="E95" s="17">
        <v>0.18</v>
      </c>
      <c r="F95" s="17">
        <v>25000</v>
      </c>
      <c r="G95" s="17"/>
      <c r="H95" s="17" t="str">
        <f>E95*F95</f>
        <v>0</v>
      </c>
      <c r="I95" s="17"/>
      <c r="J95" s="17" t="str">
        <f>H95+I95</f>
        <v>0</v>
      </c>
      <c r="K95" s="17">
        <v>0</v>
      </c>
      <c r="L95" s="17"/>
      <c r="M95" s="17">
        <v>0</v>
      </c>
      <c r="N95" s="17"/>
      <c r="O95" s="17"/>
      <c r="P95" s="32"/>
    </row>
    <row r="96" spans="1:16">
      <c r="A96" s="25"/>
      <c r="B96" s="21" t="s">
        <v>133</v>
      </c>
      <c r="C96" s="16"/>
      <c r="D96" s="16" t="s">
        <v>81</v>
      </c>
      <c r="E96" s="17">
        <v>0.18</v>
      </c>
      <c r="F96" s="17"/>
      <c r="G96" s="17">
        <v>42000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 t="s">
        <v>134</v>
      </c>
      <c r="B97" s="13" t="s">
        <v>135</v>
      </c>
      <c r="C97" s="16"/>
      <c r="D97" s="16" t="s">
        <v>81</v>
      </c>
      <c r="E97" s="17">
        <v>0.756</v>
      </c>
      <c r="F97" s="17">
        <v>25000</v>
      </c>
      <c r="G97" s="17"/>
      <c r="H97" s="17" t="str">
        <f>E97*F97</f>
        <v>0</v>
      </c>
      <c r="I97" s="17"/>
      <c r="J97" s="17" t="str">
        <f>H97+I97</f>
        <v>0</v>
      </c>
      <c r="K97" s="17">
        <v>0</v>
      </c>
      <c r="L97" s="17"/>
      <c r="M97" s="17">
        <v>0</v>
      </c>
      <c r="N97" s="17"/>
      <c r="O97" s="17"/>
      <c r="P97" s="32"/>
    </row>
    <row r="98" spans="1:16">
      <c r="A98" s="25"/>
      <c r="B98" s="21" t="s">
        <v>135</v>
      </c>
      <c r="C98" s="16"/>
      <c r="D98" s="16" t="s">
        <v>81</v>
      </c>
      <c r="E98" s="17">
        <v>0.756</v>
      </c>
      <c r="F98" s="17"/>
      <c r="G98" s="17">
        <v>42000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 t="s">
        <v>136</v>
      </c>
      <c r="B99" s="13" t="s">
        <v>137</v>
      </c>
      <c r="C99" s="16"/>
      <c r="D99" s="16" t="s">
        <v>81</v>
      </c>
      <c r="E99" s="17">
        <v>0.512</v>
      </c>
      <c r="F99" s="17">
        <v>25000</v>
      </c>
      <c r="G99" s="17"/>
      <c r="H99" s="17" t="str">
        <f>E99*F99</f>
        <v>0</v>
      </c>
      <c r="I99" s="17"/>
      <c r="J99" s="17" t="str">
        <f>H99+I99</f>
        <v>0</v>
      </c>
      <c r="K99" s="17">
        <v>0</v>
      </c>
      <c r="L99" s="17"/>
      <c r="M99" s="17">
        <v>0</v>
      </c>
      <c r="N99" s="17"/>
      <c r="O99" s="17"/>
      <c r="P99" s="32"/>
    </row>
    <row r="100" spans="1:16">
      <c r="A100" s="25"/>
      <c r="B100" s="21" t="s">
        <v>137</v>
      </c>
      <c r="C100" s="16"/>
      <c r="D100" s="16" t="s">
        <v>81</v>
      </c>
      <c r="E100" s="17">
        <v>0.512</v>
      </c>
      <c r="F100" s="17"/>
      <c r="G100" s="17">
        <v>42000</v>
      </c>
      <c r="H100" s="17"/>
      <c r="I100" s="17" t="str">
        <f>E100*G100</f>
        <v>0</v>
      </c>
      <c r="J100" s="17" t="str">
        <f>H100+I100</f>
        <v>0</v>
      </c>
      <c r="K100" s="17"/>
      <c r="L100" s="17">
        <v>0</v>
      </c>
      <c r="M100" s="17"/>
      <c r="N100" s="17">
        <v>0</v>
      </c>
      <c r="O100" s="17"/>
      <c r="P100" s="32"/>
    </row>
    <row r="101" spans="1:16">
      <c r="A101" s="25" t="s">
        <v>138</v>
      </c>
      <c r="B101" s="13" t="s">
        <v>139</v>
      </c>
      <c r="C101" s="16"/>
      <c r="D101" s="16" t="s">
        <v>53</v>
      </c>
      <c r="E101" s="17">
        <v>190</v>
      </c>
      <c r="F101" s="17">
        <v>800</v>
      </c>
      <c r="G101" s="17"/>
      <c r="H101" s="17" t="str">
        <f>E101*F101</f>
        <v>0</v>
      </c>
      <c r="I101" s="17"/>
      <c r="J101" s="17" t="str">
        <f>H101+I101</f>
        <v>0</v>
      </c>
      <c r="K101" s="17">
        <v>0</v>
      </c>
      <c r="L101" s="17"/>
      <c r="M101" s="17">
        <v>0</v>
      </c>
      <c r="N101" s="17"/>
      <c r="O101" s="17"/>
      <c r="P101" s="32"/>
    </row>
    <row r="102" spans="1:16">
      <c r="A102" s="25"/>
      <c r="B102" s="21" t="s">
        <v>139</v>
      </c>
      <c r="C102" s="16"/>
      <c r="D102" s="16" t="s">
        <v>53</v>
      </c>
      <c r="E102" s="17">
        <v>190</v>
      </c>
      <c r="F102" s="17"/>
      <c r="G102" s="17">
        <v>4100</v>
      </c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17">
        <v>0</v>
      </c>
      <c r="O102" s="17"/>
      <c r="P102" s="32"/>
    </row>
    <row r="103" spans="1:16">
      <c r="A103" s="25" t="s">
        <v>140</v>
      </c>
      <c r="B103" s="13" t="s">
        <v>141</v>
      </c>
      <c r="C103" s="16"/>
      <c r="D103" s="16" t="s">
        <v>53</v>
      </c>
      <c r="E103" s="17">
        <v>380</v>
      </c>
      <c r="F103" s="17">
        <v>250</v>
      </c>
      <c r="G103" s="17"/>
      <c r="H103" s="17" t="str">
        <f>E103*F103</f>
        <v>0</v>
      </c>
      <c r="I103" s="17"/>
      <c r="J103" s="17" t="str">
        <f>H103+I103</f>
        <v>0</v>
      </c>
      <c r="K103" s="17">
        <v>0</v>
      </c>
      <c r="L103" s="17"/>
      <c r="M103" s="17">
        <v>0</v>
      </c>
      <c r="N103" s="17"/>
      <c r="O103" s="17"/>
      <c r="P103" s="32"/>
    </row>
    <row r="104" spans="1:16">
      <c r="A104" s="25"/>
      <c r="B104" s="21" t="s">
        <v>141</v>
      </c>
      <c r="C104" s="16"/>
      <c r="D104" s="16" t="s">
        <v>53</v>
      </c>
      <c r="E104" s="17">
        <v>380</v>
      </c>
      <c r="F104" s="17"/>
      <c r="G104" s="17">
        <v>800</v>
      </c>
      <c r="H104" s="17"/>
      <c r="I104" s="17" t="str">
        <f>E104*G104</f>
        <v>0</v>
      </c>
      <c r="J104" s="17" t="str">
        <f>H104+I104</f>
        <v>0</v>
      </c>
      <c r="K104" s="17"/>
      <c r="L104" s="17">
        <v>0</v>
      </c>
      <c r="M104" s="17"/>
      <c r="N104" s="17">
        <v>0</v>
      </c>
      <c r="O104" s="17"/>
      <c r="P104" s="32"/>
    </row>
    <row r="105" spans="1:16">
      <c r="A105" s="25"/>
      <c r="B105" s="18" t="s">
        <v>45</v>
      </c>
      <c r="C105" s="19" t="s">
        <v>142</v>
      </c>
      <c r="D105" s="19"/>
      <c r="E105" s="19"/>
      <c r="F105" s="19"/>
      <c r="G105" s="19"/>
      <c r="H105" s="20" t="str">
        <f>SUM(H85:H104)</f>
        <v>0</v>
      </c>
      <c r="I105" s="20" t="str">
        <f>SUM(I85:I104)</f>
        <v>0</v>
      </c>
      <c r="J105" s="20" t="str">
        <f>SUM(J85:J104)</f>
        <v>0</v>
      </c>
      <c r="K105" s="20" t="str">
        <f>SUM(K85:K104)</f>
        <v>0</v>
      </c>
      <c r="L105" s="20" t="str">
        <f>SUM(L85:L104)</f>
        <v>0</v>
      </c>
      <c r="M105" s="20"/>
      <c r="N105" s="20"/>
      <c r="O105" s="20"/>
      <c r="P105" s="33"/>
    </row>
    <row r="106" spans="1:16">
      <c r="A106" s="26"/>
      <c r="B106" s="18" t="s">
        <v>47</v>
      </c>
      <c r="C106" s="19"/>
      <c r="D106" s="19"/>
      <c r="E106" s="19"/>
      <c r="F106" s="19"/>
      <c r="G106" s="19"/>
      <c r="H106" s="19"/>
      <c r="I106" s="19"/>
      <c r="J106" s="20" t="str">
        <f>ROUND(J105*20/120,2)</f>
        <v>0</v>
      </c>
      <c r="K106" s="19"/>
      <c r="L106" s="19"/>
      <c r="M106" s="19"/>
      <c r="N106" s="19"/>
      <c r="O106" s="19"/>
      <c r="P106" s="34"/>
    </row>
    <row r="107" spans="1:16">
      <c r="A107" s="25"/>
      <c r="B107" s="14" t="s">
        <v>143</v>
      </c>
      <c r="C107"/>
      <c r="D107"/>
      <c r="E107"/>
      <c r="F107"/>
      <c r="G107"/>
      <c r="H107" s="15"/>
      <c r="I107" s="15"/>
      <c r="J107" s="15"/>
      <c r="K107" s="15"/>
      <c r="L107" s="15"/>
      <c r="M107" s="15"/>
      <c r="N107" s="15"/>
      <c r="O107" s="15"/>
      <c r="P107" s="31"/>
    </row>
    <row r="108" spans="1:16">
      <c r="A108" s="25" t="s">
        <v>144</v>
      </c>
      <c r="B108" s="13" t="s">
        <v>145</v>
      </c>
      <c r="C108" s="16"/>
      <c r="D108" s="16" t="s">
        <v>42</v>
      </c>
      <c r="E108" s="17">
        <v>876.07</v>
      </c>
      <c r="F108" s="17">
        <v>2300</v>
      </c>
      <c r="G108" s="17"/>
      <c r="H108" s="17" t="str">
        <f>E108*F108</f>
        <v>0</v>
      </c>
      <c r="I108" s="17"/>
      <c r="J108" s="17" t="str">
        <f>H108+I108</f>
        <v>0</v>
      </c>
      <c r="K108" s="17">
        <v>0</v>
      </c>
      <c r="L108" s="17"/>
      <c r="M108" s="17">
        <v>0</v>
      </c>
      <c r="N108" s="17"/>
      <c r="O108" s="17"/>
      <c r="P108" s="32"/>
    </row>
    <row r="109" spans="1:16">
      <c r="A109" s="25"/>
      <c r="B109" s="21" t="s">
        <v>146</v>
      </c>
      <c r="C109" s="16"/>
      <c r="D109" s="16" t="s">
        <v>42</v>
      </c>
      <c r="E109" s="17">
        <v>876.07</v>
      </c>
      <c r="F109" s="17"/>
      <c r="G109" s="17">
        <v>2900</v>
      </c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17">
        <v>0</v>
      </c>
      <c r="O109" s="17"/>
      <c r="P109" s="32"/>
    </row>
    <row r="110" spans="1:16">
      <c r="A110" s="25"/>
      <c r="B110" s="21" t="s">
        <v>147</v>
      </c>
      <c r="C110" s="16"/>
      <c r="D110" s="16" t="s">
        <v>148</v>
      </c>
      <c r="E110" s="17">
        <v>876.07</v>
      </c>
      <c r="F110" s="17"/>
      <c r="G110" s="17">
        <v>240</v>
      </c>
      <c r="H110" s="17"/>
      <c r="I110" s="17" t="str">
        <f>E110*G110</f>
        <v>0</v>
      </c>
      <c r="J110" s="17" t="str">
        <f>H110+I110</f>
        <v>0</v>
      </c>
      <c r="K110" s="17"/>
      <c r="L110" s="17">
        <v>0</v>
      </c>
      <c r="M110" s="17"/>
      <c r="N110" s="17">
        <v>0</v>
      </c>
      <c r="O110" s="17"/>
      <c r="P110" s="32"/>
    </row>
    <row r="111" spans="1:16">
      <c r="A111" s="25"/>
      <c r="B111" s="21" t="s">
        <v>149</v>
      </c>
      <c r="C111" s="16"/>
      <c r="D111" s="16" t="s">
        <v>81</v>
      </c>
      <c r="E111" s="17">
        <v>4.581</v>
      </c>
      <c r="F111" s="17"/>
      <c r="G111" s="17">
        <v>109000</v>
      </c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 t="s">
        <v>150</v>
      </c>
      <c r="B112" s="13" t="s">
        <v>151</v>
      </c>
      <c r="C112" s="16"/>
      <c r="D112" s="16" t="s">
        <v>71</v>
      </c>
      <c r="E112" s="17">
        <v>1388.31</v>
      </c>
      <c r="F112" s="17">
        <v>700</v>
      </c>
      <c r="G112" s="17"/>
      <c r="H112" s="17" t="str">
        <f>E112*F112</f>
        <v>0</v>
      </c>
      <c r="I112" s="17"/>
      <c r="J112" s="17" t="str">
        <f>H112+I112</f>
        <v>0</v>
      </c>
      <c r="K112" s="17">
        <v>0</v>
      </c>
      <c r="L112" s="17"/>
      <c r="M112" s="17">
        <v>0</v>
      </c>
      <c r="N112" s="17"/>
      <c r="O112" s="17"/>
      <c r="P112" s="32"/>
    </row>
    <row r="113" spans="1:16">
      <c r="A113" s="25"/>
      <c r="B113" s="21" t="s">
        <v>152</v>
      </c>
      <c r="C113" s="16"/>
      <c r="D113" s="16" t="s">
        <v>53</v>
      </c>
      <c r="E113" s="17">
        <v>69970.824</v>
      </c>
      <c r="F113" s="17"/>
      <c r="G113" s="17">
        <v>10.3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17">
        <v>0</v>
      </c>
      <c r="O113" s="17"/>
      <c r="P113" s="32"/>
    </row>
    <row r="114" spans="1:16">
      <c r="A114" s="25"/>
      <c r="B114" s="21" t="s">
        <v>153</v>
      </c>
      <c r="C114" s="16"/>
      <c r="D114" s="16" t="s">
        <v>42</v>
      </c>
      <c r="E114" s="17">
        <v>31.93113</v>
      </c>
      <c r="F114" s="17"/>
      <c r="G114" s="17">
        <v>3400</v>
      </c>
      <c r="H114" s="17"/>
      <c r="I114" s="17" t="str">
        <f>E114*G114</f>
        <v>0</v>
      </c>
      <c r="J114" s="17" t="str">
        <f>H114+I114</f>
        <v>0</v>
      </c>
      <c r="K114" s="17"/>
      <c r="L114" s="17">
        <v>0</v>
      </c>
      <c r="M114" s="17"/>
      <c r="N114" s="17">
        <v>0</v>
      </c>
      <c r="O114" s="17"/>
      <c r="P114" s="32"/>
    </row>
    <row r="115" spans="1:16">
      <c r="A115" s="25" t="s">
        <v>154</v>
      </c>
      <c r="B115" s="13" t="s">
        <v>155</v>
      </c>
      <c r="C115" s="16"/>
      <c r="D115" s="16" t="s">
        <v>42</v>
      </c>
      <c r="E115" s="17">
        <v>52.53</v>
      </c>
      <c r="F115" s="17">
        <v>2000</v>
      </c>
      <c r="G115" s="17"/>
      <c r="H115" s="17" t="str">
        <f>E115*F115</f>
        <v>0</v>
      </c>
      <c r="I115" s="17"/>
      <c r="J115" s="17" t="str">
        <f>H115+I115</f>
        <v>0</v>
      </c>
      <c r="K115" s="17">
        <v>0</v>
      </c>
      <c r="L115" s="17"/>
      <c r="M115" s="17">
        <v>0</v>
      </c>
      <c r="N115" s="17"/>
      <c r="O115" s="17"/>
      <c r="P115" s="32"/>
    </row>
    <row r="116" spans="1:16">
      <c r="A116" s="25"/>
      <c r="B116" s="21" t="s">
        <v>152</v>
      </c>
      <c r="C116" s="16"/>
      <c r="D116" s="16" t="s">
        <v>53</v>
      </c>
      <c r="E116" s="17">
        <v>20697</v>
      </c>
      <c r="F116" s="17"/>
      <c r="G116" s="17">
        <v>10.3</v>
      </c>
      <c r="H116" s="17"/>
      <c r="I116" s="17" t="str">
        <f>E116*G116</f>
        <v>0</v>
      </c>
      <c r="J116" s="17" t="str">
        <f>H116+I116</f>
        <v>0</v>
      </c>
      <c r="K116" s="17"/>
      <c r="L116" s="17">
        <v>0</v>
      </c>
      <c r="M116" s="17"/>
      <c r="N116" s="17">
        <v>0</v>
      </c>
      <c r="O116" s="17"/>
      <c r="P116" s="32"/>
    </row>
    <row r="117" spans="1:16">
      <c r="A117" s="25"/>
      <c r="B117" s="21" t="s">
        <v>153</v>
      </c>
      <c r="C117" s="16"/>
      <c r="D117" s="16" t="s">
        <v>42</v>
      </c>
      <c r="E117" s="17">
        <v>12.66</v>
      </c>
      <c r="F117" s="17"/>
      <c r="G117" s="17">
        <v>3400</v>
      </c>
      <c r="H117" s="17"/>
      <c r="I117" s="17" t="str">
        <f>E117*G117</f>
        <v>0</v>
      </c>
      <c r="J117" s="17" t="str">
        <f>H117+I117</f>
        <v>0</v>
      </c>
      <c r="K117" s="17"/>
      <c r="L117" s="17">
        <v>0</v>
      </c>
      <c r="M117" s="17"/>
      <c r="N117" s="17">
        <v>0</v>
      </c>
      <c r="O117" s="17"/>
      <c r="P117" s="32"/>
    </row>
    <row r="118" spans="1:16">
      <c r="A118" s="25" t="s">
        <v>156</v>
      </c>
      <c r="B118" s="13" t="s">
        <v>157</v>
      </c>
      <c r="C118" s="16"/>
      <c r="D118" s="16" t="s">
        <v>81</v>
      </c>
      <c r="E118" s="17">
        <v>15.389</v>
      </c>
      <c r="F118" s="17">
        <v>18000</v>
      </c>
      <c r="G118" s="17"/>
      <c r="H118" s="17" t="str">
        <f>E118*F118</f>
        <v>0</v>
      </c>
      <c r="I118" s="17"/>
      <c r="J118" s="17" t="str">
        <f>H118+I118</f>
        <v>0</v>
      </c>
      <c r="K118" s="17">
        <v>0</v>
      </c>
      <c r="L118" s="17"/>
      <c r="M118" s="17">
        <v>0</v>
      </c>
      <c r="N118" s="17"/>
      <c r="O118" s="17"/>
      <c r="P118" s="32"/>
    </row>
    <row r="119" spans="1:16">
      <c r="A119" s="25"/>
      <c r="B119" s="21" t="s">
        <v>157</v>
      </c>
      <c r="C119" s="16"/>
      <c r="D119" s="16" t="s">
        <v>81</v>
      </c>
      <c r="E119" s="17">
        <v>15.389</v>
      </c>
      <c r="F119" s="17"/>
      <c r="G119" s="17">
        <v>42000</v>
      </c>
      <c r="H119" s="17"/>
      <c r="I119" s="17" t="str">
        <f>E119*G119</f>
        <v>0</v>
      </c>
      <c r="J119" s="17" t="str">
        <f>H119+I119</f>
        <v>0</v>
      </c>
      <c r="K119" s="17"/>
      <c r="L119" s="17">
        <v>0</v>
      </c>
      <c r="M119" s="17"/>
      <c r="N119" s="17">
        <v>0</v>
      </c>
      <c r="O119" s="17"/>
      <c r="P119" s="32"/>
    </row>
    <row r="120" spans="1:16">
      <c r="A120" s="25" t="s">
        <v>158</v>
      </c>
      <c r="B120" s="13" t="s">
        <v>159</v>
      </c>
      <c r="C120" s="16"/>
      <c r="D120" s="16" t="s">
        <v>81</v>
      </c>
      <c r="E120" s="17">
        <v>3.4</v>
      </c>
      <c r="F120" s="17">
        <v>25000</v>
      </c>
      <c r="G120" s="17"/>
      <c r="H120" s="17" t="str">
        <f>E120*F120</f>
        <v>0</v>
      </c>
      <c r="I120" s="17"/>
      <c r="J120" s="17" t="str">
        <f>H120+I120</f>
        <v>0</v>
      </c>
      <c r="K120" s="17">
        <v>0</v>
      </c>
      <c r="L120" s="17"/>
      <c r="M120" s="17">
        <v>0</v>
      </c>
      <c r="N120" s="17"/>
      <c r="O120" s="17"/>
      <c r="P120" s="32"/>
    </row>
    <row r="121" spans="1:16">
      <c r="A121" s="25"/>
      <c r="B121" s="21" t="s">
        <v>159</v>
      </c>
      <c r="C121" s="16"/>
      <c r="D121" s="16" t="s">
        <v>81</v>
      </c>
      <c r="E121" s="17">
        <v>3.4</v>
      </c>
      <c r="F121" s="17"/>
      <c r="G121" s="17">
        <v>42000</v>
      </c>
      <c r="H121" s="17"/>
      <c r="I121" s="17" t="str">
        <f>E121*G121</f>
        <v>0</v>
      </c>
      <c r="J121" s="17" t="str">
        <f>H121+I121</f>
        <v>0</v>
      </c>
      <c r="K121" s="17"/>
      <c r="L121" s="17">
        <v>0</v>
      </c>
      <c r="M121" s="17"/>
      <c r="N121" s="17">
        <v>0</v>
      </c>
      <c r="O121" s="17"/>
      <c r="P121" s="32"/>
    </row>
    <row r="122" spans="1:16">
      <c r="A122" s="25" t="s">
        <v>160</v>
      </c>
      <c r="B122" s="13" t="s">
        <v>161</v>
      </c>
      <c r="C122" s="16"/>
      <c r="D122" s="16" t="s">
        <v>81</v>
      </c>
      <c r="E122" s="17">
        <v>8.67</v>
      </c>
      <c r="F122" s="17">
        <v>25000</v>
      </c>
      <c r="G122" s="17"/>
      <c r="H122" s="17" t="str">
        <f>E122*F122</f>
        <v>0</v>
      </c>
      <c r="I122" s="17"/>
      <c r="J122" s="17" t="str">
        <f>H122+I122</f>
        <v>0</v>
      </c>
      <c r="K122" s="17">
        <v>0</v>
      </c>
      <c r="L122" s="17"/>
      <c r="M122" s="17">
        <v>0</v>
      </c>
      <c r="N122" s="17"/>
      <c r="O122" s="17"/>
      <c r="P122" s="32"/>
    </row>
    <row r="123" spans="1:16">
      <c r="A123" s="25"/>
      <c r="B123" s="21" t="s">
        <v>161</v>
      </c>
      <c r="C123" s="16"/>
      <c r="D123" s="16" t="s">
        <v>81</v>
      </c>
      <c r="E123" s="17">
        <v>8.67</v>
      </c>
      <c r="F123" s="17"/>
      <c r="G123" s="17">
        <v>42000</v>
      </c>
      <c r="H123" s="17"/>
      <c r="I123" s="17" t="str">
        <f>E123*G123</f>
        <v>0</v>
      </c>
      <c r="J123" s="17" t="str">
        <f>H123+I123</f>
        <v>0</v>
      </c>
      <c r="K123" s="17"/>
      <c r="L123" s="17">
        <v>0</v>
      </c>
      <c r="M123" s="17"/>
      <c r="N123" s="17">
        <v>0</v>
      </c>
      <c r="O123" s="17"/>
      <c r="P123" s="32"/>
    </row>
    <row r="124" spans="1:16">
      <c r="A124" s="25"/>
      <c r="B124" s="18" t="s">
        <v>45</v>
      </c>
      <c r="C124" s="19" t="s">
        <v>162</v>
      </c>
      <c r="D124" s="19"/>
      <c r="E124" s="19"/>
      <c r="F124" s="19"/>
      <c r="G124" s="19"/>
      <c r="H124" s="20" t="str">
        <f>SUM(H108:H123)</f>
        <v>0</v>
      </c>
      <c r="I124" s="20" t="str">
        <f>SUM(I108:I123)</f>
        <v>0</v>
      </c>
      <c r="J124" s="20" t="str">
        <f>SUM(J108:J123)</f>
        <v>0</v>
      </c>
      <c r="K124" s="20" t="str">
        <f>SUM(K108:K123)</f>
        <v>0</v>
      </c>
      <c r="L124" s="20" t="str">
        <f>SUM(L108:L123)</f>
        <v>0</v>
      </c>
      <c r="M124" s="20"/>
      <c r="N124" s="20"/>
      <c r="O124" s="20"/>
      <c r="P124" s="33"/>
    </row>
    <row r="125" spans="1:16">
      <c r="A125" s="26"/>
      <c r="B125" s="18" t="s">
        <v>47</v>
      </c>
      <c r="C125" s="19"/>
      <c r="D125" s="19"/>
      <c r="E125" s="19"/>
      <c r="F125" s="19"/>
      <c r="G125" s="19"/>
      <c r="H125" s="19"/>
      <c r="I125" s="19"/>
      <c r="J125" s="20" t="str">
        <f>ROUND(J124*20/120,2)</f>
        <v>0</v>
      </c>
      <c r="K125" s="19"/>
      <c r="L125" s="19"/>
      <c r="M125" s="19"/>
      <c r="N125" s="19"/>
      <c r="O125" s="19"/>
      <c r="P125" s="34"/>
    </row>
    <row r="126" spans="1:16">
      <c r="A126" s="25"/>
      <c r="B126" s="14" t="s">
        <v>163</v>
      </c>
      <c r="C126"/>
      <c r="D126"/>
      <c r="E126"/>
      <c r="F126"/>
      <c r="G126"/>
      <c r="H126" s="15"/>
      <c r="I126" s="15"/>
      <c r="J126" s="15"/>
      <c r="K126" s="15"/>
      <c r="L126" s="15"/>
      <c r="M126" s="15"/>
      <c r="N126" s="15"/>
      <c r="O126" s="15"/>
      <c r="P126" s="31"/>
    </row>
    <row r="127" spans="1:16">
      <c r="A127" s="25" t="s">
        <v>164</v>
      </c>
      <c r="B127" s="13" t="s">
        <v>165</v>
      </c>
      <c r="C127" s="16"/>
      <c r="D127" s="16" t="s">
        <v>71</v>
      </c>
      <c r="E127" s="17">
        <v>7195.62</v>
      </c>
      <c r="F127" s="17">
        <v>730</v>
      </c>
      <c r="G127" s="17"/>
      <c r="H127" s="17" t="str">
        <f>E127*F127</f>
        <v>0</v>
      </c>
      <c r="I127" s="17"/>
      <c r="J127" s="17" t="str">
        <f>H127+I127</f>
        <v>0</v>
      </c>
      <c r="K127" s="17">
        <v>0</v>
      </c>
      <c r="L127" s="17"/>
      <c r="M127" s="17">
        <v>0</v>
      </c>
      <c r="N127" s="17"/>
      <c r="O127" s="17"/>
      <c r="P127" s="32"/>
    </row>
    <row r="128" spans="1:16">
      <c r="A128" s="25"/>
      <c r="B128" s="21" t="s">
        <v>166</v>
      </c>
      <c r="C128" s="16"/>
      <c r="D128" s="16" t="s">
        <v>53</v>
      </c>
      <c r="E128" s="17">
        <v>93543.06</v>
      </c>
      <c r="F128" s="17"/>
      <c r="G128" s="17">
        <v>56</v>
      </c>
      <c r="H128" s="17"/>
      <c r="I128" s="17" t="str">
        <f>E128*G128</f>
        <v>0</v>
      </c>
      <c r="J128" s="17" t="str">
        <f>H128+I128</f>
        <v>0</v>
      </c>
      <c r="K128" s="17"/>
      <c r="L128" s="17">
        <v>0</v>
      </c>
      <c r="M128" s="17"/>
      <c r="N128" s="17">
        <v>0</v>
      </c>
      <c r="O128" s="17"/>
      <c r="P128" s="32"/>
    </row>
    <row r="129" spans="1:16">
      <c r="A129" s="25"/>
      <c r="B129" s="21" t="s">
        <v>167</v>
      </c>
      <c r="C129" s="16"/>
      <c r="D129" s="16" t="s">
        <v>42</v>
      </c>
      <c r="E129" s="17">
        <v>106.495176</v>
      </c>
      <c r="F129" s="17"/>
      <c r="G129" s="17">
        <v>3400</v>
      </c>
      <c r="H129" s="17"/>
      <c r="I129" s="17" t="str">
        <f>E129*G129</f>
        <v>0</v>
      </c>
      <c r="J129" s="17" t="str">
        <f>H129+I129</f>
        <v>0</v>
      </c>
      <c r="K129" s="17"/>
      <c r="L129" s="17">
        <v>0</v>
      </c>
      <c r="M129" s="17"/>
      <c r="N129" s="17">
        <v>0</v>
      </c>
      <c r="O129" s="17"/>
      <c r="P129" s="32"/>
    </row>
    <row r="130" spans="1:16">
      <c r="A130" s="25"/>
      <c r="B130" s="21" t="s">
        <v>168</v>
      </c>
      <c r="C130" s="16"/>
      <c r="D130" s="16" t="s">
        <v>53</v>
      </c>
      <c r="E130" s="17">
        <v>5996.35</v>
      </c>
      <c r="F130" s="17"/>
      <c r="G130" s="17">
        <v>5.8</v>
      </c>
      <c r="H130" s="17"/>
      <c r="I130" s="17" t="str">
        <f>E130*G130</f>
        <v>0</v>
      </c>
      <c r="J130" s="17" t="str">
        <f>H130+I130</f>
        <v>0</v>
      </c>
      <c r="K130" s="17"/>
      <c r="L130" s="17">
        <v>0</v>
      </c>
      <c r="M130" s="17"/>
      <c r="N130" s="17">
        <v>0</v>
      </c>
      <c r="O130" s="17"/>
      <c r="P130" s="32"/>
    </row>
    <row r="131" spans="1:16">
      <c r="A131" s="25"/>
      <c r="B131" s="21" t="s">
        <v>169</v>
      </c>
      <c r="C131" s="16"/>
      <c r="D131" s="16" t="s">
        <v>81</v>
      </c>
      <c r="E131" s="17">
        <v>3.7</v>
      </c>
      <c r="F131" s="17"/>
      <c r="G131" s="17">
        <v>42000</v>
      </c>
      <c r="H131" s="17"/>
      <c r="I131" s="17" t="str">
        <f>E131*G131</f>
        <v>0</v>
      </c>
      <c r="J131" s="17" t="str">
        <f>H131+I131</f>
        <v>0</v>
      </c>
      <c r="K131" s="17"/>
      <c r="L131" s="17">
        <v>0</v>
      </c>
      <c r="M131" s="17"/>
      <c r="N131" s="17">
        <v>0</v>
      </c>
      <c r="O131" s="17"/>
      <c r="P131" s="32"/>
    </row>
    <row r="132" spans="1:16">
      <c r="A132" s="25" t="s">
        <v>170</v>
      </c>
      <c r="B132" s="13" t="s">
        <v>171</v>
      </c>
      <c r="C132" s="16"/>
      <c r="D132" s="16" t="s">
        <v>71</v>
      </c>
      <c r="E132" s="17">
        <v>5155.76</v>
      </c>
      <c r="F132" s="17">
        <v>460</v>
      </c>
      <c r="G132" s="17"/>
      <c r="H132" s="17" t="str">
        <f>E132*F132</f>
        <v>0</v>
      </c>
      <c r="I132" s="17"/>
      <c r="J132" s="17" t="str">
        <f>H132+I132</f>
        <v>0</v>
      </c>
      <c r="K132" s="17">
        <v>0</v>
      </c>
      <c r="L132" s="17"/>
      <c r="M132" s="17">
        <v>0</v>
      </c>
      <c r="N132" s="17"/>
      <c r="O132" s="17"/>
      <c r="P132" s="32"/>
    </row>
    <row r="133" spans="1:16">
      <c r="A133" s="25"/>
      <c r="B133" s="21" t="s">
        <v>172</v>
      </c>
      <c r="C133" s="16"/>
      <c r="D133" s="16" t="s">
        <v>71</v>
      </c>
      <c r="E133" s="17">
        <v>5155.76</v>
      </c>
      <c r="F133" s="17"/>
      <c r="G133" s="17">
        <v>418.9</v>
      </c>
      <c r="H133" s="17"/>
      <c r="I133" s="17" t="str">
        <f>E133*G133</f>
        <v>0</v>
      </c>
      <c r="J133" s="17" t="str">
        <f>H133+I133</f>
        <v>0</v>
      </c>
      <c r="K133" s="17"/>
      <c r="L133" s="17">
        <v>0</v>
      </c>
      <c r="M133" s="17"/>
      <c r="N133" s="17">
        <v>0</v>
      </c>
      <c r="O133" s="17"/>
      <c r="P133" s="32"/>
    </row>
    <row r="134" spans="1:16">
      <c r="A134" s="25" t="s">
        <v>173</v>
      </c>
      <c r="B134" s="13" t="s">
        <v>174</v>
      </c>
      <c r="C134" s="16"/>
      <c r="D134" s="16" t="s">
        <v>71</v>
      </c>
      <c r="E134" s="17">
        <v>3299.64</v>
      </c>
      <c r="F134" s="17">
        <v>460</v>
      </c>
      <c r="G134" s="17"/>
      <c r="H134" s="17" t="str">
        <f>E134*F134</f>
        <v>0</v>
      </c>
      <c r="I134" s="17"/>
      <c r="J134" s="17" t="str">
        <f>H134+I134</f>
        <v>0</v>
      </c>
      <c r="K134" s="17">
        <v>0</v>
      </c>
      <c r="L134" s="17"/>
      <c r="M134" s="17">
        <v>0</v>
      </c>
      <c r="N134" s="17"/>
      <c r="O134" s="17"/>
      <c r="P134" s="32"/>
    </row>
    <row r="135" spans="1:16">
      <c r="A135" s="25"/>
      <c r="B135" s="21" t="s">
        <v>172</v>
      </c>
      <c r="C135" s="16"/>
      <c r="D135" s="16" t="s">
        <v>71</v>
      </c>
      <c r="E135" s="17">
        <v>3299.64</v>
      </c>
      <c r="F135" s="17"/>
      <c r="G135" s="17">
        <v>392.9</v>
      </c>
      <c r="H135" s="17"/>
      <c r="I135" s="17" t="str">
        <f>E135*G135</f>
        <v>0</v>
      </c>
      <c r="J135" s="17" t="str">
        <f>H135+I135</f>
        <v>0</v>
      </c>
      <c r="K135" s="17"/>
      <c r="L135" s="17">
        <v>0</v>
      </c>
      <c r="M135" s="17"/>
      <c r="N135" s="17">
        <v>0</v>
      </c>
      <c r="O135" s="17"/>
      <c r="P135" s="32"/>
    </row>
    <row r="136" spans="1:16">
      <c r="A136" s="25" t="s">
        <v>175</v>
      </c>
      <c r="B136" s="13" t="s">
        <v>176</v>
      </c>
      <c r="C136" s="16"/>
      <c r="D136" s="16" t="s">
        <v>42</v>
      </c>
      <c r="E136" s="17">
        <v>33.77</v>
      </c>
      <c r="F136" s="17">
        <v>2000</v>
      </c>
      <c r="G136" s="17"/>
      <c r="H136" s="17" t="str">
        <f>E136*F136</f>
        <v>0</v>
      </c>
      <c r="I136" s="17"/>
      <c r="J136" s="17" t="str">
        <f>H136+I136</f>
        <v>0</v>
      </c>
      <c r="K136" s="17">
        <v>0</v>
      </c>
      <c r="L136" s="17"/>
      <c r="M136" s="17">
        <v>0</v>
      </c>
      <c r="N136" s="17"/>
      <c r="O136" s="17"/>
      <c r="P136" s="32"/>
    </row>
    <row r="137" spans="1:16">
      <c r="A137" s="25"/>
      <c r="B137" s="21" t="s">
        <v>177</v>
      </c>
      <c r="C137" s="16"/>
      <c r="D137" s="16" t="s">
        <v>53</v>
      </c>
      <c r="E137" s="17">
        <v>13508</v>
      </c>
      <c r="F137" s="17"/>
      <c r="G137" s="17">
        <v>12.5</v>
      </c>
      <c r="H137" s="17"/>
      <c r="I137" s="17" t="str">
        <f>E137*G137</f>
        <v>0</v>
      </c>
      <c r="J137" s="17" t="str">
        <f>H137+I137</f>
        <v>0</v>
      </c>
      <c r="K137" s="17"/>
      <c r="L137" s="17">
        <v>0</v>
      </c>
      <c r="M137" s="17"/>
      <c r="N137" s="17">
        <v>0</v>
      </c>
      <c r="O137" s="17"/>
      <c r="P137" s="32"/>
    </row>
    <row r="138" spans="1:16">
      <c r="A138" s="25"/>
      <c r="B138" s="21" t="s">
        <v>153</v>
      </c>
      <c r="C138" s="16"/>
      <c r="D138" s="16" t="s">
        <v>42</v>
      </c>
      <c r="E138" s="17">
        <v>8.14</v>
      </c>
      <c r="F138" s="17"/>
      <c r="G138" s="17">
        <v>3400</v>
      </c>
      <c r="H138" s="17"/>
      <c r="I138" s="17" t="str">
        <f>E138*G138</f>
        <v>0</v>
      </c>
      <c r="J138" s="17" t="str">
        <f>H138+I138</f>
        <v>0</v>
      </c>
      <c r="K138" s="17"/>
      <c r="L138" s="17">
        <v>0</v>
      </c>
      <c r="M138" s="17"/>
      <c r="N138" s="17">
        <v>0</v>
      </c>
      <c r="O138" s="17"/>
      <c r="P138" s="32"/>
    </row>
    <row r="139" spans="1:16">
      <c r="A139" s="25" t="s">
        <v>178</v>
      </c>
      <c r="B139" s="13" t="s">
        <v>157</v>
      </c>
      <c r="C139" s="16"/>
      <c r="D139" s="16" t="s">
        <v>81</v>
      </c>
      <c r="E139" s="17">
        <v>6.62</v>
      </c>
      <c r="F139" s="17">
        <v>18000</v>
      </c>
      <c r="G139" s="17"/>
      <c r="H139" s="17" t="str">
        <f>E139*F139</f>
        <v>0</v>
      </c>
      <c r="I139" s="17"/>
      <c r="J139" s="17" t="str">
        <f>H139+I139</f>
        <v>0</v>
      </c>
      <c r="K139" s="17">
        <v>0</v>
      </c>
      <c r="L139" s="17"/>
      <c r="M139" s="17">
        <v>0</v>
      </c>
      <c r="N139" s="17"/>
      <c r="O139" s="17"/>
      <c r="P139" s="32"/>
    </row>
    <row r="140" spans="1:16">
      <c r="A140" s="25"/>
      <c r="B140" s="21" t="s">
        <v>157</v>
      </c>
      <c r="C140" s="16"/>
      <c r="D140" s="16" t="s">
        <v>81</v>
      </c>
      <c r="E140" s="17">
        <v>6.62</v>
      </c>
      <c r="F140" s="17"/>
      <c r="G140" s="17">
        <v>42000</v>
      </c>
      <c r="H140" s="17"/>
      <c r="I140" s="17" t="str">
        <f>E140*G140</f>
        <v>0</v>
      </c>
      <c r="J140" s="17" t="str">
        <f>H140+I140</f>
        <v>0</v>
      </c>
      <c r="K140" s="17"/>
      <c r="L140" s="17">
        <v>0</v>
      </c>
      <c r="M140" s="17"/>
      <c r="N140" s="17">
        <v>0</v>
      </c>
      <c r="O140" s="17"/>
      <c r="P140" s="32"/>
    </row>
    <row r="141" spans="1:16">
      <c r="A141" s="25"/>
      <c r="B141" s="18" t="s">
        <v>45</v>
      </c>
      <c r="C141" s="19" t="s">
        <v>179</v>
      </c>
      <c r="D141" s="19"/>
      <c r="E141" s="19"/>
      <c r="F141" s="19"/>
      <c r="G141" s="19"/>
      <c r="H141" s="20" t="str">
        <f>SUM(H127:H140)</f>
        <v>0</v>
      </c>
      <c r="I141" s="20" t="str">
        <f>SUM(I127:I140)</f>
        <v>0</v>
      </c>
      <c r="J141" s="20" t="str">
        <f>SUM(J127:J140)</f>
        <v>0</v>
      </c>
      <c r="K141" s="20" t="str">
        <f>SUM(K127:K140)</f>
        <v>0</v>
      </c>
      <c r="L141" s="20" t="str">
        <f>SUM(L127:L140)</f>
        <v>0</v>
      </c>
      <c r="M141" s="20"/>
      <c r="N141" s="20"/>
      <c r="O141" s="20"/>
      <c r="P141" s="33"/>
    </row>
    <row r="142" spans="1:16">
      <c r="A142" s="26"/>
      <c r="B142" s="18" t="s">
        <v>47</v>
      </c>
      <c r="C142" s="19"/>
      <c r="D142" s="19"/>
      <c r="E142" s="19"/>
      <c r="F142" s="19"/>
      <c r="G142" s="19"/>
      <c r="H142" s="19"/>
      <c r="I142" s="19"/>
      <c r="J142" s="20" t="str">
        <f>ROUND(J141*20/120,2)</f>
        <v>0</v>
      </c>
      <c r="K142" s="19"/>
      <c r="L142" s="19"/>
      <c r="M142" s="19"/>
      <c r="N142" s="19"/>
      <c r="O142" s="19"/>
      <c r="P142" s="34"/>
    </row>
    <row r="143" spans="1:16">
      <c r="A143" s="25"/>
      <c r="B143" s="14" t="s">
        <v>180</v>
      </c>
      <c r="C143"/>
      <c r="D143"/>
      <c r="E143"/>
      <c r="F143"/>
      <c r="G143"/>
      <c r="H143" s="15"/>
      <c r="I143" s="15"/>
      <c r="J143" s="15"/>
      <c r="K143" s="15"/>
      <c r="L143" s="15"/>
      <c r="M143" s="15"/>
      <c r="N143" s="15"/>
      <c r="O143" s="15"/>
      <c r="P143" s="31"/>
    </row>
    <row r="144" spans="1:16">
      <c r="A144" s="25" t="s">
        <v>181</v>
      </c>
      <c r="B144" s="13" t="s">
        <v>182</v>
      </c>
      <c r="C144" s="16"/>
      <c r="D144" s="16" t="s">
        <v>71</v>
      </c>
      <c r="E144" s="17">
        <v>2351.35</v>
      </c>
      <c r="F144" s="17">
        <v>2100</v>
      </c>
      <c r="G144" s="17"/>
      <c r="H144" s="17" t="str">
        <f>E144*F144</f>
        <v>0</v>
      </c>
      <c r="I144" s="17"/>
      <c r="J144" s="17" t="str">
        <f>H144+I144</f>
        <v>0</v>
      </c>
      <c r="K144" s="17">
        <v>0</v>
      </c>
      <c r="L144" s="17"/>
      <c r="M144" s="17">
        <v>0</v>
      </c>
      <c r="N144" s="17"/>
      <c r="O144" s="17"/>
      <c r="P144" s="32"/>
    </row>
    <row r="145" spans="1:16">
      <c r="A145" s="25"/>
      <c r="B145" s="21" t="s">
        <v>182</v>
      </c>
      <c r="C145" s="16"/>
      <c r="D145" s="16" t="s">
        <v>71</v>
      </c>
      <c r="E145" s="17">
        <v>2351.35</v>
      </c>
      <c r="F145" s="17"/>
      <c r="G145" s="17">
        <v>3600</v>
      </c>
      <c r="H145" s="17"/>
      <c r="I145" s="17" t="str">
        <f>E145*G145</f>
        <v>0</v>
      </c>
      <c r="J145" s="17" t="str">
        <f>H145+I145</f>
        <v>0</v>
      </c>
      <c r="K145" s="17"/>
      <c r="L145" s="17">
        <v>0</v>
      </c>
      <c r="M145" s="17"/>
      <c r="N145" s="17">
        <v>0</v>
      </c>
      <c r="O145" s="17"/>
      <c r="P145" s="32"/>
    </row>
    <row r="146" spans="1:16">
      <c r="A146" s="25" t="s">
        <v>183</v>
      </c>
      <c r="B146" s="13" t="s">
        <v>184</v>
      </c>
      <c r="C146" s="16"/>
      <c r="D146" s="16" t="s">
        <v>71</v>
      </c>
      <c r="E146" s="17">
        <v>592.11</v>
      </c>
      <c r="F146" s="17">
        <v>1100</v>
      </c>
      <c r="G146" s="17"/>
      <c r="H146" s="17" t="str">
        <f>E146*F146</f>
        <v>0</v>
      </c>
      <c r="I146" s="17"/>
      <c r="J146" s="17" t="str">
        <f>H146+I146</f>
        <v>0</v>
      </c>
      <c r="K146" s="17">
        <v>0</v>
      </c>
      <c r="L146" s="17"/>
      <c r="M146" s="17">
        <v>0</v>
      </c>
      <c r="N146" s="17"/>
      <c r="O146" s="17"/>
      <c r="P146" s="32"/>
    </row>
    <row r="147" spans="1:16">
      <c r="A147" s="25"/>
      <c r="B147" s="21" t="s">
        <v>184</v>
      </c>
      <c r="C147" s="16"/>
      <c r="D147" s="16" t="s">
        <v>71</v>
      </c>
      <c r="E147" s="17">
        <v>592.11</v>
      </c>
      <c r="F147" s="17"/>
      <c r="G147" s="17">
        <v>3000</v>
      </c>
      <c r="H147" s="17"/>
      <c r="I147" s="17" t="str">
        <f>E147*G147</f>
        <v>0</v>
      </c>
      <c r="J147" s="17" t="str">
        <f>H147+I147</f>
        <v>0</v>
      </c>
      <c r="K147" s="17"/>
      <c r="L147" s="17">
        <v>0</v>
      </c>
      <c r="M147" s="17"/>
      <c r="N147" s="17">
        <v>0</v>
      </c>
      <c r="O147" s="17"/>
      <c r="P147" s="32"/>
    </row>
    <row r="148" spans="1:16">
      <c r="A148" s="25" t="s">
        <v>185</v>
      </c>
      <c r="B148" s="13" t="s">
        <v>186</v>
      </c>
      <c r="C148" s="16"/>
      <c r="D148" s="16" t="s">
        <v>71</v>
      </c>
      <c r="E148" s="17">
        <v>3858.42</v>
      </c>
      <c r="F148" s="17">
        <v>650</v>
      </c>
      <c r="G148" s="17"/>
      <c r="H148" s="17" t="str">
        <f>E148*F148</f>
        <v>0</v>
      </c>
      <c r="I148" s="17"/>
      <c r="J148" s="17" t="str">
        <f>H148+I148</f>
        <v>0</v>
      </c>
      <c r="K148" s="17">
        <v>0</v>
      </c>
      <c r="L148" s="17"/>
      <c r="M148" s="17">
        <v>0</v>
      </c>
      <c r="N148" s="17"/>
      <c r="O148" s="17"/>
      <c r="P148" s="32"/>
    </row>
    <row r="149" spans="1:16">
      <c r="A149" s="25"/>
      <c r="B149" s="21" t="s">
        <v>186</v>
      </c>
      <c r="C149" s="16"/>
      <c r="D149" s="16" t="s">
        <v>71</v>
      </c>
      <c r="E149" s="17">
        <v>3858.42</v>
      </c>
      <c r="F149" s="17"/>
      <c r="G149" s="17">
        <v>1200</v>
      </c>
      <c r="H149" s="17"/>
      <c r="I149" s="17" t="str">
        <f>E149*G149</f>
        <v>0</v>
      </c>
      <c r="J149" s="17" t="str">
        <f>H149+I149</f>
        <v>0</v>
      </c>
      <c r="K149" s="17"/>
      <c r="L149" s="17">
        <v>0</v>
      </c>
      <c r="M149" s="17"/>
      <c r="N149" s="17">
        <v>0</v>
      </c>
      <c r="O149" s="17"/>
      <c r="P149" s="32"/>
    </row>
    <row r="150" spans="1:16">
      <c r="A150" s="25" t="s">
        <v>187</v>
      </c>
      <c r="B150" s="13" t="s">
        <v>188</v>
      </c>
      <c r="C150" s="16"/>
      <c r="D150" s="16" t="s">
        <v>71</v>
      </c>
      <c r="E150" s="17">
        <v>1196.16</v>
      </c>
      <c r="F150" s="17">
        <v>550</v>
      </c>
      <c r="G150" s="17"/>
      <c r="H150" s="17" t="str">
        <f>E150*F150</f>
        <v>0</v>
      </c>
      <c r="I150" s="17"/>
      <c r="J150" s="17" t="str">
        <f>H150+I150</f>
        <v>0</v>
      </c>
      <c r="K150" s="17">
        <v>0</v>
      </c>
      <c r="L150" s="17"/>
      <c r="M150" s="17">
        <v>0</v>
      </c>
      <c r="N150" s="17"/>
      <c r="O150" s="17"/>
      <c r="P150" s="32"/>
    </row>
    <row r="151" spans="1:16">
      <c r="A151" s="25"/>
      <c r="B151" s="21" t="s">
        <v>188</v>
      </c>
      <c r="C151" s="16"/>
      <c r="D151" s="16" t="s">
        <v>71</v>
      </c>
      <c r="E151" s="17">
        <v>1196.16</v>
      </c>
      <c r="F151" s="17"/>
      <c r="G151" s="17">
        <v>1000</v>
      </c>
      <c r="H151" s="17"/>
      <c r="I151" s="17" t="str">
        <f>E151*G151</f>
        <v>0</v>
      </c>
      <c r="J151" s="17" t="str">
        <f>H151+I151</f>
        <v>0</v>
      </c>
      <c r="K151" s="17"/>
      <c r="L151" s="17">
        <v>0</v>
      </c>
      <c r="M151" s="17"/>
      <c r="N151" s="17">
        <v>0</v>
      </c>
      <c r="O151" s="17"/>
      <c r="P151" s="32"/>
    </row>
    <row r="152" spans="1:16">
      <c r="A152" s="25" t="s">
        <v>189</v>
      </c>
      <c r="B152" s="13" t="s">
        <v>190</v>
      </c>
      <c r="C152" s="16"/>
      <c r="D152" s="16" t="s">
        <v>71</v>
      </c>
      <c r="E152" s="17">
        <v>65.7</v>
      </c>
      <c r="F152" s="17">
        <v>550</v>
      </c>
      <c r="G152" s="17"/>
      <c r="H152" s="17" t="str">
        <f>E152*F152</f>
        <v>0</v>
      </c>
      <c r="I152" s="17"/>
      <c r="J152" s="17" t="str">
        <f>H152+I152</f>
        <v>0</v>
      </c>
      <c r="K152" s="17">
        <v>0</v>
      </c>
      <c r="L152" s="17"/>
      <c r="M152" s="17">
        <v>0</v>
      </c>
      <c r="N152" s="17"/>
      <c r="O152" s="17"/>
      <c r="P152" s="32"/>
    </row>
    <row r="153" spans="1:16">
      <c r="A153" s="25"/>
      <c r="B153" s="21" t="s">
        <v>190</v>
      </c>
      <c r="C153" s="16"/>
      <c r="D153" s="16" t="s">
        <v>71</v>
      </c>
      <c r="E153" s="17">
        <v>65.7</v>
      </c>
      <c r="F153" s="17"/>
      <c r="G153" s="17">
        <v>1500</v>
      </c>
      <c r="H153" s="17"/>
      <c r="I153" s="17" t="str">
        <f>E153*G153</f>
        <v>0</v>
      </c>
      <c r="J153" s="17" t="str">
        <f>H153+I153</f>
        <v>0</v>
      </c>
      <c r="K153" s="17"/>
      <c r="L153" s="17">
        <v>0</v>
      </c>
      <c r="M153" s="17"/>
      <c r="N153" s="17">
        <v>0</v>
      </c>
      <c r="O153" s="17"/>
      <c r="P153" s="32"/>
    </row>
    <row r="154" spans="1:16">
      <c r="A154" s="25"/>
      <c r="B154" s="18" t="s">
        <v>45</v>
      </c>
      <c r="C154" s="19" t="s">
        <v>191</v>
      </c>
      <c r="D154" s="19"/>
      <c r="E154" s="19"/>
      <c r="F154" s="19"/>
      <c r="G154" s="19"/>
      <c r="H154" s="20" t="str">
        <f>SUM(H144:H153)</f>
        <v>0</v>
      </c>
      <c r="I154" s="20" t="str">
        <f>SUM(I144:I153)</f>
        <v>0</v>
      </c>
      <c r="J154" s="20" t="str">
        <f>SUM(J144:J153)</f>
        <v>0</v>
      </c>
      <c r="K154" s="20" t="str">
        <f>SUM(K144:K153)</f>
        <v>0</v>
      </c>
      <c r="L154" s="20" t="str">
        <f>SUM(L144:L153)</f>
        <v>0</v>
      </c>
      <c r="M154" s="20"/>
      <c r="N154" s="20"/>
      <c r="O154" s="20"/>
      <c r="P154" s="33"/>
    </row>
    <row r="155" spans="1:16">
      <c r="A155" s="26"/>
      <c r="B155" s="18" t="s">
        <v>47</v>
      </c>
      <c r="C155" s="19"/>
      <c r="D155" s="19"/>
      <c r="E155" s="19"/>
      <c r="F155" s="19"/>
      <c r="G155" s="19"/>
      <c r="H155" s="19"/>
      <c r="I155" s="19"/>
      <c r="J155" s="20" t="str">
        <f>ROUND(J154*20/120,2)</f>
        <v>0</v>
      </c>
      <c r="K155" s="19"/>
      <c r="L155" s="19"/>
      <c r="M155" s="19"/>
      <c r="N155" s="19"/>
      <c r="O155" s="19"/>
      <c r="P155" s="34"/>
    </row>
    <row r="156" spans="1:16">
      <c r="A156" s="25"/>
      <c r="B156" s="14" t="s">
        <v>192</v>
      </c>
      <c r="C156"/>
      <c r="D156"/>
      <c r="E156"/>
      <c r="F156"/>
      <c r="G156"/>
      <c r="H156" s="15"/>
      <c r="I156" s="15"/>
      <c r="J156" s="15"/>
      <c r="K156" s="15"/>
      <c r="L156" s="15"/>
      <c r="M156" s="15"/>
      <c r="N156" s="15"/>
      <c r="O156" s="15"/>
      <c r="P156" s="31"/>
    </row>
    <row r="157" spans="1:16">
      <c r="A157" s="25" t="s">
        <v>193</v>
      </c>
      <c r="B157" s="13" t="s">
        <v>194</v>
      </c>
      <c r="C157" s="16"/>
      <c r="D157" s="16" t="s">
        <v>71</v>
      </c>
      <c r="E157" s="17">
        <v>1809</v>
      </c>
      <c r="F157" s="17">
        <v>3000</v>
      </c>
      <c r="G157" s="17"/>
      <c r="H157" s="17" t="str">
        <f>E157*F157</f>
        <v>0</v>
      </c>
      <c r="I157" s="17"/>
      <c r="J157" s="17" t="str">
        <f>H157+I157</f>
        <v>0</v>
      </c>
      <c r="K157" s="17">
        <v>0</v>
      </c>
      <c r="L157" s="17"/>
      <c r="M157" s="17">
        <v>0</v>
      </c>
      <c r="N157" s="17"/>
      <c r="O157" s="17"/>
      <c r="P157" s="32"/>
    </row>
    <row r="158" spans="1:16">
      <c r="A158" s="25"/>
      <c r="B158" s="21" t="s">
        <v>194</v>
      </c>
      <c r="C158" s="16"/>
      <c r="D158" s="16" t="s">
        <v>71</v>
      </c>
      <c r="E158" s="17">
        <v>1809</v>
      </c>
      <c r="F158" s="17"/>
      <c r="G158" s="17">
        <v>7200</v>
      </c>
      <c r="H158" s="17"/>
      <c r="I158" s="17" t="str">
        <f>E158*G158</f>
        <v>0</v>
      </c>
      <c r="J158" s="17" t="str">
        <f>H158+I158</f>
        <v>0</v>
      </c>
      <c r="K158" s="17"/>
      <c r="L158" s="17">
        <v>0</v>
      </c>
      <c r="M158" s="17"/>
      <c r="N158" s="17">
        <v>0</v>
      </c>
      <c r="O158" s="17"/>
      <c r="P158" s="32"/>
    </row>
    <row r="159" spans="1:16">
      <c r="A159" s="25" t="s">
        <v>195</v>
      </c>
      <c r="B159" s="13" t="s">
        <v>196</v>
      </c>
      <c r="C159" s="16"/>
      <c r="D159" s="16" t="s">
        <v>71</v>
      </c>
      <c r="E159" s="17">
        <v>45.18</v>
      </c>
      <c r="F159" s="17">
        <v>3000</v>
      </c>
      <c r="G159" s="17"/>
      <c r="H159" s="17" t="str">
        <f>E159*F159</f>
        <v>0</v>
      </c>
      <c r="I159" s="17"/>
      <c r="J159" s="17" t="str">
        <f>H159+I159</f>
        <v>0</v>
      </c>
      <c r="K159" s="17">
        <v>0</v>
      </c>
      <c r="L159" s="17"/>
      <c r="M159" s="17">
        <v>0</v>
      </c>
      <c r="N159" s="17"/>
      <c r="O159" s="17"/>
      <c r="P159" s="32"/>
    </row>
    <row r="160" spans="1:16">
      <c r="A160" s="25"/>
      <c r="B160" s="21" t="s">
        <v>196</v>
      </c>
      <c r="C160" s="16"/>
      <c r="D160" s="16" t="s">
        <v>71</v>
      </c>
      <c r="E160" s="17">
        <v>45.18</v>
      </c>
      <c r="F160" s="17"/>
      <c r="G160" s="17">
        <v>7000</v>
      </c>
      <c r="H160" s="17"/>
      <c r="I160" s="17" t="str">
        <f>E160*G160</f>
        <v>0</v>
      </c>
      <c r="J160" s="17" t="str">
        <f>H160+I160</f>
        <v>0</v>
      </c>
      <c r="K160" s="17"/>
      <c r="L160" s="17">
        <v>0</v>
      </c>
      <c r="M160" s="17"/>
      <c r="N160" s="17">
        <v>0</v>
      </c>
      <c r="O160" s="17"/>
      <c r="P160" s="32"/>
    </row>
    <row r="161" spans="1:16">
      <c r="A161" s="25" t="s">
        <v>197</v>
      </c>
      <c r="B161" s="13" t="s">
        <v>198</v>
      </c>
      <c r="C161" s="16"/>
      <c r="D161" s="16" t="s">
        <v>71</v>
      </c>
      <c r="E161" s="17">
        <v>1303.51</v>
      </c>
      <c r="F161" s="17">
        <v>800</v>
      </c>
      <c r="G161" s="17"/>
      <c r="H161" s="17" t="str">
        <f>E161*F161</f>
        <v>0</v>
      </c>
      <c r="I161" s="17"/>
      <c r="J161" s="17" t="str">
        <f>H161+I161</f>
        <v>0</v>
      </c>
      <c r="K161" s="17">
        <v>0</v>
      </c>
      <c r="L161" s="17"/>
      <c r="M161" s="17">
        <v>0</v>
      </c>
      <c r="N161" s="17"/>
      <c r="O161" s="17"/>
      <c r="P161" s="32"/>
    </row>
    <row r="162" spans="1:16">
      <c r="A162" s="25"/>
      <c r="B162" s="21" t="s">
        <v>198</v>
      </c>
      <c r="C162" s="16"/>
      <c r="D162" s="16" t="s">
        <v>71</v>
      </c>
      <c r="E162" s="17">
        <v>1303.51</v>
      </c>
      <c r="F162" s="17"/>
      <c r="G162" s="17">
        <v>4500</v>
      </c>
      <c r="H162" s="17"/>
      <c r="I162" s="17" t="str">
        <f>E162*G162</f>
        <v>0</v>
      </c>
      <c r="J162" s="17" t="str">
        <f>H162+I162</f>
        <v>0</v>
      </c>
      <c r="K162" s="17"/>
      <c r="L162" s="17">
        <v>0</v>
      </c>
      <c r="M162" s="17"/>
      <c r="N162" s="17">
        <v>0</v>
      </c>
      <c r="O162" s="17"/>
      <c r="P162" s="32"/>
    </row>
    <row r="163" spans="1:16">
      <c r="A163" s="25" t="s">
        <v>199</v>
      </c>
      <c r="B163" s="13" t="s">
        <v>200</v>
      </c>
      <c r="C163" s="16"/>
      <c r="D163" s="16" t="s">
        <v>71</v>
      </c>
      <c r="E163" s="17">
        <v>384.85</v>
      </c>
      <c r="F163" s="17">
        <v>800</v>
      </c>
      <c r="G163" s="17"/>
      <c r="H163" s="17" t="str">
        <f>E163*F163</f>
        <v>0</v>
      </c>
      <c r="I163" s="17"/>
      <c r="J163" s="17" t="str">
        <f>H163+I163</f>
        <v>0</v>
      </c>
      <c r="K163" s="17">
        <v>0</v>
      </c>
      <c r="L163" s="17"/>
      <c r="M163" s="17">
        <v>0</v>
      </c>
      <c r="N163" s="17"/>
      <c r="O163" s="17"/>
      <c r="P163" s="32"/>
    </row>
    <row r="164" spans="1:16">
      <c r="A164" s="25"/>
      <c r="B164" s="21" t="s">
        <v>200</v>
      </c>
      <c r="C164" s="16"/>
      <c r="D164" s="16" t="s">
        <v>71</v>
      </c>
      <c r="E164" s="17">
        <v>384.85</v>
      </c>
      <c r="F164" s="17"/>
      <c r="G164" s="17">
        <v>4000</v>
      </c>
      <c r="H164" s="17"/>
      <c r="I164" s="17" t="str">
        <f>E164*G164</f>
        <v>0</v>
      </c>
      <c r="J164" s="17" t="str">
        <f>H164+I164</f>
        <v>0</v>
      </c>
      <c r="K164" s="17"/>
      <c r="L164" s="17">
        <v>0</v>
      </c>
      <c r="M164" s="17"/>
      <c r="N164" s="17">
        <v>0</v>
      </c>
      <c r="O164" s="17"/>
      <c r="P164" s="32"/>
    </row>
    <row r="165" spans="1:16">
      <c r="A165" s="25" t="s">
        <v>201</v>
      </c>
      <c r="B165" s="13" t="s">
        <v>202</v>
      </c>
      <c r="C165" s="16"/>
      <c r="D165" s="16" t="s">
        <v>71</v>
      </c>
      <c r="E165" s="17">
        <v>1348.67</v>
      </c>
      <c r="F165" s="17">
        <v>700</v>
      </c>
      <c r="G165" s="17"/>
      <c r="H165" s="17" t="str">
        <f>E165*F165</f>
        <v>0</v>
      </c>
      <c r="I165" s="17"/>
      <c r="J165" s="17" t="str">
        <f>H165+I165</f>
        <v>0</v>
      </c>
      <c r="K165" s="17">
        <v>0</v>
      </c>
      <c r="L165" s="17"/>
      <c r="M165" s="17">
        <v>0</v>
      </c>
      <c r="N165" s="17"/>
      <c r="O165" s="17"/>
      <c r="P165" s="32"/>
    </row>
    <row r="166" spans="1:16">
      <c r="A166" s="25"/>
      <c r="B166" s="21" t="s">
        <v>202</v>
      </c>
      <c r="C166" s="16"/>
      <c r="D166" s="16" t="s">
        <v>71</v>
      </c>
      <c r="E166" s="17">
        <v>1348.67</v>
      </c>
      <c r="F166" s="17"/>
      <c r="G166" s="17">
        <v>3000</v>
      </c>
      <c r="H166" s="17"/>
      <c r="I166" s="17" t="str">
        <f>E166*G166</f>
        <v>0</v>
      </c>
      <c r="J166" s="17" t="str">
        <f>H166+I166</f>
        <v>0</v>
      </c>
      <c r="K166" s="17"/>
      <c r="L166" s="17">
        <v>0</v>
      </c>
      <c r="M166" s="17"/>
      <c r="N166" s="17">
        <v>0</v>
      </c>
      <c r="O166" s="17"/>
      <c r="P166" s="32"/>
    </row>
    <row r="167" spans="1:16">
      <c r="A167" s="25"/>
      <c r="B167" s="18" t="s">
        <v>45</v>
      </c>
      <c r="C167" s="19" t="s">
        <v>203</v>
      </c>
      <c r="D167" s="19"/>
      <c r="E167" s="19"/>
      <c r="F167" s="19"/>
      <c r="G167" s="19"/>
      <c r="H167" s="20" t="str">
        <f>SUM(H157:H166)</f>
        <v>0</v>
      </c>
      <c r="I167" s="20" t="str">
        <f>SUM(I157:I166)</f>
        <v>0</v>
      </c>
      <c r="J167" s="20" t="str">
        <f>SUM(J157:J166)</f>
        <v>0</v>
      </c>
      <c r="K167" s="20" t="str">
        <f>SUM(K157:K166)</f>
        <v>0</v>
      </c>
      <c r="L167" s="20" t="str">
        <f>SUM(L157:L166)</f>
        <v>0</v>
      </c>
      <c r="M167" s="20"/>
      <c r="N167" s="20"/>
      <c r="O167" s="20"/>
      <c r="P167" s="33"/>
    </row>
    <row r="168" spans="1:16">
      <c r="A168" s="26"/>
      <c r="B168" s="18" t="s">
        <v>47</v>
      </c>
      <c r="C168" s="19"/>
      <c r="D168" s="19"/>
      <c r="E168" s="19"/>
      <c r="F168" s="19"/>
      <c r="G168" s="19"/>
      <c r="H168" s="19"/>
      <c r="I168" s="19"/>
      <c r="J168" s="20" t="str">
        <f>ROUND(J167*20/120,2)</f>
        <v>0</v>
      </c>
      <c r="K168" s="19"/>
      <c r="L168" s="19"/>
      <c r="M168" s="19"/>
      <c r="N168" s="19"/>
      <c r="O168" s="19"/>
      <c r="P168" s="34"/>
    </row>
    <row r="169" spans="1:16">
      <c r="A169" s="25"/>
      <c r="B169" s="14" t="s">
        <v>204</v>
      </c>
      <c r="C169"/>
      <c r="D169"/>
      <c r="E169"/>
      <c r="F169"/>
      <c r="G169"/>
      <c r="H169" s="15"/>
      <c r="I169" s="15"/>
      <c r="J169" s="15"/>
      <c r="K169" s="15"/>
      <c r="L169" s="15"/>
      <c r="M169" s="15"/>
      <c r="N169" s="15"/>
      <c r="O169" s="15"/>
      <c r="P169" s="31"/>
    </row>
    <row r="170" spans="1:16">
      <c r="A170" s="25" t="s">
        <v>205</v>
      </c>
      <c r="B170" s="13" t="s">
        <v>206</v>
      </c>
      <c r="C170" s="16"/>
      <c r="D170" s="16" t="s">
        <v>207</v>
      </c>
      <c r="E170" s="17">
        <v>1</v>
      </c>
      <c r="F170" s="17">
        <v>5000</v>
      </c>
      <c r="G170" s="17"/>
      <c r="H170" s="17" t="str">
        <f>E170*F170</f>
        <v>0</v>
      </c>
      <c r="I170" s="17"/>
      <c r="J170" s="17" t="str">
        <f>H170+I170</f>
        <v>0</v>
      </c>
      <c r="K170" s="17">
        <v>0</v>
      </c>
      <c r="L170" s="17"/>
      <c r="M170" s="17">
        <v>0</v>
      </c>
      <c r="N170" s="17"/>
      <c r="O170" s="17"/>
      <c r="P170" s="32"/>
    </row>
    <row r="171" spans="1:16">
      <c r="A171" s="25"/>
      <c r="B171" s="21" t="s">
        <v>206</v>
      </c>
      <c r="C171" s="16"/>
      <c r="D171" s="16" t="s">
        <v>207</v>
      </c>
      <c r="E171" s="17">
        <v>1</v>
      </c>
      <c r="F171" s="17"/>
      <c r="G171" s="17">
        <v>22210</v>
      </c>
      <c r="H171" s="17"/>
      <c r="I171" s="17" t="str">
        <f>E171*G171</f>
        <v>0</v>
      </c>
      <c r="J171" s="17" t="str">
        <f>H171+I171</f>
        <v>0</v>
      </c>
      <c r="K171" s="17"/>
      <c r="L171" s="17">
        <v>0</v>
      </c>
      <c r="M171" s="17"/>
      <c r="N171" s="17">
        <v>0</v>
      </c>
      <c r="O171" s="17"/>
      <c r="P171" s="32"/>
    </row>
    <row r="172" spans="1:16">
      <c r="A172" s="25" t="s">
        <v>208</v>
      </c>
      <c r="B172" s="13" t="s">
        <v>209</v>
      </c>
      <c r="C172" s="16"/>
      <c r="D172" s="16" t="s">
        <v>207</v>
      </c>
      <c r="E172" s="17">
        <v>1</v>
      </c>
      <c r="F172" s="17">
        <v>5000</v>
      </c>
      <c r="G172" s="17"/>
      <c r="H172" s="17" t="str">
        <f>E172*F172</f>
        <v>0</v>
      </c>
      <c r="I172" s="17"/>
      <c r="J172" s="17" t="str">
        <f>H172+I172</f>
        <v>0</v>
      </c>
      <c r="K172" s="17">
        <v>0</v>
      </c>
      <c r="L172" s="17"/>
      <c r="M172" s="17">
        <v>0</v>
      </c>
      <c r="N172" s="17"/>
      <c r="O172" s="17"/>
      <c r="P172" s="32"/>
    </row>
    <row r="173" spans="1:16">
      <c r="A173" s="25"/>
      <c r="B173" s="21" t="s">
        <v>209</v>
      </c>
      <c r="C173" s="16"/>
      <c r="D173" s="16" t="s">
        <v>207</v>
      </c>
      <c r="E173" s="17">
        <v>1</v>
      </c>
      <c r="F173" s="17"/>
      <c r="G173" s="17">
        <v>22210</v>
      </c>
      <c r="H173" s="17"/>
      <c r="I173" s="17" t="str">
        <f>E173*G173</f>
        <v>0</v>
      </c>
      <c r="J173" s="17" t="str">
        <f>H173+I173</f>
        <v>0</v>
      </c>
      <c r="K173" s="17"/>
      <c r="L173" s="17">
        <v>0</v>
      </c>
      <c r="M173" s="17"/>
      <c r="N173" s="17">
        <v>0</v>
      </c>
      <c r="O173" s="17"/>
      <c r="P173" s="32"/>
    </row>
    <row r="174" spans="1:16">
      <c r="A174" s="25" t="s">
        <v>210</v>
      </c>
      <c r="B174" s="13" t="s">
        <v>211</v>
      </c>
      <c r="C174" s="16"/>
      <c r="D174" s="16" t="s">
        <v>207</v>
      </c>
      <c r="E174" s="17">
        <v>2</v>
      </c>
      <c r="F174" s="17">
        <v>5000</v>
      </c>
      <c r="G174" s="17"/>
      <c r="H174" s="17" t="str">
        <f>E174*F174</f>
        <v>0</v>
      </c>
      <c r="I174" s="17"/>
      <c r="J174" s="17" t="str">
        <f>H174+I174</f>
        <v>0</v>
      </c>
      <c r="K174" s="17">
        <v>0</v>
      </c>
      <c r="L174" s="17"/>
      <c r="M174" s="17">
        <v>0</v>
      </c>
      <c r="N174" s="17"/>
      <c r="O174" s="17"/>
      <c r="P174" s="32"/>
    </row>
    <row r="175" spans="1:16">
      <c r="A175" s="25"/>
      <c r="B175" s="21" t="s">
        <v>211</v>
      </c>
      <c r="C175" s="16"/>
      <c r="D175" s="16" t="s">
        <v>207</v>
      </c>
      <c r="E175" s="17">
        <v>2</v>
      </c>
      <c r="F175" s="17"/>
      <c r="G175" s="17">
        <v>22210</v>
      </c>
      <c r="H175" s="17"/>
      <c r="I175" s="17" t="str">
        <f>E175*G175</f>
        <v>0</v>
      </c>
      <c r="J175" s="17" t="str">
        <f>H175+I175</f>
        <v>0</v>
      </c>
      <c r="K175" s="17"/>
      <c r="L175" s="17">
        <v>0</v>
      </c>
      <c r="M175" s="17"/>
      <c r="N175" s="17">
        <v>0</v>
      </c>
      <c r="O175" s="17"/>
      <c r="P175" s="32"/>
    </row>
    <row r="176" spans="1:16">
      <c r="A176" s="25" t="s">
        <v>212</v>
      </c>
      <c r="B176" s="13" t="s">
        <v>213</v>
      </c>
      <c r="C176" s="16"/>
      <c r="D176" s="16" t="s">
        <v>207</v>
      </c>
      <c r="E176" s="17">
        <v>2</v>
      </c>
      <c r="F176" s="17">
        <v>5000</v>
      </c>
      <c r="G176" s="17"/>
      <c r="H176" s="17" t="str">
        <f>E176*F176</f>
        <v>0</v>
      </c>
      <c r="I176" s="17"/>
      <c r="J176" s="17" t="str">
        <f>H176+I176</f>
        <v>0</v>
      </c>
      <c r="K176" s="17">
        <v>0</v>
      </c>
      <c r="L176" s="17"/>
      <c r="M176" s="17">
        <v>0</v>
      </c>
      <c r="N176" s="17"/>
      <c r="O176" s="17"/>
      <c r="P176" s="32"/>
    </row>
    <row r="177" spans="1:16">
      <c r="A177" s="25"/>
      <c r="B177" s="21" t="s">
        <v>213</v>
      </c>
      <c r="C177" s="16"/>
      <c r="D177" s="16" t="s">
        <v>207</v>
      </c>
      <c r="E177" s="17">
        <v>2</v>
      </c>
      <c r="F177" s="17"/>
      <c r="G177" s="17">
        <v>22210</v>
      </c>
      <c r="H177" s="17"/>
      <c r="I177" s="17" t="str">
        <f>E177*G177</f>
        <v>0</v>
      </c>
      <c r="J177" s="17" t="str">
        <f>H177+I177</f>
        <v>0</v>
      </c>
      <c r="K177" s="17"/>
      <c r="L177" s="17">
        <v>0</v>
      </c>
      <c r="M177" s="17"/>
      <c r="N177" s="17">
        <v>0</v>
      </c>
      <c r="O177" s="17"/>
      <c r="P177" s="32"/>
    </row>
    <row r="178" spans="1:16">
      <c r="A178" s="25" t="s">
        <v>214</v>
      </c>
      <c r="B178" s="13" t="s">
        <v>215</v>
      </c>
      <c r="C178" s="16"/>
      <c r="D178" s="16" t="s">
        <v>207</v>
      </c>
      <c r="E178" s="17">
        <v>1</v>
      </c>
      <c r="F178" s="17">
        <v>2000</v>
      </c>
      <c r="G178" s="17"/>
      <c r="H178" s="17" t="str">
        <f>E178*F178</f>
        <v>0</v>
      </c>
      <c r="I178" s="17"/>
      <c r="J178" s="17" t="str">
        <f>H178+I178</f>
        <v>0</v>
      </c>
      <c r="K178" s="17">
        <v>0</v>
      </c>
      <c r="L178" s="17"/>
      <c r="M178" s="17">
        <v>0</v>
      </c>
      <c r="N178" s="17"/>
      <c r="O178" s="17"/>
      <c r="P178" s="32"/>
    </row>
    <row r="179" spans="1:16">
      <c r="A179" s="25"/>
      <c r="B179" s="21" t="s">
        <v>215</v>
      </c>
      <c r="C179" s="16"/>
      <c r="D179" s="16" t="s">
        <v>207</v>
      </c>
      <c r="E179" s="17">
        <v>1</v>
      </c>
      <c r="F179" s="17"/>
      <c r="G179" s="17">
        <v>15500</v>
      </c>
      <c r="H179" s="17"/>
      <c r="I179" s="17" t="str">
        <f>E179*G179</f>
        <v>0</v>
      </c>
      <c r="J179" s="17" t="str">
        <f>H179+I179</f>
        <v>0</v>
      </c>
      <c r="K179" s="17"/>
      <c r="L179" s="17">
        <v>0</v>
      </c>
      <c r="M179" s="17"/>
      <c r="N179" s="17">
        <v>0</v>
      </c>
      <c r="O179" s="17"/>
      <c r="P179" s="32"/>
    </row>
    <row r="180" spans="1:16">
      <c r="A180" s="25" t="s">
        <v>216</v>
      </c>
      <c r="B180" s="13" t="s">
        <v>217</v>
      </c>
      <c r="C180" s="16"/>
      <c r="D180" s="16" t="s">
        <v>207</v>
      </c>
      <c r="E180" s="17">
        <v>1</v>
      </c>
      <c r="F180" s="17">
        <v>2000</v>
      </c>
      <c r="G180" s="17"/>
      <c r="H180" s="17" t="str">
        <f>E180*F180</f>
        <v>0</v>
      </c>
      <c r="I180" s="17"/>
      <c r="J180" s="17" t="str">
        <f>H180+I180</f>
        <v>0</v>
      </c>
      <c r="K180" s="17">
        <v>0</v>
      </c>
      <c r="L180" s="17"/>
      <c r="M180" s="17">
        <v>0</v>
      </c>
      <c r="N180" s="17"/>
      <c r="O180" s="17"/>
      <c r="P180" s="32"/>
    </row>
    <row r="181" spans="1:16">
      <c r="A181" s="25"/>
      <c r="B181" s="21" t="s">
        <v>217</v>
      </c>
      <c r="C181" s="16"/>
      <c r="D181" s="16" t="s">
        <v>207</v>
      </c>
      <c r="E181" s="17">
        <v>1</v>
      </c>
      <c r="F181" s="17"/>
      <c r="G181" s="17">
        <v>14913</v>
      </c>
      <c r="H181" s="17"/>
      <c r="I181" s="17" t="str">
        <f>E181*G181</f>
        <v>0</v>
      </c>
      <c r="J181" s="17" t="str">
        <f>H181+I181</f>
        <v>0</v>
      </c>
      <c r="K181" s="17"/>
      <c r="L181" s="17">
        <v>0</v>
      </c>
      <c r="M181" s="17"/>
      <c r="N181" s="17">
        <v>0</v>
      </c>
      <c r="O181" s="17"/>
      <c r="P181" s="32"/>
    </row>
    <row r="182" spans="1:16">
      <c r="A182" s="25" t="s">
        <v>218</v>
      </c>
      <c r="B182" s="13" t="s">
        <v>219</v>
      </c>
      <c r="C182" s="16"/>
      <c r="D182" s="16" t="s">
        <v>207</v>
      </c>
      <c r="E182" s="17">
        <v>23</v>
      </c>
      <c r="F182" s="17">
        <v>2000</v>
      </c>
      <c r="G182" s="17"/>
      <c r="H182" s="17" t="str">
        <f>E182*F182</f>
        <v>0</v>
      </c>
      <c r="I182" s="17"/>
      <c r="J182" s="17" t="str">
        <f>H182+I182</f>
        <v>0</v>
      </c>
      <c r="K182" s="17">
        <v>0</v>
      </c>
      <c r="L182" s="17"/>
      <c r="M182" s="17">
        <v>0</v>
      </c>
      <c r="N182" s="17"/>
      <c r="O182" s="17"/>
      <c r="P182" s="32"/>
    </row>
    <row r="183" spans="1:16">
      <c r="A183" s="25"/>
      <c r="B183" s="21" t="s">
        <v>219</v>
      </c>
      <c r="C183" s="16"/>
      <c r="D183" s="16" t="s">
        <v>207</v>
      </c>
      <c r="E183" s="17">
        <v>23</v>
      </c>
      <c r="F183" s="17"/>
      <c r="G183" s="17">
        <v>14913</v>
      </c>
      <c r="H183" s="17"/>
      <c r="I183" s="17" t="str">
        <f>E183*G183</f>
        <v>0</v>
      </c>
      <c r="J183" s="17" t="str">
        <f>H183+I183</f>
        <v>0</v>
      </c>
      <c r="K183" s="17"/>
      <c r="L183" s="17">
        <v>0</v>
      </c>
      <c r="M183" s="17"/>
      <c r="N183" s="17">
        <v>0</v>
      </c>
      <c r="O183" s="17"/>
      <c r="P183" s="32"/>
    </row>
    <row r="184" spans="1:16">
      <c r="A184" s="25" t="s">
        <v>220</v>
      </c>
      <c r="B184" s="13" t="s">
        <v>221</v>
      </c>
      <c r="C184" s="16"/>
      <c r="D184" s="16" t="s">
        <v>207</v>
      </c>
      <c r="E184" s="17">
        <v>23</v>
      </c>
      <c r="F184" s="17">
        <v>2000</v>
      </c>
      <c r="G184" s="17"/>
      <c r="H184" s="17" t="str">
        <f>E184*F184</f>
        <v>0</v>
      </c>
      <c r="I184" s="17"/>
      <c r="J184" s="17" t="str">
        <f>H184+I184</f>
        <v>0</v>
      </c>
      <c r="K184" s="17">
        <v>0</v>
      </c>
      <c r="L184" s="17"/>
      <c r="M184" s="17">
        <v>0</v>
      </c>
      <c r="N184" s="17"/>
      <c r="O184" s="17"/>
      <c r="P184" s="32"/>
    </row>
    <row r="185" spans="1:16">
      <c r="A185" s="25"/>
      <c r="B185" s="21" t="s">
        <v>221</v>
      </c>
      <c r="C185" s="16"/>
      <c r="D185" s="16" t="s">
        <v>207</v>
      </c>
      <c r="E185" s="17">
        <v>23</v>
      </c>
      <c r="F185" s="17"/>
      <c r="G185" s="17">
        <v>14913</v>
      </c>
      <c r="H185" s="17"/>
      <c r="I185" s="17" t="str">
        <f>E185*G185</f>
        <v>0</v>
      </c>
      <c r="J185" s="17" t="str">
        <f>H185+I185</f>
        <v>0</v>
      </c>
      <c r="K185" s="17"/>
      <c r="L185" s="17">
        <v>0</v>
      </c>
      <c r="M185" s="17"/>
      <c r="N185" s="17">
        <v>0</v>
      </c>
      <c r="O185" s="17"/>
      <c r="P185" s="32"/>
    </row>
    <row r="186" spans="1:16">
      <c r="A186" s="25" t="s">
        <v>222</v>
      </c>
      <c r="B186" s="13" t="s">
        <v>223</v>
      </c>
      <c r="C186" s="16"/>
      <c r="D186" s="16" t="s">
        <v>207</v>
      </c>
      <c r="E186" s="17">
        <v>1</v>
      </c>
      <c r="F186" s="17">
        <v>2000</v>
      </c>
      <c r="G186" s="17"/>
      <c r="H186" s="17" t="str">
        <f>E186*F186</f>
        <v>0</v>
      </c>
      <c r="I186" s="17"/>
      <c r="J186" s="17" t="str">
        <f>H186+I186</f>
        <v>0</v>
      </c>
      <c r="K186" s="17">
        <v>0</v>
      </c>
      <c r="L186" s="17"/>
      <c r="M186" s="17">
        <v>0</v>
      </c>
      <c r="N186" s="17"/>
      <c r="O186" s="17"/>
      <c r="P186" s="32"/>
    </row>
    <row r="187" spans="1:16">
      <c r="A187" s="25"/>
      <c r="B187" s="21" t="s">
        <v>223</v>
      </c>
      <c r="C187" s="16"/>
      <c r="D187" s="16" t="s">
        <v>207</v>
      </c>
      <c r="E187" s="17">
        <v>1</v>
      </c>
      <c r="F187" s="17"/>
      <c r="G187" s="17">
        <v>16016</v>
      </c>
      <c r="H187" s="17"/>
      <c r="I187" s="17" t="str">
        <f>E187*G187</f>
        <v>0</v>
      </c>
      <c r="J187" s="17" t="str">
        <f>H187+I187</f>
        <v>0</v>
      </c>
      <c r="K187" s="17"/>
      <c r="L187" s="17">
        <v>0</v>
      </c>
      <c r="M187" s="17"/>
      <c r="N187" s="17">
        <v>0</v>
      </c>
      <c r="O187" s="17"/>
      <c r="P187" s="32"/>
    </row>
    <row r="188" spans="1:16">
      <c r="A188" s="25" t="s">
        <v>224</v>
      </c>
      <c r="B188" s="13" t="s">
        <v>225</v>
      </c>
      <c r="C188" s="16"/>
      <c r="D188" s="16" t="s">
        <v>207</v>
      </c>
      <c r="E188" s="17">
        <v>1</v>
      </c>
      <c r="F188" s="17">
        <v>2000</v>
      </c>
      <c r="G188" s="17"/>
      <c r="H188" s="17" t="str">
        <f>E188*F188</f>
        <v>0</v>
      </c>
      <c r="I188" s="17"/>
      <c r="J188" s="17" t="str">
        <f>H188+I188</f>
        <v>0</v>
      </c>
      <c r="K188" s="17">
        <v>0</v>
      </c>
      <c r="L188" s="17"/>
      <c r="M188" s="17">
        <v>0</v>
      </c>
      <c r="N188" s="17"/>
      <c r="O188" s="17"/>
      <c r="P188" s="32"/>
    </row>
    <row r="189" spans="1:16">
      <c r="A189" s="25"/>
      <c r="B189" s="21" t="s">
        <v>225</v>
      </c>
      <c r="C189" s="16"/>
      <c r="D189" s="16" t="s">
        <v>207</v>
      </c>
      <c r="E189" s="17">
        <v>1</v>
      </c>
      <c r="F189" s="17"/>
      <c r="G189" s="17">
        <v>16553</v>
      </c>
      <c r="H189" s="17"/>
      <c r="I189" s="17" t="str">
        <f>E189*G189</f>
        <v>0</v>
      </c>
      <c r="J189" s="17" t="str">
        <f>H189+I189</f>
        <v>0</v>
      </c>
      <c r="K189" s="17"/>
      <c r="L189" s="17">
        <v>0</v>
      </c>
      <c r="M189" s="17"/>
      <c r="N189" s="17">
        <v>0</v>
      </c>
      <c r="O189" s="17"/>
      <c r="P189" s="32"/>
    </row>
    <row r="190" spans="1:16">
      <c r="A190" s="25" t="s">
        <v>226</v>
      </c>
      <c r="B190" s="13" t="s">
        <v>227</v>
      </c>
      <c r="C190" s="16"/>
      <c r="D190" s="16" t="s">
        <v>207</v>
      </c>
      <c r="E190" s="17">
        <v>2</v>
      </c>
      <c r="F190" s="17">
        <v>2000</v>
      </c>
      <c r="G190" s="17"/>
      <c r="H190" s="17" t="str">
        <f>E190*F190</f>
        <v>0</v>
      </c>
      <c r="I190" s="17"/>
      <c r="J190" s="17" t="str">
        <f>H190+I190</f>
        <v>0</v>
      </c>
      <c r="K190" s="17">
        <v>0</v>
      </c>
      <c r="L190" s="17"/>
      <c r="M190" s="17">
        <v>0</v>
      </c>
      <c r="N190" s="17"/>
      <c r="O190" s="17"/>
      <c r="P190" s="32"/>
    </row>
    <row r="191" spans="1:16">
      <c r="A191" s="25"/>
      <c r="B191" s="21" t="s">
        <v>227</v>
      </c>
      <c r="C191" s="16"/>
      <c r="D191" s="16" t="s">
        <v>207</v>
      </c>
      <c r="E191" s="17">
        <v>2</v>
      </c>
      <c r="F191" s="17"/>
      <c r="G191" s="17">
        <v>10000</v>
      </c>
      <c r="H191" s="17"/>
      <c r="I191" s="17" t="str">
        <f>E191*G191</f>
        <v>0</v>
      </c>
      <c r="J191" s="17" t="str">
        <f>H191+I191</f>
        <v>0</v>
      </c>
      <c r="K191" s="17"/>
      <c r="L191" s="17">
        <v>0</v>
      </c>
      <c r="M191" s="17"/>
      <c r="N191" s="17">
        <v>0</v>
      </c>
      <c r="O191" s="17"/>
      <c r="P191" s="32"/>
    </row>
    <row r="192" spans="1:16">
      <c r="A192" s="25" t="s">
        <v>228</v>
      </c>
      <c r="B192" s="13" t="s">
        <v>229</v>
      </c>
      <c r="C192" s="16"/>
      <c r="D192" s="16" t="s">
        <v>207</v>
      </c>
      <c r="E192" s="17">
        <v>1</v>
      </c>
      <c r="F192" s="17">
        <v>2000</v>
      </c>
      <c r="G192" s="17"/>
      <c r="H192" s="17" t="str">
        <f>E192*F192</f>
        <v>0</v>
      </c>
      <c r="I192" s="17"/>
      <c r="J192" s="17" t="str">
        <f>H192+I192</f>
        <v>0</v>
      </c>
      <c r="K192" s="17">
        <v>0</v>
      </c>
      <c r="L192" s="17"/>
      <c r="M192" s="17">
        <v>0</v>
      </c>
      <c r="N192" s="17"/>
      <c r="O192" s="17"/>
      <c r="P192" s="32"/>
    </row>
    <row r="193" spans="1:16">
      <c r="A193" s="25"/>
      <c r="B193" s="21" t="s">
        <v>229</v>
      </c>
      <c r="C193" s="16"/>
      <c r="D193" s="16" t="s">
        <v>207</v>
      </c>
      <c r="E193" s="17">
        <v>1</v>
      </c>
      <c r="F193" s="17"/>
      <c r="G193" s="17">
        <v>10700</v>
      </c>
      <c r="H193" s="17"/>
      <c r="I193" s="17" t="str">
        <f>E193*G193</f>
        <v>0</v>
      </c>
      <c r="J193" s="17" t="str">
        <f>H193+I193</f>
        <v>0</v>
      </c>
      <c r="K193" s="17"/>
      <c r="L193" s="17">
        <v>0</v>
      </c>
      <c r="M193" s="17"/>
      <c r="N193" s="17">
        <v>0</v>
      </c>
      <c r="O193" s="17"/>
      <c r="P193" s="32"/>
    </row>
    <row r="194" spans="1:16">
      <c r="A194" s="25" t="s">
        <v>228</v>
      </c>
      <c r="B194" s="13" t="s">
        <v>230</v>
      </c>
      <c r="C194" s="16"/>
      <c r="D194" s="16" t="s">
        <v>207</v>
      </c>
      <c r="E194" s="17">
        <v>1</v>
      </c>
      <c r="F194" s="17">
        <v>2000</v>
      </c>
      <c r="G194" s="17"/>
      <c r="H194" s="17" t="str">
        <f>E194*F194</f>
        <v>0</v>
      </c>
      <c r="I194" s="17"/>
      <c r="J194" s="17" t="str">
        <f>H194+I194</f>
        <v>0</v>
      </c>
      <c r="K194" s="17">
        <v>0</v>
      </c>
      <c r="L194" s="17"/>
      <c r="M194" s="17">
        <v>0</v>
      </c>
      <c r="N194" s="17"/>
      <c r="O194" s="17"/>
      <c r="P194" s="32"/>
    </row>
    <row r="195" spans="1:16">
      <c r="A195" s="25"/>
      <c r="B195" s="21" t="s">
        <v>230</v>
      </c>
      <c r="C195" s="16"/>
      <c r="D195" s="16" t="s">
        <v>207</v>
      </c>
      <c r="E195" s="17">
        <v>1</v>
      </c>
      <c r="F195" s="17"/>
      <c r="G195" s="17">
        <v>6879</v>
      </c>
      <c r="H195" s="17"/>
      <c r="I195" s="17" t="str">
        <f>E195*G195</f>
        <v>0</v>
      </c>
      <c r="J195" s="17" t="str">
        <f>H195+I195</f>
        <v>0</v>
      </c>
      <c r="K195" s="17"/>
      <c r="L195" s="17">
        <v>0</v>
      </c>
      <c r="M195" s="17"/>
      <c r="N195" s="17">
        <v>0</v>
      </c>
      <c r="O195" s="17"/>
      <c r="P195" s="32"/>
    </row>
    <row r="196" spans="1:16">
      <c r="A196" s="25" t="s">
        <v>231</v>
      </c>
      <c r="B196" s="13" t="s">
        <v>232</v>
      </c>
      <c r="C196" s="16"/>
      <c r="D196" s="16" t="s">
        <v>207</v>
      </c>
      <c r="E196" s="17">
        <v>4</v>
      </c>
      <c r="F196" s="17">
        <v>2000</v>
      </c>
      <c r="G196" s="17"/>
      <c r="H196" s="17" t="str">
        <f>E196*F196</f>
        <v>0</v>
      </c>
      <c r="I196" s="17"/>
      <c r="J196" s="17" t="str">
        <f>H196+I196</f>
        <v>0</v>
      </c>
      <c r="K196" s="17">
        <v>0</v>
      </c>
      <c r="L196" s="17"/>
      <c r="M196" s="17">
        <v>0</v>
      </c>
      <c r="N196" s="17"/>
      <c r="O196" s="17"/>
      <c r="P196" s="32"/>
    </row>
    <row r="197" spans="1:16">
      <c r="A197" s="25"/>
      <c r="B197" s="21" t="s">
        <v>232</v>
      </c>
      <c r="C197" s="16"/>
      <c r="D197" s="16" t="s">
        <v>207</v>
      </c>
      <c r="E197" s="17">
        <v>4</v>
      </c>
      <c r="F197" s="17"/>
      <c r="G197" s="17">
        <v>10700</v>
      </c>
      <c r="H197" s="17"/>
      <c r="I197" s="17" t="str">
        <f>E197*G197</f>
        <v>0</v>
      </c>
      <c r="J197" s="17" t="str">
        <f>H197+I197</f>
        <v>0</v>
      </c>
      <c r="K197" s="17"/>
      <c r="L197" s="17">
        <v>0</v>
      </c>
      <c r="M197" s="17"/>
      <c r="N197" s="17">
        <v>0</v>
      </c>
      <c r="O197" s="17"/>
      <c r="P197" s="32"/>
    </row>
    <row r="198" spans="1:16">
      <c r="A198" s="25" t="s">
        <v>233</v>
      </c>
      <c r="B198" s="13" t="s">
        <v>234</v>
      </c>
      <c r="C198" s="16"/>
      <c r="D198" s="16" t="s">
        <v>207</v>
      </c>
      <c r="E198" s="17">
        <v>46</v>
      </c>
      <c r="F198" s="17">
        <v>2000</v>
      </c>
      <c r="G198" s="17"/>
      <c r="H198" s="17" t="str">
        <f>E198*F198</f>
        <v>0</v>
      </c>
      <c r="I198" s="17"/>
      <c r="J198" s="17" t="str">
        <f>H198+I198</f>
        <v>0</v>
      </c>
      <c r="K198" s="17">
        <v>0</v>
      </c>
      <c r="L198" s="17"/>
      <c r="M198" s="17">
        <v>0</v>
      </c>
      <c r="N198" s="17"/>
      <c r="O198" s="17"/>
      <c r="P198" s="32"/>
    </row>
    <row r="199" spans="1:16">
      <c r="A199" s="25"/>
      <c r="B199" s="21" t="s">
        <v>234</v>
      </c>
      <c r="C199" s="16"/>
      <c r="D199" s="16" t="s">
        <v>207</v>
      </c>
      <c r="E199" s="17">
        <v>46</v>
      </c>
      <c r="F199" s="17"/>
      <c r="G199" s="17">
        <v>11308</v>
      </c>
      <c r="H199" s="17"/>
      <c r="I199" s="17" t="str">
        <f>E199*G199</f>
        <v>0</v>
      </c>
      <c r="J199" s="17" t="str">
        <f>H199+I199</f>
        <v>0</v>
      </c>
      <c r="K199" s="17"/>
      <c r="L199" s="17">
        <v>0</v>
      </c>
      <c r="M199" s="17"/>
      <c r="N199" s="17">
        <v>0</v>
      </c>
      <c r="O199" s="17"/>
      <c r="P199" s="32"/>
    </row>
    <row r="200" spans="1:16">
      <c r="A200" s="25" t="s">
        <v>235</v>
      </c>
      <c r="B200" s="13" t="s">
        <v>236</v>
      </c>
      <c r="C200" s="16"/>
      <c r="D200" s="16" t="s">
        <v>207</v>
      </c>
      <c r="E200" s="17">
        <v>24</v>
      </c>
      <c r="F200" s="17">
        <v>2000</v>
      </c>
      <c r="G200" s="17"/>
      <c r="H200" s="17" t="str">
        <f>E200*F200</f>
        <v>0</v>
      </c>
      <c r="I200" s="17"/>
      <c r="J200" s="17" t="str">
        <f>H200+I200</f>
        <v>0</v>
      </c>
      <c r="K200" s="17">
        <v>0</v>
      </c>
      <c r="L200" s="17"/>
      <c r="M200" s="17">
        <v>0</v>
      </c>
      <c r="N200" s="17"/>
      <c r="O200" s="17"/>
      <c r="P200" s="32"/>
    </row>
    <row r="201" spans="1:16">
      <c r="A201" s="25"/>
      <c r="B201" s="21" t="s">
        <v>236</v>
      </c>
      <c r="C201" s="16"/>
      <c r="D201" s="16" t="s">
        <v>207</v>
      </c>
      <c r="E201" s="17">
        <v>24</v>
      </c>
      <c r="F201" s="17"/>
      <c r="G201" s="17">
        <v>15077</v>
      </c>
      <c r="H201" s="17"/>
      <c r="I201" s="17" t="str">
        <f>E201*G201</f>
        <v>0</v>
      </c>
      <c r="J201" s="17" t="str">
        <f>H201+I201</f>
        <v>0</v>
      </c>
      <c r="K201" s="17"/>
      <c r="L201" s="17">
        <v>0</v>
      </c>
      <c r="M201" s="17"/>
      <c r="N201" s="17">
        <v>0</v>
      </c>
      <c r="O201" s="17"/>
      <c r="P201" s="32"/>
    </row>
    <row r="202" spans="1:16">
      <c r="A202" s="25" t="s">
        <v>237</v>
      </c>
      <c r="B202" s="13" t="s">
        <v>238</v>
      </c>
      <c r="C202" s="16"/>
      <c r="D202" s="16" t="s">
        <v>207</v>
      </c>
      <c r="E202" s="17">
        <v>23</v>
      </c>
      <c r="F202" s="17">
        <v>1500</v>
      </c>
      <c r="G202" s="17"/>
      <c r="H202" s="17" t="str">
        <f>E202*F202</f>
        <v>0</v>
      </c>
      <c r="I202" s="17"/>
      <c r="J202" s="17" t="str">
        <f>H202+I202</f>
        <v>0</v>
      </c>
      <c r="K202" s="17">
        <v>0</v>
      </c>
      <c r="L202" s="17"/>
      <c r="M202" s="17">
        <v>0</v>
      </c>
      <c r="N202" s="17"/>
      <c r="O202" s="17"/>
      <c r="P202" s="32"/>
    </row>
    <row r="203" spans="1:16">
      <c r="A203" s="25"/>
      <c r="B203" s="21" t="s">
        <v>238</v>
      </c>
      <c r="C203" s="16"/>
      <c r="D203" s="16" t="s">
        <v>207</v>
      </c>
      <c r="E203" s="17">
        <v>23</v>
      </c>
      <c r="F203" s="17"/>
      <c r="G203" s="17">
        <v>9000</v>
      </c>
      <c r="H203" s="17"/>
      <c r="I203" s="17" t="str">
        <f>E203*G203</f>
        <v>0</v>
      </c>
      <c r="J203" s="17" t="str">
        <f>H203+I203</f>
        <v>0</v>
      </c>
      <c r="K203" s="17"/>
      <c r="L203" s="17">
        <v>0</v>
      </c>
      <c r="M203" s="17"/>
      <c r="N203" s="17">
        <v>0</v>
      </c>
      <c r="O203" s="17"/>
      <c r="P203" s="32"/>
    </row>
    <row r="204" spans="1:16">
      <c r="A204" s="25" t="s">
        <v>239</v>
      </c>
      <c r="B204" s="13" t="s">
        <v>240</v>
      </c>
      <c r="C204" s="16"/>
      <c r="D204" s="16" t="s">
        <v>207</v>
      </c>
      <c r="E204" s="17">
        <v>237</v>
      </c>
      <c r="F204" s="17">
        <v>500</v>
      </c>
      <c r="G204" s="17"/>
      <c r="H204" s="17" t="str">
        <f>E204*F204</f>
        <v>0</v>
      </c>
      <c r="I204" s="17"/>
      <c r="J204" s="17" t="str">
        <f>H204+I204</f>
        <v>0</v>
      </c>
      <c r="K204" s="17">
        <v>0</v>
      </c>
      <c r="L204" s="17"/>
      <c r="M204" s="17">
        <v>0</v>
      </c>
      <c r="N204" s="17"/>
      <c r="O204" s="17"/>
      <c r="P204" s="32"/>
    </row>
    <row r="205" spans="1:16">
      <c r="A205" s="25"/>
      <c r="B205" s="21" t="s">
        <v>240</v>
      </c>
      <c r="C205" s="16"/>
      <c r="D205" s="16" t="s">
        <v>207</v>
      </c>
      <c r="E205" s="17">
        <v>237</v>
      </c>
      <c r="F205" s="17"/>
      <c r="G205" s="17">
        <v>1300</v>
      </c>
      <c r="H205" s="17"/>
      <c r="I205" s="17" t="str">
        <f>E205*G205</f>
        <v>0</v>
      </c>
      <c r="J205" s="17" t="str">
        <f>H205+I205</f>
        <v>0</v>
      </c>
      <c r="K205" s="17"/>
      <c r="L205" s="17">
        <v>0</v>
      </c>
      <c r="M205" s="17"/>
      <c r="N205" s="17">
        <v>0</v>
      </c>
      <c r="O205" s="17"/>
      <c r="P205" s="32"/>
    </row>
    <row r="206" spans="1:16">
      <c r="A206" s="25" t="s">
        <v>241</v>
      </c>
      <c r="B206" s="13" t="s">
        <v>242</v>
      </c>
      <c r="C206" s="16"/>
      <c r="D206" s="16" t="s">
        <v>207</v>
      </c>
      <c r="E206" s="17">
        <v>48</v>
      </c>
      <c r="F206" s="17">
        <v>500</v>
      </c>
      <c r="G206" s="17"/>
      <c r="H206" s="17" t="str">
        <f>E206*F206</f>
        <v>0</v>
      </c>
      <c r="I206" s="17"/>
      <c r="J206" s="17" t="str">
        <f>H206+I206</f>
        <v>0</v>
      </c>
      <c r="K206" s="17">
        <v>0</v>
      </c>
      <c r="L206" s="17"/>
      <c r="M206" s="17">
        <v>0</v>
      </c>
      <c r="N206" s="17"/>
      <c r="O206" s="17"/>
      <c r="P206" s="32"/>
    </row>
    <row r="207" spans="1:16">
      <c r="A207" s="25"/>
      <c r="B207" s="21" t="s">
        <v>242</v>
      </c>
      <c r="C207" s="16"/>
      <c r="D207" s="16" t="s">
        <v>207</v>
      </c>
      <c r="E207" s="17">
        <v>48</v>
      </c>
      <c r="F207" s="17"/>
      <c r="G207" s="17">
        <v>1300</v>
      </c>
      <c r="H207" s="17"/>
      <c r="I207" s="17" t="str">
        <f>E207*G207</f>
        <v>0</v>
      </c>
      <c r="J207" s="17" t="str">
        <f>H207+I207</f>
        <v>0</v>
      </c>
      <c r="K207" s="17"/>
      <c r="L207" s="17">
        <v>0</v>
      </c>
      <c r="M207" s="17"/>
      <c r="N207" s="17">
        <v>0</v>
      </c>
      <c r="O207" s="17"/>
      <c r="P207" s="32"/>
    </row>
    <row r="208" spans="1:16">
      <c r="A208" s="25" t="s">
        <v>243</v>
      </c>
      <c r="B208" s="13" t="s">
        <v>244</v>
      </c>
      <c r="C208" s="16"/>
      <c r="D208" s="16" t="s">
        <v>207</v>
      </c>
      <c r="E208" s="17">
        <v>1</v>
      </c>
      <c r="F208" s="17">
        <v>1500</v>
      </c>
      <c r="G208" s="17"/>
      <c r="H208" s="17" t="str">
        <f>E208*F208</f>
        <v>0</v>
      </c>
      <c r="I208" s="17"/>
      <c r="J208" s="17" t="str">
        <f>H208+I208</f>
        <v>0</v>
      </c>
      <c r="K208" s="17">
        <v>0</v>
      </c>
      <c r="L208" s="17"/>
      <c r="M208" s="17">
        <v>0</v>
      </c>
      <c r="N208" s="17"/>
      <c r="O208" s="17"/>
      <c r="P208" s="32"/>
    </row>
    <row r="209" spans="1:16">
      <c r="A209" s="25"/>
      <c r="B209" s="21" t="s">
        <v>244</v>
      </c>
      <c r="C209" s="16"/>
      <c r="D209" s="16" t="s">
        <v>207</v>
      </c>
      <c r="E209" s="17">
        <v>1</v>
      </c>
      <c r="F209" s="17"/>
      <c r="G209" s="17">
        <v>9000</v>
      </c>
      <c r="H209" s="17"/>
      <c r="I209" s="17" t="str">
        <f>E209*G209</f>
        <v>0</v>
      </c>
      <c r="J209" s="17" t="str">
        <f>H209+I209</f>
        <v>0</v>
      </c>
      <c r="K209" s="17"/>
      <c r="L209" s="17">
        <v>0</v>
      </c>
      <c r="M209" s="17"/>
      <c r="N209" s="17">
        <v>0</v>
      </c>
      <c r="O209" s="17"/>
      <c r="P209" s="32"/>
    </row>
    <row r="210" spans="1:16">
      <c r="A210" s="25" t="s">
        <v>245</v>
      </c>
      <c r="B210" s="13" t="s">
        <v>246</v>
      </c>
      <c r="C210" s="16"/>
      <c r="D210" s="16" t="s">
        <v>207</v>
      </c>
      <c r="E210" s="17">
        <v>1</v>
      </c>
      <c r="F210" s="17">
        <v>2000</v>
      </c>
      <c r="G210" s="17"/>
      <c r="H210" s="17" t="str">
        <f>E210*F210</f>
        <v>0</v>
      </c>
      <c r="I210" s="17"/>
      <c r="J210" s="17" t="str">
        <f>H210+I210</f>
        <v>0</v>
      </c>
      <c r="K210" s="17">
        <v>0</v>
      </c>
      <c r="L210" s="17"/>
      <c r="M210" s="17">
        <v>0</v>
      </c>
      <c r="N210" s="17"/>
      <c r="O210" s="17"/>
      <c r="P210" s="32"/>
    </row>
    <row r="211" spans="1:16">
      <c r="A211" s="25"/>
      <c r="B211" s="21" t="s">
        <v>246</v>
      </c>
      <c r="C211" s="16"/>
      <c r="D211" s="16" t="s">
        <v>207</v>
      </c>
      <c r="E211" s="17">
        <v>1</v>
      </c>
      <c r="F211" s="17"/>
      <c r="G211" s="17">
        <v>10700</v>
      </c>
      <c r="H211" s="17"/>
      <c r="I211" s="17" t="str">
        <f>E211*G211</f>
        <v>0</v>
      </c>
      <c r="J211" s="17" t="str">
        <f>H211+I211</f>
        <v>0</v>
      </c>
      <c r="K211" s="17"/>
      <c r="L211" s="17">
        <v>0</v>
      </c>
      <c r="M211" s="17"/>
      <c r="N211" s="17">
        <v>0</v>
      </c>
      <c r="O211" s="17"/>
      <c r="P211" s="32"/>
    </row>
    <row r="212" spans="1:16">
      <c r="A212" s="25"/>
      <c r="B212" s="18" t="s">
        <v>45</v>
      </c>
      <c r="C212" s="19" t="s">
        <v>247</v>
      </c>
      <c r="D212" s="19"/>
      <c r="E212" s="19"/>
      <c r="F212" s="19"/>
      <c r="G212" s="19"/>
      <c r="H212" s="20" t="str">
        <f>SUM(H170:H211)</f>
        <v>0</v>
      </c>
      <c r="I212" s="20" t="str">
        <f>SUM(I170:I211)</f>
        <v>0</v>
      </c>
      <c r="J212" s="20" t="str">
        <f>SUM(J170:J211)</f>
        <v>0</v>
      </c>
      <c r="K212" s="20" t="str">
        <f>SUM(K170:K211)</f>
        <v>0</v>
      </c>
      <c r="L212" s="20" t="str">
        <f>SUM(L170:L211)</f>
        <v>0</v>
      </c>
      <c r="M212" s="20"/>
      <c r="N212" s="20"/>
      <c r="O212" s="20"/>
      <c r="P212" s="33"/>
    </row>
    <row r="213" spans="1:16">
      <c r="A213" s="26"/>
      <c r="B213" s="18" t="s">
        <v>47</v>
      </c>
      <c r="C213" s="19"/>
      <c r="D213" s="19"/>
      <c r="E213" s="19"/>
      <c r="F213" s="19"/>
      <c r="G213" s="19"/>
      <c r="H213" s="19"/>
      <c r="I213" s="19"/>
      <c r="J213" s="20" t="str">
        <f>ROUND(J212*20/120,2)</f>
        <v>0</v>
      </c>
      <c r="K213" s="19"/>
      <c r="L213" s="19"/>
      <c r="M213" s="19"/>
      <c r="N213" s="19"/>
      <c r="O213" s="19"/>
      <c r="P213" s="34"/>
    </row>
    <row r="214" spans="1:16">
      <c r="A214" s="25"/>
      <c r="B214" s="14" t="s">
        <v>248</v>
      </c>
      <c r="C214"/>
      <c r="D214"/>
      <c r="E214"/>
      <c r="F214"/>
      <c r="G214"/>
      <c r="H214" s="15"/>
      <c r="I214" s="15"/>
      <c r="J214" s="15"/>
      <c r="K214" s="15"/>
      <c r="L214" s="15"/>
      <c r="M214" s="15"/>
      <c r="N214" s="15"/>
      <c r="O214" s="15"/>
      <c r="P214" s="31"/>
    </row>
    <row r="215" spans="1:16">
      <c r="A215" s="25" t="s">
        <v>249</v>
      </c>
      <c r="B215" s="13" t="s">
        <v>250</v>
      </c>
      <c r="C215" s="16"/>
      <c r="D215" s="16" t="s">
        <v>71</v>
      </c>
      <c r="E215" s="17">
        <v>556</v>
      </c>
      <c r="F215" s="17">
        <v>900</v>
      </c>
      <c r="G215" s="17"/>
      <c r="H215" s="17" t="str">
        <f>E215*F215</f>
        <v>0</v>
      </c>
      <c r="I215" s="17"/>
      <c r="J215" s="17" t="str">
        <f>H215+I215</f>
        <v>0</v>
      </c>
      <c r="K215" s="17">
        <v>0</v>
      </c>
      <c r="L215" s="17"/>
      <c r="M215" s="17">
        <v>0</v>
      </c>
      <c r="N215" s="17"/>
      <c r="O215" s="17"/>
      <c r="P215" s="32"/>
    </row>
    <row r="216" spans="1:16">
      <c r="A216" s="25"/>
      <c r="B216" s="21" t="s">
        <v>250</v>
      </c>
      <c r="C216" s="16"/>
      <c r="D216" s="16" t="s">
        <v>71</v>
      </c>
      <c r="E216" s="17">
        <v>556</v>
      </c>
      <c r="F216" s="17"/>
      <c r="G216" s="17">
        <v>2300</v>
      </c>
      <c r="H216" s="17"/>
      <c r="I216" s="17" t="str">
        <f>E216*G216</f>
        <v>0</v>
      </c>
      <c r="J216" s="17" t="str">
        <f>H216+I216</f>
        <v>0</v>
      </c>
      <c r="K216" s="17"/>
      <c r="L216" s="17">
        <v>0</v>
      </c>
      <c r="M216" s="17"/>
      <c r="N216" s="17">
        <v>0</v>
      </c>
      <c r="O216" s="17"/>
      <c r="P216" s="32"/>
    </row>
    <row r="217" spans="1:16">
      <c r="A217" s="25" t="s">
        <v>251</v>
      </c>
      <c r="B217" s="13" t="s">
        <v>252</v>
      </c>
      <c r="C217" s="16"/>
      <c r="D217" s="16" t="s">
        <v>71</v>
      </c>
      <c r="E217" s="17">
        <v>18</v>
      </c>
      <c r="F217" s="17">
        <v>900</v>
      </c>
      <c r="G217" s="17"/>
      <c r="H217" s="17" t="str">
        <f>E217*F217</f>
        <v>0</v>
      </c>
      <c r="I217" s="17"/>
      <c r="J217" s="17" t="str">
        <f>H217+I217</f>
        <v>0</v>
      </c>
      <c r="K217" s="17">
        <v>0</v>
      </c>
      <c r="L217" s="17"/>
      <c r="M217" s="17">
        <v>0</v>
      </c>
      <c r="N217" s="17"/>
      <c r="O217" s="17"/>
      <c r="P217" s="32"/>
    </row>
    <row r="218" spans="1:16">
      <c r="A218" s="25"/>
      <c r="B218" s="21" t="s">
        <v>252</v>
      </c>
      <c r="C218" s="16"/>
      <c r="D218" s="16" t="s">
        <v>71</v>
      </c>
      <c r="E218" s="17">
        <v>18</v>
      </c>
      <c r="F218" s="17"/>
      <c r="G218" s="17">
        <v>2300</v>
      </c>
      <c r="H218" s="17"/>
      <c r="I218" s="17" t="str">
        <f>E218*G218</f>
        <v>0</v>
      </c>
      <c r="J218" s="17" t="str">
        <f>H218+I218</f>
        <v>0</v>
      </c>
      <c r="K218" s="17"/>
      <c r="L218" s="17">
        <v>0</v>
      </c>
      <c r="M218" s="17"/>
      <c r="N218" s="17">
        <v>0</v>
      </c>
      <c r="O218" s="17"/>
      <c r="P218" s="32"/>
    </row>
    <row r="219" spans="1:16">
      <c r="A219" s="25" t="s">
        <v>253</v>
      </c>
      <c r="B219" s="13" t="s">
        <v>254</v>
      </c>
      <c r="C219" s="16"/>
      <c r="D219" s="16" t="s">
        <v>71</v>
      </c>
      <c r="E219" s="17">
        <v>32</v>
      </c>
      <c r="F219" s="17">
        <v>700</v>
      </c>
      <c r="G219" s="17"/>
      <c r="H219" s="17" t="str">
        <f>E219*F219</f>
        <v>0</v>
      </c>
      <c r="I219" s="17"/>
      <c r="J219" s="17" t="str">
        <f>H219+I219</f>
        <v>0</v>
      </c>
      <c r="K219" s="17">
        <v>0</v>
      </c>
      <c r="L219" s="17"/>
      <c r="M219" s="17">
        <v>0</v>
      </c>
      <c r="N219" s="17"/>
      <c r="O219" s="17"/>
      <c r="P219" s="32"/>
    </row>
    <row r="220" spans="1:16">
      <c r="A220" s="25"/>
      <c r="B220" s="21" t="s">
        <v>254</v>
      </c>
      <c r="C220" s="16"/>
      <c r="D220" s="16" t="s">
        <v>71</v>
      </c>
      <c r="E220" s="17">
        <v>32</v>
      </c>
      <c r="F220" s="17"/>
      <c r="G220" s="17">
        <v>1400</v>
      </c>
      <c r="H220" s="17"/>
      <c r="I220" s="17" t="str">
        <f>E220*G220</f>
        <v>0</v>
      </c>
      <c r="J220" s="17" t="str">
        <f>H220+I220</f>
        <v>0</v>
      </c>
      <c r="K220" s="17"/>
      <c r="L220" s="17">
        <v>0</v>
      </c>
      <c r="M220" s="17"/>
      <c r="N220" s="17">
        <v>0</v>
      </c>
      <c r="O220" s="17"/>
      <c r="P220" s="32"/>
    </row>
    <row r="221" spans="1:16">
      <c r="A221" s="25" t="s">
        <v>255</v>
      </c>
      <c r="B221" s="13" t="s">
        <v>256</v>
      </c>
      <c r="C221" s="16"/>
      <c r="D221" s="16" t="s">
        <v>257</v>
      </c>
      <c r="E221" s="17">
        <v>263.9</v>
      </c>
      <c r="F221" s="17">
        <v>100</v>
      </c>
      <c r="G221" s="17"/>
      <c r="H221" s="17" t="str">
        <f>E221*F221</f>
        <v>0</v>
      </c>
      <c r="I221" s="17"/>
      <c r="J221" s="17" t="str">
        <f>H221+I221</f>
        <v>0</v>
      </c>
      <c r="K221" s="17">
        <v>0</v>
      </c>
      <c r="L221" s="17"/>
      <c r="M221" s="17">
        <v>0</v>
      </c>
      <c r="N221" s="17"/>
      <c r="O221" s="17"/>
      <c r="P221" s="32"/>
    </row>
    <row r="222" spans="1:16">
      <c r="A222" s="25"/>
      <c r="B222" s="21" t="s">
        <v>256</v>
      </c>
      <c r="C222" s="16"/>
      <c r="D222" s="16" t="s">
        <v>257</v>
      </c>
      <c r="E222" s="17">
        <v>263.9</v>
      </c>
      <c r="F222" s="17"/>
      <c r="G222" s="17">
        <v>1500</v>
      </c>
      <c r="H222" s="17"/>
      <c r="I222" s="17" t="str">
        <f>E222*G222</f>
        <v>0</v>
      </c>
      <c r="J222" s="17" t="str">
        <f>H222+I222</f>
        <v>0</v>
      </c>
      <c r="K222" s="17"/>
      <c r="L222" s="17">
        <v>0</v>
      </c>
      <c r="M222" s="17"/>
      <c r="N222" s="17">
        <v>0</v>
      </c>
      <c r="O222" s="17"/>
      <c r="P222" s="32"/>
    </row>
    <row r="223" spans="1:16">
      <c r="A223" s="25" t="s">
        <v>258</v>
      </c>
      <c r="B223" s="13" t="s">
        <v>259</v>
      </c>
      <c r="C223" s="16"/>
      <c r="D223" s="16" t="s">
        <v>71</v>
      </c>
      <c r="E223" s="17">
        <v>72.34</v>
      </c>
      <c r="F223" s="17">
        <v>700</v>
      </c>
      <c r="G223" s="17"/>
      <c r="H223" s="17" t="str">
        <f>E223*F223</f>
        <v>0</v>
      </c>
      <c r="I223" s="17"/>
      <c r="J223" s="17" t="str">
        <f>H223+I223</f>
        <v>0</v>
      </c>
      <c r="K223" s="17">
        <v>0</v>
      </c>
      <c r="L223" s="17"/>
      <c r="M223" s="17">
        <v>0</v>
      </c>
      <c r="N223" s="17"/>
      <c r="O223" s="17"/>
      <c r="P223" s="32"/>
    </row>
    <row r="224" spans="1:16">
      <c r="A224" s="25"/>
      <c r="B224" s="21" t="s">
        <v>259</v>
      </c>
      <c r="C224" s="16"/>
      <c r="D224" s="16" t="s">
        <v>71</v>
      </c>
      <c r="E224" s="17">
        <v>72.34</v>
      </c>
      <c r="F224" s="17"/>
      <c r="G224" s="17">
        <v>2500</v>
      </c>
      <c r="H224" s="17"/>
      <c r="I224" s="17" t="str">
        <f>E224*G224</f>
        <v>0</v>
      </c>
      <c r="J224" s="17" t="str">
        <f>H224+I224</f>
        <v>0</v>
      </c>
      <c r="K224" s="17"/>
      <c r="L224" s="17">
        <v>0</v>
      </c>
      <c r="M224" s="17"/>
      <c r="N224" s="17">
        <v>0</v>
      </c>
      <c r="O224" s="17"/>
      <c r="P224" s="32"/>
    </row>
    <row r="225" spans="1:16">
      <c r="A225" s="25" t="s">
        <v>258</v>
      </c>
      <c r="B225" s="13" t="s">
        <v>260</v>
      </c>
      <c r="C225" s="16"/>
      <c r="D225" s="16" t="s">
        <v>71</v>
      </c>
      <c r="E225" s="17">
        <v>110.67</v>
      </c>
      <c r="F225" s="17">
        <v>1500</v>
      </c>
      <c r="G225" s="17"/>
      <c r="H225" s="17" t="str">
        <f>E225*F225</f>
        <v>0</v>
      </c>
      <c r="I225" s="17"/>
      <c r="J225" s="17" t="str">
        <f>H225+I225</f>
        <v>0</v>
      </c>
      <c r="K225" s="17">
        <v>0</v>
      </c>
      <c r="L225" s="17"/>
      <c r="M225" s="17">
        <v>0</v>
      </c>
      <c r="N225" s="17"/>
      <c r="O225" s="17"/>
      <c r="P225" s="32"/>
    </row>
    <row r="226" spans="1:16">
      <c r="A226" s="25"/>
      <c r="B226" s="21" t="s">
        <v>260</v>
      </c>
      <c r="C226" s="16"/>
      <c r="D226" s="16" t="s">
        <v>71</v>
      </c>
      <c r="E226" s="17">
        <v>110.67</v>
      </c>
      <c r="F226" s="17"/>
      <c r="G226" s="17">
        <v>3500</v>
      </c>
      <c r="H226" s="17"/>
      <c r="I226" s="17" t="str">
        <f>E226*G226</f>
        <v>0</v>
      </c>
      <c r="J226" s="17" t="str">
        <f>H226+I226</f>
        <v>0</v>
      </c>
      <c r="K226" s="17"/>
      <c r="L226" s="17">
        <v>0</v>
      </c>
      <c r="M226" s="17"/>
      <c r="N226" s="17">
        <v>0</v>
      </c>
      <c r="O226" s="17"/>
      <c r="P226" s="32"/>
    </row>
    <row r="227" spans="1:16">
      <c r="A227" s="25" t="s">
        <v>261</v>
      </c>
      <c r="B227" s="13" t="s">
        <v>262</v>
      </c>
      <c r="C227" s="16"/>
      <c r="D227" s="16" t="s">
        <v>71</v>
      </c>
      <c r="E227" s="17">
        <v>5.65</v>
      </c>
      <c r="F227" s="17">
        <v>650</v>
      </c>
      <c r="G227" s="17"/>
      <c r="H227" s="17" t="str">
        <f>E227*F227</f>
        <v>0</v>
      </c>
      <c r="I227" s="17"/>
      <c r="J227" s="17" t="str">
        <f>H227+I227</f>
        <v>0</v>
      </c>
      <c r="K227" s="17">
        <v>0</v>
      </c>
      <c r="L227" s="17"/>
      <c r="M227" s="17">
        <v>0</v>
      </c>
      <c r="N227" s="17"/>
      <c r="O227" s="17"/>
      <c r="P227" s="32"/>
    </row>
    <row r="228" spans="1:16">
      <c r="A228" s="25"/>
      <c r="B228" s="21" t="s">
        <v>262</v>
      </c>
      <c r="C228" s="16"/>
      <c r="D228" s="16" t="s">
        <v>71</v>
      </c>
      <c r="E228" s="17">
        <v>5.65</v>
      </c>
      <c r="F228" s="17"/>
      <c r="G228" s="17">
        <v>1200</v>
      </c>
      <c r="H228" s="17"/>
      <c r="I228" s="17" t="str">
        <f>E228*G228</f>
        <v>0</v>
      </c>
      <c r="J228" s="17" t="str">
        <f>H228+I228</f>
        <v>0</v>
      </c>
      <c r="K228" s="17"/>
      <c r="L228" s="17">
        <v>0</v>
      </c>
      <c r="M228" s="17"/>
      <c r="N228" s="17">
        <v>0</v>
      </c>
      <c r="O228" s="17"/>
      <c r="P228" s="32"/>
    </row>
    <row r="229" spans="1:16">
      <c r="A229" s="25" t="s">
        <v>263</v>
      </c>
      <c r="B229" s="13" t="s">
        <v>264</v>
      </c>
      <c r="C229" s="16"/>
      <c r="D229" s="16" t="s">
        <v>81</v>
      </c>
      <c r="E229" s="17">
        <v>1.463</v>
      </c>
      <c r="F229" s="17">
        <v>25000</v>
      </c>
      <c r="G229" s="17"/>
      <c r="H229" s="17" t="str">
        <f>E229*F229</f>
        <v>0</v>
      </c>
      <c r="I229" s="17"/>
      <c r="J229" s="17" t="str">
        <f>H229+I229</f>
        <v>0</v>
      </c>
      <c r="K229" s="17">
        <v>0</v>
      </c>
      <c r="L229" s="17"/>
      <c r="M229" s="17">
        <v>0</v>
      </c>
      <c r="N229" s="17"/>
      <c r="O229" s="17"/>
      <c r="P229" s="32"/>
    </row>
    <row r="230" spans="1:16">
      <c r="A230" s="25"/>
      <c r="B230" s="21" t="s">
        <v>264</v>
      </c>
      <c r="C230" s="16"/>
      <c r="D230" s="16" t="s">
        <v>81</v>
      </c>
      <c r="E230" s="17">
        <v>1.463</v>
      </c>
      <c r="F230" s="17"/>
      <c r="G230" s="17">
        <v>45000</v>
      </c>
      <c r="H230" s="17"/>
      <c r="I230" s="17" t="str">
        <f>E230*G230</f>
        <v>0</v>
      </c>
      <c r="J230" s="17" t="str">
        <f>H230+I230</f>
        <v>0</v>
      </c>
      <c r="K230" s="17"/>
      <c r="L230" s="17">
        <v>0</v>
      </c>
      <c r="M230" s="17"/>
      <c r="N230" s="17">
        <v>0</v>
      </c>
      <c r="O230" s="17"/>
      <c r="P230" s="32"/>
    </row>
    <row r="231" spans="1:16">
      <c r="A231" s="25"/>
      <c r="B231" s="18" t="s">
        <v>45</v>
      </c>
      <c r="C231" s="19" t="s">
        <v>265</v>
      </c>
      <c r="D231" s="19"/>
      <c r="E231" s="19"/>
      <c r="F231" s="19"/>
      <c r="G231" s="19"/>
      <c r="H231" s="20" t="str">
        <f>SUM(H215:H230)</f>
        <v>0</v>
      </c>
      <c r="I231" s="20" t="str">
        <f>SUM(I215:I230)</f>
        <v>0</v>
      </c>
      <c r="J231" s="20" t="str">
        <f>SUM(J215:J230)</f>
        <v>0</v>
      </c>
      <c r="K231" s="20" t="str">
        <f>SUM(K215:K230)</f>
        <v>0</v>
      </c>
      <c r="L231" s="20" t="str">
        <f>SUM(L215:L230)</f>
        <v>0</v>
      </c>
      <c r="M231" s="20"/>
      <c r="N231" s="20"/>
      <c r="O231" s="20"/>
      <c r="P231" s="33"/>
    </row>
    <row r="232" spans="1:16">
      <c r="A232" s="26"/>
      <c r="B232" s="18" t="s">
        <v>47</v>
      </c>
      <c r="C232" s="19"/>
      <c r="D232" s="19"/>
      <c r="E232" s="19"/>
      <c r="F232" s="19"/>
      <c r="G232" s="19"/>
      <c r="H232" s="19"/>
      <c r="I232" s="19"/>
      <c r="J232" s="20" t="str">
        <f>ROUND(J231*20/120,2)</f>
        <v>0</v>
      </c>
      <c r="K232" s="19"/>
      <c r="L232" s="19"/>
      <c r="M232" s="19"/>
      <c r="N232" s="19"/>
      <c r="O232" s="19"/>
      <c r="P232" s="34"/>
    </row>
    <row r="233" spans="1:16">
      <c r="A233" s="25"/>
      <c r="B233" s="14" t="s">
        <v>266</v>
      </c>
      <c r="C233"/>
      <c r="D233"/>
      <c r="E233"/>
      <c r="F233"/>
      <c r="G233"/>
      <c r="H233" s="15"/>
      <c r="I233" s="15"/>
      <c r="J233" s="15"/>
      <c r="K233" s="15"/>
      <c r="L233" s="15"/>
      <c r="M233" s="15"/>
      <c r="N233" s="15"/>
      <c r="O233" s="15"/>
      <c r="P233" s="31"/>
    </row>
    <row r="234" spans="1:16">
      <c r="A234" s="25" t="s">
        <v>267</v>
      </c>
      <c r="B234" s="13" t="s">
        <v>268</v>
      </c>
      <c r="C234" s="16"/>
      <c r="D234" s="16" t="s">
        <v>71</v>
      </c>
      <c r="E234" s="17">
        <v>35</v>
      </c>
      <c r="F234" s="17">
        <v>450</v>
      </c>
      <c r="G234" s="17"/>
      <c r="H234" s="17" t="str">
        <f>E234*F234</f>
        <v>0</v>
      </c>
      <c r="I234" s="17"/>
      <c r="J234" s="17" t="str">
        <f>H234+I234</f>
        <v>0</v>
      </c>
      <c r="K234" s="17">
        <v>0</v>
      </c>
      <c r="L234" s="17"/>
      <c r="M234" s="17">
        <v>0</v>
      </c>
      <c r="N234" s="17"/>
      <c r="O234" s="17"/>
      <c r="P234" s="32"/>
    </row>
    <row r="235" spans="1:16">
      <c r="A235" s="25"/>
      <c r="B235" s="21" t="s">
        <v>268</v>
      </c>
      <c r="C235" s="16"/>
      <c r="D235" s="16" t="s">
        <v>71</v>
      </c>
      <c r="E235" s="17">
        <v>35</v>
      </c>
      <c r="F235" s="17"/>
      <c r="G235" s="17">
        <v>500</v>
      </c>
      <c r="H235" s="17"/>
      <c r="I235" s="17" t="str">
        <f>E235*G235</f>
        <v>0</v>
      </c>
      <c r="J235" s="17" t="str">
        <f>H235+I235</f>
        <v>0</v>
      </c>
      <c r="K235" s="17"/>
      <c r="L235" s="17">
        <v>0</v>
      </c>
      <c r="M235" s="17"/>
      <c r="N235" s="17">
        <v>0</v>
      </c>
      <c r="O235" s="17"/>
      <c r="P235" s="32"/>
    </row>
    <row r="236" spans="1:16">
      <c r="A236" s="25" t="s">
        <v>269</v>
      </c>
      <c r="B236" s="13" t="s">
        <v>270</v>
      </c>
      <c r="C236" s="16"/>
      <c r="D236" s="16" t="s">
        <v>81</v>
      </c>
      <c r="E236" s="17">
        <v>0.2</v>
      </c>
      <c r="F236" s="17">
        <v>25000</v>
      </c>
      <c r="G236" s="17"/>
      <c r="H236" s="17" t="str">
        <f>E236*F236</f>
        <v>0</v>
      </c>
      <c r="I236" s="17"/>
      <c r="J236" s="17" t="str">
        <f>H236+I236</f>
        <v>0</v>
      </c>
      <c r="K236" s="17">
        <v>0</v>
      </c>
      <c r="L236" s="17"/>
      <c r="M236" s="17">
        <v>0</v>
      </c>
      <c r="N236" s="17"/>
      <c r="O236" s="17"/>
      <c r="P236" s="32"/>
    </row>
    <row r="237" spans="1:16">
      <c r="A237" s="25"/>
      <c r="B237" s="21" t="s">
        <v>270</v>
      </c>
      <c r="C237" s="16"/>
      <c r="D237" s="16" t="s">
        <v>81</v>
      </c>
      <c r="E237" s="17">
        <v>0.2</v>
      </c>
      <c r="F237" s="17"/>
      <c r="G237" s="17">
        <v>42000</v>
      </c>
      <c r="H237" s="17"/>
      <c r="I237" s="17" t="str">
        <f>E237*G237</f>
        <v>0</v>
      </c>
      <c r="J237" s="17" t="str">
        <f>H237+I237</f>
        <v>0</v>
      </c>
      <c r="K237" s="17"/>
      <c r="L237" s="17">
        <v>0</v>
      </c>
      <c r="M237" s="17"/>
      <c r="N237" s="17">
        <v>0</v>
      </c>
      <c r="O237" s="17"/>
      <c r="P237" s="32"/>
    </row>
    <row r="238" spans="1:16">
      <c r="A238" s="25"/>
      <c r="B238" s="18" t="s">
        <v>45</v>
      </c>
      <c r="C238" s="19" t="s">
        <v>271</v>
      </c>
      <c r="D238" s="19"/>
      <c r="E238" s="19"/>
      <c r="F238" s="19"/>
      <c r="G238" s="19"/>
      <c r="H238" s="20" t="str">
        <f>SUM(H234:H237)</f>
        <v>0</v>
      </c>
      <c r="I238" s="20" t="str">
        <f>SUM(I234:I237)</f>
        <v>0</v>
      </c>
      <c r="J238" s="20" t="str">
        <f>SUM(J234:J237)</f>
        <v>0</v>
      </c>
      <c r="K238" s="20" t="str">
        <f>SUM(K234:K237)</f>
        <v>0</v>
      </c>
      <c r="L238" s="20" t="str">
        <f>SUM(L234:L237)</f>
        <v>0</v>
      </c>
      <c r="M238" s="20"/>
      <c r="N238" s="20"/>
      <c r="O238" s="20"/>
      <c r="P238" s="33"/>
    </row>
    <row r="239" spans="1:16">
      <c r="A239" s="26"/>
      <c r="B239" s="18" t="s">
        <v>47</v>
      </c>
      <c r="C239" s="19"/>
      <c r="D239" s="19"/>
      <c r="E239" s="19"/>
      <c r="F239" s="19"/>
      <c r="G239" s="19"/>
      <c r="H239" s="19"/>
      <c r="I239" s="19"/>
      <c r="J239" s="20" t="str">
        <f>ROUND(J238*20/120,2)</f>
        <v>0</v>
      </c>
      <c r="K239" s="19"/>
      <c r="L239" s="19"/>
      <c r="M239" s="19"/>
      <c r="N239" s="19"/>
      <c r="O239" s="19"/>
      <c r="P239" s="34"/>
    </row>
    <row r="240" spans="1:16">
      <c r="A240" s="25"/>
      <c r="B240" s="14" t="s">
        <v>272</v>
      </c>
      <c r="C240"/>
      <c r="D240"/>
      <c r="E240"/>
      <c r="F240"/>
      <c r="G240"/>
      <c r="H240" s="15"/>
      <c r="I240" s="15"/>
      <c r="J240" s="15"/>
      <c r="K240" s="15"/>
      <c r="L240" s="15"/>
      <c r="M240" s="15"/>
      <c r="N240" s="15"/>
      <c r="O240" s="15"/>
      <c r="P240" s="31"/>
    </row>
    <row r="241" spans="1:16">
      <c r="A241" s="25" t="s">
        <v>273</v>
      </c>
      <c r="B241" s="13" t="s">
        <v>274</v>
      </c>
      <c r="C241" s="16"/>
      <c r="D241" s="16" t="s">
        <v>81</v>
      </c>
      <c r="E241" s="17">
        <v>1.17</v>
      </c>
      <c r="F241" s="17">
        <v>25000</v>
      </c>
      <c r="G241" s="17"/>
      <c r="H241" s="17" t="str">
        <f>E241*F241</f>
        <v>0</v>
      </c>
      <c r="I241" s="17"/>
      <c r="J241" s="17" t="str">
        <f>H241+I241</f>
        <v>0</v>
      </c>
      <c r="K241" s="17">
        <v>0</v>
      </c>
      <c r="L241" s="17"/>
      <c r="M241" s="17">
        <v>0</v>
      </c>
      <c r="N241" s="17"/>
      <c r="O241" s="17"/>
      <c r="P241" s="32"/>
    </row>
    <row r="242" spans="1:16">
      <c r="A242" s="25"/>
      <c r="B242" s="21" t="s">
        <v>274</v>
      </c>
      <c r="C242" s="16"/>
      <c r="D242" s="16" t="s">
        <v>81</v>
      </c>
      <c r="E242" s="17">
        <v>1.17</v>
      </c>
      <c r="F242" s="17"/>
      <c r="G242" s="17">
        <v>46000</v>
      </c>
      <c r="H242" s="17"/>
      <c r="I242" s="17" t="str">
        <f>E242*G242</f>
        <v>0</v>
      </c>
      <c r="J242" s="17" t="str">
        <f>H242+I242</f>
        <v>0</v>
      </c>
      <c r="K242" s="17"/>
      <c r="L242" s="17">
        <v>0</v>
      </c>
      <c r="M242" s="17"/>
      <c r="N242" s="17">
        <v>0</v>
      </c>
      <c r="O242" s="17"/>
      <c r="P242" s="32"/>
    </row>
    <row r="243" spans="1:16">
      <c r="A243" s="25" t="s">
        <v>275</v>
      </c>
      <c r="B243" s="13" t="s">
        <v>276</v>
      </c>
      <c r="C243" s="16"/>
      <c r="D243" s="16" t="s">
        <v>51</v>
      </c>
      <c r="E243" s="17">
        <v>26</v>
      </c>
      <c r="F243" s="17">
        <v>350</v>
      </c>
      <c r="G243" s="17"/>
      <c r="H243" s="17" t="str">
        <f>E243*F243</f>
        <v>0</v>
      </c>
      <c r="I243" s="17"/>
      <c r="J243" s="17" t="str">
        <f>H243+I243</f>
        <v>0</v>
      </c>
      <c r="K243" s="17">
        <v>0</v>
      </c>
      <c r="L243" s="17"/>
      <c r="M243" s="17">
        <v>0</v>
      </c>
      <c r="N243" s="17"/>
      <c r="O243" s="17"/>
      <c r="P243" s="32"/>
    </row>
    <row r="244" spans="1:16">
      <c r="A244" s="25"/>
      <c r="B244" s="21" t="s">
        <v>276</v>
      </c>
      <c r="C244" s="16"/>
      <c r="D244" s="16" t="s">
        <v>51</v>
      </c>
      <c r="E244" s="17">
        <v>26</v>
      </c>
      <c r="F244" s="17"/>
      <c r="G244" s="17">
        <v>525</v>
      </c>
      <c r="H244" s="17"/>
      <c r="I244" s="17" t="str">
        <f>E244*G244</f>
        <v>0</v>
      </c>
      <c r="J244" s="17" t="str">
        <f>H244+I244</f>
        <v>0</v>
      </c>
      <c r="K244" s="17"/>
      <c r="L244" s="17">
        <v>0</v>
      </c>
      <c r="M244" s="17"/>
      <c r="N244" s="17">
        <v>0</v>
      </c>
      <c r="O244" s="17"/>
      <c r="P244" s="32"/>
    </row>
    <row r="245" spans="1:16">
      <c r="A245" s="25" t="s">
        <v>275</v>
      </c>
      <c r="B245" s="13" t="s">
        <v>277</v>
      </c>
      <c r="C245" s="16"/>
      <c r="D245" s="16" t="s">
        <v>51</v>
      </c>
      <c r="E245" s="17">
        <v>11.6</v>
      </c>
      <c r="F245" s="17">
        <v>350</v>
      </c>
      <c r="G245" s="17"/>
      <c r="H245" s="17" t="str">
        <f>E245*F245</f>
        <v>0</v>
      </c>
      <c r="I245" s="17"/>
      <c r="J245" s="17" t="str">
        <f>H245+I245</f>
        <v>0</v>
      </c>
      <c r="K245" s="17">
        <v>0</v>
      </c>
      <c r="L245" s="17"/>
      <c r="M245" s="17">
        <v>0</v>
      </c>
      <c r="N245" s="17"/>
      <c r="O245" s="17"/>
      <c r="P245" s="32"/>
    </row>
    <row r="246" spans="1:16">
      <c r="A246" s="25"/>
      <c r="B246" s="21" t="s">
        <v>277</v>
      </c>
      <c r="C246" s="16"/>
      <c r="D246" s="16" t="s">
        <v>51</v>
      </c>
      <c r="E246" s="17">
        <v>11.6</v>
      </c>
      <c r="F246" s="17"/>
      <c r="G246" s="17">
        <v>240</v>
      </c>
      <c r="H246" s="17"/>
      <c r="I246" s="17" t="str">
        <f>E246*G246</f>
        <v>0</v>
      </c>
      <c r="J246" s="17" t="str">
        <f>H246+I246</f>
        <v>0</v>
      </c>
      <c r="K246" s="17"/>
      <c r="L246" s="17">
        <v>0</v>
      </c>
      <c r="M246" s="17"/>
      <c r="N246" s="17">
        <v>0</v>
      </c>
      <c r="O246" s="17"/>
      <c r="P246" s="32"/>
    </row>
    <row r="247" spans="1:16">
      <c r="A247" s="25" t="s">
        <v>275</v>
      </c>
      <c r="B247" s="13" t="s">
        <v>278</v>
      </c>
      <c r="C247" s="16"/>
      <c r="D247" s="16" t="s">
        <v>53</v>
      </c>
      <c r="E247" s="17">
        <v>2</v>
      </c>
      <c r="F247" s="17">
        <v>350</v>
      </c>
      <c r="G247" s="17"/>
      <c r="H247" s="17" t="str">
        <f>E247*F247</f>
        <v>0</v>
      </c>
      <c r="I247" s="17"/>
      <c r="J247" s="17" t="str">
        <f>H247+I247</f>
        <v>0</v>
      </c>
      <c r="K247" s="17">
        <v>0</v>
      </c>
      <c r="L247" s="17"/>
      <c r="M247" s="17">
        <v>0</v>
      </c>
      <c r="N247" s="17"/>
      <c r="O247" s="17"/>
      <c r="P247" s="32"/>
    </row>
    <row r="248" spans="1:16">
      <c r="A248" s="25"/>
      <c r="B248" s="21" t="s">
        <v>278</v>
      </c>
      <c r="C248" s="16"/>
      <c r="D248" s="16" t="s">
        <v>53</v>
      </c>
      <c r="E248" s="17">
        <v>2</v>
      </c>
      <c r="F248" s="17"/>
      <c r="G248" s="17">
        <v>1730</v>
      </c>
      <c r="H248" s="17"/>
      <c r="I248" s="17" t="str">
        <f>E248*G248</f>
        <v>0</v>
      </c>
      <c r="J248" s="17" t="str">
        <f>H248+I248</f>
        <v>0</v>
      </c>
      <c r="K248" s="17"/>
      <c r="L248" s="17">
        <v>0</v>
      </c>
      <c r="M248" s="17"/>
      <c r="N248" s="17">
        <v>0</v>
      </c>
      <c r="O248" s="17"/>
      <c r="P248" s="32"/>
    </row>
    <row r="249" spans="1:16">
      <c r="A249" s="25" t="s">
        <v>275</v>
      </c>
      <c r="B249" s="13" t="s">
        <v>279</v>
      </c>
      <c r="C249" s="16"/>
      <c r="D249" s="16" t="s">
        <v>71</v>
      </c>
      <c r="E249" s="17">
        <v>25.02</v>
      </c>
      <c r="F249" s="17">
        <v>700</v>
      </c>
      <c r="G249" s="17"/>
      <c r="H249" s="17" t="str">
        <f>E249*F249</f>
        <v>0</v>
      </c>
      <c r="I249" s="17"/>
      <c r="J249" s="17" t="str">
        <f>H249+I249</f>
        <v>0</v>
      </c>
      <c r="K249" s="17">
        <v>0</v>
      </c>
      <c r="L249" s="17"/>
      <c r="M249" s="17">
        <v>0</v>
      </c>
      <c r="N249" s="17"/>
      <c r="O249" s="17"/>
      <c r="P249" s="32"/>
    </row>
    <row r="250" spans="1:16">
      <c r="A250" s="25"/>
      <c r="B250" s="21" t="s">
        <v>279</v>
      </c>
      <c r="C250" s="16"/>
      <c r="D250" s="16" t="s">
        <v>71</v>
      </c>
      <c r="E250" s="17">
        <v>25.02</v>
      </c>
      <c r="F250" s="17"/>
      <c r="G250" s="17">
        <v>450</v>
      </c>
      <c r="H250" s="17"/>
      <c r="I250" s="17" t="str">
        <f>E250*G250</f>
        <v>0</v>
      </c>
      <c r="J250" s="17" t="str">
        <f>H250+I250</f>
        <v>0</v>
      </c>
      <c r="K250" s="17"/>
      <c r="L250" s="17">
        <v>0</v>
      </c>
      <c r="M250" s="17"/>
      <c r="N250" s="17">
        <v>0</v>
      </c>
      <c r="O250" s="17"/>
      <c r="P250" s="32"/>
    </row>
    <row r="251" spans="1:16">
      <c r="A251" s="25"/>
      <c r="B251" s="18" t="s">
        <v>45</v>
      </c>
      <c r="C251" s="19" t="s">
        <v>280</v>
      </c>
      <c r="D251" s="19"/>
      <c r="E251" s="19"/>
      <c r="F251" s="19"/>
      <c r="G251" s="19"/>
      <c r="H251" s="20" t="str">
        <f>SUM(H241:H250)</f>
        <v>0</v>
      </c>
      <c r="I251" s="20" t="str">
        <f>SUM(I241:I250)</f>
        <v>0</v>
      </c>
      <c r="J251" s="20" t="str">
        <f>SUM(J241:J250)</f>
        <v>0</v>
      </c>
      <c r="K251" s="20" t="str">
        <f>SUM(K241:K250)</f>
        <v>0</v>
      </c>
      <c r="L251" s="20" t="str">
        <f>SUM(L241:L250)</f>
        <v>0</v>
      </c>
      <c r="M251" s="20"/>
      <c r="N251" s="20"/>
      <c r="O251" s="20"/>
      <c r="P251" s="33"/>
    </row>
    <row r="252" spans="1:16">
      <c r="A252" s="26"/>
      <c r="B252" s="18" t="s">
        <v>47</v>
      </c>
      <c r="C252" s="19"/>
      <c r="D252" s="19"/>
      <c r="E252" s="19"/>
      <c r="F252" s="19"/>
      <c r="G252" s="19"/>
      <c r="H252" s="19"/>
      <c r="I252" s="19"/>
      <c r="J252" s="20" t="str">
        <f>ROUND(J251*20/120,2)</f>
        <v>0</v>
      </c>
      <c r="K252" s="19"/>
      <c r="L252" s="19"/>
      <c r="M252" s="19"/>
      <c r="N252" s="19"/>
      <c r="O252" s="19"/>
      <c r="P252" s="34"/>
    </row>
    <row r="253" spans="1:16">
      <c r="A253" s="25"/>
      <c r="B253" s="14" t="s">
        <v>281</v>
      </c>
      <c r="C253"/>
      <c r="D253"/>
      <c r="E253"/>
      <c r="F253"/>
      <c r="G253"/>
      <c r="H253" s="15"/>
      <c r="I253" s="15"/>
      <c r="J253" s="15"/>
      <c r="K253" s="15"/>
      <c r="L253" s="15"/>
      <c r="M253" s="15"/>
      <c r="N253" s="15"/>
      <c r="O253" s="15"/>
      <c r="P253" s="31"/>
    </row>
    <row r="254" spans="1:16">
      <c r="A254" s="25" t="s">
        <v>282</v>
      </c>
      <c r="B254" s="13" t="s">
        <v>283</v>
      </c>
      <c r="C254" s="16"/>
      <c r="D254" s="16" t="s">
        <v>71</v>
      </c>
      <c r="E254" s="17">
        <v>274.27</v>
      </c>
      <c r="F254" s="17">
        <v>200</v>
      </c>
      <c r="G254" s="17"/>
      <c r="H254" s="17" t="str">
        <f>E254*F254</f>
        <v>0</v>
      </c>
      <c r="I254" s="17"/>
      <c r="J254" s="17" t="str">
        <f>H254+I254</f>
        <v>0</v>
      </c>
      <c r="K254" s="17">
        <v>0</v>
      </c>
      <c r="L254" s="17"/>
      <c r="M254" s="17">
        <v>0</v>
      </c>
      <c r="N254" s="17"/>
      <c r="O254" s="17"/>
      <c r="P254" s="32"/>
    </row>
    <row r="255" spans="1:16">
      <c r="A255" s="25"/>
      <c r="B255" s="21" t="s">
        <v>284</v>
      </c>
      <c r="C255" s="16"/>
      <c r="D255" s="16" t="s">
        <v>42</v>
      </c>
      <c r="E255" s="17">
        <v>28.79835</v>
      </c>
      <c r="F255" s="17"/>
      <c r="G255" s="17">
        <v>4300</v>
      </c>
      <c r="H255" s="17"/>
      <c r="I255" s="17" t="str">
        <f>E255*G255</f>
        <v>0</v>
      </c>
      <c r="J255" s="17" t="str">
        <f>H255+I255</f>
        <v>0</v>
      </c>
      <c r="K255" s="17"/>
      <c r="L255" s="17">
        <v>0</v>
      </c>
      <c r="M255" s="17"/>
      <c r="N255" s="17">
        <v>0</v>
      </c>
      <c r="O255" s="17"/>
      <c r="P255" s="32"/>
    </row>
    <row r="256" spans="1:16">
      <c r="A256" s="25"/>
      <c r="B256" s="21" t="s">
        <v>285</v>
      </c>
      <c r="C256" s="16"/>
      <c r="D256" s="16" t="s">
        <v>74</v>
      </c>
      <c r="E256" s="17">
        <v>17.27901</v>
      </c>
      <c r="F256" s="17"/>
      <c r="G256" s="17">
        <v>305</v>
      </c>
      <c r="H256" s="17"/>
      <c r="I256" s="17" t="str">
        <f>E256*G256</f>
        <v>0</v>
      </c>
      <c r="J256" s="17" t="str">
        <f>H256+I256</f>
        <v>0</v>
      </c>
      <c r="K256" s="17"/>
      <c r="L256" s="17">
        <v>0</v>
      </c>
      <c r="M256" s="17"/>
      <c r="N256" s="17">
        <v>0</v>
      </c>
      <c r="O256" s="17"/>
      <c r="P256" s="32"/>
    </row>
    <row r="257" spans="1:16">
      <c r="A257" s="25" t="s">
        <v>286</v>
      </c>
      <c r="B257" s="13" t="s">
        <v>287</v>
      </c>
      <c r="C257" s="16"/>
      <c r="D257" s="16" t="s">
        <v>71</v>
      </c>
      <c r="E257" s="17">
        <v>1688.96</v>
      </c>
      <c r="F257" s="17">
        <v>200</v>
      </c>
      <c r="G257" s="17"/>
      <c r="H257" s="17" t="str">
        <f>E257*F257</f>
        <v>0</v>
      </c>
      <c r="I257" s="17"/>
      <c r="J257" s="17" t="str">
        <f>H257+I257</f>
        <v>0</v>
      </c>
      <c r="K257" s="17">
        <v>0</v>
      </c>
      <c r="L257" s="17"/>
      <c r="M257" s="17">
        <v>0</v>
      </c>
      <c r="N257" s="17"/>
      <c r="O257" s="17"/>
      <c r="P257" s="32"/>
    </row>
    <row r="258" spans="1:16">
      <c r="A258" s="25"/>
      <c r="B258" s="21" t="s">
        <v>288</v>
      </c>
      <c r="C258" s="16"/>
      <c r="D258" s="16" t="s">
        <v>42</v>
      </c>
      <c r="E258" s="17">
        <v>84.45</v>
      </c>
      <c r="F258" s="17"/>
      <c r="G258" s="17">
        <v>4300</v>
      </c>
      <c r="H258" s="17"/>
      <c r="I258" s="17" t="str">
        <f>E258*G258</f>
        <v>0</v>
      </c>
      <c r="J258" s="17" t="str">
        <f>H258+I258</f>
        <v>0</v>
      </c>
      <c r="K258" s="17"/>
      <c r="L258" s="17">
        <v>0</v>
      </c>
      <c r="M258" s="17"/>
      <c r="N258" s="17">
        <v>0</v>
      </c>
      <c r="O258" s="17"/>
      <c r="P258" s="32"/>
    </row>
    <row r="259" spans="1:16">
      <c r="A259" s="25"/>
      <c r="B259" s="21" t="s">
        <v>285</v>
      </c>
      <c r="C259" s="16"/>
      <c r="D259" s="16" t="s">
        <v>74</v>
      </c>
      <c r="E259" s="17">
        <v>106.40448</v>
      </c>
      <c r="F259" s="17"/>
      <c r="G259" s="17">
        <v>305</v>
      </c>
      <c r="H259" s="17"/>
      <c r="I259" s="17" t="str">
        <f>E259*G259</f>
        <v>0</v>
      </c>
      <c r="J259" s="17" t="str">
        <f>H259+I259</f>
        <v>0</v>
      </c>
      <c r="K259" s="17"/>
      <c r="L259" s="17">
        <v>0</v>
      </c>
      <c r="M259" s="17"/>
      <c r="N259" s="17">
        <v>0</v>
      </c>
      <c r="O259" s="17"/>
      <c r="P259" s="32"/>
    </row>
    <row r="260" spans="1:16">
      <c r="A260" s="25" t="s">
        <v>289</v>
      </c>
      <c r="B260" s="13" t="s">
        <v>290</v>
      </c>
      <c r="C260" s="16"/>
      <c r="D260" s="16" t="s">
        <v>71</v>
      </c>
      <c r="E260" s="17">
        <v>4662.95</v>
      </c>
      <c r="F260" s="17">
        <v>200</v>
      </c>
      <c r="G260" s="17"/>
      <c r="H260" s="17" t="str">
        <f>E260*F260</f>
        <v>0</v>
      </c>
      <c r="I260" s="17"/>
      <c r="J260" s="17" t="str">
        <f>H260+I260</f>
        <v>0</v>
      </c>
      <c r="K260" s="17">
        <v>0</v>
      </c>
      <c r="L260" s="17"/>
      <c r="M260" s="17">
        <v>0</v>
      </c>
      <c r="N260" s="17"/>
      <c r="O260" s="17"/>
      <c r="P260" s="32"/>
    </row>
    <row r="261" spans="1:16">
      <c r="A261" s="25"/>
      <c r="B261" s="21" t="s">
        <v>290</v>
      </c>
      <c r="C261" s="16"/>
      <c r="D261" s="16" t="s">
        <v>71</v>
      </c>
      <c r="E261" s="17">
        <v>4662.95</v>
      </c>
      <c r="F261" s="17"/>
      <c r="G261" s="17">
        <v>200</v>
      </c>
      <c r="H261" s="17"/>
      <c r="I261" s="17" t="str">
        <f>E261*G261</f>
        <v>0</v>
      </c>
      <c r="J261" s="17" t="str">
        <f>H261+I261</f>
        <v>0</v>
      </c>
      <c r="K261" s="17"/>
      <c r="L261" s="17">
        <v>0</v>
      </c>
      <c r="M261" s="17"/>
      <c r="N261" s="17">
        <v>0</v>
      </c>
      <c r="O261" s="17"/>
      <c r="P261" s="32"/>
    </row>
    <row r="262" spans="1:16">
      <c r="A262" s="25" t="s">
        <v>291</v>
      </c>
      <c r="B262" s="13" t="s">
        <v>292</v>
      </c>
      <c r="C262" s="16"/>
      <c r="D262" s="16" t="s">
        <v>71</v>
      </c>
      <c r="E262" s="17">
        <v>1583.63</v>
      </c>
      <c r="F262" s="17">
        <v>180</v>
      </c>
      <c r="G262" s="17"/>
      <c r="H262" s="17" t="str">
        <f>E262*F262</f>
        <v>0</v>
      </c>
      <c r="I262" s="17"/>
      <c r="J262" s="17" t="str">
        <f>H262+I262</f>
        <v>0</v>
      </c>
      <c r="K262" s="17">
        <v>0</v>
      </c>
      <c r="L262" s="17"/>
      <c r="M262" s="17">
        <v>0</v>
      </c>
      <c r="N262" s="17"/>
      <c r="O262" s="17"/>
      <c r="P262" s="32"/>
    </row>
    <row r="263" spans="1:16">
      <c r="A263" s="25"/>
      <c r="B263" s="21" t="s">
        <v>292</v>
      </c>
      <c r="C263" s="16"/>
      <c r="D263" s="16" t="s">
        <v>71</v>
      </c>
      <c r="E263" s="17">
        <v>1583.63</v>
      </c>
      <c r="F263" s="17"/>
      <c r="G263" s="17">
        <v>180</v>
      </c>
      <c r="H263" s="17"/>
      <c r="I263" s="17" t="str">
        <f>E263*G263</f>
        <v>0</v>
      </c>
      <c r="J263" s="17" t="str">
        <f>H263+I263</f>
        <v>0</v>
      </c>
      <c r="K263" s="17"/>
      <c r="L263" s="17">
        <v>0</v>
      </c>
      <c r="M263" s="17"/>
      <c r="N263" s="17">
        <v>0</v>
      </c>
      <c r="O263" s="17"/>
      <c r="P263" s="32"/>
    </row>
    <row r="264" spans="1:16">
      <c r="A264" s="25" t="s">
        <v>293</v>
      </c>
      <c r="B264" s="13" t="s">
        <v>294</v>
      </c>
      <c r="C264" s="16"/>
      <c r="D264" s="16" t="s">
        <v>71</v>
      </c>
      <c r="E264" s="17">
        <v>3857.37</v>
      </c>
      <c r="F264" s="17">
        <v>150</v>
      </c>
      <c r="G264" s="17"/>
      <c r="H264" s="17" t="str">
        <f>E264*F264</f>
        <v>0</v>
      </c>
      <c r="I264" s="17"/>
      <c r="J264" s="17" t="str">
        <f>H264+I264</f>
        <v>0</v>
      </c>
      <c r="K264" s="17">
        <v>0</v>
      </c>
      <c r="L264" s="17"/>
      <c r="M264" s="17">
        <v>0</v>
      </c>
      <c r="N264" s="17"/>
      <c r="O264" s="17"/>
      <c r="P264" s="32"/>
    </row>
    <row r="265" spans="1:16">
      <c r="A265" s="25"/>
      <c r="B265" s="21" t="s">
        <v>294</v>
      </c>
      <c r="C265" s="16"/>
      <c r="D265" s="16" t="s">
        <v>71</v>
      </c>
      <c r="E265" s="17">
        <v>3857.37</v>
      </c>
      <c r="F265" s="17"/>
      <c r="G265" s="17">
        <v>152</v>
      </c>
      <c r="H265" s="17"/>
      <c r="I265" s="17" t="str">
        <f>E265*G265</f>
        <v>0</v>
      </c>
      <c r="J265" s="17" t="str">
        <f>H265+I265</f>
        <v>0</v>
      </c>
      <c r="K265" s="17"/>
      <c r="L265" s="17">
        <v>0</v>
      </c>
      <c r="M265" s="17"/>
      <c r="N265" s="17">
        <v>0</v>
      </c>
      <c r="O265" s="17"/>
      <c r="P265" s="32"/>
    </row>
    <row r="266" spans="1:16">
      <c r="A266" s="25" t="s">
        <v>295</v>
      </c>
      <c r="B266" s="13" t="s">
        <v>296</v>
      </c>
      <c r="C266" s="16"/>
      <c r="D266" s="16" t="s">
        <v>71</v>
      </c>
      <c r="E266" s="17">
        <v>44.4</v>
      </c>
      <c r="F266" s="17">
        <v>450</v>
      </c>
      <c r="G266" s="17"/>
      <c r="H266" s="17" t="str">
        <f>E266*F266</f>
        <v>0</v>
      </c>
      <c r="I266" s="17"/>
      <c r="J266" s="17" t="str">
        <f>H266+I266</f>
        <v>0</v>
      </c>
      <c r="K266" s="17">
        <v>0</v>
      </c>
      <c r="L266" s="17"/>
      <c r="M266" s="17">
        <v>0</v>
      </c>
      <c r="N266" s="17"/>
      <c r="O266" s="17"/>
      <c r="P266" s="32"/>
    </row>
    <row r="267" spans="1:16">
      <c r="A267" s="25"/>
      <c r="B267" s="21" t="s">
        <v>296</v>
      </c>
      <c r="C267" s="16"/>
      <c r="D267" s="16" t="s">
        <v>71</v>
      </c>
      <c r="E267" s="17">
        <v>44.4</v>
      </c>
      <c r="F267" s="17"/>
      <c r="G267" s="17">
        <v>600</v>
      </c>
      <c r="H267" s="17"/>
      <c r="I267" s="17" t="str">
        <f>E267*G267</f>
        <v>0</v>
      </c>
      <c r="J267" s="17" t="str">
        <f>H267+I267</f>
        <v>0</v>
      </c>
      <c r="K267" s="17"/>
      <c r="L267" s="17">
        <v>0</v>
      </c>
      <c r="M267" s="17"/>
      <c r="N267" s="17">
        <v>0</v>
      </c>
      <c r="O267" s="17"/>
      <c r="P267" s="32"/>
    </row>
    <row r="268" spans="1:16">
      <c r="A268" s="25" t="s">
        <v>297</v>
      </c>
      <c r="B268" s="13" t="s">
        <v>298</v>
      </c>
      <c r="C268" s="16"/>
      <c r="D268" s="16" t="s">
        <v>71</v>
      </c>
      <c r="E268" s="17">
        <v>2411.17</v>
      </c>
      <c r="F268" s="17">
        <v>400</v>
      </c>
      <c r="G268" s="17"/>
      <c r="H268" s="17" t="str">
        <f>E268*F268</f>
        <v>0</v>
      </c>
      <c r="I268" s="17"/>
      <c r="J268" s="17" t="str">
        <f>H268+I268</f>
        <v>0</v>
      </c>
      <c r="K268" s="17">
        <v>0</v>
      </c>
      <c r="L268" s="17"/>
      <c r="M268" s="17">
        <v>0</v>
      </c>
      <c r="N268" s="17"/>
      <c r="O268" s="17"/>
      <c r="P268" s="32"/>
    </row>
    <row r="269" spans="1:16">
      <c r="A269" s="25"/>
      <c r="B269" s="21" t="s">
        <v>298</v>
      </c>
      <c r="C269" s="16"/>
      <c r="D269" s="16" t="s">
        <v>71</v>
      </c>
      <c r="E269" s="17">
        <v>2411.17</v>
      </c>
      <c r="F269" s="17"/>
      <c r="G269" s="17">
        <v>800</v>
      </c>
      <c r="H269" s="17"/>
      <c r="I269" s="17" t="str">
        <f>E269*G269</f>
        <v>0</v>
      </c>
      <c r="J269" s="17" t="str">
        <f>H269+I269</f>
        <v>0</v>
      </c>
      <c r="K269" s="17"/>
      <c r="L269" s="17">
        <v>0</v>
      </c>
      <c r="M269" s="17"/>
      <c r="N269" s="17">
        <v>0</v>
      </c>
      <c r="O269" s="17"/>
      <c r="P269" s="32"/>
    </row>
    <row r="270" spans="1:16">
      <c r="A270" s="25" t="s">
        <v>299</v>
      </c>
      <c r="B270" s="13" t="s">
        <v>300</v>
      </c>
      <c r="C270" s="16"/>
      <c r="D270" s="16" t="s">
        <v>71</v>
      </c>
      <c r="E270" s="17">
        <v>11.47</v>
      </c>
      <c r="F270" s="17">
        <v>400</v>
      </c>
      <c r="G270" s="17"/>
      <c r="H270" s="17" t="str">
        <f>E270*F270</f>
        <v>0</v>
      </c>
      <c r="I270" s="17"/>
      <c r="J270" s="17" t="str">
        <f>H270+I270</f>
        <v>0</v>
      </c>
      <c r="K270" s="17">
        <v>0</v>
      </c>
      <c r="L270" s="17"/>
      <c r="M270" s="17">
        <v>0</v>
      </c>
      <c r="N270" s="17"/>
      <c r="O270" s="17"/>
      <c r="P270" s="32"/>
    </row>
    <row r="271" spans="1:16">
      <c r="A271" s="25"/>
      <c r="B271" s="21" t="s">
        <v>300</v>
      </c>
      <c r="C271" s="16"/>
      <c r="D271" s="16" t="s">
        <v>71</v>
      </c>
      <c r="E271" s="17">
        <v>11.47</v>
      </c>
      <c r="F271" s="17"/>
      <c r="G271" s="17">
        <v>800</v>
      </c>
      <c r="H271" s="17"/>
      <c r="I271" s="17" t="str">
        <f>E271*G271</f>
        <v>0</v>
      </c>
      <c r="J271" s="17" t="str">
        <f>H271+I271</f>
        <v>0</v>
      </c>
      <c r="K271" s="17"/>
      <c r="L271" s="17">
        <v>0</v>
      </c>
      <c r="M271" s="17"/>
      <c r="N271" s="17">
        <v>0</v>
      </c>
      <c r="O271" s="17"/>
      <c r="P271" s="32"/>
    </row>
    <row r="272" spans="1:16">
      <c r="A272" s="25" t="s">
        <v>301</v>
      </c>
      <c r="B272" s="13" t="s">
        <v>302</v>
      </c>
      <c r="C272" s="16"/>
      <c r="D272" s="16" t="s">
        <v>71</v>
      </c>
      <c r="E272" s="17">
        <v>1009.1</v>
      </c>
      <c r="F272" s="17">
        <v>150</v>
      </c>
      <c r="G272" s="17"/>
      <c r="H272" s="17" t="str">
        <f>E272*F272</f>
        <v>0</v>
      </c>
      <c r="I272" s="17"/>
      <c r="J272" s="17" t="str">
        <f>H272+I272</f>
        <v>0</v>
      </c>
      <c r="K272" s="17">
        <v>0</v>
      </c>
      <c r="L272" s="17"/>
      <c r="M272" s="17">
        <v>0</v>
      </c>
      <c r="N272" s="17"/>
      <c r="O272" s="17"/>
      <c r="P272" s="32"/>
    </row>
    <row r="273" spans="1:16">
      <c r="A273" s="25"/>
      <c r="B273" s="21" t="s">
        <v>302</v>
      </c>
      <c r="C273" s="16"/>
      <c r="D273" s="16" t="s">
        <v>71</v>
      </c>
      <c r="E273" s="17">
        <v>1009.1</v>
      </c>
      <c r="F273" s="17"/>
      <c r="G273" s="17">
        <v>150</v>
      </c>
      <c r="H273" s="17"/>
      <c r="I273" s="17" t="str">
        <f>E273*G273</f>
        <v>0</v>
      </c>
      <c r="J273" s="17" t="str">
        <f>H273+I273</f>
        <v>0</v>
      </c>
      <c r="K273" s="17"/>
      <c r="L273" s="17">
        <v>0</v>
      </c>
      <c r="M273" s="17"/>
      <c r="N273" s="17">
        <v>0</v>
      </c>
      <c r="O273" s="17"/>
      <c r="P273" s="32"/>
    </row>
    <row r="274" spans="1:16">
      <c r="A274" s="25" t="s">
        <v>303</v>
      </c>
      <c r="B274" s="13" t="s">
        <v>304</v>
      </c>
      <c r="C274" s="16"/>
      <c r="D274" s="16" t="s">
        <v>71</v>
      </c>
      <c r="E274" s="17">
        <v>15341.98</v>
      </c>
      <c r="F274" s="17">
        <v>150</v>
      </c>
      <c r="G274" s="17"/>
      <c r="H274" s="17" t="str">
        <f>E274*F274</f>
        <v>0</v>
      </c>
      <c r="I274" s="17"/>
      <c r="J274" s="17" t="str">
        <f>H274+I274</f>
        <v>0</v>
      </c>
      <c r="K274" s="17">
        <v>0</v>
      </c>
      <c r="L274" s="17"/>
      <c r="M274" s="17">
        <v>0</v>
      </c>
      <c r="N274" s="17"/>
      <c r="O274" s="17"/>
      <c r="P274" s="32"/>
    </row>
    <row r="275" spans="1:16">
      <c r="A275" s="25"/>
      <c r="B275" s="21" t="s">
        <v>304</v>
      </c>
      <c r="C275" s="16"/>
      <c r="D275" s="16" t="s">
        <v>71</v>
      </c>
      <c r="E275" s="17">
        <v>15341.98</v>
      </c>
      <c r="F275" s="17"/>
      <c r="G275" s="17">
        <v>320</v>
      </c>
      <c r="H275" s="17"/>
      <c r="I275" s="17" t="str">
        <f>E275*G275</f>
        <v>0</v>
      </c>
      <c r="J275" s="17" t="str">
        <f>H275+I275</f>
        <v>0</v>
      </c>
      <c r="K275" s="17"/>
      <c r="L275" s="17">
        <v>0</v>
      </c>
      <c r="M275" s="17"/>
      <c r="N275" s="17">
        <v>0</v>
      </c>
      <c r="O275" s="17"/>
      <c r="P275" s="32"/>
    </row>
    <row r="276" spans="1:16">
      <c r="A276" s="25"/>
      <c r="B276" s="21" t="s">
        <v>305</v>
      </c>
      <c r="C276" s="16"/>
      <c r="D276" s="16" t="s">
        <v>71</v>
      </c>
      <c r="E276" s="17">
        <v>1230.84</v>
      </c>
      <c r="F276" s="17"/>
      <c r="G276" s="17">
        <v>19.4</v>
      </c>
      <c r="H276" s="17"/>
      <c r="I276" s="17" t="str">
        <f>E276*G276</f>
        <v>0</v>
      </c>
      <c r="J276" s="17" t="str">
        <f>H276+I276</f>
        <v>0</v>
      </c>
      <c r="K276" s="17"/>
      <c r="L276" s="17">
        <v>0</v>
      </c>
      <c r="M276" s="17"/>
      <c r="N276" s="17">
        <v>0</v>
      </c>
      <c r="O276" s="17"/>
      <c r="P276" s="32"/>
    </row>
    <row r="277" spans="1:16">
      <c r="A277" s="25" t="s">
        <v>306</v>
      </c>
      <c r="B277" s="13" t="s">
        <v>307</v>
      </c>
      <c r="C277" s="16"/>
      <c r="D277" s="16" t="s">
        <v>71</v>
      </c>
      <c r="E277" s="17">
        <v>1490.49</v>
      </c>
      <c r="F277" s="17">
        <v>100</v>
      </c>
      <c r="G277" s="17"/>
      <c r="H277" s="17" t="str">
        <f>E277*F277</f>
        <v>0</v>
      </c>
      <c r="I277" s="17"/>
      <c r="J277" s="17" t="str">
        <f>H277+I277</f>
        <v>0</v>
      </c>
      <c r="K277" s="17">
        <v>0</v>
      </c>
      <c r="L277" s="17"/>
      <c r="M277" s="17">
        <v>0</v>
      </c>
      <c r="N277" s="17"/>
      <c r="O277" s="17"/>
      <c r="P277" s="32"/>
    </row>
    <row r="278" spans="1:16">
      <c r="A278" s="25"/>
      <c r="B278" s="21" t="s">
        <v>307</v>
      </c>
      <c r="C278" s="16"/>
      <c r="D278" s="16" t="s">
        <v>71</v>
      </c>
      <c r="E278" s="17">
        <v>1490.49</v>
      </c>
      <c r="F278" s="17"/>
      <c r="G278" s="17">
        <v>150</v>
      </c>
      <c r="H278" s="17"/>
      <c r="I278" s="17" t="str">
        <f>E278*G278</f>
        <v>0</v>
      </c>
      <c r="J278" s="17" t="str">
        <f>H278+I278</f>
        <v>0</v>
      </c>
      <c r="K278" s="17"/>
      <c r="L278" s="17">
        <v>0</v>
      </c>
      <c r="M278" s="17"/>
      <c r="N278" s="17">
        <v>0</v>
      </c>
      <c r="O278" s="17"/>
      <c r="P278" s="32"/>
    </row>
    <row r="279" spans="1:16">
      <c r="A279" s="25" t="s">
        <v>308</v>
      </c>
      <c r="B279" s="13" t="s">
        <v>309</v>
      </c>
      <c r="C279" s="16"/>
      <c r="D279" s="16" t="s">
        <v>71</v>
      </c>
      <c r="E279" s="17">
        <v>608.88</v>
      </c>
      <c r="F279" s="17">
        <v>50</v>
      </c>
      <c r="G279" s="17"/>
      <c r="H279" s="17" t="str">
        <f>E279*F279</f>
        <v>0</v>
      </c>
      <c r="I279" s="17"/>
      <c r="J279" s="17" t="str">
        <f>H279+I279</f>
        <v>0</v>
      </c>
      <c r="K279" s="17">
        <v>0</v>
      </c>
      <c r="L279" s="17"/>
      <c r="M279" s="17">
        <v>0</v>
      </c>
      <c r="N279" s="17"/>
      <c r="O279" s="17"/>
      <c r="P279" s="32"/>
    </row>
    <row r="280" spans="1:16">
      <c r="A280" s="25"/>
      <c r="B280" s="21" t="s">
        <v>309</v>
      </c>
      <c r="C280" s="16"/>
      <c r="D280" s="16" t="s">
        <v>71</v>
      </c>
      <c r="E280" s="17">
        <v>608.88</v>
      </c>
      <c r="F280" s="17"/>
      <c r="G280" s="17">
        <v>250</v>
      </c>
      <c r="H280" s="17"/>
      <c r="I280" s="17" t="str">
        <f>E280*G280</f>
        <v>0</v>
      </c>
      <c r="J280" s="17" t="str">
        <f>H280+I280</f>
        <v>0</v>
      </c>
      <c r="K280" s="17"/>
      <c r="L280" s="17">
        <v>0</v>
      </c>
      <c r="M280" s="17"/>
      <c r="N280" s="17">
        <v>0</v>
      </c>
      <c r="O280" s="17"/>
      <c r="P280" s="32"/>
    </row>
    <row r="281" spans="1:16">
      <c r="A281" s="25" t="s">
        <v>310</v>
      </c>
      <c r="B281" s="13" t="s">
        <v>311</v>
      </c>
      <c r="C281" s="16"/>
      <c r="D281" s="16" t="s">
        <v>71</v>
      </c>
      <c r="E281" s="17">
        <v>17.34</v>
      </c>
      <c r="F281" s="17">
        <v>50</v>
      </c>
      <c r="G281" s="17"/>
      <c r="H281" s="17" t="str">
        <f>E281*F281</f>
        <v>0</v>
      </c>
      <c r="I281" s="17"/>
      <c r="J281" s="17" t="str">
        <f>H281+I281</f>
        <v>0</v>
      </c>
      <c r="K281" s="17">
        <v>0</v>
      </c>
      <c r="L281" s="17"/>
      <c r="M281" s="17">
        <v>0</v>
      </c>
      <c r="N281" s="17"/>
      <c r="O281" s="17"/>
      <c r="P281" s="32"/>
    </row>
    <row r="282" spans="1:16">
      <c r="A282" s="25"/>
      <c r="B282" s="21" t="s">
        <v>311</v>
      </c>
      <c r="C282" s="16"/>
      <c r="D282" s="16" t="s">
        <v>71</v>
      </c>
      <c r="E282" s="17">
        <v>17.34</v>
      </c>
      <c r="F282" s="17"/>
      <c r="G282" s="17">
        <v>250</v>
      </c>
      <c r="H282" s="17"/>
      <c r="I282" s="17" t="str">
        <f>E282*G282</f>
        <v>0</v>
      </c>
      <c r="J282" s="17" t="str">
        <f>H282+I282</f>
        <v>0</v>
      </c>
      <c r="K282" s="17"/>
      <c r="L282" s="17">
        <v>0</v>
      </c>
      <c r="M282" s="17"/>
      <c r="N282" s="17">
        <v>0</v>
      </c>
      <c r="O282" s="17"/>
      <c r="P282" s="32"/>
    </row>
    <row r="283" spans="1:16">
      <c r="A283" s="25" t="s">
        <v>312</v>
      </c>
      <c r="B283" s="13" t="s">
        <v>313</v>
      </c>
      <c r="C283" s="16"/>
      <c r="D283" s="16" t="s">
        <v>71</v>
      </c>
      <c r="E283" s="17">
        <v>1231</v>
      </c>
      <c r="F283" s="17">
        <v>100</v>
      </c>
      <c r="G283" s="17"/>
      <c r="H283" s="17" t="str">
        <f>E283*F283</f>
        <v>0</v>
      </c>
      <c r="I283" s="17"/>
      <c r="J283" s="17" t="str">
        <f>H283+I283</f>
        <v>0</v>
      </c>
      <c r="K283" s="17">
        <v>0</v>
      </c>
      <c r="L283" s="17"/>
      <c r="M283" s="17">
        <v>0</v>
      </c>
      <c r="N283" s="17"/>
      <c r="O283" s="17"/>
      <c r="P283" s="32"/>
    </row>
    <row r="284" spans="1:16">
      <c r="A284" s="25"/>
      <c r="B284" s="21" t="s">
        <v>314</v>
      </c>
      <c r="C284" s="16"/>
      <c r="D284" s="16" t="s">
        <v>42</v>
      </c>
      <c r="E284" s="17">
        <v>33.28</v>
      </c>
      <c r="F284" s="17"/>
      <c r="G284" s="17">
        <v>4300</v>
      </c>
      <c r="H284" s="17"/>
      <c r="I284" s="17" t="str">
        <f>E284*G284</f>
        <v>0</v>
      </c>
      <c r="J284" s="17" t="str">
        <f>H284+I284</f>
        <v>0</v>
      </c>
      <c r="K284" s="17"/>
      <c r="L284" s="17">
        <v>0</v>
      </c>
      <c r="M284" s="17"/>
      <c r="N284" s="17">
        <v>0</v>
      </c>
      <c r="O284" s="17"/>
      <c r="P284" s="32"/>
    </row>
    <row r="285" spans="1:16">
      <c r="A285" s="25"/>
      <c r="B285" s="21" t="s">
        <v>315</v>
      </c>
      <c r="C285" s="16"/>
      <c r="D285" s="16" t="s">
        <v>42</v>
      </c>
      <c r="E285" s="17">
        <v>12.54</v>
      </c>
      <c r="F285" s="17"/>
      <c r="G285" s="17">
        <v>4300</v>
      </c>
      <c r="H285" s="17"/>
      <c r="I285" s="17" t="str">
        <f>E285*G285</f>
        <v>0</v>
      </c>
      <c r="J285" s="17" t="str">
        <f>H285+I285</f>
        <v>0</v>
      </c>
      <c r="K285" s="17"/>
      <c r="L285" s="17">
        <v>0</v>
      </c>
      <c r="M285" s="17"/>
      <c r="N285" s="17">
        <v>0</v>
      </c>
      <c r="O285" s="17"/>
      <c r="P285" s="32"/>
    </row>
    <row r="286" spans="1:16">
      <c r="A286" s="25" t="s">
        <v>316</v>
      </c>
      <c r="B286" s="13" t="s">
        <v>317</v>
      </c>
      <c r="C286" s="16"/>
      <c r="D286" s="16" t="s">
        <v>71</v>
      </c>
      <c r="E286" s="17">
        <v>3551.61</v>
      </c>
      <c r="F286" s="17">
        <v>450</v>
      </c>
      <c r="G286" s="17"/>
      <c r="H286" s="17" t="str">
        <f>E286*F286</f>
        <v>0</v>
      </c>
      <c r="I286" s="17"/>
      <c r="J286" s="17" t="str">
        <f>H286+I286</f>
        <v>0</v>
      </c>
      <c r="K286" s="17">
        <v>0</v>
      </c>
      <c r="L286" s="17"/>
      <c r="M286" s="17">
        <v>0</v>
      </c>
      <c r="N286" s="17"/>
      <c r="O286" s="17"/>
      <c r="P286" s="32"/>
    </row>
    <row r="287" spans="1:16">
      <c r="A287" s="25"/>
      <c r="B287" s="21" t="s">
        <v>318</v>
      </c>
      <c r="C287" s="16"/>
      <c r="D287" s="16" t="s">
        <v>71</v>
      </c>
      <c r="E287" s="17">
        <v>35.123</v>
      </c>
      <c r="F287" s="17"/>
      <c r="G287" s="17">
        <v>560</v>
      </c>
      <c r="H287" s="17"/>
      <c r="I287" s="17" t="str">
        <f>E287*G287</f>
        <v>0</v>
      </c>
      <c r="J287" s="17" t="str">
        <f>H287+I287</f>
        <v>0</v>
      </c>
      <c r="K287" s="17"/>
      <c r="L287" s="17">
        <v>0</v>
      </c>
      <c r="M287" s="17"/>
      <c r="N287" s="17">
        <v>0</v>
      </c>
      <c r="O287" s="17"/>
      <c r="P287" s="32"/>
    </row>
    <row r="288" spans="1:16">
      <c r="A288" s="25"/>
      <c r="B288" s="21" t="s">
        <v>319</v>
      </c>
      <c r="C288" s="16"/>
      <c r="D288" s="16" t="s">
        <v>71</v>
      </c>
      <c r="E288" s="17">
        <v>3870.977</v>
      </c>
      <c r="F288" s="17"/>
      <c r="G288" s="17">
        <v>490</v>
      </c>
      <c r="H288" s="17"/>
      <c r="I288" s="17" t="str">
        <f>E288*G288</f>
        <v>0</v>
      </c>
      <c r="J288" s="17" t="str">
        <f>H288+I288</f>
        <v>0</v>
      </c>
      <c r="K288" s="17"/>
      <c r="L288" s="17">
        <v>0</v>
      </c>
      <c r="M288" s="17"/>
      <c r="N288" s="17">
        <v>0</v>
      </c>
      <c r="O288" s="17"/>
      <c r="P288" s="32"/>
    </row>
    <row r="289" spans="1:16">
      <c r="A289" s="25"/>
      <c r="B289" s="21" t="s">
        <v>320</v>
      </c>
      <c r="C289" s="16"/>
      <c r="D289" s="16" t="s">
        <v>74</v>
      </c>
      <c r="E289" s="17">
        <v>50788.02</v>
      </c>
      <c r="F289" s="17"/>
      <c r="G289" s="17">
        <v>25</v>
      </c>
      <c r="H289" s="17"/>
      <c r="I289" s="17" t="str">
        <f>E289*G289</f>
        <v>0</v>
      </c>
      <c r="J289" s="17" t="str">
        <f>H289+I289</f>
        <v>0</v>
      </c>
      <c r="K289" s="17"/>
      <c r="L289" s="17">
        <v>0</v>
      </c>
      <c r="M289" s="17"/>
      <c r="N289" s="17">
        <v>0</v>
      </c>
      <c r="O289" s="17"/>
      <c r="P289" s="32"/>
    </row>
    <row r="290" spans="1:16">
      <c r="A290" s="25"/>
      <c r="B290" s="21" t="s">
        <v>321</v>
      </c>
      <c r="C290" s="16"/>
      <c r="D290" s="16" t="s">
        <v>74</v>
      </c>
      <c r="E290" s="17">
        <v>689</v>
      </c>
      <c r="F290" s="17"/>
      <c r="G290" s="17">
        <v>85</v>
      </c>
      <c r="H290" s="17"/>
      <c r="I290" s="17" t="str">
        <f>E290*G290</f>
        <v>0</v>
      </c>
      <c r="J290" s="17" t="str">
        <f>H290+I290</f>
        <v>0</v>
      </c>
      <c r="K290" s="17"/>
      <c r="L290" s="17">
        <v>0</v>
      </c>
      <c r="M290" s="17"/>
      <c r="N290" s="17">
        <v>0</v>
      </c>
      <c r="O290" s="17"/>
      <c r="P290" s="32"/>
    </row>
    <row r="291" spans="1:16">
      <c r="A291" s="25" t="s">
        <v>322</v>
      </c>
      <c r="B291" s="13" t="s">
        <v>323</v>
      </c>
      <c r="C291" s="16"/>
      <c r="D291" s="16" t="s">
        <v>257</v>
      </c>
      <c r="E291" s="17">
        <v>2080.15</v>
      </c>
      <c r="F291" s="17">
        <v>150</v>
      </c>
      <c r="G291" s="17"/>
      <c r="H291" s="17" t="str">
        <f>E291*F291</f>
        <v>0</v>
      </c>
      <c r="I291" s="17"/>
      <c r="J291" s="17" t="str">
        <f>H291+I291</f>
        <v>0</v>
      </c>
      <c r="K291" s="17">
        <v>0</v>
      </c>
      <c r="L291" s="17"/>
      <c r="M291" s="17">
        <v>0</v>
      </c>
      <c r="N291" s="17"/>
      <c r="O291" s="17"/>
      <c r="P291" s="32"/>
    </row>
    <row r="292" spans="1:16">
      <c r="A292" s="25"/>
      <c r="B292" s="21" t="s">
        <v>319</v>
      </c>
      <c r="C292" s="16"/>
      <c r="D292" s="16" t="s">
        <v>71</v>
      </c>
      <c r="E292" s="17">
        <v>228.8165</v>
      </c>
      <c r="F292" s="17"/>
      <c r="G292" s="17">
        <v>490</v>
      </c>
      <c r="H292" s="17"/>
      <c r="I292" s="17" t="str">
        <f>E292*G292</f>
        <v>0</v>
      </c>
      <c r="J292" s="17" t="str">
        <f>H292+I292</f>
        <v>0</v>
      </c>
      <c r="K292" s="17"/>
      <c r="L292" s="17">
        <v>0</v>
      </c>
      <c r="M292" s="17"/>
      <c r="N292" s="17">
        <v>0</v>
      </c>
      <c r="O292" s="17"/>
      <c r="P292" s="32"/>
    </row>
    <row r="293" spans="1:16">
      <c r="A293" s="25"/>
      <c r="B293" s="21" t="s">
        <v>320</v>
      </c>
      <c r="C293" s="16"/>
      <c r="D293" s="16" t="s">
        <v>74</v>
      </c>
      <c r="E293" s="17">
        <v>3272.08</v>
      </c>
      <c r="F293" s="17"/>
      <c r="G293" s="17">
        <v>25</v>
      </c>
      <c r="H293" s="17"/>
      <c r="I293" s="17" t="str">
        <f>E293*G293</f>
        <v>0</v>
      </c>
      <c r="J293" s="17" t="str">
        <f>H293+I293</f>
        <v>0</v>
      </c>
      <c r="K293" s="17"/>
      <c r="L293" s="17">
        <v>0</v>
      </c>
      <c r="M293" s="17"/>
      <c r="N293" s="17">
        <v>0</v>
      </c>
      <c r="O293" s="17"/>
      <c r="P293" s="32"/>
    </row>
    <row r="294" spans="1:16">
      <c r="A294" s="25"/>
      <c r="B294" s="21" t="s">
        <v>321</v>
      </c>
      <c r="C294" s="16"/>
      <c r="D294" s="16" t="s">
        <v>74</v>
      </c>
      <c r="E294" s="17">
        <v>44</v>
      </c>
      <c r="F294" s="17"/>
      <c r="G294" s="17">
        <v>85.12</v>
      </c>
      <c r="H294" s="17"/>
      <c r="I294" s="17" t="str">
        <f>E294*G294</f>
        <v>0</v>
      </c>
      <c r="J294" s="17" t="str">
        <f>H294+I294</f>
        <v>0</v>
      </c>
      <c r="K294" s="17"/>
      <c r="L294" s="17">
        <v>0</v>
      </c>
      <c r="M294" s="17"/>
      <c r="N294" s="17">
        <v>0</v>
      </c>
      <c r="O294" s="17"/>
      <c r="P294" s="32"/>
    </row>
    <row r="295" spans="1:16">
      <c r="A295" s="25" t="s">
        <v>324</v>
      </c>
      <c r="B295" s="13" t="s">
        <v>325</v>
      </c>
      <c r="C295" s="16"/>
      <c r="D295" s="16" t="s">
        <v>71</v>
      </c>
      <c r="E295" s="17">
        <v>25.77</v>
      </c>
      <c r="F295" s="17">
        <v>650</v>
      </c>
      <c r="G295" s="17"/>
      <c r="H295" s="17" t="str">
        <f>E295*F295</f>
        <v>0</v>
      </c>
      <c r="I295" s="17"/>
      <c r="J295" s="17" t="str">
        <f>H295+I295</f>
        <v>0</v>
      </c>
      <c r="K295" s="17">
        <v>0</v>
      </c>
      <c r="L295" s="17"/>
      <c r="M295" s="17">
        <v>0</v>
      </c>
      <c r="N295" s="17"/>
      <c r="O295" s="17"/>
      <c r="P295" s="32"/>
    </row>
    <row r="296" spans="1:16">
      <c r="A296" s="25"/>
      <c r="B296" s="21" t="s">
        <v>325</v>
      </c>
      <c r="C296" s="16"/>
      <c r="D296" s="16" t="s">
        <v>71</v>
      </c>
      <c r="E296" s="17">
        <v>25.77</v>
      </c>
      <c r="F296" s="17"/>
      <c r="G296" s="17">
        <v>3500</v>
      </c>
      <c r="H296" s="17"/>
      <c r="I296" s="17" t="str">
        <f>E296*G296</f>
        <v>0</v>
      </c>
      <c r="J296" s="17" t="str">
        <f>H296+I296</f>
        <v>0</v>
      </c>
      <c r="K296" s="17"/>
      <c r="L296" s="17">
        <v>0</v>
      </c>
      <c r="M296" s="17"/>
      <c r="N296" s="17">
        <v>0</v>
      </c>
      <c r="O296" s="17"/>
      <c r="P296" s="32"/>
    </row>
    <row r="297" spans="1:16">
      <c r="A297" s="25"/>
      <c r="B297" s="18" t="s">
        <v>45</v>
      </c>
      <c r="C297" s="19" t="s">
        <v>326</v>
      </c>
      <c r="D297" s="19"/>
      <c r="E297" s="19"/>
      <c r="F297" s="19"/>
      <c r="G297" s="19"/>
      <c r="H297" s="20" t="str">
        <f>SUM(H254:H296)</f>
        <v>0</v>
      </c>
      <c r="I297" s="20" t="str">
        <f>SUM(I254:I296)</f>
        <v>0</v>
      </c>
      <c r="J297" s="20" t="str">
        <f>SUM(J254:J296)</f>
        <v>0</v>
      </c>
      <c r="K297" s="20" t="str">
        <f>SUM(K254:K296)</f>
        <v>0</v>
      </c>
      <c r="L297" s="20" t="str">
        <f>SUM(L254:L296)</f>
        <v>0</v>
      </c>
      <c r="M297" s="20"/>
      <c r="N297" s="20"/>
      <c r="O297" s="20"/>
      <c r="P297" s="33"/>
    </row>
    <row r="298" spans="1:16">
      <c r="A298" s="26"/>
      <c r="B298" s="18" t="s">
        <v>47</v>
      </c>
      <c r="C298" s="19"/>
      <c r="D298" s="19"/>
      <c r="E298" s="19"/>
      <c r="F298" s="19"/>
      <c r="G298" s="19"/>
      <c r="H298" s="19"/>
      <c r="I298" s="19"/>
      <c r="J298" s="20" t="str">
        <f>ROUND(J297*20/120,2)</f>
        <v>0</v>
      </c>
      <c r="K298" s="19"/>
      <c r="L298" s="19"/>
      <c r="M298" s="19"/>
      <c r="N298" s="19"/>
      <c r="O298" s="19"/>
      <c r="P298" s="34"/>
    </row>
    <row r="299" spans="1:16">
      <c r="A299" s="25"/>
      <c r="B299" s="14" t="s">
        <v>327</v>
      </c>
      <c r="C299"/>
      <c r="D299"/>
      <c r="E299"/>
      <c r="F299"/>
      <c r="G299"/>
      <c r="H299" s="15"/>
      <c r="I299" s="15"/>
      <c r="J299" s="15"/>
      <c r="K299" s="15"/>
      <c r="L299" s="15"/>
      <c r="M299" s="15"/>
      <c r="N299" s="15"/>
      <c r="O299" s="15"/>
      <c r="P299" s="31"/>
    </row>
    <row r="300" spans="1:16">
      <c r="A300" s="25" t="s">
        <v>328</v>
      </c>
      <c r="B300" s="13" t="s">
        <v>329</v>
      </c>
      <c r="C300" s="16"/>
      <c r="D300" s="16" t="s">
        <v>53</v>
      </c>
      <c r="E300" s="17">
        <v>285</v>
      </c>
      <c r="F300" s="17">
        <v>50</v>
      </c>
      <c r="G300" s="17"/>
      <c r="H300" s="17" t="str">
        <f>E300*F300</f>
        <v>0</v>
      </c>
      <c r="I300" s="17"/>
      <c r="J300" s="17" t="str">
        <f>H300+I300</f>
        <v>0</v>
      </c>
      <c r="K300" s="17">
        <v>0</v>
      </c>
      <c r="L300" s="17"/>
      <c r="M300" s="17">
        <v>0</v>
      </c>
      <c r="N300" s="17"/>
      <c r="O300" s="17"/>
      <c r="P300" s="32"/>
    </row>
    <row r="301" spans="1:16">
      <c r="A301" s="25"/>
      <c r="B301" s="21" t="s">
        <v>329</v>
      </c>
      <c r="C301" s="16"/>
      <c r="D301" s="16" t="s">
        <v>53</v>
      </c>
      <c r="E301" s="17">
        <v>285</v>
      </c>
      <c r="F301" s="17"/>
      <c r="G301" s="17">
        <v>550</v>
      </c>
      <c r="H301" s="17"/>
      <c r="I301" s="17" t="str">
        <f>E301*G301</f>
        <v>0</v>
      </c>
      <c r="J301" s="17" t="str">
        <f>H301+I301</f>
        <v>0</v>
      </c>
      <c r="K301" s="17"/>
      <c r="L301" s="17">
        <v>0</v>
      </c>
      <c r="M301" s="17"/>
      <c r="N301" s="17">
        <v>0</v>
      </c>
      <c r="O301" s="17"/>
      <c r="P301" s="32"/>
    </row>
    <row r="302" spans="1:16">
      <c r="A302" s="25" t="s">
        <v>330</v>
      </c>
      <c r="B302" s="13" t="s">
        <v>331</v>
      </c>
      <c r="C302" s="16"/>
      <c r="D302" s="16" t="s">
        <v>207</v>
      </c>
      <c r="E302" s="17">
        <v>1</v>
      </c>
      <c r="F302" s="17">
        <v>200000</v>
      </c>
      <c r="G302" s="17"/>
      <c r="H302" s="17" t="str">
        <f>E302*F302</f>
        <v>0</v>
      </c>
      <c r="I302" s="17"/>
      <c r="J302" s="17" t="str">
        <f>H302+I302</f>
        <v>0</v>
      </c>
      <c r="K302" s="17">
        <v>0</v>
      </c>
      <c r="L302" s="17"/>
      <c r="M302" s="17">
        <v>0</v>
      </c>
      <c r="N302" s="17"/>
      <c r="O302" s="17"/>
      <c r="P302" s="32"/>
    </row>
    <row r="303" spans="1:16">
      <c r="A303" s="25"/>
      <c r="B303" s="21" t="s">
        <v>331</v>
      </c>
      <c r="C303" s="16"/>
      <c r="D303" s="16" t="s">
        <v>207</v>
      </c>
      <c r="E303" s="17">
        <v>1</v>
      </c>
      <c r="F303" s="17"/>
      <c r="G303" s="17">
        <v>400000</v>
      </c>
      <c r="H303" s="17"/>
      <c r="I303" s="17" t="str">
        <f>E303*G303</f>
        <v>0</v>
      </c>
      <c r="J303" s="17" t="str">
        <f>H303+I303</f>
        <v>0</v>
      </c>
      <c r="K303" s="17"/>
      <c r="L303" s="17">
        <v>0</v>
      </c>
      <c r="M303" s="17"/>
      <c r="N303" s="17">
        <v>0</v>
      </c>
      <c r="O303" s="17"/>
      <c r="P303" s="32"/>
    </row>
    <row r="304" spans="1:16">
      <c r="A304" s="25"/>
      <c r="B304" s="18" t="s">
        <v>45</v>
      </c>
      <c r="C304" s="19" t="s">
        <v>332</v>
      </c>
      <c r="D304" s="19"/>
      <c r="E304" s="19"/>
      <c r="F304" s="19"/>
      <c r="G304" s="19"/>
      <c r="H304" s="20" t="str">
        <f>SUM(H300:H303)</f>
        <v>0</v>
      </c>
      <c r="I304" s="20" t="str">
        <f>SUM(I300:I303)</f>
        <v>0</v>
      </c>
      <c r="J304" s="20" t="str">
        <f>SUM(J300:J303)</f>
        <v>0</v>
      </c>
      <c r="K304" s="20" t="str">
        <f>SUM(K300:K303)</f>
        <v>0</v>
      </c>
      <c r="L304" s="20" t="str">
        <f>SUM(L300:L303)</f>
        <v>0</v>
      </c>
      <c r="M304" s="20"/>
      <c r="N304" s="20"/>
      <c r="O304" s="20"/>
      <c r="P304" s="33"/>
    </row>
    <row r="305" spans="1:16">
      <c r="A305" s="26"/>
      <c r="B305" s="18" t="s">
        <v>47</v>
      </c>
      <c r="C305" s="19"/>
      <c r="D305" s="19"/>
      <c r="E305" s="19"/>
      <c r="F305" s="19"/>
      <c r="G305" s="19"/>
      <c r="H305" s="19"/>
      <c r="I305" s="19"/>
      <c r="J305" s="20" t="str">
        <f>ROUND(J304*20/120,2)</f>
        <v>0</v>
      </c>
      <c r="K305" s="19"/>
      <c r="L305" s="19"/>
      <c r="M305" s="19"/>
      <c r="N305" s="19"/>
      <c r="O305" s="19"/>
      <c r="P305" s="34"/>
    </row>
    <row r="306" spans="1:16">
      <c r="A306" s="25"/>
      <c r="B306" s="14" t="s">
        <v>333</v>
      </c>
      <c r="C306"/>
      <c r="D306"/>
      <c r="E306"/>
      <c r="F306"/>
      <c r="G306"/>
      <c r="H306" s="15"/>
      <c r="I306" s="15"/>
      <c r="J306" s="15"/>
      <c r="K306" s="15"/>
      <c r="L306" s="15"/>
      <c r="M306" s="15"/>
      <c r="N306" s="15"/>
      <c r="O306" s="15"/>
      <c r="P306" s="31"/>
    </row>
    <row r="307" spans="1:16">
      <c r="A307" s="25" t="s">
        <v>334</v>
      </c>
      <c r="B307" s="13" t="s">
        <v>335</v>
      </c>
      <c r="C307" s="16"/>
      <c r="D307" s="16" t="s">
        <v>53</v>
      </c>
      <c r="E307" s="17">
        <v>2</v>
      </c>
      <c r="F307" s="17">
        <v>1</v>
      </c>
      <c r="G307" s="17"/>
      <c r="H307" s="17" t="str">
        <f>E307*F307</f>
        <v>0</v>
      </c>
      <c r="I307" s="17"/>
      <c r="J307" s="17" t="str">
        <f>H307+I307</f>
        <v>0</v>
      </c>
      <c r="K307" s="17">
        <v>0</v>
      </c>
      <c r="L307" s="17"/>
      <c r="M307" s="17">
        <v>0</v>
      </c>
      <c r="N307" s="17"/>
      <c r="O307" s="17"/>
      <c r="P307" s="32"/>
    </row>
    <row r="308" spans="1:16">
      <c r="A308" s="25"/>
      <c r="B308" s="21" t="s">
        <v>335</v>
      </c>
      <c r="C308" s="16"/>
      <c r="D308" s="16" t="s">
        <v>53</v>
      </c>
      <c r="E308" s="17">
        <v>2</v>
      </c>
      <c r="F308" s="17"/>
      <c r="G308" s="17">
        <v>3623000</v>
      </c>
      <c r="H308" s="17"/>
      <c r="I308" s="17" t="str">
        <f>E308*G308</f>
        <v>0</v>
      </c>
      <c r="J308" s="17" t="str">
        <f>H308+I308</f>
        <v>0</v>
      </c>
      <c r="K308" s="17"/>
      <c r="L308" s="17">
        <v>0</v>
      </c>
      <c r="M308" s="17"/>
      <c r="N308" s="17">
        <v>0</v>
      </c>
      <c r="O308" s="17"/>
      <c r="P308" s="32"/>
    </row>
    <row r="309" spans="1:16">
      <c r="A309" s="25" t="s">
        <v>336</v>
      </c>
      <c r="B309" s="13" t="s">
        <v>337</v>
      </c>
      <c r="C309" s="16"/>
      <c r="D309" s="16" t="s">
        <v>53</v>
      </c>
      <c r="E309" s="17">
        <v>1</v>
      </c>
      <c r="F309" s="17">
        <v>1</v>
      </c>
      <c r="G309" s="17"/>
      <c r="H309" s="17" t="str">
        <f>E309*F309</f>
        <v>0</v>
      </c>
      <c r="I309" s="17"/>
      <c r="J309" s="17" t="str">
        <f>H309+I309</f>
        <v>0</v>
      </c>
      <c r="K309" s="17">
        <v>0</v>
      </c>
      <c r="L309" s="17"/>
      <c r="M309" s="17">
        <v>0</v>
      </c>
      <c r="N309" s="17"/>
      <c r="O309" s="17"/>
      <c r="P309" s="32"/>
    </row>
    <row r="310" spans="1:16">
      <c r="A310" s="25"/>
      <c r="B310" s="21" t="s">
        <v>337</v>
      </c>
      <c r="C310" s="16"/>
      <c r="D310" s="16" t="s">
        <v>53</v>
      </c>
      <c r="E310" s="17">
        <v>1</v>
      </c>
      <c r="F310" s="17"/>
      <c r="G310" s="17">
        <v>3592000</v>
      </c>
      <c r="H310" s="17"/>
      <c r="I310" s="17" t="str">
        <f>E310*G310</f>
        <v>0</v>
      </c>
      <c r="J310" s="17" t="str">
        <f>H310+I310</f>
        <v>0</v>
      </c>
      <c r="K310" s="17"/>
      <c r="L310" s="17">
        <v>0</v>
      </c>
      <c r="M310" s="17"/>
      <c r="N310" s="17">
        <v>0</v>
      </c>
      <c r="O310" s="17"/>
      <c r="P310" s="32"/>
    </row>
    <row r="311" spans="1:16">
      <c r="A311" s="25"/>
      <c r="B311" s="18" t="s">
        <v>45</v>
      </c>
      <c r="C311" s="19" t="s">
        <v>338</v>
      </c>
      <c r="D311" s="19"/>
      <c r="E311" s="19"/>
      <c r="F311" s="19"/>
      <c r="G311" s="19"/>
      <c r="H311" s="20" t="str">
        <f>SUM(H307:H310)</f>
        <v>0</v>
      </c>
      <c r="I311" s="20" t="str">
        <f>SUM(I307:I310)</f>
        <v>0</v>
      </c>
      <c r="J311" s="20" t="str">
        <f>SUM(J307:J310)</f>
        <v>0</v>
      </c>
      <c r="K311" s="20" t="str">
        <f>SUM(K307:K310)</f>
        <v>0</v>
      </c>
      <c r="L311" s="20" t="str">
        <f>SUM(L307:L310)</f>
        <v>0</v>
      </c>
      <c r="M311" s="20"/>
      <c r="N311" s="20"/>
      <c r="O311" s="20"/>
      <c r="P311" s="33"/>
    </row>
    <row r="312" spans="1:16">
      <c r="A312" s="26"/>
      <c r="B312" s="18" t="s">
        <v>47</v>
      </c>
      <c r="C312" s="19"/>
      <c r="D312" s="19"/>
      <c r="E312" s="19"/>
      <c r="F312" s="19"/>
      <c r="G312" s="19"/>
      <c r="H312" s="19"/>
      <c r="I312" s="19"/>
      <c r="J312" s="20" t="str">
        <f>ROUND(J311*20/120,2)</f>
        <v>0</v>
      </c>
      <c r="K312" s="19"/>
      <c r="L312" s="19"/>
      <c r="M312" s="19"/>
      <c r="N312" s="19"/>
      <c r="O312" s="19"/>
      <c r="P312" s="34"/>
    </row>
    <row r="313" spans="1:16">
      <c r="A313" s="25"/>
      <c r="B313" s="14" t="s">
        <v>339</v>
      </c>
      <c r="C313"/>
      <c r="D313"/>
      <c r="E313"/>
      <c r="F313"/>
      <c r="G313"/>
      <c r="H313" s="15"/>
      <c r="I313" s="15"/>
      <c r="J313" s="15"/>
      <c r="K313" s="15"/>
      <c r="L313" s="15"/>
      <c r="M313" s="15"/>
      <c r="N313" s="15"/>
      <c r="O313" s="15"/>
      <c r="P313" s="31"/>
    </row>
    <row r="314" spans="1:16">
      <c r="A314" s="25" t="s">
        <v>340</v>
      </c>
      <c r="B314" s="13" t="s">
        <v>341</v>
      </c>
      <c r="C314" s="16"/>
      <c r="D314" s="16" t="s">
        <v>342</v>
      </c>
      <c r="E314" s="17">
        <v>1</v>
      </c>
      <c r="F314" s="17">
        <v>1</v>
      </c>
      <c r="G314" s="17"/>
      <c r="H314" s="17" t="str">
        <f>E314*F314</f>
        <v>0</v>
      </c>
      <c r="I314" s="17"/>
      <c r="J314" s="17" t="str">
        <f>H314+I314</f>
        <v>0</v>
      </c>
      <c r="K314" s="17">
        <v>0</v>
      </c>
      <c r="L314" s="17"/>
      <c r="M314" s="17">
        <v>0</v>
      </c>
      <c r="N314" s="17"/>
      <c r="O314" s="17"/>
      <c r="P314" s="32"/>
    </row>
    <row r="315" spans="1:16">
      <c r="A315" s="25"/>
      <c r="B315" s="21" t="s">
        <v>341</v>
      </c>
      <c r="C315" s="16"/>
      <c r="D315" s="16" t="s">
        <v>342</v>
      </c>
      <c r="E315" s="17">
        <v>1</v>
      </c>
      <c r="F315" s="17"/>
      <c r="G315" s="17">
        <v>13100000</v>
      </c>
      <c r="H315" s="17"/>
      <c r="I315" s="17" t="str">
        <f>E315*G315</f>
        <v>0</v>
      </c>
      <c r="J315" s="17" t="str">
        <f>H315+I315</f>
        <v>0</v>
      </c>
      <c r="K315" s="17"/>
      <c r="L315" s="17">
        <v>0</v>
      </c>
      <c r="M315" s="17"/>
      <c r="N315" s="17">
        <v>0</v>
      </c>
      <c r="O315" s="17"/>
      <c r="P315" s="32"/>
    </row>
    <row r="316" spans="1:16">
      <c r="A316" s="25" t="s">
        <v>343</v>
      </c>
      <c r="B316" s="13" t="s">
        <v>344</v>
      </c>
      <c r="C316" s="16"/>
      <c r="D316" s="16" t="s">
        <v>342</v>
      </c>
      <c r="E316" s="17">
        <v>1</v>
      </c>
      <c r="F316" s="17">
        <v>1</v>
      </c>
      <c r="G316" s="17"/>
      <c r="H316" s="17" t="str">
        <f>E316*F316</f>
        <v>0</v>
      </c>
      <c r="I316" s="17"/>
      <c r="J316" s="17" t="str">
        <f>H316+I316</f>
        <v>0</v>
      </c>
      <c r="K316" s="17">
        <v>0</v>
      </c>
      <c r="L316" s="17"/>
      <c r="M316" s="17">
        <v>0</v>
      </c>
      <c r="N316" s="17"/>
      <c r="O316" s="17"/>
      <c r="P316" s="32"/>
    </row>
    <row r="317" spans="1:16">
      <c r="A317" s="25"/>
      <c r="B317" s="21" t="s">
        <v>344</v>
      </c>
      <c r="C317" s="16"/>
      <c r="D317" s="16" t="s">
        <v>342</v>
      </c>
      <c r="E317" s="17">
        <v>1</v>
      </c>
      <c r="F317" s="17"/>
      <c r="G317" s="17">
        <v>18226000</v>
      </c>
      <c r="H317" s="17"/>
      <c r="I317" s="17" t="str">
        <f>E317*G317</f>
        <v>0</v>
      </c>
      <c r="J317" s="17" t="str">
        <f>H317+I317</f>
        <v>0</v>
      </c>
      <c r="K317" s="17"/>
      <c r="L317" s="17">
        <v>0</v>
      </c>
      <c r="M317" s="17"/>
      <c r="N317" s="17">
        <v>0</v>
      </c>
      <c r="O317" s="17"/>
      <c r="P317" s="32"/>
    </row>
    <row r="318" spans="1:16">
      <c r="A318" s="25" t="s">
        <v>345</v>
      </c>
      <c r="B318" s="13" t="s">
        <v>346</v>
      </c>
      <c r="C318" s="16"/>
      <c r="D318" s="16" t="s">
        <v>342</v>
      </c>
      <c r="E318" s="17">
        <v>1</v>
      </c>
      <c r="F318" s="17">
        <v>1</v>
      </c>
      <c r="G318" s="17"/>
      <c r="H318" s="17" t="str">
        <f>E318*F318</f>
        <v>0</v>
      </c>
      <c r="I318" s="17"/>
      <c r="J318" s="17" t="str">
        <f>H318+I318</f>
        <v>0</v>
      </c>
      <c r="K318" s="17">
        <v>0</v>
      </c>
      <c r="L318" s="17"/>
      <c r="M318" s="17">
        <v>0</v>
      </c>
      <c r="N318" s="17"/>
      <c r="O318" s="17"/>
      <c r="P318" s="32"/>
    </row>
    <row r="319" spans="1:16">
      <c r="A319" s="25"/>
      <c r="B319" s="21" t="s">
        <v>346</v>
      </c>
      <c r="C319" s="16"/>
      <c r="D319" s="16" t="s">
        <v>342</v>
      </c>
      <c r="E319" s="17">
        <v>1</v>
      </c>
      <c r="F319" s="17"/>
      <c r="G319" s="17">
        <v>10000000</v>
      </c>
      <c r="H319" s="17"/>
      <c r="I319" s="17" t="str">
        <f>E319*G319</f>
        <v>0</v>
      </c>
      <c r="J319" s="17" t="str">
        <f>H319+I319</f>
        <v>0</v>
      </c>
      <c r="K319" s="17"/>
      <c r="L319" s="17">
        <v>0</v>
      </c>
      <c r="M319" s="17"/>
      <c r="N319" s="17">
        <v>0</v>
      </c>
      <c r="O319" s="17"/>
      <c r="P319" s="32"/>
    </row>
    <row r="320" spans="1:16">
      <c r="A320" s="25" t="s">
        <v>347</v>
      </c>
      <c r="B320" s="13" t="s">
        <v>348</v>
      </c>
      <c r="C320" s="16"/>
      <c r="D320" s="16" t="s">
        <v>342</v>
      </c>
      <c r="E320" s="17">
        <v>1</v>
      </c>
      <c r="F320" s="17">
        <v>1</v>
      </c>
      <c r="G320" s="17"/>
      <c r="H320" s="17" t="str">
        <f>E320*F320</f>
        <v>0</v>
      </c>
      <c r="I320" s="17"/>
      <c r="J320" s="17" t="str">
        <f>H320+I320</f>
        <v>0</v>
      </c>
      <c r="K320" s="17">
        <v>0</v>
      </c>
      <c r="L320" s="17"/>
      <c r="M320" s="17">
        <v>0</v>
      </c>
      <c r="N320" s="17"/>
      <c r="O320" s="17"/>
      <c r="P320" s="32"/>
    </row>
    <row r="321" spans="1:16">
      <c r="A321" s="25"/>
      <c r="B321" s="21" t="s">
        <v>348</v>
      </c>
      <c r="C321" s="16"/>
      <c r="D321" s="16" t="s">
        <v>342</v>
      </c>
      <c r="E321" s="17">
        <v>1</v>
      </c>
      <c r="F321" s="17"/>
      <c r="G321" s="17">
        <v>4641009</v>
      </c>
      <c r="H321" s="17"/>
      <c r="I321" s="17" t="str">
        <f>E321*G321</f>
        <v>0</v>
      </c>
      <c r="J321" s="17" t="str">
        <f>H321+I321</f>
        <v>0</v>
      </c>
      <c r="K321" s="17"/>
      <c r="L321" s="17">
        <v>0</v>
      </c>
      <c r="M321" s="17"/>
      <c r="N321" s="17">
        <v>0</v>
      </c>
      <c r="O321" s="17"/>
      <c r="P321" s="32"/>
    </row>
    <row r="322" spans="1:16">
      <c r="A322" s="25" t="s">
        <v>349</v>
      </c>
      <c r="B322" s="13" t="s">
        <v>350</v>
      </c>
      <c r="C322" s="16"/>
      <c r="D322" s="16" t="s">
        <v>342</v>
      </c>
      <c r="E322" s="17">
        <v>1</v>
      </c>
      <c r="F322" s="17">
        <v>1</v>
      </c>
      <c r="G322" s="17"/>
      <c r="H322" s="17" t="str">
        <f>E322*F322</f>
        <v>0</v>
      </c>
      <c r="I322" s="17"/>
      <c r="J322" s="17" t="str">
        <f>H322+I322</f>
        <v>0</v>
      </c>
      <c r="K322" s="17">
        <v>0</v>
      </c>
      <c r="L322" s="17"/>
      <c r="M322" s="17">
        <v>0</v>
      </c>
      <c r="N322" s="17"/>
      <c r="O322" s="17"/>
      <c r="P322" s="32"/>
    </row>
    <row r="323" spans="1:16">
      <c r="A323" s="25"/>
      <c r="B323" s="21" t="s">
        <v>350</v>
      </c>
      <c r="C323" s="16"/>
      <c r="D323" s="16" t="s">
        <v>342</v>
      </c>
      <c r="E323" s="17">
        <v>1</v>
      </c>
      <c r="F323" s="17"/>
      <c r="G323" s="17">
        <v>13948991</v>
      </c>
      <c r="H323" s="17"/>
      <c r="I323" s="17" t="str">
        <f>E323*G323</f>
        <v>0</v>
      </c>
      <c r="J323" s="17" t="str">
        <f>H323+I323</f>
        <v>0</v>
      </c>
      <c r="K323" s="17"/>
      <c r="L323" s="17">
        <v>0</v>
      </c>
      <c r="M323" s="17"/>
      <c r="N323" s="17">
        <v>0</v>
      </c>
      <c r="O323" s="17"/>
      <c r="P323" s="32"/>
    </row>
    <row r="324" spans="1:16">
      <c r="A324" s="25"/>
      <c r="B324" s="18" t="s">
        <v>45</v>
      </c>
      <c r="C324" s="19" t="s">
        <v>351</v>
      </c>
      <c r="D324" s="19"/>
      <c r="E324" s="19"/>
      <c r="F324" s="19"/>
      <c r="G324" s="19"/>
      <c r="H324" s="20" t="str">
        <f>SUM(H314:H323)</f>
        <v>0</v>
      </c>
      <c r="I324" s="20" t="str">
        <f>SUM(I314:I323)</f>
        <v>0</v>
      </c>
      <c r="J324" s="20" t="str">
        <f>SUM(J314:J323)</f>
        <v>0</v>
      </c>
      <c r="K324" s="20" t="str">
        <f>SUM(K314:K323)</f>
        <v>0</v>
      </c>
      <c r="L324" s="20" t="str">
        <f>SUM(L314:L323)</f>
        <v>0</v>
      </c>
      <c r="M324" s="20"/>
      <c r="N324" s="20"/>
      <c r="O324" s="20"/>
      <c r="P324" s="33"/>
    </row>
    <row r="325" spans="1:16">
      <c r="A325" s="26"/>
      <c r="B325" s="18" t="s">
        <v>47</v>
      </c>
      <c r="C325" s="19"/>
      <c r="D325" s="19"/>
      <c r="E325" s="19"/>
      <c r="F325" s="19"/>
      <c r="G325" s="19"/>
      <c r="H325" s="19"/>
      <c r="I325" s="19"/>
      <c r="J325" s="20" t="str">
        <f>ROUND(J324*20/120,2)</f>
        <v>0</v>
      </c>
      <c r="K325" s="19"/>
      <c r="L325" s="19"/>
      <c r="M325" s="19"/>
      <c r="N325" s="19"/>
      <c r="O325" s="19"/>
      <c r="P325" s="34"/>
    </row>
    <row r="326" spans="1:16">
      <c r="A326" s="25"/>
      <c r="B326" s="14" t="s">
        <v>352</v>
      </c>
      <c r="C326"/>
      <c r="D326"/>
      <c r="E326"/>
      <c r="F326"/>
      <c r="G326"/>
      <c r="H326" s="15"/>
      <c r="I326" s="15"/>
      <c r="J326" s="15"/>
      <c r="K326" s="15"/>
      <c r="L326" s="15"/>
      <c r="M326" s="15"/>
      <c r="N326" s="15"/>
      <c r="O326" s="15"/>
      <c r="P326" s="31"/>
    </row>
    <row r="327" spans="1:16">
      <c r="A327" s="25" t="s">
        <v>353</v>
      </c>
      <c r="B327" s="13" t="s">
        <v>354</v>
      </c>
      <c r="C327" s="16"/>
      <c r="D327" s="16" t="s">
        <v>355</v>
      </c>
      <c r="E327" s="17">
        <v>5278</v>
      </c>
      <c r="F327" s="17">
        <v>1800</v>
      </c>
      <c r="G327" s="17"/>
      <c r="H327" s="17" t="str">
        <f>E327*F327</f>
        <v>0</v>
      </c>
      <c r="I327" s="17"/>
      <c r="J327" s="17" t="str">
        <f>H327+I327</f>
        <v>0</v>
      </c>
      <c r="K327" s="17">
        <v>0</v>
      </c>
      <c r="L327" s="17"/>
      <c r="M327" s="17">
        <v>0</v>
      </c>
      <c r="N327" s="17"/>
      <c r="O327" s="17"/>
      <c r="P327" s="32"/>
    </row>
    <row r="328" spans="1:16">
      <c r="A328" s="25" t="s">
        <v>353</v>
      </c>
      <c r="B328" s="13" t="s">
        <v>356</v>
      </c>
      <c r="C328" s="16"/>
      <c r="D328" s="16" t="s">
        <v>355</v>
      </c>
      <c r="E328" s="17">
        <v>10</v>
      </c>
      <c r="F328" s="17">
        <v>500</v>
      </c>
      <c r="G328" s="17"/>
      <c r="H328" s="17" t="str">
        <f>E328*F328</f>
        <v>0</v>
      </c>
      <c r="I328" s="17"/>
      <c r="J328" s="17" t="str">
        <f>H328+I328</f>
        <v>0</v>
      </c>
      <c r="K328" s="17">
        <v>0</v>
      </c>
      <c r="L328" s="17"/>
      <c r="M328" s="17">
        <v>0</v>
      </c>
      <c r="N328" s="17"/>
      <c r="O328" s="17"/>
      <c r="P328" s="32"/>
    </row>
    <row r="329" spans="1:16">
      <c r="A329" s="25"/>
      <c r="B329" s="18" t="s">
        <v>45</v>
      </c>
      <c r="C329" s="19" t="s">
        <v>357</v>
      </c>
      <c r="D329" s="19"/>
      <c r="E329" s="19"/>
      <c r="F329" s="19"/>
      <c r="G329" s="19"/>
      <c r="H329" s="20" t="str">
        <f>SUM(H327:H328)</f>
        <v>0</v>
      </c>
      <c r="I329" s="20" t="str">
        <f>SUM(I327:I328)</f>
        <v>0</v>
      </c>
      <c r="J329" s="20" t="str">
        <f>SUM(J327:J328)</f>
        <v>0</v>
      </c>
      <c r="K329" s="20" t="str">
        <f>SUM(K327:K328)</f>
        <v>0</v>
      </c>
      <c r="L329" s="20" t="str">
        <f>SUM(L327:L328)</f>
        <v>0</v>
      </c>
      <c r="M329" s="20"/>
      <c r="N329" s="20"/>
      <c r="O329" s="20"/>
      <c r="P329" s="33"/>
    </row>
    <row r="330" spans="1:16">
      <c r="A330" s="26"/>
      <c r="B330" s="18" t="s">
        <v>47</v>
      </c>
      <c r="C330" s="19"/>
      <c r="D330" s="19"/>
      <c r="E330" s="19"/>
      <c r="F330" s="19"/>
      <c r="G330" s="19"/>
      <c r="H330" s="19"/>
      <c r="I330" s="19"/>
      <c r="J330" s="20" t="str">
        <f>ROUND(J329*20/120,2)</f>
        <v>0</v>
      </c>
      <c r="K330" s="19"/>
      <c r="L330" s="19"/>
      <c r="M330" s="19"/>
      <c r="N330" s="19"/>
      <c r="O330" s="19"/>
      <c r="P330" s="34"/>
    </row>
    <row r="331" spans="1:16">
      <c r="A331" s="25"/>
      <c r="B331" s="14" t="s">
        <v>358</v>
      </c>
      <c r="C331"/>
      <c r="D331"/>
      <c r="E331"/>
      <c r="F331"/>
      <c r="G331"/>
      <c r="H331" s="15"/>
      <c r="I331" s="15"/>
      <c r="J331" s="15"/>
      <c r="K331" s="15"/>
      <c r="L331" s="15"/>
      <c r="M331" s="15"/>
      <c r="N331" s="15"/>
      <c r="O331" s="15"/>
      <c r="P331" s="31"/>
    </row>
    <row r="332" spans="1:16">
      <c r="A332" s="25" t="s">
        <v>359</v>
      </c>
      <c r="B332" s="13" t="s">
        <v>360</v>
      </c>
      <c r="C332" s="16"/>
      <c r="D332" s="16"/>
      <c r="E332" s="17">
        <v>1</v>
      </c>
      <c r="F332" s="17">
        <v>7822228</v>
      </c>
      <c r="G332" s="17"/>
      <c r="H332" s="17" t="str">
        <f>E332*F332</f>
        <v>0</v>
      </c>
      <c r="I332" s="17"/>
      <c r="J332" s="17" t="str">
        <f>H332+I332</f>
        <v>0</v>
      </c>
      <c r="K332" s="17">
        <v>0</v>
      </c>
      <c r="L332" s="17"/>
      <c r="M332" s="17">
        <v>0</v>
      </c>
      <c r="N332" s="17"/>
      <c r="O332" s="17"/>
      <c r="P332" s="32"/>
    </row>
    <row r="333" spans="1:16">
      <c r="A333" s="25" t="s">
        <v>361</v>
      </c>
      <c r="B333" s="13" t="s">
        <v>362</v>
      </c>
      <c r="C333" s="16"/>
      <c r="D333" s="16"/>
      <c r="E333" s="17">
        <v>1</v>
      </c>
      <c r="F333" s="17">
        <v>3555559</v>
      </c>
      <c r="G333" s="17"/>
      <c r="H333" s="17" t="str">
        <f>E333*F333</f>
        <v>0</v>
      </c>
      <c r="I333" s="17"/>
      <c r="J333" s="17" t="str">
        <f>H333+I333</f>
        <v>0</v>
      </c>
      <c r="K333" s="17">
        <v>0</v>
      </c>
      <c r="L333" s="17"/>
      <c r="M333" s="17">
        <v>0</v>
      </c>
      <c r="N333" s="17"/>
      <c r="O333" s="17"/>
      <c r="P333" s="32"/>
    </row>
    <row r="334" spans="1:16">
      <c r="A334" s="25"/>
      <c r="B334" s="18" t="s">
        <v>45</v>
      </c>
      <c r="C334" s="19" t="s">
        <v>363</v>
      </c>
      <c r="D334" s="19"/>
      <c r="E334" s="19"/>
      <c r="F334" s="19"/>
      <c r="G334" s="19"/>
      <c r="H334" s="20" t="str">
        <f>SUM(H332:H333)</f>
        <v>0</v>
      </c>
      <c r="I334" s="20" t="str">
        <f>SUM(I332:I333)</f>
        <v>0</v>
      </c>
      <c r="J334" s="20" t="str">
        <f>SUM(J332:J333)</f>
        <v>0</v>
      </c>
      <c r="K334" s="20" t="str">
        <f>SUM(K332:K333)</f>
        <v>0</v>
      </c>
      <c r="L334" s="20" t="str">
        <f>SUM(L332:L333)</f>
        <v>0</v>
      </c>
      <c r="M334" s="20"/>
      <c r="N334" s="20"/>
      <c r="O334" s="20"/>
      <c r="P334" s="33"/>
    </row>
    <row r="335" spans="1:16">
      <c r="A335" s="26"/>
      <c r="B335" s="18" t="s">
        <v>47</v>
      </c>
      <c r="C335" s="19"/>
      <c r="D335" s="19"/>
      <c r="E335" s="19"/>
      <c r="F335" s="19"/>
      <c r="G335" s="19"/>
      <c r="H335" s="19"/>
      <c r="I335" s="19"/>
      <c r="J335" s="20" t="str">
        <f>ROUND(J334*20/120,2)</f>
        <v>0</v>
      </c>
      <c r="K335" s="19"/>
      <c r="L335" s="19"/>
      <c r="M335" s="19"/>
      <c r="N335" s="19"/>
      <c r="O335" s="19"/>
      <c r="P335" s="34"/>
    </row>
    <row r="336" spans="1:16">
      <c r="A336" s="25"/>
      <c r="B336" s="22" t="s">
        <v>364</v>
      </c>
      <c r="C336" s="23"/>
      <c r="D336" s="23"/>
      <c r="E336" s="23"/>
      <c r="F336" s="23"/>
      <c r="G336" s="23"/>
      <c r="H336" s="24" t="str">
        <f>SUMIF($B$11:$B335,"ИТОГО по разделу:",H$11:H335)</f>
        <v>0</v>
      </c>
      <c r="I336" s="24" t="str">
        <f>SUMIF($B$11:$B335,"ИТОГО по разделу:",I$11:I335)</f>
        <v>0</v>
      </c>
      <c r="J336" s="24" t="str">
        <f>SUMIF($B$11:$B335,"ИТОГО по разделу:",J$11:J335)</f>
        <v>0</v>
      </c>
      <c r="K336" s="24" t="str">
        <f>SUMIF($B$11:$B335,"ИТОГО по разделу:",K$11:K335)</f>
        <v>0</v>
      </c>
      <c r="L336" s="24" t="str">
        <f>SUMIF($B$11:$B335,"ИТОГО по разделу:",L$11:L335)</f>
        <v>0</v>
      </c>
      <c r="M336" s="23"/>
      <c r="N336" s="23"/>
      <c r="O336" s="23"/>
      <c r="P336" s="35"/>
    </row>
    <row r="337" spans="1:16">
      <c r="A337" s="27"/>
      <c r="B337" s="28" t="s">
        <v>47</v>
      </c>
      <c r="C337" s="29"/>
      <c r="D337" s="29"/>
      <c r="E337" s="29"/>
      <c r="F337" s="29"/>
      <c r="G337" s="29"/>
      <c r="H337" s="29"/>
      <c r="I337" s="29"/>
      <c r="J337" s="30" t="str">
        <f>ROUND(J336*20/120,2)</f>
        <v>0</v>
      </c>
      <c r="K337" s="29"/>
      <c r="L337" s="29"/>
      <c r="M337" s="29"/>
      <c r="N337" s="29"/>
      <c r="O337" s="29"/>
      <c r="P337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4:G14"/>
    <mergeCell ref="C15:G15"/>
    <mergeCell ref="B16:G16"/>
    <mergeCell ref="C22:G22"/>
    <mergeCell ref="C23:G23"/>
    <mergeCell ref="B24:G24"/>
    <mergeCell ref="C44:G44"/>
    <mergeCell ref="C45:G45"/>
    <mergeCell ref="B46:G46"/>
    <mergeCell ref="C82:G82"/>
    <mergeCell ref="C83:G83"/>
    <mergeCell ref="B84:G84"/>
    <mergeCell ref="C105:G105"/>
    <mergeCell ref="C106:G106"/>
    <mergeCell ref="B107:G107"/>
    <mergeCell ref="C124:G124"/>
    <mergeCell ref="C125:G125"/>
    <mergeCell ref="B126:G126"/>
    <mergeCell ref="C141:G141"/>
    <mergeCell ref="C142:G142"/>
    <mergeCell ref="B143:G143"/>
    <mergeCell ref="C154:G154"/>
    <mergeCell ref="C155:G155"/>
    <mergeCell ref="B156:G156"/>
    <mergeCell ref="C167:G167"/>
    <mergeCell ref="C168:G168"/>
    <mergeCell ref="B169:G169"/>
    <mergeCell ref="C212:G212"/>
    <mergeCell ref="C213:G213"/>
    <mergeCell ref="B214:G214"/>
    <mergeCell ref="C231:G231"/>
    <mergeCell ref="C232:G232"/>
    <mergeCell ref="B233:G233"/>
    <mergeCell ref="C238:G238"/>
    <mergeCell ref="C239:G239"/>
    <mergeCell ref="B240:G240"/>
    <mergeCell ref="C251:G251"/>
    <mergeCell ref="C252:G252"/>
    <mergeCell ref="B253:G253"/>
    <mergeCell ref="C297:G297"/>
    <mergeCell ref="C298:G298"/>
    <mergeCell ref="B299:G299"/>
    <mergeCell ref="C304:G304"/>
    <mergeCell ref="C305:G305"/>
    <mergeCell ref="B306:G306"/>
    <mergeCell ref="C311:G311"/>
    <mergeCell ref="C312:G312"/>
    <mergeCell ref="B313:G313"/>
    <mergeCell ref="C324:G324"/>
    <mergeCell ref="C325:G325"/>
    <mergeCell ref="B326:G326"/>
    <mergeCell ref="C329:G329"/>
    <mergeCell ref="C330:G330"/>
    <mergeCell ref="B331:G331"/>
    <mergeCell ref="C334:G334"/>
    <mergeCell ref="C335:G335"/>
    <mergeCell ref="C336:G336"/>
    <mergeCell ref="C337:G337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&amp;L&amp;BДом 07</oddHeader>
    <oddFooter>&amp;L&amp;BEstimate&amp;RСтр. &amp;P :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2020-06-19T10:24:48+03:00</dcterms:created>
  <dcterms:modified xsi:type="dcterms:W3CDTF">2020-06-19T10:24:48+03:00</dcterms:modified>
  <dc:title>Estimate</dc:title>
  <dc:description>&lt;p&gt;
	&lt;span style="font-size: 12px;"&gt;&amp;nbsp;г. Ульяновск, Засвияжский район, Московское шоссе.&lt;/span&gt;&lt;/p&gt;
</dc:description>
  <dc:subject>Дом 07</dc:subject>
  <cp:keywords>Себестоимость EiCO</cp:keywords>
  <cp:category>Сметы</cp:category>
</cp:coreProperties>
</file>