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\Downloads\"/>
    </mc:Choice>
  </mc:AlternateContent>
  <bookViews>
    <workbookView xWindow="0" yWindow="0" windowWidth="17256" windowHeight="8292"/>
  </bookViews>
  <sheets>
    <sheet name="DIGITAL" sheetId="2" r:id="rId1"/>
    <sheet name="Estimate" sheetId="1" r:id="rId2"/>
  </sheets>
  <definedNames>
    <definedName name="_xlnm._FilterDatabase" localSheetId="1" hidden="1">Estimate!$A$10:$N$10</definedName>
    <definedName name="AllSumma">Estimate!#REF!</definedName>
    <definedName name="NDS">Estimate!#REF!</definedName>
    <definedName name="_xlnm.Print_Titles" localSheetId="1">Estimate!$8:$10</definedName>
    <definedName name="_xlnm.Print_Area" localSheetId="1">Estimate!$A$1:$P$10</definedName>
  </definedNames>
  <calcPr calcId="162913"/>
</workbook>
</file>

<file path=xl/calcChain.xml><?xml version="1.0" encoding="utf-8"?>
<calcChain xmlns="http://schemas.openxmlformats.org/spreadsheetml/2006/main">
  <c r="I167" i="2" l="1"/>
  <c r="J167" i="2" s="1"/>
  <c r="H165" i="2"/>
  <c r="J165" i="2" s="1"/>
  <c r="H164" i="2"/>
  <c r="J164" i="2" s="1"/>
  <c r="H163" i="2"/>
  <c r="J163" i="2" s="1"/>
  <c r="H162" i="2"/>
  <c r="J162" i="2" s="1"/>
  <c r="H161" i="2"/>
  <c r="I156" i="2"/>
  <c r="J156" i="2" s="1"/>
  <c r="I155" i="2"/>
  <c r="J155" i="2" s="1"/>
  <c r="I154" i="2"/>
  <c r="J154" i="2" s="1"/>
  <c r="I153" i="2"/>
  <c r="J153" i="2" s="1"/>
  <c r="I152" i="2"/>
  <c r="J152" i="2" s="1"/>
  <c r="I151" i="2"/>
  <c r="J151" i="2" s="1"/>
  <c r="I150" i="2"/>
  <c r="J150" i="2" s="1"/>
  <c r="I149" i="2"/>
  <c r="J149" i="2" s="1"/>
  <c r="I148" i="2"/>
  <c r="J148" i="2" s="1"/>
  <c r="I147" i="2"/>
  <c r="J147" i="2" s="1"/>
  <c r="I146" i="2"/>
  <c r="J146" i="2" s="1"/>
  <c r="I145" i="2"/>
  <c r="J145" i="2" s="1"/>
  <c r="I144" i="2"/>
  <c r="J144" i="2" s="1"/>
  <c r="I143" i="2"/>
  <c r="J143" i="2" s="1"/>
  <c r="H140" i="2"/>
  <c r="H157" i="2" s="1"/>
  <c r="J157" i="2" s="1"/>
  <c r="I139" i="2"/>
  <c r="J139" i="2" s="1"/>
  <c r="I138" i="2"/>
  <c r="J138" i="2" s="1"/>
  <c r="I136" i="2"/>
  <c r="H136" i="2"/>
  <c r="J136" i="2" s="1"/>
  <c r="I135" i="2"/>
  <c r="H135" i="2"/>
  <c r="I125" i="2"/>
  <c r="J125" i="2" s="1"/>
  <c r="I124" i="2"/>
  <c r="J124" i="2" s="1"/>
  <c r="I123" i="2"/>
  <c r="J123" i="2" s="1"/>
  <c r="I122" i="2"/>
  <c r="J122" i="2" s="1"/>
  <c r="I121" i="2"/>
  <c r="J121" i="2" s="1"/>
  <c r="I120" i="2"/>
  <c r="J120" i="2" s="1"/>
  <c r="H119" i="2"/>
  <c r="J119" i="2" s="1"/>
  <c r="I115" i="2"/>
  <c r="J115" i="2" s="1"/>
  <c r="I114" i="2"/>
  <c r="J114" i="2" s="1"/>
  <c r="I113" i="2"/>
  <c r="J113" i="2" s="1"/>
  <c r="I112" i="2"/>
  <c r="J112" i="2" s="1"/>
  <c r="I111" i="2"/>
  <c r="J111" i="2" s="1"/>
  <c r="I110" i="2"/>
  <c r="J110" i="2" s="1"/>
  <c r="I109" i="2"/>
  <c r="J109" i="2" s="1"/>
  <c r="I108" i="2"/>
  <c r="J108" i="2" s="1"/>
  <c r="I107" i="2"/>
  <c r="J107" i="2" s="1"/>
  <c r="I106" i="2"/>
  <c r="J106" i="2" s="1"/>
  <c r="I105" i="2"/>
  <c r="J105" i="2" s="1"/>
  <c r="I104" i="2"/>
  <c r="J104" i="2" s="1"/>
  <c r="I103" i="2"/>
  <c r="J103" i="2" s="1"/>
  <c r="I102" i="2"/>
  <c r="J102" i="2" s="1"/>
  <c r="I101" i="2"/>
  <c r="J101" i="2" s="1"/>
  <c r="H100" i="2"/>
  <c r="J100" i="2" s="1"/>
  <c r="I99" i="2"/>
  <c r="J99" i="2" s="1"/>
  <c r="I98" i="2"/>
  <c r="J98" i="2" s="1"/>
  <c r="I97" i="2"/>
  <c r="J97" i="2" s="1"/>
  <c r="I96" i="2"/>
  <c r="J96" i="2" s="1"/>
  <c r="I95" i="2"/>
  <c r="J95" i="2" s="1"/>
  <c r="I94" i="2"/>
  <c r="J94" i="2" s="1"/>
  <c r="I93" i="2"/>
  <c r="J93" i="2" s="1"/>
  <c r="I92" i="2"/>
  <c r="J92" i="2" s="1"/>
  <c r="I91" i="2"/>
  <c r="J91" i="2" s="1"/>
  <c r="I90" i="2"/>
  <c r="J90" i="2" s="1"/>
  <c r="I89" i="2"/>
  <c r="J89" i="2" s="1"/>
  <c r="I88" i="2"/>
  <c r="J88" i="2" s="1"/>
  <c r="I87" i="2"/>
  <c r="J87" i="2" s="1"/>
  <c r="I86" i="2"/>
  <c r="J86" i="2" s="1"/>
  <c r="I85" i="2"/>
  <c r="J85" i="2" s="1"/>
  <c r="I84" i="2"/>
  <c r="J84" i="2" s="1"/>
  <c r="I83" i="2"/>
  <c r="J83" i="2" s="1"/>
  <c r="H82" i="2"/>
  <c r="I81" i="2"/>
  <c r="J81" i="2" s="1"/>
  <c r="I80" i="2"/>
  <c r="J80" i="2" s="1"/>
  <c r="I79" i="2"/>
  <c r="J79" i="2" s="1"/>
  <c r="I78" i="2"/>
  <c r="J78" i="2" s="1"/>
  <c r="I77" i="2"/>
  <c r="J77" i="2" s="1"/>
  <c r="I76" i="2"/>
  <c r="J76" i="2" s="1"/>
  <c r="I75" i="2"/>
  <c r="J75" i="2" s="1"/>
  <c r="I74" i="2"/>
  <c r="J74" i="2" s="1"/>
  <c r="I73" i="2"/>
  <c r="J73" i="2" s="1"/>
  <c r="I72" i="2"/>
  <c r="J72" i="2" s="1"/>
  <c r="I71" i="2"/>
  <c r="J71" i="2" s="1"/>
  <c r="I70" i="2"/>
  <c r="J70" i="2" s="1"/>
  <c r="I69" i="2"/>
  <c r="J69" i="2" s="1"/>
  <c r="I68" i="2"/>
  <c r="J68" i="2" s="1"/>
  <c r="I67" i="2"/>
  <c r="J67" i="2" s="1"/>
  <c r="I66" i="2"/>
  <c r="J66" i="2" s="1"/>
  <c r="I65" i="2"/>
  <c r="J65" i="2" s="1"/>
  <c r="I64" i="2"/>
  <c r="J64" i="2" s="1"/>
  <c r="I63" i="2"/>
  <c r="J63" i="2" s="1"/>
  <c r="I62" i="2"/>
  <c r="J62" i="2" s="1"/>
  <c r="I61" i="2"/>
  <c r="J61" i="2" s="1"/>
  <c r="I60" i="2"/>
  <c r="J60" i="2" s="1"/>
  <c r="I59" i="2"/>
  <c r="J59" i="2" s="1"/>
  <c r="I58" i="2"/>
  <c r="J58" i="2" s="1"/>
  <c r="I57" i="2"/>
  <c r="J57" i="2" s="1"/>
  <c r="I56" i="2"/>
  <c r="J56" i="2" s="1"/>
  <c r="I55" i="2"/>
  <c r="J55" i="2" s="1"/>
  <c r="I54" i="2"/>
  <c r="J54" i="2" s="1"/>
  <c r="I53" i="2"/>
  <c r="J53" i="2" s="1"/>
  <c r="I52" i="2"/>
  <c r="J52" i="2" s="1"/>
  <c r="I51" i="2"/>
  <c r="J51" i="2" s="1"/>
  <c r="I50" i="2"/>
  <c r="J50" i="2" s="1"/>
  <c r="I49" i="2"/>
  <c r="J49" i="2" s="1"/>
  <c r="I48" i="2"/>
  <c r="J48" i="2" s="1"/>
  <c r="I47" i="2"/>
  <c r="J47" i="2" s="1"/>
  <c r="I46" i="2"/>
  <c r="J46" i="2" s="1"/>
  <c r="I45" i="2"/>
  <c r="J45" i="2" s="1"/>
  <c r="I44" i="2"/>
  <c r="J44" i="2" s="1"/>
  <c r="I43" i="2"/>
  <c r="J43" i="2" s="1"/>
  <c r="I42" i="2"/>
  <c r="J42" i="2" s="1"/>
  <c r="I41" i="2"/>
  <c r="J41" i="2" s="1"/>
  <c r="I40" i="2"/>
  <c r="J40" i="2" s="1"/>
  <c r="I39" i="2"/>
  <c r="J39" i="2" s="1"/>
  <c r="I38" i="2"/>
  <c r="J38" i="2" s="1"/>
  <c r="I37" i="2"/>
  <c r="J37" i="2" s="1"/>
  <c r="I36" i="2"/>
  <c r="J36" i="2" s="1"/>
  <c r="I35" i="2"/>
  <c r="J35" i="2" s="1"/>
  <c r="I34" i="2"/>
  <c r="J34" i="2" s="1"/>
  <c r="I33" i="2"/>
  <c r="J33" i="2" s="1"/>
  <c r="I32" i="2"/>
  <c r="J32" i="2" s="1"/>
  <c r="I31" i="2"/>
  <c r="J31" i="2" s="1"/>
  <c r="I30" i="2"/>
  <c r="J30" i="2" s="1"/>
  <c r="I29" i="2"/>
  <c r="J29" i="2" s="1"/>
  <c r="I28" i="2"/>
  <c r="J28" i="2" s="1"/>
  <c r="I27" i="2"/>
  <c r="J27" i="2" s="1"/>
  <c r="I26" i="2"/>
  <c r="J26" i="2" s="1"/>
  <c r="J25" i="2"/>
  <c r="I25" i="2"/>
  <c r="I24" i="2"/>
  <c r="J24" i="2" s="1"/>
  <c r="I23" i="2"/>
  <c r="J23" i="2" s="1"/>
  <c r="I22" i="2"/>
  <c r="J22" i="2" s="1"/>
  <c r="I21" i="2"/>
  <c r="J21" i="2" s="1"/>
  <c r="I20" i="2"/>
  <c r="J20" i="2" s="1"/>
  <c r="I19" i="2"/>
  <c r="J19" i="2" s="1"/>
  <c r="I18" i="2"/>
  <c r="J18" i="2" s="1"/>
  <c r="I17" i="2"/>
  <c r="J17" i="2" s="1"/>
  <c r="I16" i="2"/>
  <c r="J16" i="2" s="1"/>
  <c r="I15" i="2"/>
  <c r="J15" i="2" s="1"/>
  <c r="I14" i="2"/>
  <c r="H13" i="2"/>
  <c r="J13" i="2" s="1"/>
  <c r="C7" i="2"/>
  <c r="C6" i="2"/>
  <c r="C5" i="2"/>
  <c r="H126" i="1"/>
  <c r="J126" i="1" s="1"/>
  <c r="I127" i="1"/>
  <c r="J127" i="1" s="1"/>
  <c r="I158" i="1"/>
  <c r="J158" i="1" s="1"/>
  <c r="I167" i="1"/>
  <c r="J167" i="1" s="1"/>
  <c r="H140" i="1"/>
  <c r="J140" i="1" s="1"/>
  <c r="I136" i="1"/>
  <c r="I135" i="1"/>
  <c r="H119" i="1"/>
  <c r="J119" i="1" s="1"/>
  <c r="H100" i="1"/>
  <c r="J100" i="1" s="1"/>
  <c r="H82" i="1"/>
  <c r="H13" i="1"/>
  <c r="J13" i="1" s="1"/>
  <c r="I156" i="1"/>
  <c r="J156" i="1" s="1"/>
  <c r="I155" i="1"/>
  <c r="J155" i="1" s="1"/>
  <c r="I154" i="1"/>
  <c r="J154" i="1" s="1"/>
  <c r="I153" i="1"/>
  <c r="J153" i="1" s="1"/>
  <c r="I152" i="1"/>
  <c r="J152" i="1" s="1"/>
  <c r="I151" i="1"/>
  <c r="J151" i="1" s="1"/>
  <c r="I150" i="1"/>
  <c r="J150" i="1" s="1"/>
  <c r="I149" i="1"/>
  <c r="J149" i="1" s="1"/>
  <c r="I148" i="1"/>
  <c r="J148" i="1" s="1"/>
  <c r="I147" i="1"/>
  <c r="J147" i="1" s="1"/>
  <c r="I146" i="1"/>
  <c r="J146" i="1" s="1"/>
  <c r="I145" i="1"/>
  <c r="J145" i="1" s="1"/>
  <c r="I144" i="1"/>
  <c r="J144" i="1" s="1"/>
  <c r="I143" i="1"/>
  <c r="J143" i="1" s="1"/>
  <c r="I139" i="1"/>
  <c r="J139" i="1" s="1"/>
  <c r="I138" i="1"/>
  <c r="J138" i="1" s="1"/>
  <c r="H136" i="1"/>
  <c r="H135" i="1"/>
  <c r="H165" i="1"/>
  <c r="J165" i="1" s="1"/>
  <c r="H164" i="1"/>
  <c r="J164" i="1" s="1"/>
  <c r="H163" i="1"/>
  <c r="J163" i="1" s="1"/>
  <c r="H162" i="1"/>
  <c r="J162" i="1" s="1"/>
  <c r="H161" i="1"/>
  <c r="J161" i="1" s="1"/>
  <c r="I158" i="2" l="1"/>
  <c r="J158" i="2" s="1"/>
  <c r="H166" i="2"/>
  <c r="J166" i="2" s="1"/>
  <c r="H126" i="2"/>
  <c r="J126" i="2" s="1"/>
  <c r="I127" i="2"/>
  <c r="J127" i="2" s="1"/>
  <c r="J135" i="2"/>
  <c r="J14" i="2"/>
  <c r="J82" i="2"/>
  <c r="J140" i="2"/>
  <c r="J161" i="2"/>
  <c r="H166" i="1"/>
  <c r="J166" i="1" s="1"/>
  <c r="H157" i="1"/>
  <c r="J157" i="1" s="1"/>
  <c r="J135" i="1"/>
  <c r="J136" i="1"/>
  <c r="J82" i="1"/>
  <c r="I125" i="1" l="1"/>
  <c r="J125" i="1" s="1"/>
  <c r="I124" i="1"/>
  <c r="J124" i="1" s="1"/>
  <c r="I123" i="1"/>
  <c r="J123" i="1" s="1"/>
  <c r="I122" i="1"/>
  <c r="J122" i="1" s="1"/>
  <c r="I121" i="1"/>
  <c r="J121" i="1" s="1"/>
  <c r="I120" i="1"/>
  <c r="J120" i="1" s="1"/>
  <c r="I115" i="1"/>
  <c r="J115" i="1" s="1"/>
  <c r="I114" i="1"/>
  <c r="J114" i="1" s="1"/>
  <c r="I113" i="1"/>
  <c r="J113" i="1" s="1"/>
  <c r="I112" i="1"/>
  <c r="J112" i="1" s="1"/>
  <c r="I111" i="1"/>
  <c r="J111" i="1" s="1"/>
  <c r="I110" i="1"/>
  <c r="J110" i="1" s="1"/>
  <c r="I109" i="1"/>
  <c r="J109" i="1" s="1"/>
  <c r="I108" i="1"/>
  <c r="J108" i="1" s="1"/>
  <c r="I107" i="1"/>
  <c r="J107" i="1" s="1"/>
  <c r="I106" i="1"/>
  <c r="J106" i="1" s="1"/>
  <c r="I105" i="1"/>
  <c r="J105" i="1" s="1"/>
  <c r="I104" i="1"/>
  <c r="J104" i="1" s="1"/>
  <c r="I103" i="1"/>
  <c r="J103" i="1" s="1"/>
  <c r="I102" i="1"/>
  <c r="J102" i="1" s="1"/>
  <c r="I101" i="1"/>
  <c r="J101" i="1" s="1"/>
  <c r="I99" i="1"/>
  <c r="J99" i="1" s="1"/>
  <c r="I98" i="1"/>
  <c r="J98" i="1" s="1"/>
  <c r="I97" i="1"/>
  <c r="J97" i="1" s="1"/>
  <c r="I96" i="1"/>
  <c r="J96" i="1" s="1"/>
  <c r="I95" i="1"/>
  <c r="J95" i="1" s="1"/>
  <c r="I94" i="1"/>
  <c r="J94" i="1" s="1"/>
  <c r="I93" i="1"/>
  <c r="J93" i="1" s="1"/>
  <c r="I92" i="1"/>
  <c r="J92" i="1" s="1"/>
  <c r="I91" i="1"/>
  <c r="J91" i="1" s="1"/>
  <c r="I90" i="1"/>
  <c r="J90" i="1" s="1"/>
  <c r="I89" i="1"/>
  <c r="J89" i="1" s="1"/>
  <c r="I88" i="1"/>
  <c r="J88" i="1" s="1"/>
  <c r="I87" i="1"/>
  <c r="J87" i="1" s="1"/>
  <c r="I86" i="1"/>
  <c r="J86" i="1" s="1"/>
  <c r="I85" i="1"/>
  <c r="J85" i="1" s="1"/>
  <c r="I84" i="1"/>
  <c r="J84" i="1" s="1"/>
  <c r="I83" i="1"/>
  <c r="J83" i="1" s="1"/>
  <c r="I81" i="1"/>
  <c r="J81" i="1" s="1"/>
  <c r="I80" i="1"/>
  <c r="J80" i="1" s="1"/>
  <c r="I79" i="1"/>
  <c r="J79" i="1" s="1"/>
  <c r="I78" i="1"/>
  <c r="J78" i="1" s="1"/>
  <c r="I77" i="1"/>
  <c r="J77" i="1" s="1"/>
  <c r="I76" i="1"/>
  <c r="J76" i="1" s="1"/>
  <c r="I75" i="1"/>
  <c r="J75" i="1" s="1"/>
  <c r="I74" i="1"/>
  <c r="J74" i="1" s="1"/>
  <c r="I73" i="1"/>
  <c r="J73" i="1" s="1"/>
  <c r="I72" i="1"/>
  <c r="J72" i="1" s="1"/>
  <c r="I71" i="1"/>
  <c r="J71" i="1" s="1"/>
  <c r="I70" i="1"/>
  <c r="J70" i="1" s="1"/>
  <c r="I69" i="1"/>
  <c r="J69" i="1" s="1"/>
  <c r="I68" i="1"/>
  <c r="J68" i="1" s="1"/>
  <c r="I67" i="1"/>
  <c r="J67" i="1" s="1"/>
  <c r="I66" i="1"/>
  <c r="J66" i="1" s="1"/>
  <c r="I65" i="1"/>
  <c r="J65" i="1" s="1"/>
  <c r="I64" i="1"/>
  <c r="J64" i="1" s="1"/>
  <c r="I63" i="1"/>
  <c r="J63" i="1" s="1"/>
  <c r="I62" i="1"/>
  <c r="J62" i="1" s="1"/>
  <c r="I61" i="1"/>
  <c r="J61" i="1" s="1"/>
  <c r="I60" i="1"/>
  <c r="J60" i="1" s="1"/>
  <c r="I59" i="1"/>
  <c r="J59" i="1" s="1"/>
  <c r="I58" i="1"/>
  <c r="J58" i="1" s="1"/>
  <c r="I57" i="1"/>
  <c r="J57" i="1" s="1"/>
  <c r="I56" i="1"/>
  <c r="J56" i="1" s="1"/>
  <c r="I55" i="1"/>
  <c r="J55" i="1" s="1"/>
  <c r="I54" i="1"/>
  <c r="J54" i="1" s="1"/>
  <c r="I53" i="1"/>
  <c r="J53" i="1" s="1"/>
  <c r="I52" i="1"/>
  <c r="J52" i="1" s="1"/>
  <c r="I51" i="1"/>
  <c r="J51" i="1" s="1"/>
  <c r="I50" i="1"/>
  <c r="J50" i="1" s="1"/>
  <c r="I49" i="1"/>
  <c r="J49" i="1" s="1"/>
  <c r="I48" i="1"/>
  <c r="J48" i="1" s="1"/>
  <c r="I47" i="1"/>
  <c r="J47" i="1" s="1"/>
  <c r="I46" i="1"/>
  <c r="J46" i="1" s="1"/>
  <c r="I45" i="1"/>
  <c r="J45" i="1" s="1"/>
  <c r="I44" i="1"/>
  <c r="J44" i="1" s="1"/>
  <c r="I43" i="1"/>
  <c r="J43" i="1" s="1"/>
  <c r="I42" i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C6" i="1" l="1"/>
  <c r="C7" i="1"/>
  <c r="C5" i="1"/>
</calcChain>
</file>

<file path=xl/comments1.xml><?xml version="1.0" encoding="utf-8"?>
<comments xmlns="http://schemas.openxmlformats.org/spreadsheetml/2006/main">
  <authors>
    <author>Author</author>
  </authors>
  <commentList>
    <comment ref="J13" authorId="0" shapeId="0">
      <text>
        <r>
          <rPr>
            <sz val="11"/>
            <color rgb="FF000000"/>
            <rFont val="Calibri"/>
          </rPr>
          <t>1440000</t>
        </r>
      </text>
    </comment>
    <comment ref="I14" authorId="0" shapeId="0">
      <text>
        <r>
          <rPr>
            <sz val="11"/>
            <color rgb="FF000000"/>
            <rFont val="Calibri"/>
          </rPr>
          <t>400000</t>
        </r>
      </text>
    </comment>
    <comment ref="J14" authorId="0" shapeId="0">
      <text>
        <r>
          <rPr>
            <sz val="11"/>
            <color rgb="FF000000"/>
            <rFont val="Calibri"/>
          </rPr>
          <t>1440000</t>
        </r>
      </text>
    </comment>
    <comment ref="I15" authorId="0" shapeId="0">
      <text>
        <r>
          <rPr>
            <sz val="11"/>
            <color rgb="FF000000"/>
            <rFont val="Calibri"/>
          </rPr>
          <t>400000</t>
        </r>
      </text>
    </comment>
    <comment ref="J15" authorId="0" shapeId="0">
      <text>
        <r>
          <rPr>
            <sz val="11"/>
            <color rgb="FF000000"/>
            <rFont val="Calibri"/>
          </rPr>
          <t>1440000</t>
        </r>
      </text>
    </comment>
    <comment ref="I16" authorId="0" shapeId="0">
      <text>
        <r>
          <rPr>
            <sz val="11"/>
            <color rgb="FF000000"/>
            <rFont val="Calibri"/>
          </rPr>
          <t>400000</t>
        </r>
      </text>
    </comment>
    <comment ref="J16" authorId="0" shapeId="0">
      <text>
        <r>
          <rPr>
            <sz val="11"/>
            <color rgb="FF000000"/>
            <rFont val="Calibri"/>
          </rPr>
          <t>1440000</t>
        </r>
      </text>
    </comment>
    <comment ref="I17" authorId="0" shapeId="0">
      <text>
        <r>
          <rPr>
            <sz val="11"/>
            <color rgb="FF000000"/>
            <rFont val="Calibri"/>
          </rPr>
          <t>400000</t>
        </r>
      </text>
    </comment>
    <comment ref="J17" authorId="0" shapeId="0">
      <text>
        <r>
          <rPr>
            <sz val="11"/>
            <color rgb="FF000000"/>
            <rFont val="Calibri"/>
          </rPr>
          <t>1440000</t>
        </r>
      </text>
    </comment>
    <comment ref="I18" authorId="0" shapeId="0">
      <text>
        <r>
          <rPr>
            <sz val="11"/>
            <color rgb="FF000000"/>
            <rFont val="Calibri"/>
          </rPr>
          <t>400000</t>
        </r>
      </text>
    </comment>
    <comment ref="J18" authorId="0" shapeId="0">
      <text>
        <r>
          <rPr>
            <sz val="11"/>
            <color rgb="FF000000"/>
            <rFont val="Calibri"/>
          </rPr>
          <t>1440000</t>
        </r>
      </text>
    </comment>
    <comment ref="I19" authorId="0" shapeId="0">
      <text>
        <r>
          <rPr>
            <sz val="11"/>
            <color rgb="FF000000"/>
            <rFont val="Calibri"/>
          </rPr>
          <t>400000</t>
        </r>
      </text>
    </comment>
    <comment ref="J19" authorId="0" shapeId="0">
      <text>
        <r>
          <rPr>
            <sz val="11"/>
            <color rgb="FF000000"/>
            <rFont val="Calibri"/>
          </rPr>
          <t>1440000</t>
        </r>
      </text>
    </comment>
    <comment ref="I20" authorId="0" shapeId="0">
      <text>
        <r>
          <rPr>
            <sz val="11"/>
            <color rgb="FF000000"/>
            <rFont val="Calibri"/>
          </rPr>
          <t>400000</t>
        </r>
      </text>
    </comment>
    <comment ref="J20" authorId="0" shapeId="0">
      <text>
        <r>
          <rPr>
            <sz val="11"/>
            <color rgb="FF000000"/>
            <rFont val="Calibri"/>
          </rPr>
          <t>1440000</t>
        </r>
      </text>
    </comment>
    <comment ref="I21" authorId="0" shapeId="0">
      <text>
        <r>
          <rPr>
            <sz val="11"/>
            <color rgb="FF000000"/>
            <rFont val="Calibri"/>
          </rPr>
          <t>400000</t>
        </r>
      </text>
    </comment>
    <comment ref="J21" authorId="0" shapeId="0">
      <text>
        <r>
          <rPr>
            <sz val="11"/>
            <color rgb="FF000000"/>
            <rFont val="Calibri"/>
          </rPr>
          <t>1440000</t>
        </r>
      </text>
    </comment>
    <comment ref="I22" authorId="0" shapeId="0">
      <text>
        <r>
          <rPr>
            <sz val="11"/>
            <color rgb="FF000000"/>
            <rFont val="Calibri"/>
          </rPr>
          <t>400000</t>
        </r>
      </text>
    </comment>
    <comment ref="J22" authorId="0" shapeId="0">
      <text>
        <r>
          <rPr>
            <sz val="11"/>
            <color rgb="FF000000"/>
            <rFont val="Calibri"/>
          </rPr>
          <t>1440000</t>
        </r>
      </text>
    </comment>
    <comment ref="I23" authorId="0" shapeId="0">
      <text>
        <r>
          <rPr>
            <sz val="11"/>
            <color rgb="FF000000"/>
            <rFont val="Calibri"/>
          </rPr>
          <t>400000</t>
        </r>
      </text>
    </comment>
    <comment ref="J23" authorId="0" shapeId="0">
      <text>
        <r>
          <rPr>
            <sz val="11"/>
            <color rgb="FF000000"/>
            <rFont val="Calibri"/>
          </rPr>
          <t>1440000</t>
        </r>
      </text>
    </comment>
    <comment ref="I24" authorId="0" shapeId="0">
      <text>
        <r>
          <rPr>
            <sz val="11"/>
            <color rgb="FF000000"/>
            <rFont val="Calibri"/>
          </rPr>
          <t>400000</t>
        </r>
      </text>
    </comment>
    <comment ref="J24" authorId="0" shapeId="0">
      <text>
        <r>
          <rPr>
            <sz val="11"/>
            <color rgb="FF000000"/>
            <rFont val="Calibri"/>
          </rPr>
          <t>1440000</t>
        </r>
      </text>
    </comment>
    <comment ref="I25" authorId="0" shapeId="0">
      <text>
        <r>
          <rPr>
            <sz val="11"/>
            <color rgb="FF000000"/>
            <rFont val="Calibri"/>
          </rPr>
          <t>400000</t>
        </r>
      </text>
    </comment>
    <comment ref="J25" authorId="0" shapeId="0">
      <text>
        <r>
          <rPr>
            <sz val="11"/>
            <color rgb="FF000000"/>
            <rFont val="Calibri"/>
          </rPr>
          <t>1440000</t>
        </r>
      </text>
    </comment>
    <comment ref="I26" authorId="0" shapeId="0">
      <text>
        <r>
          <rPr>
            <sz val="11"/>
            <color rgb="FF000000"/>
            <rFont val="Calibri"/>
          </rPr>
          <t>400000</t>
        </r>
      </text>
    </comment>
    <comment ref="J26" authorId="0" shapeId="0">
      <text>
        <r>
          <rPr>
            <sz val="11"/>
            <color rgb="FF000000"/>
            <rFont val="Calibri"/>
          </rPr>
          <t>1440000</t>
        </r>
      </text>
    </comment>
    <comment ref="I27" authorId="0" shapeId="0">
      <text>
        <r>
          <rPr>
            <sz val="11"/>
            <color rgb="FF000000"/>
            <rFont val="Calibri"/>
          </rPr>
          <t>400000</t>
        </r>
      </text>
    </comment>
    <comment ref="J27" authorId="0" shapeId="0">
      <text>
        <r>
          <rPr>
            <sz val="11"/>
            <color rgb="FF000000"/>
            <rFont val="Calibri"/>
          </rPr>
          <t>1440000</t>
        </r>
      </text>
    </comment>
    <comment ref="I28" authorId="0" shapeId="0">
      <text>
        <r>
          <rPr>
            <sz val="11"/>
            <color rgb="FF000000"/>
            <rFont val="Calibri"/>
          </rPr>
          <t>400000</t>
        </r>
      </text>
    </comment>
    <comment ref="J28" authorId="0" shapeId="0">
      <text>
        <r>
          <rPr>
            <sz val="11"/>
            <color rgb="FF000000"/>
            <rFont val="Calibri"/>
          </rPr>
          <t>1440000</t>
        </r>
      </text>
    </comment>
    <comment ref="I29" authorId="0" shapeId="0">
      <text>
        <r>
          <rPr>
            <sz val="11"/>
            <color rgb="FF000000"/>
            <rFont val="Calibri"/>
          </rPr>
          <t>400000</t>
        </r>
      </text>
    </comment>
    <comment ref="J29" authorId="0" shapeId="0">
      <text>
        <r>
          <rPr>
            <sz val="11"/>
            <color rgb="FF000000"/>
            <rFont val="Calibri"/>
          </rPr>
          <t>1440000</t>
        </r>
      </text>
    </comment>
    <comment ref="I30" authorId="0" shapeId="0">
      <text>
        <r>
          <rPr>
            <sz val="11"/>
            <color rgb="FF000000"/>
            <rFont val="Calibri"/>
          </rPr>
          <t>400000</t>
        </r>
      </text>
    </comment>
    <comment ref="J30" authorId="0" shapeId="0">
      <text>
        <r>
          <rPr>
            <sz val="11"/>
            <color rgb="FF000000"/>
            <rFont val="Calibri"/>
          </rPr>
          <t>1440000</t>
        </r>
      </text>
    </comment>
    <comment ref="I31" authorId="0" shapeId="0">
      <text>
        <r>
          <rPr>
            <sz val="11"/>
            <color rgb="FF000000"/>
            <rFont val="Calibri"/>
          </rPr>
          <t>400000</t>
        </r>
      </text>
    </comment>
    <comment ref="J31" authorId="0" shapeId="0">
      <text>
        <r>
          <rPr>
            <sz val="11"/>
            <color rgb="FF000000"/>
            <rFont val="Calibri"/>
          </rPr>
          <t>1440000</t>
        </r>
      </text>
    </comment>
    <comment ref="I32" authorId="0" shapeId="0">
      <text>
        <r>
          <rPr>
            <sz val="11"/>
            <color rgb="FF000000"/>
            <rFont val="Calibri"/>
          </rPr>
          <t>400000</t>
        </r>
      </text>
    </comment>
    <comment ref="J32" authorId="0" shapeId="0">
      <text>
        <r>
          <rPr>
            <sz val="11"/>
            <color rgb="FF000000"/>
            <rFont val="Calibri"/>
          </rPr>
          <t>1440000</t>
        </r>
      </text>
    </comment>
    <comment ref="I33" authorId="0" shapeId="0">
      <text>
        <r>
          <rPr>
            <sz val="11"/>
            <color rgb="FF000000"/>
            <rFont val="Calibri"/>
          </rPr>
          <t>400000</t>
        </r>
      </text>
    </comment>
    <comment ref="J33" authorId="0" shapeId="0">
      <text>
        <r>
          <rPr>
            <sz val="11"/>
            <color rgb="FF000000"/>
            <rFont val="Calibri"/>
          </rPr>
          <t>1440000</t>
        </r>
      </text>
    </comment>
    <comment ref="I34" authorId="0" shapeId="0">
      <text>
        <r>
          <rPr>
            <sz val="11"/>
            <color rgb="FF000000"/>
            <rFont val="Calibri"/>
          </rPr>
          <t>400000</t>
        </r>
      </text>
    </comment>
    <comment ref="J34" authorId="0" shapeId="0">
      <text>
        <r>
          <rPr>
            <sz val="11"/>
            <color rgb="FF000000"/>
            <rFont val="Calibri"/>
          </rPr>
          <t>1440000</t>
        </r>
      </text>
    </comment>
    <comment ref="I35" authorId="0" shapeId="0">
      <text>
        <r>
          <rPr>
            <sz val="11"/>
            <color rgb="FF000000"/>
            <rFont val="Calibri"/>
          </rPr>
          <t>400000</t>
        </r>
      </text>
    </comment>
    <comment ref="J35" authorId="0" shapeId="0">
      <text>
        <r>
          <rPr>
            <sz val="11"/>
            <color rgb="FF000000"/>
            <rFont val="Calibri"/>
          </rPr>
          <t>1440000</t>
        </r>
      </text>
    </comment>
    <comment ref="I36" authorId="0" shapeId="0">
      <text>
        <r>
          <rPr>
            <sz val="11"/>
            <color rgb="FF000000"/>
            <rFont val="Calibri"/>
          </rPr>
          <t>400000</t>
        </r>
      </text>
    </comment>
    <comment ref="J36" authorId="0" shapeId="0">
      <text>
        <r>
          <rPr>
            <sz val="11"/>
            <color rgb="FF000000"/>
            <rFont val="Calibri"/>
          </rPr>
          <t>1440000</t>
        </r>
      </text>
    </comment>
    <comment ref="I37" authorId="0" shapeId="0">
      <text>
        <r>
          <rPr>
            <sz val="11"/>
            <color rgb="FF000000"/>
            <rFont val="Calibri"/>
          </rPr>
          <t>400000</t>
        </r>
      </text>
    </comment>
    <comment ref="J37" authorId="0" shapeId="0">
      <text>
        <r>
          <rPr>
            <sz val="11"/>
            <color rgb="FF000000"/>
            <rFont val="Calibri"/>
          </rPr>
          <t>1440000</t>
        </r>
      </text>
    </comment>
    <comment ref="I38" authorId="0" shapeId="0">
      <text>
        <r>
          <rPr>
            <sz val="11"/>
            <color rgb="FF000000"/>
            <rFont val="Calibri"/>
          </rPr>
          <t>400000</t>
        </r>
      </text>
    </comment>
    <comment ref="J38" authorId="0" shapeId="0">
      <text>
        <r>
          <rPr>
            <sz val="11"/>
            <color rgb="FF000000"/>
            <rFont val="Calibri"/>
          </rPr>
          <t>1440000</t>
        </r>
      </text>
    </comment>
    <comment ref="I39" authorId="0" shapeId="0">
      <text>
        <r>
          <rPr>
            <sz val="11"/>
            <color rgb="FF000000"/>
            <rFont val="Calibri"/>
          </rPr>
          <t>400000</t>
        </r>
      </text>
    </comment>
    <comment ref="J39" authorId="0" shapeId="0">
      <text>
        <r>
          <rPr>
            <sz val="11"/>
            <color rgb="FF000000"/>
            <rFont val="Calibri"/>
          </rPr>
          <t>1440000</t>
        </r>
      </text>
    </comment>
    <comment ref="I40" authorId="0" shapeId="0">
      <text>
        <r>
          <rPr>
            <sz val="11"/>
            <color rgb="FF000000"/>
            <rFont val="Calibri"/>
          </rPr>
          <t>400000</t>
        </r>
      </text>
    </comment>
    <comment ref="J40" authorId="0" shapeId="0">
      <text>
        <r>
          <rPr>
            <sz val="11"/>
            <color rgb="FF000000"/>
            <rFont val="Calibri"/>
          </rPr>
          <t>1440000</t>
        </r>
      </text>
    </comment>
    <comment ref="I41" authorId="0" shapeId="0">
      <text>
        <r>
          <rPr>
            <sz val="11"/>
            <color rgb="FF000000"/>
            <rFont val="Calibri"/>
          </rPr>
          <t>400000</t>
        </r>
      </text>
    </comment>
    <comment ref="J41" authorId="0" shapeId="0">
      <text>
        <r>
          <rPr>
            <sz val="11"/>
            <color rgb="FF000000"/>
            <rFont val="Calibri"/>
          </rPr>
          <t>1440000</t>
        </r>
      </text>
    </comment>
    <comment ref="I42" authorId="0" shapeId="0">
      <text>
        <r>
          <rPr>
            <sz val="11"/>
            <color rgb="FF000000"/>
            <rFont val="Calibri"/>
          </rPr>
          <t>400000</t>
        </r>
      </text>
    </comment>
    <comment ref="J42" authorId="0" shapeId="0">
      <text>
        <r>
          <rPr>
            <sz val="11"/>
            <color rgb="FF000000"/>
            <rFont val="Calibri"/>
          </rPr>
          <t>1440000</t>
        </r>
      </text>
    </comment>
    <comment ref="I43" authorId="0" shapeId="0">
      <text>
        <r>
          <rPr>
            <sz val="11"/>
            <color rgb="FF000000"/>
            <rFont val="Calibri"/>
          </rPr>
          <t>400000</t>
        </r>
      </text>
    </comment>
    <comment ref="J43" authorId="0" shapeId="0">
      <text>
        <r>
          <rPr>
            <sz val="11"/>
            <color rgb="FF000000"/>
            <rFont val="Calibri"/>
          </rPr>
          <t>1440000</t>
        </r>
      </text>
    </comment>
    <comment ref="I44" authorId="0" shapeId="0">
      <text>
        <r>
          <rPr>
            <sz val="11"/>
            <color rgb="FF000000"/>
            <rFont val="Calibri"/>
          </rPr>
          <t>400000</t>
        </r>
      </text>
    </comment>
    <comment ref="J44" authorId="0" shapeId="0">
      <text>
        <r>
          <rPr>
            <sz val="11"/>
            <color rgb="FF000000"/>
            <rFont val="Calibri"/>
          </rPr>
          <t>1440000</t>
        </r>
      </text>
    </comment>
    <comment ref="I45" authorId="0" shapeId="0">
      <text>
        <r>
          <rPr>
            <sz val="11"/>
            <color rgb="FF000000"/>
            <rFont val="Calibri"/>
          </rPr>
          <t>400000</t>
        </r>
      </text>
    </comment>
    <comment ref="J45" authorId="0" shapeId="0">
      <text>
        <r>
          <rPr>
            <sz val="11"/>
            <color rgb="FF000000"/>
            <rFont val="Calibri"/>
          </rPr>
          <t>1440000</t>
        </r>
      </text>
    </comment>
    <comment ref="I46" authorId="0" shapeId="0">
      <text>
        <r>
          <rPr>
            <sz val="11"/>
            <color rgb="FF000000"/>
            <rFont val="Calibri"/>
          </rPr>
          <t>400000</t>
        </r>
      </text>
    </comment>
    <comment ref="J46" authorId="0" shapeId="0">
      <text>
        <r>
          <rPr>
            <sz val="11"/>
            <color rgb="FF000000"/>
            <rFont val="Calibri"/>
          </rPr>
          <t>1440000</t>
        </r>
      </text>
    </comment>
    <comment ref="I47" authorId="0" shapeId="0">
      <text>
        <r>
          <rPr>
            <sz val="11"/>
            <color rgb="FF000000"/>
            <rFont val="Calibri"/>
          </rPr>
          <t>400000</t>
        </r>
      </text>
    </comment>
    <comment ref="J47" authorId="0" shapeId="0">
      <text>
        <r>
          <rPr>
            <sz val="11"/>
            <color rgb="FF000000"/>
            <rFont val="Calibri"/>
          </rPr>
          <t>1440000</t>
        </r>
      </text>
    </comment>
    <comment ref="I48" authorId="0" shapeId="0">
      <text>
        <r>
          <rPr>
            <sz val="11"/>
            <color rgb="FF000000"/>
            <rFont val="Calibri"/>
          </rPr>
          <t>400000</t>
        </r>
      </text>
    </comment>
    <comment ref="J48" authorId="0" shapeId="0">
      <text>
        <r>
          <rPr>
            <sz val="11"/>
            <color rgb="FF000000"/>
            <rFont val="Calibri"/>
          </rPr>
          <t>1440000</t>
        </r>
      </text>
    </comment>
    <comment ref="I49" authorId="0" shapeId="0">
      <text>
        <r>
          <rPr>
            <sz val="11"/>
            <color rgb="FF000000"/>
            <rFont val="Calibri"/>
          </rPr>
          <t>400000</t>
        </r>
      </text>
    </comment>
    <comment ref="J49" authorId="0" shapeId="0">
      <text>
        <r>
          <rPr>
            <sz val="11"/>
            <color rgb="FF000000"/>
            <rFont val="Calibri"/>
          </rPr>
          <t>1440000</t>
        </r>
      </text>
    </comment>
    <comment ref="I50" authorId="0" shapeId="0">
      <text>
        <r>
          <rPr>
            <sz val="11"/>
            <color rgb="FF000000"/>
            <rFont val="Calibri"/>
          </rPr>
          <t>400000</t>
        </r>
      </text>
    </comment>
    <comment ref="J50" authorId="0" shapeId="0">
      <text>
        <r>
          <rPr>
            <sz val="11"/>
            <color rgb="FF000000"/>
            <rFont val="Calibri"/>
          </rPr>
          <t>1440000</t>
        </r>
      </text>
    </comment>
    <comment ref="I51" authorId="0" shapeId="0">
      <text>
        <r>
          <rPr>
            <sz val="11"/>
            <color rgb="FF000000"/>
            <rFont val="Calibri"/>
          </rPr>
          <t>400000</t>
        </r>
      </text>
    </comment>
    <comment ref="J51" authorId="0" shapeId="0">
      <text>
        <r>
          <rPr>
            <sz val="11"/>
            <color rgb="FF000000"/>
            <rFont val="Calibri"/>
          </rPr>
          <t>1440000</t>
        </r>
      </text>
    </comment>
    <comment ref="I52" authorId="0" shapeId="0">
      <text>
        <r>
          <rPr>
            <sz val="11"/>
            <color rgb="FF000000"/>
            <rFont val="Calibri"/>
          </rPr>
          <t>400000</t>
        </r>
      </text>
    </comment>
    <comment ref="J52" authorId="0" shapeId="0">
      <text>
        <r>
          <rPr>
            <sz val="11"/>
            <color rgb="FF000000"/>
            <rFont val="Calibri"/>
          </rPr>
          <t>1440000</t>
        </r>
      </text>
    </comment>
    <comment ref="I53" authorId="0" shapeId="0">
      <text>
        <r>
          <rPr>
            <sz val="11"/>
            <color rgb="FF000000"/>
            <rFont val="Calibri"/>
          </rPr>
          <t>400000</t>
        </r>
      </text>
    </comment>
    <comment ref="J53" authorId="0" shapeId="0">
      <text>
        <r>
          <rPr>
            <sz val="11"/>
            <color rgb="FF000000"/>
            <rFont val="Calibri"/>
          </rPr>
          <t>1440000</t>
        </r>
      </text>
    </comment>
    <comment ref="I54" authorId="0" shapeId="0">
      <text>
        <r>
          <rPr>
            <sz val="11"/>
            <color rgb="FF000000"/>
            <rFont val="Calibri"/>
          </rPr>
          <t>400000</t>
        </r>
      </text>
    </comment>
    <comment ref="J54" authorId="0" shapeId="0">
      <text>
        <r>
          <rPr>
            <sz val="11"/>
            <color rgb="FF000000"/>
            <rFont val="Calibri"/>
          </rPr>
          <t>1440000</t>
        </r>
      </text>
    </comment>
    <comment ref="I55" authorId="0" shapeId="0">
      <text>
        <r>
          <rPr>
            <sz val="11"/>
            <color rgb="FF000000"/>
            <rFont val="Calibri"/>
          </rPr>
          <t>400000</t>
        </r>
      </text>
    </comment>
    <comment ref="J55" authorId="0" shapeId="0">
      <text>
        <r>
          <rPr>
            <sz val="11"/>
            <color rgb="FF000000"/>
            <rFont val="Calibri"/>
          </rPr>
          <t>1440000</t>
        </r>
      </text>
    </comment>
    <comment ref="I56" authorId="0" shapeId="0">
      <text>
        <r>
          <rPr>
            <sz val="11"/>
            <color rgb="FF000000"/>
            <rFont val="Calibri"/>
          </rPr>
          <t>400000</t>
        </r>
      </text>
    </comment>
    <comment ref="J56" authorId="0" shapeId="0">
      <text>
        <r>
          <rPr>
            <sz val="11"/>
            <color rgb="FF000000"/>
            <rFont val="Calibri"/>
          </rPr>
          <t>1440000</t>
        </r>
      </text>
    </comment>
    <comment ref="I57" authorId="0" shapeId="0">
      <text>
        <r>
          <rPr>
            <sz val="11"/>
            <color rgb="FF000000"/>
            <rFont val="Calibri"/>
          </rPr>
          <t>400000</t>
        </r>
      </text>
    </comment>
    <comment ref="J57" authorId="0" shapeId="0">
      <text>
        <r>
          <rPr>
            <sz val="11"/>
            <color rgb="FF000000"/>
            <rFont val="Calibri"/>
          </rPr>
          <t>1440000</t>
        </r>
      </text>
    </comment>
    <comment ref="I58" authorId="0" shapeId="0">
      <text>
        <r>
          <rPr>
            <sz val="11"/>
            <color rgb="FF000000"/>
            <rFont val="Calibri"/>
          </rPr>
          <t>400000</t>
        </r>
      </text>
    </comment>
    <comment ref="J58" authorId="0" shapeId="0">
      <text>
        <r>
          <rPr>
            <sz val="11"/>
            <color rgb="FF000000"/>
            <rFont val="Calibri"/>
          </rPr>
          <t>1440000</t>
        </r>
      </text>
    </comment>
    <comment ref="I59" authorId="0" shapeId="0">
      <text>
        <r>
          <rPr>
            <sz val="11"/>
            <color rgb="FF000000"/>
            <rFont val="Calibri"/>
          </rPr>
          <t>400000</t>
        </r>
      </text>
    </comment>
    <comment ref="J59" authorId="0" shapeId="0">
      <text>
        <r>
          <rPr>
            <sz val="11"/>
            <color rgb="FF000000"/>
            <rFont val="Calibri"/>
          </rPr>
          <t>1440000</t>
        </r>
      </text>
    </comment>
    <comment ref="I60" authorId="0" shapeId="0">
      <text>
        <r>
          <rPr>
            <sz val="11"/>
            <color rgb="FF000000"/>
            <rFont val="Calibri"/>
          </rPr>
          <t>400000</t>
        </r>
      </text>
    </comment>
    <comment ref="J60" authorId="0" shapeId="0">
      <text>
        <r>
          <rPr>
            <sz val="11"/>
            <color rgb="FF000000"/>
            <rFont val="Calibri"/>
          </rPr>
          <t>1440000</t>
        </r>
      </text>
    </comment>
    <comment ref="I61" authorId="0" shapeId="0">
      <text>
        <r>
          <rPr>
            <sz val="11"/>
            <color rgb="FF000000"/>
            <rFont val="Calibri"/>
          </rPr>
          <t>400000</t>
        </r>
      </text>
    </comment>
    <comment ref="J61" authorId="0" shapeId="0">
      <text>
        <r>
          <rPr>
            <sz val="11"/>
            <color rgb="FF000000"/>
            <rFont val="Calibri"/>
          </rPr>
          <t>1440000</t>
        </r>
      </text>
    </comment>
    <comment ref="I62" authorId="0" shapeId="0">
      <text>
        <r>
          <rPr>
            <sz val="11"/>
            <color rgb="FF000000"/>
            <rFont val="Calibri"/>
          </rPr>
          <t>400000</t>
        </r>
      </text>
    </comment>
    <comment ref="J62" authorId="0" shapeId="0">
      <text>
        <r>
          <rPr>
            <sz val="11"/>
            <color rgb="FF000000"/>
            <rFont val="Calibri"/>
          </rPr>
          <t>1440000</t>
        </r>
      </text>
    </comment>
    <comment ref="I63" authorId="0" shapeId="0">
      <text>
        <r>
          <rPr>
            <sz val="11"/>
            <color rgb="FF000000"/>
            <rFont val="Calibri"/>
          </rPr>
          <t>400000</t>
        </r>
      </text>
    </comment>
    <comment ref="J63" authorId="0" shapeId="0">
      <text>
        <r>
          <rPr>
            <sz val="11"/>
            <color rgb="FF000000"/>
            <rFont val="Calibri"/>
          </rPr>
          <t>1440000</t>
        </r>
      </text>
    </comment>
    <comment ref="I64" authorId="0" shapeId="0">
      <text>
        <r>
          <rPr>
            <sz val="11"/>
            <color rgb="FF000000"/>
            <rFont val="Calibri"/>
          </rPr>
          <t>400000</t>
        </r>
      </text>
    </comment>
    <comment ref="J64" authorId="0" shapeId="0">
      <text>
        <r>
          <rPr>
            <sz val="11"/>
            <color rgb="FF000000"/>
            <rFont val="Calibri"/>
          </rPr>
          <t>1440000</t>
        </r>
      </text>
    </comment>
    <comment ref="I65" authorId="0" shapeId="0">
      <text>
        <r>
          <rPr>
            <sz val="11"/>
            <color rgb="FF000000"/>
            <rFont val="Calibri"/>
          </rPr>
          <t>400000</t>
        </r>
      </text>
    </comment>
    <comment ref="J65" authorId="0" shapeId="0">
      <text>
        <r>
          <rPr>
            <sz val="11"/>
            <color rgb="FF000000"/>
            <rFont val="Calibri"/>
          </rPr>
          <t>1440000</t>
        </r>
      </text>
    </comment>
    <comment ref="I66" authorId="0" shapeId="0">
      <text>
        <r>
          <rPr>
            <sz val="11"/>
            <color rgb="FF000000"/>
            <rFont val="Calibri"/>
          </rPr>
          <t>400000</t>
        </r>
      </text>
    </comment>
    <comment ref="J66" authorId="0" shapeId="0">
      <text>
        <r>
          <rPr>
            <sz val="11"/>
            <color rgb="FF000000"/>
            <rFont val="Calibri"/>
          </rPr>
          <t>1440000</t>
        </r>
      </text>
    </comment>
    <comment ref="I67" authorId="0" shapeId="0">
      <text>
        <r>
          <rPr>
            <sz val="11"/>
            <color rgb="FF000000"/>
            <rFont val="Calibri"/>
          </rPr>
          <t>400000</t>
        </r>
      </text>
    </comment>
    <comment ref="J67" authorId="0" shapeId="0">
      <text>
        <r>
          <rPr>
            <sz val="11"/>
            <color rgb="FF000000"/>
            <rFont val="Calibri"/>
          </rPr>
          <t>1440000</t>
        </r>
      </text>
    </comment>
    <comment ref="I68" authorId="0" shapeId="0">
      <text>
        <r>
          <rPr>
            <sz val="11"/>
            <color rgb="FF000000"/>
            <rFont val="Calibri"/>
          </rPr>
          <t>400000</t>
        </r>
      </text>
    </comment>
    <comment ref="J68" authorId="0" shapeId="0">
      <text>
        <r>
          <rPr>
            <sz val="11"/>
            <color rgb="FF000000"/>
            <rFont val="Calibri"/>
          </rPr>
          <t>1440000</t>
        </r>
      </text>
    </comment>
    <comment ref="I69" authorId="0" shapeId="0">
      <text>
        <r>
          <rPr>
            <sz val="11"/>
            <color rgb="FF000000"/>
            <rFont val="Calibri"/>
          </rPr>
          <t>400000</t>
        </r>
      </text>
    </comment>
    <comment ref="J69" authorId="0" shapeId="0">
      <text>
        <r>
          <rPr>
            <sz val="11"/>
            <color rgb="FF000000"/>
            <rFont val="Calibri"/>
          </rPr>
          <t>1440000</t>
        </r>
      </text>
    </comment>
    <comment ref="I70" authorId="0" shapeId="0">
      <text>
        <r>
          <rPr>
            <sz val="11"/>
            <color rgb="FF000000"/>
            <rFont val="Calibri"/>
          </rPr>
          <t>400000</t>
        </r>
      </text>
    </comment>
    <comment ref="J70" authorId="0" shapeId="0">
      <text>
        <r>
          <rPr>
            <sz val="11"/>
            <color rgb="FF000000"/>
            <rFont val="Calibri"/>
          </rPr>
          <t>1440000</t>
        </r>
      </text>
    </comment>
    <comment ref="I71" authorId="0" shapeId="0">
      <text>
        <r>
          <rPr>
            <sz val="11"/>
            <color rgb="FF000000"/>
            <rFont val="Calibri"/>
          </rPr>
          <t>400000</t>
        </r>
      </text>
    </comment>
    <comment ref="J71" authorId="0" shapeId="0">
      <text>
        <r>
          <rPr>
            <sz val="11"/>
            <color rgb="FF000000"/>
            <rFont val="Calibri"/>
          </rPr>
          <t>1440000</t>
        </r>
      </text>
    </comment>
    <comment ref="I72" authorId="0" shapeId="0">
      <text>
        <r>
          <rPr>
            <sz val="11"/>
            <color rgb="FF000000"/>
            <rFont val="Calibri"/>
          </rPr>
          <t>400000</t>
        </r>
      </text>
    </comment>
    <comment ref="J72" authorId="0" shapeId="0">
      <text>
        <r>
          <rPr>
            <sz val="11"/>
            <color rgb="FF000000"/>
            <rFont val="Calibri"/>
          </rPr>
          <t>1440000</t>
        </r>
      </text>
    </comment>
    <comment ref="I73" authorId="0" shapeId="0">
      <text>
        <r>
          <rPr>
            <sz val="11"/>
            <color rgb="FF000000"/>
            <rFont val="Calibri"/>
          </rPr>
          <t>400000</t>
        </r>
      </text>
    </comment>
    <comment ref="J73" authorId="0" shapeId="0">
      <text>
        <r>
          <rPr>
            <sz val="11"/>
            <color rgb="FF000000"/>
            <rFont val="Calibri"/>
          </rPr>
          <t>1440000</t>
        </r>
      </text>
    </comment>
    <comment ref="I74" authorId="0" shapeId="0">
      <text>
        <r>
          <rPr>
            <sz val="11"/>
            <color rgb="FF000000"/>
            <rFont val="Calibri"/>
          </rPr>
          <t>400000</t>
        </r>
      </text>
    </comment>
    <comment ref="J74" authorId="0" shapeId="0">
      <text>
        <r>
          <rPr>
            <sz val="11"/>
            <color rgb="FF000000"/>
            <rFont val="Calibri"/>
          </rPr>
          <t>1440000</t>
        </r>
      </text>
    </comment>
    <comment ref="I75" authorId="0" shapeId="0">
      <text>
        <r>
          <rPr>
            <sz val="11"/>
            <color rgb="FF000000"/>
            <rFont val="Calibri"/>
          </rPr>
          <t>400000</t>
        </r>
      </text>
    </comment>
    <comment ref="J75" authorId="0" shapeId="0">
      <text>
        <r>
          <rPr>
            <sz val="11"/>
            <color rgb="FF000000"/>
            <rFont val="Calibri"/>
          </rPr>
          <t>1440000</t>
        </r>
      </text>
    </comment>
    <comment ref="I76" authorId="0" shapeId="0">
      <text>
        <r>
          <rPr>
            <sz val="11"/>
            <color rgb="FF000000"/>
            <rFont val="Calibri"/>
          </rPr>
          <t>400000</t>
        </r>
      </text>
    </comment>
    <comment ref="J76" authorId="0" shapeId="0">
      <text>
        <r>
          <rPr>
            <sz val="11"/>
            <color rgb="FF000000"/>
            <rFont val="Calibri"/>
          </rPr>
          <t>1440000</t>
        </r>
      </text>
    </comment>
    <comment ref="I77" authorId="0" shapeId="0">
      <text>
        <r>
          <rPr>
            <sz val="11"/>
            <color rgb="FF000000"/>
            <rFont val="Calibri"/>
          </rPr>
          <t>400000</t>
        </r>
      </text>
    </comment>
    <comment ref="J77" authorId="0" shapeId="0">
      <text>
        <r>
          <rPr>
            <sz val="11"/>
            <color rgb="FF000000"/>
            <rFont val="Calibri"/>
          </rPr>
          <t>1440000</t>
        </r>
      </text>
    </comment>
    <comment ref="I78" authorId="0" shapeId="0">
      <text>
        <r>
          <rPr>
            <sz val="11"/>
            <color rgb="FF000000"/>
            <rFont val="Calibri"/>
          </rPr>
          <t>400000</t>
        </r>
      </text>
    </comment>
    <comment ref="J78" authorId="0" shapeId="0">
      <text>
        <r>
          <rPr>
            <sz val="11"/>
            <color rgb="FF000000"/>
            <rFont val="Calibri"/>
          </rPr>
          <t>1440000</t>
        </r>
      </text>
    </comment>
    <comment ref="I79" authorId="0" shapeId="0">
      <text>
        <r>
          <rPr>
            <sz val="11"/>
            <color rgb="FF000000"/>
            <rFont val="Calibri"/>
          </rPr>
          <t>400000</t>
        </r>
      </text>
    </comment>
    <comment ref="J79" authorId="0" shapeId="0">
      <text>
        <r>
          <rPr>
            <sz val="11"/>
            <color rgb="FF000000"/>
            <rFont val="Calibri"/>
          </rPr>
          <t>1440000</t>
        </r>
      </text>
    </comment>
    <comment ref="I80" authorId="0" shapeId="0">
      <text>
        <r>
          <rPr>
            <sz val="11"/>
            <color rgb="FF000000"/>
            <rFont val="Calibri"/>
          </rPr>
          <t>400000</t>
        </r>
      </text>
    </comment>
    <comment ref="J80" authorId="0" shapeId="0">
      <text>
        <r>
          <rPr>
            <sz val="11"/>
            <color rgb="FF000000"/>
            <rFont val="Calibri"/>
          </rPr>
          <t>1440000</t>
        </r>
      </text>
    </comment>
    <comment ref="I81" authorId="0" shapeId="0">
      <text>
        <r>
          <rPr>
            <sz val="11"/>
            <color rgb="FF000000"/>
            <rFont val="Calibri"/>
          </rPr>
          <t>400000</t>
        </r>
      </text>
    </comment>
    <comment ref="J81" authorId="0" shapeId="0">
      <text>
        <r>
          <rPr>
            <sz val="11"/>
            <color rgb="FF000000"/>
            <rFont val="Calibri"/>
          </rPr>
          <t>1440000</t>
        </r>
      </text>
    </comment>
    <comment ref="J82" authorId="0" shapeId="0">
      <text>
        <r>
          <rPr>
            <sz val="11"/>
            <color rgb="FF000000"/>
            <rFont val="Calibri"/>
          </rPr>
          <t>1440000</t>
        </r>
      </text>
    </comment>
    <comment ref="I83" authorId="0" shapeId="0">
      <text>
        <r>
          <rPr>
            <sz val="11"/>
            <color rgb="FF000000"/>
            <rFont val="Calibri"/>
          </rPr>
          <t>400000</t>
        </r>
      </text>
    </comment>
    <comment ref="J83" authorId="0" shapeId="0">
      <text>
        <r>
          <rPr>
            <sz val="11"/>
            <color rgb="FF000000"/>
            <rFont val="Calibri"/>
          </rPr>
          <t>1440000</t>
        </r>
      </text>
    </comment>
    <comment ref="I84" authorId="0" shapeId="0">
      <text>
        <r>
          <rPr>
            <sz val="11"/>
            <color rgb="FF000000"/>
            <rFont val="Calibri"/>
          </rPr>
          <t>400000</t>
        </r>
      </text>
    </comment>
    <comment ref="J84" authorId="0" shapeId="0">
      <text>
        <r>
          <rPr>
            <sz val="11"/>
            <color rgb="FF000000"/>
            <rFont val="Calibri"/>
          </rPr>
          <t>1440000</t>
        </r>
      </text>
    </comment>
    <comment ref="I85" authorId="0" shapeId="0">
      <text>
        <r>
          <rPr>
            <sz val="11"/>
            <color rgb="FF000000"/>
            <rFont val="Calibri"/>
          </rPr>
          <t>400000</t>
        </r>
      </text>
    </comment>
    <comment ref="J85" authorId="0" shapeId="0">
      <text>
        <r>
          <rPr>
            <sz val="11"/>
            <color rgb="FF000000"/>
            <rFont val="Calibri"/>
          </rPr>
          <t>1440000</t>
        </r>
      </text>
    </comment>
    <comment ref="I86" authorId="0" shapeId="0">
      <text>
        <r>
          <rPr>
            <sz val="11"/>
            <color rgb="FF000000"/>
            <rFont val="Calibri"/>
          </rPr>
          <t>400000</t>
        </r>
      </text>
    </comment>
    <comment ref="J86" authorId="0" shapeId="0">
      <text>
        <r>
          <rPr>
            <sz val="11"/>
            <color rgb="FF000000"/>
            <rFont val="Calibri"/>
          </rPr>
          <t>1440000</t>
        </r>
      </text>
    </comment>
    <comment ref="I87" authorId="0" shapeId="0">
      <text>
        <r>
          <rPr>
            <sz val="11"/>
            <color rgb="FF000000"/>
            <rFont val="Calibri"/>
          </rPr>
          <t>400000</t>
        </r>
      </text>
    </comment>
    <comment ref="J87" authorId="0" shapeId="0">
      <text>
        <r>
          <rPr>
            <sz val="11"/>
            <color rgb="FF000000"/>
            <rFont val="Calibri"/>
          </rPr>
          <t>1440000</t>
        </r>
      </text>
    </comment>
    <comment ref="I88" authorId="0" shapeId="0">
      <text>
        <r>
          <rPr>
            <sz val="11"/>
            <color rgb="FF000000"/>
            <rFont val="Calibri"/>
          </rPr>
          <t>400000</t>
        </r>
      </text>
    </comment>
    <comment ref="J88" authorId="0" shapeId="0">
      <text>
        <r>
          <rPr>
            <sz val="11"/>
            <color rgb="FF000000"/>
            <rFont val="Calibri"/>
          </rPr>
          <t>1440000</t>
        </r>
      </text>
    </comment>
    <comment ref="I89" authorId="0" shapeId="0">
      <text>
        <r>
          <rPr>
            <sz val="11"/>
            <color rgb="FF000000"/>
            <rFont val="Calibri"/>
          </rPr>
          <t>400000</t>
        </r>
      </text>
    </comment>
    <comment ref="J89" authorId="0" shapeId="0">
      <text>
        <r>
          <rPr>
            <sz val="11"/>
            <color rgb="FF000000"/>
            <rFont val="Calibri"/>
          </rPr>
          <t>1440000</t>
        </r>
      </text>
    </comment>
    <comment ref="I90" authorId="0" shapeId="0">
      <text>
        <r>
          <rPr>
            <sz val="11"/>
            <color rgb="FF000000"/>
            <rFont val="Calibri"/>
          </rPr>
          <t>400000</t>
        </r>
      </text>
    </comment>
    <comment ref="J90" authorId="0" shapeId="0">
      <text>
        <r>
          <rPr>
            <sz val="11"/>
            <color rgb="FF000000"/>
            <rFont val="Calibri"/>
          </rPr>
          <t>1440000</t>
        </r>
      </text>
    </comment>
    <comment ref="I91" authorId="0" shapeId="0">
      <text>
        <r>
          <rPr>
            <sz val="11"/>
            <color rgb="FF000000"/>
            <rFont val="Calibri"/>
          </rPr>
          <t>400000</t>
        </r>
      </text>
    </comment>
    <comment ref="J91" authorId="0" shapeId="0">
      <text>
        <r>
          <rPr>
            <sz val="11"/>
            <color rgb="FF000000"/>
            <rFont val="Calibri"/>
          </rPr>
          <t>1440000</t>
        </r>
      </text>
    </comment>
    <comment ref="I92" authorId="0" shapeId="0">
      <text>
        <r>
          <rPr>
            <sz val="11"/>
            <color rgb="FF000000"/>
            <rFont val="Calibri"/>
          </rPr>
          <t>400000</t>
        </r>
      </text>
    </comment>
    <comment ref="J92" authorId="0" shapeId="0">
      <text>
        <r>
          <rPr>
            <sz val="11"/>
            <color rgb="FF000000"/>
            <rFont val="Calibri"/>
          </rPr>
          <t>1440000</t>
        </r>
      </text>
    </comment>
    <comment ref="I93" authorId="0" shapeId="0">
      <text>
        <r>
          <rPr>
            <sz val="11"/>
            <color rgb="FF000000"/>
            <rFont val="Calibri"/>
          </rPr>
          <t>400000</t>
        </r>
      </text>
    </comment>
    <comment ref="J93" authorId="0" shapeId="0">
      <text>
        <r>
          <rPr>
            <sz val="11"/>
            <color rgb="FF000000"/>
            <rFont val="Calibri"/>
          </rPr>
          <t>1440000</t>
        </r>
      </text>
    </comment>
    <comment ref="I94" authorId="0" shapeId="0">
      <text>
        <r>
          <rPr>
            <sz val="11"/>
            <color rgb="FF000000"/>
            <rFont val="Calibri"/>
          </rPr>
          <t>400000</t>
        </r>
      </text>
    </comment>
    <comment ref="J94" authorId="0" shapeId="0">
      <text>
        <r>
          <rPr>
            <sz val="11"/>
            <color rgb="FF000000"/>
            <rFont val="Calibri"/>
          </rPr>
          <t>1440000</t>
        </r>
      </text>
    </comment>
    <comment ref="I95" authorId="0" shapeId="0">
      <text>
        <r>
          <rPr>
            <sz val="11"/>
            <color rgb="FF000000"/>
            <rFont val="Calibri"/>
          </rPr>
          <t>400000</t>
        </r>
      </text>
    </comment>
    <comment ref="J95" authorId="0" shapeId="0">
      <text>
        <r>
          <rPr>
            <sz val="11"/>
            <color rgb="FF000000"/>
            <rFont val="Calibri"/>
          </rPr>
          <t>1440000</t>
        </r>
      </text>
    </comment>
    <comment ref="I96" authorId="0" shapeId="0">
      <text>
        <r>
          <rPr>
            <sz val="11"/>
            <color rgb="FF000000"/>
            <rFont val="Calibri"/>
          </rPr>
          <t>400000</t>
        </r>
      </text>
    </comment>
    <comment ref="J96" authorId="0" shapeId="0">
      <text>
        <r>
          <rPr>
            <sz val="11"/>
            <color rgb="FF000000"/>
            <rFont val="Calibri"/>
          </rPr>
          <t>1440000</t>
        </r>
      </text>
    </comment>
    <comment ref="I97" authorId="0" shapeId="0">
      <text>
        <r>
          <rPr>
            <sz val="11"/>
            <color rgb="FF000000"/>
            <rFont val="Calibri"/>
          </rPr>
          <t>400000</t>
        </r>
      </text>
    </comment>
    <comment ref="J97" authorId="0" shapeId="0">
      <text>
        <r>
          <rPr>
            <sz val="11"/>
            <color rgb="FF000000"/>
            <rFont val="Calibri"/>
          </rPr>
          <t>1440000</t>
        </r>
      </text>
    </comment>
    <comment ref="I98" authorId="0" shapeId="0">
      <text>
        <r>
          <rPr>
            <sz val="11"/>
            <color rgb="FF000000"/>
            <rFont val="Calibri"/>
          </rPr>
          <t>400000</t>
        </r>
      </text>
    </comment>
    <comment ref="J98" authorId="0" shapeId="0">
      <text>
        <r>
          <rPr>
            <sz val="11"/>
            <color rgb="FF000000"/>
            <rFont val="Calibri"/>
          </rPr>
          <t>1440000</t>
        </r>
      </text>
    </comment>
    <comment ref="I99" authorId="0" shapeId="0">
      <text>
        <r>
          <rPr>
            <sz val="11"/>
            <color rgb="FF000000"/>
            <rFont val="Calibri"/>
          </rPr>
          <t>400000</t>
        </r>
      </text>
    </comment>
    <comment ref="J99" authorId="0" shapeId="0">
      <text>
        <r>
          <rPr>
            <sz val="11"/>
            <color rgb="FF000000"/>
            <rFont val="Calibri"/>
          </rPr>
          <t>1440000</t>
        </r>
      </text>
    </comment>
    <comment ref="J100" authorId="0" shapeId="0">
      <text>
        <r>
          <rPr>
            <sz val="11"/>
            <color rgb="FF000000"/>
            <rFont val="Calibri"/>
          </rPr>
          <t>1440000</t>
        </r>
      </text>
    </comment>
    <comment ref="I101" authorId="0" shapeId="0">
      <text>
        <r>
          <rPr>
            <sz val="11"/>
            <color rgb="FF000000"/>
            <rFont val="Calibri"/>
          </rPr>
          <t>400000</t>
        </r>
      </text>
    </comment>
    <comment ref="J101" authorId="0" shapeId="0">
      <text>
        <r>
          <rPr>
            <sz val="11"/>
            <color rgb="FF000000"/>
            <rFont val="Calibri"/>
          </rPr>
          <t>1440000</t>
        </r>
      </text>
    </comment>
    <comment ref="I102" authorId="0" shapeId="0">
      <text>
        <r>
          <rPr>
            <sz val="11"/>
            <color rgb="FF000000"/>
            <rFont val="Calibri"/>
          </rPr>
          <t>400000</t>
        </r>
      </text>
    </comment>
    <comment ref="J102" authorId="0" shapeId="0">
      <text>
        <r>
          <rPr>
            <sz val="11"/>
            <color rgb="FF000000"/>
            <rFont val="Calibri"/>
          </rPr>
          <t>1440000</t>
        </r>
      </text>
    </comment>
    <comment ref="I103" authorId="0" shapeId="0">
      <text>
        <r>
          <rPr>
            <sz val="11"/>
            <color rgb="FF000000"/>
            <rFont val="Calibri"/>
          </rPr>
          <t>400000</t>
        </r>
      </text>
    </comment>
    <comment ref="J103" authorId="0" shapeId="0">
      <text>
        <r>
          <rPr>
            <sz val="11"/>
            <color rgb="FF000000"/>
            <rFont val="Calibri"/>
          </rPr>
          <t>1440000</t>
        </r>
      </text>
    </comment>
    <comment ref="I104" authorId="0" shapeId="0">
      <text>
        <r>
          <rPr>
            <sz val="11"/>
            <color rgb="FF000000"/>
            <rFont val="Calibri"/>
          </rPr>
          <t>400000</t>
        </r>
      </text>
    </comment>
    <comment ref="J104" authorId="0" shapeId="0">
      <text>
        <r>
          <rPr>
            <sz val="11"/>
            <color rgb="FF000000"/>
            <rFont val="Calibri"/>
          </rPr>
          <t>1440000</t>
        </r>
      </text>
    </comment>
    <comment ref="I105" authorId="0" shapeId="0">
      <text>
        <r>
          <rPr>
            <sz val="11"/>
            <color rgb="FF000000"/>
            <rFont val="Calibri"/>
          </rPr>
          <t>400000</t>
        </r>
      </text>
    </comment>
    <comment ref="J105" authorId="0" shapeId="0">
      <text>
        <r>
          <rPr>
            <sz val="11"/>
            <color rgb="FF000000"/>
            <rFont val="Calibri"/>
          </rPr>
          <t>1440000</t>
        </r>
      </text>
    </comment>
    <comment ref="I106" authorId="0" shapeId="0">
      <text>
        <r>
          <rPr>
            <sz val="11"/>
            <color rgb="FF000000"/>
            <rFont val="Calibri"/>
          </rPr>
          <t>400000</t>
        </r>
      </text>
    </comment>
    <comment ref="J106" authorId="0" shapeId="0">
      <text>
        <r>
          <rPr>
            <sz val="11"/>
            <color rgb="FF000000"/>
            <rFont val="Calibri"/>
          </rPr>
          <t>1440000</t>
        </r>
      </text>
    </comment>
    <comment ref="I107" authorId="0" shapeId="0">
      <text>
        <r>
          <rPr>
            <sz val="11"/>
            <color rgb="FF000000"/>
            <rFont val="Calibri"/>
          </rPr>
          <t>400000</t>
        </r>
      </text>
    </comment>
    <comment ref="J107" authorId="0" shapeId="0">
      <text>
        <r>
          <rPr>
            <sz val="11"/>
            <color rgb="FF000000"/>
            <rFont val="Calibri"/>
          </rPr>
          <t>1440000</t>
        </r>
      </text>
    </comment>
    <comment ref="I108" authorId="0" shapeId="0">
      <text>
        <r>
          <rPr>
            <sz val="11"/>
            <color rgb="FF000000"/>
            <rFont val="Calibri"/>
          </rPr>
          <t>400000</t>
        </r>
      </text>
    </comment>
    <comment ref="J108" authorId="0" shapeId="0">
      <text>
        <r>
          <rPr>
            <sz val="11"/>
            <color rgb="FF000000"/>
            <rFont val="Calibri"/>
          </rPr>
          <t>1440000</t>
        </r>
      </text>
    </comment>
    <comment ref="I109" authorId="0" shapeId="0">
      <text>
        <r>
          <rPr>
            <sz val="11"/>
            <color rgb="FF000000"/>
            <rFont val="Calibri"/>
          </rPr>
          <t>400000</t>
        </r>
      </text>
    </comment>
    <comment ref="J109" authorId="0" shapeId="0">
      <text>
        <r>
          <rPr>
            <sz val="11"/>
            <color rgb="FF000000"/>
            <rFont val="Calibri"/>
          </rPr>
          <t>1440000</t>
        </r>
      </text>
    </comment>
    <comment ref="I110" authorId="0" shapeId="0">
      <text>
        <r>
          <rPr>
            <sz val="11"/>
            <color rgb="FF000000"/>
            <rFont val="Calibri"/>
          </rPr>
          <t>400000</t>
        </r>
      </text>
    </comment>
    <comment ref="J110" authorId="0" shapeId="0">
      <text>
        <r>
          <rPr>
            <sz val="11"/>
            <color rgb="FF000000"/>
            <rFont val="Calibri"/>
          </rPr>
          <t>1440000</t>
        </r>
      </text>
    </comment>
    <comment ref="I111" authorId="0" shapeId="0">
      <text>
        <r>
          <rPr>
            <sz val="11"/>
            <color rgb="FF000000"/>
            <rFont val="Calibri"/>
          </rPr>
          <t>400000</t>
        </r>
      </text>
    </comment>
    <comment ref="J111" authorId="0" shapeId="0">
      <text>
        <r>
          <rPr>
            <sz val="11"/>
            <color rgb="FF000000"/>
            <rFont val="Calibri"/>
          </rPr>
          <t>1440000</t>
        </r>
      </text>
    </comment>
    <comment ref="I112" authorId="0" shapeId="0">
      <text>
        <r>
          <rPr>
            <sz val="11"/>
            <color rgb="FF000000"/>
            <rFont val="Calibri"/>
          </rPr>
          <t>400000</t>
        </r>
      </text>
    </comment>
    <comment ref="J112" authorId="0" shapeId="0">
      <text>
        <r>
          <rPr>
            <sz val="11"/>
            <color rgb="FF000000"/>
            <rFont val="Calibri"/>
          </rPr>
          <t>1440000</t>
        </r>
      </text>
    </comment>
    <comment ref="I113" authorId="0" shapeId="0">
      <text>
        <r>
          <rPr>
            <sz val="11"/>
            <color rgb="FF000000"/>
            <rFont val="Calibri"/>
          </rPr>
          <t>400000</t>
        </r>
      </text>
    </comment>
    <comment ref="J113" authorId="0" shapeId="0">
      <text>
        <r>
          <rPr>
            <sz val="11"/>
            <color rgb="FF000000"/>
            <rFont val="Calibri"/>
          </rPr>
          <t>1440000</t>
        </r>
      </text>
    </comment>
    <comment ref="I114" authorId="0" shapeId="0">
      <text>
        <r>
          <rPr>
            <sz val="11"/>
            <color rgb="FF000000"/>
            <rFont val="Calibri"/>
          </rPr>
          <t>400000</t>
        </r>
      </text>
    </comment>
    <comment ref="J114" authorId="0" shapeId="0">
      <text>
        <r>
          <rPr>
            <sz val="11"/>
            <color rgb="FF000000"/>
            <rFont val="Calibri"/>
          </rPr>
          <t>1440000</t>
        </r>
      </text>
    </comment>
    <comment ref="I115" authorId="0" shapeId="0">
      <text>
        <r>
          <rPr>
            <sz val="11"/>
            <color rgb="FF000000"/>
            <rFont val="Calibri"/>
          </rPr>
          <t>400000</t>
        </r>
      </text>
    </comment>
    <comment ref="J115" authorId="0" shapeId="0">
      <text>
        <r>
          <rPr>
            <sz val="11"/>
            <color rgb="FF000000"/>
            <rFont val="Calibri"/>
          </rPr>
          <t>1440000</t>
        </r>
      </text>
    </comment>
    <comment ref="J119" authorId="0" shapeId="0">
      <text>
        <r>
          <rPr>
            <sz val="11"/>
            <color rgb="FF000000"/>
            <rFont val="Calibri"/>
          </rPr>
          <t>1440000</t>
        </r>
      </text>
    </comment>
    <comment ref="I120" authorId="0" shapeId="0">
      <text>
        <r>
          <rPr>
            <sz val="11"/>
            <color rgb="FF000000"/>
            <rFont val="Calibri"/>
          </rPr>
          <t>400000</t>
        </r>
      </text>
    </comment>
    <comment ref="J120" authorId="0" shapeId="0">
      <text>
        <r>
          <rPr>
            <sz val="11"/>
            <color rgb="FF000000"/>
            <rFont val="Calibri"/>
          </rPr>
          <t>1440000</t>
        </r>
      </text>
    </comment>
    <comment ref="I121" authorId="0" shapeId="0">
      <text>
        <r>
          <rPr>
            <sz val="11"/>
            <color rgb="FF000000"/>
            <rFont val="Calibri"/>
          </rPr>
          <t>400000</t>
        </r>
      </text>
    </comment>
    <comment ref="J121" authorId="0" shapeId="0">
      <text>
        <r>
          <rPr>
            <sz val="11"/>
            <color rgb="FF000000"/>
            <rFont val="Calibri"/>
          </rPr>
          <t>1440000</t>
        </r>
      </text>
    </comment>
    <comment ref="I122" authorId="0" shapeId="0">
      <text>
        <r>
          <rPr>
            <sz val="11"/>
            <color rgb="FF000000"/>
            <rFont val="Calibri"/>
          </rPr>
          <t>400000</t>
        </r>
      </text>
    </comment>
    <comment ref="J122" authorId="0" shapeId="0">
      <text>
        <r>
          <rPr>
            <sz val="11"/>
            <color rgb="FF000000"/>
            <rFont val="Calibri"/>
          </rPr>
          <t>1440000</t>
        </r>
      </text>
    </comment>
    <comment ref="I123" authorId="0" shapeId="0">
      <text>
        <r>
          <rPr>
            <sz val="11"/>
            <color rgb="FF000000"/>
            <rFont val="Calibri"/>
          </rPr>
          <t>400000</t>
        </r>
      </text>
    </comment>
    <comment ref="J123" authorId="0" shapeId="0">
      <text>
        <r>
          <rPr>
            <sz val="11"/>
            <color rgb="FF000000"/>
            <rFont val="Calibri"/>
          </rPr>
          <t>1440000</t>
        </r>
      </text>
    </comment>
    <comment ref="I124" authorId="0" shapeId="0">
      <text>
        <r>
          <rPr>
            <sz val="11"/>
            <color rgb="FF000000"/>
            <rFont val="Calibri"/>
          </rPr>
          <t>400000</t>
        </r>
      </text>
    </comment>
    <comment ref="J124" authorId="0" shapeId="0">
      <text>
        <r>
          <rPr>
            <sz val="11"/>
            <color rgb="FF000000"/>
            <rFont val="Calibri"/>
          </rPr>
          <t>1440000</t>
        </r>
      </text>
    </comment>
    <comment ref="I125" authorId="0" shapeId="0">
      <text>
        <r>
          <rPr>
            <sz val="11"/>
            <color rgb="FF000000"/>
            <rFont val="Calibri"/>
          </rPr>
          <t>400000</t>
        </r>
      </text>
    </comment>
    <comment ref="J125" authorId="0" shapeId="0">
      <text>
        <r>
          <rPr>
            <sz val="11"/>
            <color rgb="FF000000"/>
            <rFont val="Calibri"/>
          </rPr>
          <t>1440000</t>
        </r>
      </text>
    </comment>
    <comment ref="I135" authorId="0" shapeId="0">
      <text>
        <r>
          <rPr>
            <sz val="11"/>
            <color rgb="FF000000"/>
            <rFont val="Calibri"/>
          </rPr>
          <t>400000</t>
        </r>
      </text>
    </comment>
    <comment ref="J135" authorId="0" shapeId="0">
      <text>
        <r>
          <rPr>
            <sz val="11"/>
            <color rgb="FF000000"/>
            <rFont val="Calibri"/>
          </rPr>
          <t>1440000</t>
        </r>
      </text>
    </comment>
    <comment ref="I136" authorId="0" shapeId="0">
      <text>
        <r>
          <rPr>
            <sz val="11"/>
            <color rgb="FF000000"/>
            <rFont val="Calibri"/>
          </rPr>
          <t>400000</t>
        </r>
      </text>
    </comment>
    <comment ref="J136" authorId="0" shapeId="0">
      <text>
        <r>
          <rPr>
            <sz val="11"/>
            <color rgb="FF000000"/>
            <rFont val="Calibri"/>
          </rPr>
          <t>1440000</t>
        </r>
      </text>
    </comment>
    <comment ref="I138" authorId="0" shapeId="0">
      <text>
        <r>
          <rPr>
            <sz val="11"/>
            <color rgb="FF000000"/>
            <rFont val="Calibri"/>
          </rPr>
          <t>400000</t>
        </r>
      </text>
    </comment>
    <comment ref="J138" authorId="0" shapeId="0">
      <text>
        <r>
          <rPr>
            <sz val="11"/>
            <color rgb="FF000000"/>
            <rFont val="Calibri"/>
          </rPr>
          <t>1440000</t>
        </r>
      </text>
    </comment>
    <comment ref="I139" authorId="0" shapeId="0">
      <text>
        <r>
          <rPr>
            <sz val="11"/>
            <color rgb="FF000000"/>
            <rFont val="Calibri"/>
          </rPr>
          <t>400000</t>
        </r>
      </text>
    </comment>
    <comment ref="J139" authorId="0" shapeId="0">
      <text>
        <r>
          <rPr>
            <sz val="11"/>
            <color rgb="FF000000"/>
            <rFont val="Calibri"/>
          </rPr>
          <t>1440000</t>
        </r>
      </text>
    </comment>
    <comment ref="J140" authorId="0" shapeId="0">
      <text>
        <r>
          <rPr>
            <sz val="11"/>
            <color rgb="FF000000"/>
            <rFont val="Calibri"/>
          </rPr>
          <t>1440000</t>
        </r>
      </text>
    </comment>
    <comment ref="I143" authorId="0" shapeId="0">
      <text>
        <r>
          <rPr>
            <sz val="11"/>
            <color rgb="FF000000"/>
            <rFont val="Calibri"/>
          </rPr>
          <t>400000</t>
        </r>
      </text>
    </comment>
    <comment ref="J143" authorId="0" shapeId="0">
      <text>
        <r>
          <rPr>
            <sz val="11"/>
            <color rgb="FF000000"/>
            <rFont val="Calibri"/>
          </rPr>
          <t>1440000</t>
        </r>
      </text>
    </comment>
    <comment ref="I144" authorId="0" shapeId="0">
      <text>
        <r>
          <rPr>
            <sz val="11"/>
            <color rgb="FF000000"/>
            <rFont val="Calibri"/>
          </rPr>
          <t>400000</t>
        </r>
      </text>
    </comment>
    <comment ref="J144" authorId="0" shapeId="0">
      <text>
        <r>
          <rPr>
            <sz val="11"/>
            <color rgb="FF000000"/>
            <rFont val="Calibri"/>
          </rPr>
          <t>1440000</t>
        </r>
      </text>
    </comment>
    <comment ref="I145" authorId="0" shapeId="0">
      <text>
        <r>
          <rPr>
            <sz val="11"/>
            <color rgb="FF000000"/>
            <rFont val="Calibri"/>
          </rPr>
          <t>400000</t>
        </r>
      </text>
    </comment>
    <comment ref="J145" authorId="0" shapeId="0">
      <text>
        <r>
          <rPr>
            <sz val="11"/>
            <color rgb="FF000000"/>
            <rFont val="Calibri"/>
          </rPr>
          <t>1440000</t>
        </r>
      </text>
    </comment>
    <comment ref="I146" authorId="0" shapeId="0">
      <text>
        <r>
          <rPr>
            <sz val="11"/>
            <color rgb="FF000000"/>
            <rFont val="Calibri"/>
          </rPr>
          <t>400000</t>
        </r>
      </text>
    </comment>
    <comment ref="J146" authorId="0" shapeId="0">
      <text>
        <r>
          <rPr>
            <sz val="11"/>
            <color rgb="FF000000"/>
            <rFont val="Calibri"/>
          </rPr>
          <t>1440000</t>
        </r>
      </text>
    </comment>
    <comment ref="I147" authorId="0" shapeId="0">
      <text>
        <r>
          <rPr>
            <sz val="11"/>
            <color rgb="FF000000"/>
            <rFont val="Calibri"/>
          </rPr>
          <t>400000</t>
        </r>
      </text>
    </comment>
    <comment ref="J147" authorId="0" shapeId="0">
      <text>
        <r>
          <rPr>
            <sz val="11"/>
            <color rgb="FF000000"/>
            <rFont val="Calibri"/>
          </rPr>
          <t>1440000</t>
        </r>
      </text>
    </comment>
    <comment ref="I148" authorId="0" shapeId="0">
      <text>
        <r>
          <rPr>
            <sz val="11"/>
            <color rgb="FF000000"/>
            <rFont val="Calibri"/>
          </rPr>
          <t>400000</t>
        </r>
      </text>
    </comment>
    <comment ref="J148" authorId="0" shapeId="0">
      <text>
        <r>
          <rPr>
            <sz val="11"/>
            <color rgb="FF000000"/>
            <rFont val="Calibri"/>
          </rPr>
          <t>1440000</t>
        </r>
      </text>
    </comment>
    <comment ref="I149" authorId="0" shapeId="0">
      <text>
        <r>
          <rPr>
            <sz val="11"/>
            <color rgb="FF000000"/>
            <rFont val="Calibri"/>
          </rPr>
          <t>400000</t>
        </r>
      </text>
    </comment>
    <comment ref="J149" authorId="0" shapeId="0">
      <text>
        <r>
          <rPr>
            <sz val="11"/>
            <color rgb="FF000000"/>
            <rFont val="Calibri"/>
          </rPr>
          <t>1440000</t>
        </r>
      </text>
    </comment>
    <comment ref="I150" authorId="0" shapeId="0">
      <text>
        <r>
          <rPr>
            <sz val="11"/>
            <color rgb="FF000000"/>
            <rFont val="Calibri"/>
          </rPr>
          <t>400000</t>
        </r>
      </text>
    </comment>
    <comment ref="J150" authorId="0" shapeId="0">
      <text>
        <r>
          <rPr>
            <sz val="11"/>
            <color rgb="FF000000"/>
            <rFont val="Calibri"/>
          </rPr>
          <t>1440000</t>
        </r>
      </text>
    </comment>
    <comment ref="I151" authorId="0" shapeId="0">
      <text>
        <r>
          <rPr>
            <sz val="11"/>
            <color rgb="FF000000"/>
            <rFont val="Calibri"/>
          </rPr>
          <t>400000</t>
        </r>
      </text>
    </comment>
    <comment ref="J151" authorId="0" shapeId="0">
      <text>
        <r>
          <rPr>
            <sz val="11"/>
            <color rgb="FF000000"/>
            <rFont val="Calibri"/>
          </rPr>
          <t>1440000</t>
        </r>
      </text>
    </comment>
    <comment ref="I152" authorId="0" shapeId="0">
      <text>
        <r>
          <rPr>
            <sz val="11"/>
            <color rgb="FF000000"/>
            <rFont val="Calibri"/>
          </rPr>
          <t>400000</t>
        </r>
      </text>
    </comment>
    <comment ref="J152" authorId="0" shapeId="0">
      <text>
        <r>
          <rPr>
            <sz val="11"/>
            <color rgb="FF000000"/>
            <rFont val="Calibri"/>
          </rPr>
          <t>1440000</t>
        </r>
      </text>
    </comment>
    <comment ref="I153" authorId="0" shapeId="0">
      <text>
        <r>
          <rPr>
            <sz val="11"/>
            <color rgb="FF000000"/>
            <rFont val="Calibri"/>
          </rPr>
          <t>400000</t>
        </r>
      </text>
    </comment>
    <comment ref="J153" authorId="0" shapeId="0">
      <text>
        <r>
          <rPr>
            <sz val="11"/>
            <color rgb="FF000000"/>
            <rFont val="Calibri"/>
          </rPr>
          <t>1440000</t>
        </r>
      </text>
    </comment>
    <comment ref="I154" authorId="0" shapeId="0">
      <text>
        <r>
          <rPr>
            <sz val="11"/>
            <color rgb="FF000000"/>
            <rFont val="Calibri"/>
          </rPr>
          <t>400000</t>
        </r>
      </text>
    </comment>
    <comment ref="J154" authorId="0" shapeId="0">
      <text>
        <r>
          <rPr>
            <sz val="11"/>
            <color rgb="FF000000"/>
            <rFont val="Calibri"/>
          </rPr>
          <t>1440000</t>
        </r>
      </text>
    </comment>
    <comment ref="I155" authorId="0" shapeId="0">
      <text>
        <r>
          <rPr>
            <sz val="11"/>
            <color rgb="FF000000"/>
            <rFont val="Calibri"/>
          </rPr>
          <t>400000</t>
        </r>
      </text>
    </comment>
    <comment ref="J155" authorId="0" shapeId="0">
      <text>
        <r>
          <rPr>
            <sz val="11"/>
            <color rgb="FF000000"/>
            <rFont val="Calibri"/>
          </rPr>
          <t>1440000</t>
        </r>
      </text>
    </comment>
    <comment ref="I156" authorId="0" shapeId="0">
      <text>
        <r>
          <rPr>
            <sz val="11"/>
            <color rgb="FF000000"/>
            <rFont val="Calibri"/>
          </rPr>
          <t>400000</t>
        </r>
      </text>
    </comment>
    <comment ref="J156" authorId="0" shapeId="0">
      <text>
        <r>
          <rPr>
            <sz val="11"/>
            <color rgb="FF000000"/>
            <rFont val="Calibri"/>
          </rPr>
          <t>1440000</t>
        </r>
      </text>
    </comment>
    <comment ref="J161" authorId="0" shapeId="0">
      <text>
        <r>
          <rPr>
            <sz val="11"/>
            <color rgb="FF000000"/>
            <rFont val="Calibri"/>
          </rPr>
          <t>1440000</t>
        </r>
      </text>
    </comment>
    <comment ref="J162" authorId="0" shapeId="0">
      <text>
        <r>
          <rPr>
            <sz val="11"/>
            <color rgb="FF000000"/>
            <rFont val="Calibri"/>
          </rPr>
          <t>1440000</t>
        </r>
      </text>
    </comment>
    <comment ref="J163" authorId="0" shapeId="0">
      <text>
        <r>
          <rPr>
            <sz val="11"/>
            <color rgb="FF000000"/>
            <rFont val="Calibri"/>
          </rPr>
          <t>1440000</t>
        </r>
      </text>
    </comment>
    <comment ref="J164" authorId="0" shapeId="0">
      <text>
        <r>
          <rPr>
            <sz val="11"/>
            <color rgb="FF000000"/>
            <rFont val="Calibri"/>
          </rPr>
          <t>1440000</t>
        </r>
      </text>
    </comment>
    <comment ref="J165" authorId="0" shapeId="0">
      <text>
        <r>
          <rPr>
            <sz val="11"/>
            <color rgb="FF000000"/>
            <rFont val="Calibri"/>
          </rPr>
          <t>1440000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J13" authorId="0" shapeId="0">
      <text>
        <r>
          <rPr>
            <sz val="11"/>
            <color rgb="FF000000"/>
            <rFont val="Calibri"/>
          </rPr>
          <t>1440000</t>
        </r>
      </text>
    </comment>
    <comment ref="I14" authorId="0" shapeId="0">
      <text>
        <r>
          <rPr>
            <sz val="11"/>
            <color rgb="FF000000"/>
            <rFont val="Calibri"/>
          </rPr>
          <t>400000</t>
        </r>
      </text>
    </comment>
    <comment ref="J14" authorId="0" shapeId="0">
      <text>
        <r>
          <rPr>
            <sz val="11"/>
            <color rgb="FF000000"/>
            <rFont val="Calibri"/>
          </rPr>
          <t>1440000</t>
        </r>
      </text>
    </comment>
    <comment ref="I15" authorId="0" shapeId="0">
      <text>
        <r>
          <rPr>
            <sz val="11"/>
            <color rgb="FF000000"/>
            <rFont val="Calibri"/>
          </rPr>
          <t>400000</t>
        </r>
      </text>
    </comment>
    <comment ref="J15" authorId="0" shapeId="0">
      <text>
        <r>
          <rPr>
            <sz val="11"/>
            <color rgb="FF000000"/>
            <rFont val="Calibri"/>
          </rPr>
          <t>1440000</t>
        </r>
      </text>
    </comment>
    <comment ref="I16" authorId="0" shapeId="0">
      <text>
        <r>
          <rPr>
            <sz val="11"/>
            <color rgb="FF000000"/>
            <rFont val="Calibri"/>
          </rPr>
          <t>400000</t>
        </r>
      </text>
    </comment>
    <comment ref="J16" authorId="0" shapeId="0">
      <text>
        <r>
          <rPr>
            <sz val="11"/>
            <color rgb="FF000000"/>
            <rFont val="Calibri"/>
          </rPr>
          <t>1440000</t>
        </r>
      </text>
    </comment>
    <comment ref="I17" authorId="0" shapeId="0">
      <text>
        <r>
          <rPr>
            <sz val="11"/>
            <color rgb="FF000000"/>
            <rFont val="Calibri"/>
          </rPr>
          <t>400000</t>
        </r>
      </text>
    </comment>
    <comment ref="J17" authorId="0" shapeId="0">
      <text>
        <r>
          <rPr>
            <sz val="11"/>
            <color rgb="FF000000"/>
            <rFont val="Calibri"/>
          </rPr>
          <t>1440000</t>
        </r>
      </text>
    </comment>
    <comment ref="I18" authorId="0" shapeId="0">
      <text>
        <r>
          <rPr>
            <sz val="11"/>
            <color rgb="FF000000"/>
            <rFont val="Calibri"/>
          </rPr>
          <t>400000</t>
        </r>
      </text>
    </comment>
    <comment ref="J18" authorId="0" shapeId="0">
      <text>
        <r>
          <rPr>
            <sz val="11"/>
            <color rgb="FF000000"/>
            <rFont val="Calibri"/>
          </rPr>
          <t>1440000</t>
        </r>
      </text>
    </comment>
    <comment ref="I19" authorId="0" shapeId="0">
      <text>
        <r>
          <rPr>
            <sz val="11"/>
            <color rgb="FF000000"/>
            <rFont val="Calibri"/>
          </rPr>
          <t>400000</t>
        </r>
      </text>
    </comment>
    <comment ref="J19" authorId="0" shapeId="0">
      <text>
        <r>
          <rPr>
            <sz val="11"/>
            <color rgb="FF000000"/>
            <rFont val="Calibri"/>
          </rPr>
          <t>1440000</t>
        </r>
      </text>
    </comment>
    <comment ref="I20" authorId="0" shapeId="0">
      <text>
        <r>
          <rPr>
            <sz val="11"/>
            <color rgb="FF000000"/>
            <rFont val="Calibri"/>
          </rPr>
          <t>400000</t>
        </r>
      </text>
    </comment>
    <comment ref="J20" authorId="0" shapeId="0">
      <text>
        <r>
          <rPr>
            <sz val="11"/>
            <color rgb="FF000000"/>
            <rFont val="Calibri"/>
          </rPr>
          <t>1440000</t>
        </r>
      </text>
    </comment>
    <comment ref="I21" authorId="0" shapeId="0">
      <text>
        <r>
          <rPr>
            <sz val="11"/>
            <color rgb="FF000000"/>
            <rFont val="Calibri"/>
          </rPr>
          <t>400000</t>
        </r>
      </text>
    </comment>
    <comment ref="J21" authorId="0" shapeId="0">
      <text>
        <r>
          <rPr>
            <sz val="11"/>
            <color rgb="FF000000"/>
            <rFont val="Calibri"/>
          </rPr>
          <t>1440000</t>
        </r>
      </text>
    </comment>
    <comment ref="I22" authorId="0" shapeId="0">
      <text>
        <r>
          <rPr>
            <sz val="11"/>
            <color rgb="FF000000"/>
            <rFont val="Calibri"/>
          </rPr>
          <t>400000</t>
        </r>
      </text>
    </comment>
    <comment ref="J22" authorId="0" shapeId="0">
      <text>
        <r>
          <rPr>
            <sz val="11"/>
            <color rgb="FF000000"/>
            <rFont val="Calibri"/>
          </rPr>
          <t>1440000</t>
        </r>
      </text>
    </comment>
    <comment ref="I23" authorId="0" shapeId="0">
      <text>
        <r>
          <rPr>
            <sz val="11"/>
            <color rgb="FF000000"/>
            <rFont val="Calibri"/>
          </rPr>
          <t>400000</t>
        </r>
      </text>
    </comment>
    <comment ref="J23" authorId="0" shapeId="0">
      <text>
        <r>
          <rPr>
            <sz val="11"/>
            <color rgb="FF000000"/>
            <rFont val="Calibri"/>
          </rPr>
          <t>1440000</t>
        </r>
      </text>
    </comment>
    <comment ref="I24" authorId="0" shapeId="0">
      <text>
        <r>
          <rPr>
            <sz val="11"/>
            <color rgb="FF000000"/>
            <rFont val="Calibri"/>
          </rPr>
          <t>400000</t>
        </r>
      </text>
    </comment>
    <comment ref="J24" authorId="0" shapeId="0">
      <text>
        <r>
          <rPr>
            <sz val="11"/>
            <color rgb="FF000000"/>
            <rFont val="Calibri"/>
          </rPr>
          <t>1440000</t>
        </r>
      </text>
    </comment>
    <comment ref="I25" authorId="0" shapeId="0">
      <text>
        <r>
          <rPr>
            <sz val="11"/>
            <color rgb="FF000000"/>
            <rFont val="Calibri"/>
          </rPr>
          <t>400000</t>
        </r>
      </text>
    </comment>
    <comment ref="J25" authorId="0" shapeId="0">
      <text>
        <r>
          <rPr>
            <sz val="11"/>
            <color rgb="FF000000"/>
            <rFont val="Calibri"/>
          </rPr>
          <t>1440000</t>
        </r>
      </text>
    </comment>
    <comment ref="I26" authorId="0" shapeId="0">
      <text>
        <r>
          <rPr>
            <sz val="11"/>
            <color rgb="FF000000"/>
            <rFont val="Calibri"/>
          </rPr>
          <t>400000</t>
        </r>
      </text>
    </comment>
    <comment ref="J26" authorId="0" shapeId="0">
      <text>
        <r>
          <rPr>
            <sz val="11"/>
            <color rgb="FF000000"/>
            <rFont val="Calibri"/>
          </rPr>
          <t>1440000</t>
        </r>
      </text>
    </comment>
    <comment ref="I27" authorId="0" shapeId="0">
      <text>
        <r>
          <rPr>
            <sz val="11"/>
            <color rgb="FF000000"/>
            <rFont val="Calibri"/>
          </rPr>
          <t>400000</t>
        </r>
      </text>
    </comment>
    <comment ref="J27" authorId="0" shapeId="0">
      <text>
        <r>
          <rPr>
            <sz val="11"/>
            <color rgb="FF000000"/>
            <rFont val="Calibri"/>
          </rPr>
          <t>1440000</t>
        </r>
      </text>
    </comment>
    <comment ref="I28" authorId="0" shapeId="0">
      <text>
        <r>
          <rPr>
            <sz val="11"/>
            <color rgb="FF000000"/>
            <rFont val="Calibri"/>
          </rPr>
          <t>400000</t>
        </r>
      </text>
    </comment>
    <comment ref="J28" authorId="0" shapeId="0">
      <text>
        <r>
          <rPr>
            <sz val="11"/>
            <color rgb="FF000000"/>
            <rFont val="Calibri"/>
          </rPr>
          <t>1440000</t>
        </r>
      </text>
    </comment>
    <comment ref="I29" authorId="0" shapeId="0">
      <text>
        <r>
          <rPr>
            <sz val="11"/>
            <color rgb="FF000000"/>
            <rFont val="Calibri"/>
          </rPr>
          <t>400000</t>
        </r>
      </text>
    </comment>
    <comment ref="J29" authorId="0" shapeId="0">
      <text>
        <r>
          <rPr>
            <sz val="11"/>
            <color rgb="FF000000"/>
            <rFont val="Calibri"/>
          </rPr>
          <t>1440000</t>
        </r>
      </text>
    </comment>
    <comment ref="I30" authorId="0" shapeId="0">
      <text>
        <r>
          <rPr>
            <sz val="11"/>
            <color rgb="FF000000"/>
            <rFont val="Calibri"/>
          </rPr>
          <t>400000</t>
        </r>
      </text>
    </comment>
    <comment ref="J30" authorId="0" shapeId="0">
      <text>
        <r>
          <rPr>
            <sz val="11"/>
            <color rgb="FF000000"/>
            <rFont val="Calibri"/>
          </rPr>
          <t>1440000</t>
        </r>
      </text>
    </comment>
    <comment ref="I31" authorId="0" shapeId="0">
      <text>
        <r>
          <rPr>
            <sz val="11"/>
            <color rgb="FF000000"/>
            <rFont val="Calibri"/>
          </rPr>
          <t>400000</t>
        </r>
      </text>
    </comment>
    <comment ref="J31" authorId="0" shapeId="0">
      <text>
        <r>
          <rPr>
            <sz val="11"/>
            <color rgb="FF000000"/>
            <rFont val="Calibri"/>
          </rPr>
          <t>1440000</t>
        </r>
      </text>
    </comment>
    <comment ref="I32" authorId="0" shapeId="0">
      <text>
        <r>
          <rPr>
            <sz val="11"/>
            <color rgb="FF000000"/>
            <rFont val="Calibri"/>
          </rPr>
          <t>400000</t>
        </r>
      </text>
    </comment>
    <comment ref="J32" authorId="0" shapeId="0">
      <text>
        <r>
          <rPr>
            <sz val="11"/>
            <color rgb="FF000000"/>
            <rFont val="Calibri"/>
          </rPr>
          <t>1440000</t>
        </r>
      </text>
    </comment>
    <comment ref="I33" authorId="0" shapeId="0">
      <text>
        <r>
          <rPr>
            <sz val="11"/>
            <color rgb="FF000000"/>
            <rFont val="Calibri"/>
          </rPr>
          <t>400000</t>
        </r>
      </text>
    </comment>
    <comment ref="J33" authorId="0" shapeId="0">
      <text>
        <r>
          <rPr>
            <sz val="11"/>
            <color rgb="FF000000"/>
            <rFont val="Calibri"/>
          </rPr>
          <t>1440000</t>
        </r>
      </text>
    </comment>
    <comment ref="I34" authorId="0" shapeId="0">
      <text>
        <r>
          <rPr>
            <sz val="11"/>
            <color rgb="FF000000"/>
            <rFont val="Calibri"/>
          </rPr>
          <t>400000</t>
        </r>
      </text>
    </comment>
    <comment ref="J34" authorId="0" shapeId="0">
      <text>
        <r>
          <rPr>
            <sz val="11"/>
            <color rgb="FF000000"/>
            <rFont val="Calibri"/>
          </rPr>
          <t>1440000</t>
        </r>
      </text>
    </comment>
    <comment ref="I35" authorId="0" shapeId="0">
      <text>
        <r>
          <rPr>
            <sz val="11"/>
            <color rgb="FF000000"/>
            <rFont val="Calibri"/>
          </rPr>
          <t>400000</t>
        </r>
      </text>
    </comment>
    <comment ref="J35" authorId="0" shapeId="0">
      <text>
        <r>
          <rPr>
            <sz val="11"/>
            <color rgb="FF000000"/>
            <rFont val="Calibri"/>
          </rPr>
          <t>1440000</t>
        </r>
      </text>
    </comment>
    <comment ref="I36" authorId="0" shapeId="0">
      <text>
        <r>
          <rPr>
            <sz val="11"/>
            <color rgb="FF000000"/>
            <rFont val="Calibri"/>
          </rPr>
          <t>400000</t>
        </r>
      </text>
    </comment>
    <comment ref="J36" authorId="0" shapeId="0">
      <text>
        <r>
          <rPr>
            <sz val="11"/>
            <color rgb="FF000000"/>
            <rFont val="Calibri"/>
          </rPr>
          <t>1440000</t>
        </r>
      </text>
    </comment>
    <comment ref="I37" authorId="0" shapeId="0">
      <text>
        <r>
          <rPr>
            <sz val="11"/>
            <color rgb="FF000000"/>
            <rFont val="Calibri"/>
          </rPr>
          <t>400000</t>
        </r>
      </text>
    </comment>
    <comment ref="J37" authorId="0" shapeId="0">
      <text>
        <r>
          <rPr>
            <sz val="11"/>
            <color rgb="FF000000"/>
            <rFont val="Calibri"/>
          </rPr>
          <t>1440000</t>
        </r>
      </text>
    </comment>
    <comment ref="I38" authorId="0" shapeId="0">
      <text>
        <r>
          <rPr>
            <sz val="11"/>
            <color rgb="FF000000"/>
            <rFont val="Calibri"/>
          </rPr>
          <t>400000</t>
        </r>
      </text>
    </comment>
    <comment ref="J38" authorId="0" shapeId="0">
      <text>
        <r>
          <rPr>
            <sz val="11"/>
            <color rgb="FF000000"/>
            <rFont val="Calibri"/>
          </rPr>
          <t>1440000</t>
        </r>
      </text>
    </comment>
    <comment ref="I39" authorId="0" shapeId="0">
      <text>
        <r>
          <rPr>
            <sz val="11"/>
            <color rgb="FF000000"/>
            <rFont val="Calibri"/>
          </rPr>
          <t>400000</t>
        </r>
      </text>
    </comment>
    <comment ref="J39" authorId="0" shapeId="0">
      <text>
        <r>
          <rPr>
            <sz val="11"/>
            <color rgb="FF000000"/>
            <rFont val="Calibri"/>
          </rPr>
          <t>1440000</t>
        </r>
      </text>
    </comment>
    <comment ref="I40" authorId="0" shapeId="0">
      <text>
        <r>
          <rPr>
            <sz val="11"/>
            <color rgb="FF000000"/>
            <rFont val="Calibri"/>
          </rPr>
          <t>400000</t>
        </r>
      </text>
    </comment>
    <comment ref="J40" authorId="0" shapeId="0">
      <text>
        <r>
          <rPr>
            <sz val="11"/>
            <color rgb="FF000000"/>
            <rFont val="Calibri"/>
          </rPr>
          <t>1440000</t>
        </r>
      </text>
    </comment>
    <comment ref="I41" authorId="0" shapeId="0">
      <text>
        <r>
          <rPr>
            <sz val="11"/>
            <color rgb="FF000000"/>
            <rFont val="Calibri"/>
          </rPr>
          <t>400000</t>
        </r>
      </text>
    </comment>
    <comment ref="J41" authorId="0" shapeId="0">
      <text>
        <r>
          <rPr>
            <sz val="11"/>
            <color rgb="FF000000"/>
            <rFont val="Calibri"/>
          </rPr>
          <t>1440000</t>
        </r>
      </text>
    </comment>
    <comment ref="I42" authorId="0" shapeId="0">
      <text>
        <r>
          <rPr>
            <sz val="11"/>
            <color rgb="FF000000"/>
            <rFont val="Calibri"/>
          </rPr>
          <t>400000</t>
        </r>
      </text>
    </comment>
    <comment ref="J42" authorId="0" shapeId="0">
      <text>
        <r>
          <rPr>
            <sz val="11"/>
            <color rgb="FF000000"/>
            <rFont val="Calibri"/>
          </rPr>
          <t>1440000</t>
        </r>
      </text>
    </comment>
    <comment ref="I43" authorId="0" shapeId="0">
      <text>
        <r>
          <rPr>
            <sz val="11"/>
            <color rgb="FF000000"/>
            <rFont val="Calibri"/>
          </rPr>
          <t>400000</t>
        </r>
      </text>
    </comment>
    <comment ref="J43" authorId="0" shapeId="0">
      <text>
        <r>
          <rPr>
            <sz val="11"/>
            <color rgb="FF000000"/>
            <rFont val="Calibri"/>
          </rPr>
          <t>1440000</t>
        </r>
      </text>
    </comment>
    <comment ref="I44" authorId="0" shapeId="0">
      <text>
        <r>
          <rPr>
            <sz val="11"/>
            <color rgb="FF000000"/>
            <rFont val="Calibri"/>
          </rPr>
          <t>400000</t>
        </r>
      </text>
    </comment>
    <comment ref="J44" authorId="0" shapeId="0">
      <text>
        <r>
          <rPr>
            <sz val="11"/>
            <color rgb="FF000000"/>
            <rFont val="Calibri"/>
          </rPr>
          <t>1440000</t>
        </r>
      </text>
    </comment>
    <comment ref="I45" authorId="0" shapeId="0">
      <text>
        <r>
          <rPr>
            <sz val="11"/>
            <color rgb="FF000000"/>
            <rFont val="Calibri"/>
          </rPr>
          <t>400000</t>
        </r>
      </text>
    </comment>
    <comment ref="J45" authorId="0" shapeId="0">
      <text>
        <r>
          <rPr>
            <sz val="11"/>
            <color rgb="FF000000"/>
            <rFont val="Calibri"/>
          </rPr>
          <t>1440000</t>
        </r>
      </text>
    </comment>
    <comment ref="I46" authorId="0" shapeId="0">
      <text>
        <r>
          <rPr>
            <sz val="11"/>
            <color rgb="FF000000"/>
            <rFont val="Calibri"/>
          </rPr>
          <t>400000</t>
        </r>
      </text>
    </comment>
    <comment ref="J46" authorId="0" shapeId="0">
      <text>
        <r>
          <rPr>
            <sz val="11"/>
            <color rgb="FF000000"/>
            <rFont val="Calibri"/>
          </rPr>
          <t>1440000</t>
        </r>
      </text>
    </comment>
    <comment ref="I47" authorId="0" shapeId="0">
      <text>
        <r>
          <rPr>
            <sz val="11"/>
            <color rgb="FF000000"/>
            <rFont val="Calibri"/>
          </rPr>
          <t>400000</t>
        </r>
      </text>
    </comment>
    <comment ref="J47" authorId="0" shapeId="0">
      <text>
        <r>
          <rPr>
            <sz val="11"/>
            <color rgb="FF000000"/>
            <rFont val="Calibri"/>
          </rPr>
          <t>1440000</t>
        </r>
      </text>
    </comment>
    <comment ref="I48" authorId="0" shapeId="0">
      <text>
        <r>
          <rPr>
            <sz val="11"/>
            <color rgb="FF000000"/>
            <rFont val="Calibri"/>
          </rPr>
          <t>400000</t>
        </r>
      </text>
    </comment>
    <comment ref="J48" authorId="0" shapeId="0">
      <text>
        <r>
          <rPr>
            <sz val="11"/>
            <color rgb="FF000000"/>
            <rFont val="Calibri"/>
          </rPr>
          <t>1440000</t>
        </r>
      </text>
    </comment>
    <comment ref="I49" authorId="0" shapeId="0">
      <text>
        <r>
          <rPr>
            <sz val="11"/>
            <color rgb="FF000000"/>
            <rFont val="Calibri"/>
          </rPr>
          <t>400000</t>
        </r>
      </text>
    </comment>
    <comment ref="J49" authorId="0" shapeId="0">
      <text>
        <r>
          <rPr>
            <sz val="11"/>
            <color rgb="FF000000"/>
            <rFont val="Calibri"/>
          </rPr>
          <t>1440000</t>
        </r>
      </text>
    </comment>
    <comment ref="I50" authorId="0" shapeId="0">
      <text>
        <r>
          <rPr>
            <sz val="11"/>
            <color rgb="FF000000"/>
            <rFont val="Calibri"/>
          </rPr>
          <t>400000</t>
        </r>
      </text>
    </comment>
    <comment ref="J50" authorId="0" shapeId="0">
      <text>
        <r>
          <rPr>
            <sz val="11"/>
            <color rgb="FF000000"/>
            <rFont val="Calibri"/>
          </rPr>
          <t>1440000</t>
        </r>
      </text>
    </comment>
    <comment ref="I51" authorId="0" shapeId="0">
      <text>
        <r>
          <rPr>
            <sz val="11"/>
            <color rgb="FF000000"/>
            <rFont val="Calibri"/>
          </rPr>
          <t>400000</t>
        </r>
      </text>
    </comment>
    <comment ref="J51" authorId="0" shapeId="0">
      <text>
        <r>
          <rPr>
            <sz val="11"/>
            <color rgb="FF000000"/>
            <rFont val="Calibri"/>
          </rPr>
          <t>1440000</t>
        </r>
      </text>
    </comment>
    <comment ref="I52" authorId="0" shapeId="0">
      <text>
        <r>
          <rPr>
            <sz val="11"/>
            <color rgb="FF000000"/>
            <rFont val="Calibri"/>
          </rPr>
          <t>400000</t>
        </r>
      </text>
    </comment>
    <comment ref="J52" authorId="0" shapeId="0">
      <text>
        <r>
          <rPr>
            <sz val="11"/>
            <color rgb="FF000000"/>
            <rFont val="Calibri"/>
          </rPr>
          <t>1440000</t>
        </r>
      </text>
    </comment>
    <comment ref="I53" authorId="0" shapeId="0">
      <text>
        <r>
          <rPr>
            <sz val="11"/>
            <color rgb="FF000000"/>
            <rFont val="Calibri"/>
          </rPr>
          <t>400000</t>
        </r>
      </text>
    </comment>
    <comment ref="J53" authorId="0" shapeId="0">
      <text>
        <r>
          <rPr>
            <sz val="11"/>
            <color rgb="FF000000"/>
            <rFont val="Calibri"/>
          </rPr>
          <t>1440000</t>
        </r>
      </text>
    </comment>
    <comment ref="I54" authorId="0" shapeId="0">
      <text>
        <r>
          <rPr>
            <sz val="11"/>
            <color rgb="FF000000"/>
            <rFont val="Calibri"/>
          </rPr>
          <t>400000</t>
        </r>
      </text>
    </comment>
    <comment ref="J54" authorId="0" shapeId="0">
      <text>
        <r>
          <rPr>
            <sz val="11"/>
            <color rgb="FF000000"/>
            <rFont val="Calibri"/>
          </rPr>
          <t>1440000</t>
        </r>
      </text>
    </comment>
    <comment ref="I55" authorId="0" shapeId="0">
      <text>
        <r>
          <rPr>
            <sz val="11"/>
            <color rgb="FF000000"/>
            <rFont val="Calibri"/>
          </rPr>
          <t>400000</t>
        </r>
      </text>
    </comment>
    <comment ref="J55" authorId="0" shapeId="0">
      <text>
        <r>
          <rPr>
            <sz val="11"/>
            <color rgb="FF000000"/>
            <rFont val="Calibri"/>
          </rPr>
          <t>1440000</t>
        </r>
      </text>
    </comment>
    <comment ref="I56" authorId="0" shapeId="0">
      <text>
        <r>
          <rPr>
            <sz val="11"/>
            <color rgb="FF000000"/>
            <rFont val="Calibri"/>
          </rPr>
          <t>400000</t>
        </r>
      </text>
    </comment>
    <comment ref="J56" authorId="0" shapeId="0">
      <text>
        <r>
          <rPr>
            <sz val="11"/>
            <color rgb="FF000000"/>
            <rFont val="Calibri"/>
          </rPr>
          <t>1440000</t>
        </r>
      </text>
    </comment>
    <comment ref="I57" authorId="0" shapeId="0">
      <text>
        <r>
          <rPr>
            <sz val="11"/>
            <color rgb="FF000000"/>
            <rFont val="Calibri"/>
          </rPr>
          <t>400000</t>
        </r>
      </text>
    </comment>
    <comment ref="J57" authorId="0" shapeId="0">
      <text>
        <r>
          <rPr>
            <sz val="11"/>
            <color rgb="FF000000"/>
            <rFont val="Calibri"/>
          </rPr>
          <t>1440000</t>
        </r>
      </text>
    </comment>
    <comment ref="I58" authorId="0" shapeId="0">
      <text>
        <r>
          <rPr>
            <sz val="11"/>
            <color rgb="FF000000"/>
            <rFont val="Calibri"/>
          </rPr>
          <t>400000</t>
        </r>
      </text>
    </comment>
    <comment ref="J58" authorId="0" shapeId="0">
      <text>
        <r>
          <rPr>
            <sz val="11"/>
            <color rgb="FF000000"/>
            <rFont val="Calibri"/>
          </rPr>
          <t>1440000</t>
        </r>
      </text>
    </comment>
    <comment ref="I59" authorId="0" shapeId="0">
      <text>
        <r>
          <rPr>
            <sz val="11"/>
            <color rgb="FF000000"/>
            <rFont val="Calibri"/>
          </rPr>
          <t>400000</t>
        </r>
      </text>
    </comment>
    <comment ref="J59" authorId="0" shapeId="0">
      <text>
        <r>
          <rPr>
            <sz val="11"/>
            <color rgb="FF000000"/>
            <rFont val="Calibri"/>
          </rPr>
          <t>1440000</t>
        </r>
      </text>
    </comment>
    <comment ref="I60" authorId="0" shapeId="0">
      <text>
        <r>
          <rPr>
            <sz val="11"/>
            <color rgb="FF000000"/>
            <rFont val="Calibri"/>
          </rPr>
          <t>400000</t>
        </r>
      </text>
    </comment>
    <comment ref="J60" authorId="0" shapeId="0">
      <text>
        <r>
          <rPr>
            <sz val="11"/>
            <color rgb="FF000000"/>
            <rFont val="Calibri"/>
          </rPr>
          <t>1440000</t>
        </r>
      </text>
    </comment>
    <comment ref="I61" authorId="0" shapeId="0">
      <text>
        <r>
          <rPr>
            <sz val="11"/>
            <color rgb="FF000000"/>
            <rFont val="Calibri"/>
          </rPr>
          <t>400000</t>
        </r>
      </text>
    </comment>
    <comment ref="J61" authorId="0" shapeId="0">
      <text>
        <r>
          <rPr>
            <sz val="11"/>
            <color rgb="FF000000"/>
            <rFont val="Calibri"/>
          </rPr>
          <t>1440000</t>
        </r>
      </text>
    </comment>
    <comment ref="I62" authorId="0" shapeId="0">
      <text>
        <r>
          <rPr>
            <sz val="11"/>
            <color rgb="FF000000"/>
            <rFont val="Calibri"/>
          </rPr>
          <t>400000</t>
        </r>
      </text>
    </comment>
    <comment ref="J62" authorId="0" shapeId="0">
      <text>
        <r>
          <rPr>
            <sz val="11"/>
            <color rgb="FF000000"/>
            <rFont val="Calibri"/>
          </rPr>
          <t>1440000</t>
        </r>
      </text>
    </comment>
    <comment ref="I63" authorId="0" shapeId="0">
      <text>
        <r>
          <rPr>
            <sz val="11"/>
            <color rgb="FF000000"/>
            <rFont val="Calibri"/>
          </rPr>
          <t>400000</t>
        </r>
      </text>
    </comment>
    <comment ref="J63" authorId="0" shapeId="0">
      <text>
        <r>
          <rPr>
            <sz val="11"/>
            <color rgb="FF000000"/>
            <rFont val="Calibri"/>
          </rPr>
          <t>1440000</t>
        </r>
      </text>
    </comment>
    <comment ref="I64" authorId="0" shapeId="0">
      <text>
        <r>
          <rPr>
            <sz val="11"/>
            <color rgb="FF000000"/>
            <rFont val="Calibri"/>
          </rPr>
          <t>400000</t>
        </r>
      </text>
    </comment>
    <comment ref="J64" authorId="0" shapeId="0">
      <text>
        <r>
          <rPr>
            <sz val="11"/>
            <color rgb="FF000000"/>
            <rFont val="Calibri"/>
          </rPr>
          <t>1440000</t>
        </r>
      </text>
    </comment>
    <comment ref="I65" authorId="0" shapeId="0">
      <text>
        <r>
          <rPr>
            <sz val="11"/>
            <color rgb="FF000000"/>
            <rFont val="Calibri"/>
          </rPr>
          <t>400000</t>
        </r>
      </text>
    </comment>
    <comment ref="J65" authorId="0" shapeId="0">
      <text>
        <r>
          <rPr>
            <sz val="11"/>
            <color rgb="FF000000"/>
            <rFont val="Calibri"/>
          </rPr>
          <t>1440000</t>
        </r>
      </text>
    </comment>
    <comment ref="I66" authorId="0" shapeId="0">
      <text>
        <r>
          <rPr>
            <sz val="11"/>
            <color rgb="FF000000"/>
            <rFont val="Calibri"/>
          </rPr>
          <t>400000</t>
        </r>
      </text>
    </comment>
    <comment ref="J66" authorId="0" shapeId="0">
      <text>
        <r>
          <rPr>
            <sz val="11"/>
            <color rgb="FF000000"/>
            <rFont val="Calibri"/>
          </rPr>
          <t>1440000</t>
        </r>
      </text>
    </comment>
    <comment ref="I67" authorId="0" shapeId="0">
      <text>
        <r>
          <rPr>
            <sz val="11"/>
            <color rgb="FF000000"/>
            <rFont val="Calibri"/>
          </rPr>
          <t>400000</t>
        </r>
      </text>
    </comment>
    <comment ref="J67" authorId="0" shapeId="0">
      <text>
        <r>
          <rPr>
            <sz val="11"/>
            <color rgb="FF000000"/>
            <rFont val="Calibri"/>
          </rPr>
          <t>1440000</t>
        </r>
      </text>
    </comment>
    <comment ref="I68" authorId="0" shapeId="0">
      <text>
        <r>
          <rPr>
            <sz val="11"/>
            <color rgb="FF000000"/>
            <rFont val="Calibri"/>
          </rPr>
          <t>400000</t>
        </r>
      </text>
    </comment>
    <comment ref="J68" authorId="0" shapeId="0">
      <text>
        <r>
          <rPr>
            <sz val="11"/>
            <color rgb="FF000000"/>
            <rFont val="Calibri"/>
          </rPr>
          <t>1440000</t>
        </r>
      </text>
    </comment>
    <comment ref="I69" authorId="0" shapeId="0">
      <text>
        <r>
          <rPr>
            <sz val="11"/>
            <color rgb="FF000000"/>
            <rFont val="Calibri"/>
          </rPr>
          <t>400000</t>
        </r>
      </text>
    </comment>
    <comment ref="J69" authorId="0" shapeId="0">
      <text>
        <r>
          <rPr>
            <sz val="11"/>
            <color rgb="FF000000"/>
            <rFont val="Calibri"/>
          </rPr>
          <t>1440000</t>
        </r>
      </text>
    </comment>
    <comment ref="I70" authorId="0" shapeId="0">
      <text>
        <r>
          <rPr>
            <sz val="11"/>
            <color rgb="FF000000"/>
            <rFont val="Calibri"/>
          </rPr>
          <t>400000</t>
        </r>
      </text>
    </comment>
    <comment ref="J70" authorId="0" shapeId="0">
      <text>
        <r>
          <rPr>
            <sz val="11"/>
            <color rgb="FF000000"/>
            <rFont val="Calibri"/>
          </rPr>
          <t>1440000</t>
        </r>
      </text>
    </comment>
    <comment ref="I71" authorId="0" shapeId="0">
      <text>
        <r>
          <rPr>
            <sz val="11"/>
            <color rgb="FF000000"/>
            <rFont val="Calibri"/>
          </rPr>
          <t>400000</t>
        </r>
      </text>
    </comment>
    <comment ref="J71" authorId="0" shapeId="0">
      <text>
        <r>
          <rPr>
            <sz val="11"/>
            <color rgb="FF000000"/>
            <rFont val="Calibri"/>
          </rPr>
          <t>1440000</t>
        </r>
      </text>
    </comment>
    <comment ref="I72" authorId="0" shapeId="0">
      <text>
        <r>
          <rPr>
            <sz val="11"/>
            <color rgb="FF000000"/>
            <rFont val="Calibri"/>
          </rPr>
          <t>400000</t>
        </r>
      </text>
    </comment>
    <comment ref="J72" authorId="0" shapeId="0">
      <text>
        <r>
          <rPr>
            <sz val="11"/>
            <color rgb="FF000000"/>
            <rFont val="Calibri"/>
          </rPr>
          <t>1440000</t>
        </r>
      </text>
    </comment>
    <comment ref="I73" authorId="0" shapeId="0">
      <text>
        <r>
          <rPr>
            <sz val="11"/>
            <color rgb="FF000000"/>
            <rFont val="Calibri"/>
          </rPr>
          <t>400000</t>
        </r>
      </text>
    </comment>
    <comment ref="J73" authorId="0" shapeId="0">
      <text>
        <r>
          <rPr>
            <sz val="11"/>
            <color rgb="FF000000"/>
            <rFont val="Calibri"/>
          </rPr>
          <t>1440000</t>
        </r>
      </text>
    </comment>
    <comment ref="I74" authorId="0" shapeId="0">
      <text>
        <r>
          <rPr>
            <sz val="11"/>
            <color rgb="FF000000"/>
            <rFont val="Calibri"/>
          </rPr>
          <t>400000</t>
        </r>
      </text>
    </comment>
    <comment ref="J74" authorId="0" shapeId="0">
      <text>
        <r>
          <rPr>
            <sz val="11"/>
            <color rgb="FF000000"/>
            <rFont val="Calibri"/>
          </rPr>
          <t>1440000</t>
        </r>
      </text>
    </comment>
    <comment ref="I75" authorId="0" shapeId="0">
      <text>
        <r>
          <rPr>
            <sz val="11"/>
            <color rgb="FF000000"/>
            <rFont val="Calibri"/>
          </rPr>
          <t>400000</t>
        </r>
      </text>
    </comment>
    <comment ref="J75" authorId="0" shapeId="0">
      <text>
        <r>
          <rPr>
            <sz val="11"/>
            <color rgb="FF000000"/>
            <rFont val="Calibri"/>
          </rPr>
          <t>1440000</t>
        </r>
      </text>
    </comment>
    <comment ref="I76" authorId="0" shapeId="0">
      <text>
        <r>
          <rPr>
            <sz val="11"/>
            <color rgb="FF000000"/>
            <rFont val="Calibri"/>
          </rPr>
          <t>400000</t>
        </r>
      </text>
    </comment>
    <comment ref="J76" authorId="0" shapeId="0">
      <text>
        <r>
          <rPr>
            <sz val="11"/>
            <color rgb="FF000000"/>
            <rFont val="Calibri"/>
          </rPr>
          <t>1440000</t>
        </r>
      </text>
    </comment>
    <comment ref="I77" authorId="0" shapeId="0">
      <text>
        <r>
          <rPr>
            <sz val="11"/>
            <color rgb="FF000000"/>
            <rFont val="Calibri"/>
          </rPr>
          <t>400000</t>
        </r>
      </text>
    </comment>
    <comment ref="J77" authorId="0" shapeId="0">
      <text>
        <r>
          <rPr>
            <sz val="11"/>
            <color rgb="FF000000"/>
            <rFont val="Calibri"/>
          </rPr>
          <t>1440000</t>
        </r>
      </text>
    </comment>
    <comment ref="I78" authorId="0" shapeId="0">
      <text>
        <r>
          <rPr>
            <sz val="11"/>
            <color rgb="FF000000"/>
            <rFont val="Calibri"/>
          </rPr>
          <t>400000</t>
        </r>
      </text>
    </comment>
    <comment ref="J78" authorId="0" shapeId="0">
      <text>
        <r>
          <rPr>
            <sz val="11"/>
            <color rgb="FF000000"/>
            <rFont val="Calibri"/>
          </rPr>
          <t>1440000</t>
        </r>
      </text>
    </comment>
    <comment ref="I79" authorId="0" shapeId="0">
      <text>
        <r>
          <rPr>
            <sz val="11"/>
            <color rgb="FF000000"/>
            <rFont val="Calibri"/>
          </rPr>
          <t>400000</t>
        </r>
      </text>
    </comment>
    <comment ref="J79" authorId="0" shapeId="0">
      <text>
        <r>
          <rPr>
            <sz val="11"/>
            <color rgb="FF000000"/>
            <rFont val="Calibri"/>
          </rPr>
          <t>1440000</t>
        </r>
      </text>
    </comment>
    <comment ref="I80" authorId="0" shapeId="0">
      <text>
        <r>
          <rPr>
            <sz val="11"/>
            <color rgb="FF000000"/>
            <rFont val="Calibri"/>
          </rPr>
          <t>400000</t>
        </r>
      </text>
    </comment>
    <comment ref="J80" authorId="0" shapeId="0">
      <text>
        <r>
          <rPr>
            <sz val="11"/>
            <color rgb="FF000000"/>
            <rFont val="Calibri"/>
          </rPr>
          <t>1440000</t>
        </r>
      </text>
    </comment>
    <comment ref="I81" authorId="0" shapeId="0">
      <text>
        <r>
          <rPr>
            <sz val="11"/>
            <color rgb="FF000000"/>
            <rFont val="Calibri"/>
          </rPr>
          <t>400000</t>
        </r>
      </text>
    </comment>
    <comment ref="J81" authorId="0" shapeId="0">
      <text>
        <r>
          <rPr>
            <sz val="11"/>
            <color rgb="FF000000"/>
            <rFont val="Calibri"/>
          </rPr>
          <t>1440000</t>
        </r>
      </text>
    </comment>
    <comment ref="J82" authorId="0" shapeId="0">
      <text>
        <r>
          <rPr>
            <sz val="11"/>
            <color rgb="FF000000"/>
            <rFont val="Calibri"/>
          </rPr>
          <t>1440000</t>
        </r>
      </text>
    </comment>
    <comment ref="I83" authorId="0" shapeId="0">
      <text>
        <r>
          <rPr>
            <sz val="11"/>
            <color rgb="FF000000"/>
            <rFont val="Calibri"/>
          </rPr>
          <t>400000</t>
        </r>
      </text>
    </comment>
    <comment ref="J83" authorId="0" shapeId="0">
      <text>
        <r>
          <rPr>
            <sz val="11"/>
            <color rgb="FF000000"/>
            <rFont val="Calibri"/>
          </rPr>
          <t>1440000</t>
        </r>
      </text>
    </comment>
    <comment ref="I84" authorId="0" shapeId="0">
      <text>
        <r>
          <rPr>
            <sz val="11"/>
            <color rgb="FF000000"/>
            <rFont val="Calibri"/>
          </rPr>
          <t>400000</t>
        </r>
      </text>
    </comment>
    <comment ref="J84" authorId="0" shapeId="0">
      <text>
        <r>
          <rPr>
            <sz val="11"/>
            <color rgb="FF000000"/>
            <rFont val="Calibri"/>
          </rPr>
          <t>1440000</t>
        </r>
      </text>
    </comment>
    <comment ref="I85" authorId="0" shapeId="0">
      <text>
        <r>
          <rPr>
            <sz val="11"/>
            <color rgb="FF000000"/>
            <rFont val="Calibri"/>
          </rPr>
          <t>400000</t>
        </r>
      </text>
    </comment>
    <comment ref="J85" authorId="0" shapeId="0">
      <text>
        <r>
          <rPr>
            <sz val="11"/>
            <color rgb="FF000000"/>
            <rFont val="Calibri"/>
          </rPr>
          <t>1440000</t>
        </r>
      </text>
    </comment>
    <comment ref="I86" authorId="0" shapeId="0">
      <text>
        <r>
          <rPr>
            <sz val="11"/>
            <color rgb="FF000000"/>
            <rFont val="Calibri"/>
          </rPr>
          <t>400000</t>
        </r>
      </text>
    </comment>
    <comment ref="J86" authorId="0" shapeId="0">
      <text>
        <r>
          <rPr>
            <sz val="11"/>
            <color rgb="FF000000"/>
            <rFont val="Calibri"/>
          </rPr>
          <t>1440000</t>
        </r>
      </text>
    </comment>
    <comment ref="I87" authorId="0" shapeId="0">
      <text>
        <r>
          <rPr>
            <sz val="11"/>
            <color rgb="FF000000"/>
            <rFont val="Calibri"/>
          </rPr>
          <t>400000</t>
        </r>
      </text>
    </comment>
    <comment ref="J87" authorId="0" shapeId="0">
      <text>
        <r>
          <rPr>
            <sz val="11"/>
            <color rgb="FF000000"/>
            <rFont val="Calibri"/>
          </rPr>
          <t>1440000</t>
        </r>
      </text>
    </comment>
    <comment ref="I88" authorId="0" shapeId="0">
      <text>
        <r>
          <rPr>
            <sz val="11"/>
            <color rgb="FF000000"/>
            <rFont val="Calibri"/>
          </rPr>
          <t>400000</t>
        </r>
      </text>
    </comment>
    <comment ref="J88" authorId="0" shapeId="0">
      <text>
        <r>
          <rPr>
            <sz val="11"/>
            <color rgb="FF000000"/>
            <rFont val="Calibri"/>
          </rPr>
          <t>1440000</t>
        </r>
      </text>
    </comment>
    <comment ref="I89" authorId="0" shapeId="0">
      <text>
        <r>
          <rPr>
            <sz val="11"/>
            <color rgb="FF000000"/>
            <rFont val="Calibri"/>
          </rPr>
          <t>400000</t>
        </r>
      </text>
    </comment>
    <comment ref="J89" authorId="0" shapeId="0">
      <text>
        <r>
          <rPr>
            <sz val="11"/>
            <color rgb="FF000000"/>
            <rFont val="Calibri"/>
          </rPr>
          <t>1440000</t>
        </r>
      </text>
    </comment>
    <comment ref="I90" authorId="0" shapeId="0">
      <text>
        <r>
          <rPr>
            <sz val="11"/>
            <color rgb="FF000000"/>
            <rFont val="Calibri"/>
          </rPr>
          <t>400000</t>
        </r>
      </text>
    </comment>
    <comment ref="J90" authorId="0" shapeId="0">
      <text>
        <r>
          <rPr>
            <sz val="11"/>
            <color rgb="FF000000"/>
            <rFont val="Calibri"/>
          </rPr>
          <t>1440000</t>
        </r>
      </text>
    </comment>
    <comment ref="I91" authorId="0" shapeId="0">
      <text>
        <r>
          <rPr>
            <sz val="11"/>
            <color rgb="FF000000"/>
            <rFont val="Calibri"/>
          </rPr>
          <t>400000</t>
        </r>
      </text>
    </comment>
    <comment ref="J91" authorId="0" shapeId="0">
      <text>
        <r>
          <rPr>
            <sz val="11"/>
            <color rgb="FF000000"/>
            <rFont val="Calibri"/>
          </rPr>
          <t>1440000</t>
        </r>
      </text>
    </comment>
    <comment ref="I92" authorId="0" shapeId="0">
      <text>
        <r>
          <rPr>
            <sz val="11"/>
            <color rgb="FF000000"/>
            <rFont val="Calibri"/>
          </rPr>
          <t>400000</t>
        </r>
      </text>
    </comment>
    <comment ref="J92" authorId="0" shapeId="0">
      <text>
        <r>
          <rPr>
            <sz val="11"/>
            <color rgb="FF000000"/>
            <rFont val="Calibri"/>
          </rPr>
          <t>1440000</t>
        </r>
      </text>
    </comment>
    <comment ref="I93" authorId="0" shapeId="0">
      <text>
        <r>
          <rPr>
            <sz val="11"/>
            <color rgb="FF000000"/>
            <rFont val="Calibri"/>
          </rPr>
          <t>400000</t>
        </r>
      </text>
    </comment>
    <comment ref="J93" authorId="0" shapeId="0">
      <text>
        <r>
          <rPr>
            <sz val="11"/>
            <color rgb="FF000000"/>
            <rFont val="Calibri"/>
          </rPr>
          <t>1440000</t>
        </r>
      </text>
    </comment>
    <comment ref="I94" authorId="0" shapeId="0">
      <text>
        <r>
          <rPr>
            <sz val="11"/>
            <color rgb="FF000000"/>
            <rFont val="Calibri"/>
          </rPr>
          <t>400000</t>
        </r>
      </text>
    </comment>
    <comment ref="J94" authorId="0" shapeId="0">
      <text>
        <r>
          <rPr>
            <sz val="11"/>
            <color rgb="FF000000"/>
            <rFont val="Calibri"/>
          </rPr>
          <t>1440000</t>
        </r>
      </text>
    </comment>
    <comment ref="I95" authorId="0" shapeId="0">
      <text>
        <r>
          <rPr>
            <sz val="11"/>
            <color rgb="FF000000"/>
            <rFont val="Calibri"/>
          </rPr>
          <t>400000</t>
        </r>
      </text>
    </comment>
    <comment ref="J95" authorId="0" shapeId="0">
      <text>
        <r>
          <rPr>
            <sz val="11"/>
            <color rgb="FF000000"/>
            <rFont val="Calibri"/>
          </rPr>
          <t>1440000</t>
        </r>
      </text>
    </comment>
    <comment ref="I96" authorId="0" shapeId="0">
      <text>
        <r>
          <rPr>
            <sz val="11"/>
            <color rgb="FF000000"/>
            <rFont val="Calibri"/>
          </rPr>
          <t>400000</t>
        </r>
      </text>
    </comment>
    <comment ref="J96" authorId="0" shapeId="0">
      <text>
        <r>
          <rPr>
            <sz val="11"/>
            <color rgb="FF000000"/>
            <rFont val="Calibri"/>
          </rPr>
          <t>1440000</t>
        </r>
      </text>
    </comment>
    <comment ref="I97" authorId="0" shapeId="0">
      <text>
        <r>
          <rPr>
            <sz val="11"/>
            <color rgb="FF000000"/>
            <rFont val="Calibri"/>
          </rPr>
          <t>400000</t>
        </r>
      </text>
    </comment>
    <comment ref="J97" authorId="0" shapeId="0">
      <text>
        <r>
          <rPr>
            <sz val="11"/>
            <color rgb="FF000000"/>
            <rFont val="Calibri"/>
          </rPr>
          <t>1440000</t>
        </r>
      </text>
    </comment>
    <comment ref="I98" authorId="0" shapeId="0">
      <text>
        <r>
          <rPr>
            <sz val="11"/>
            <color rgb="FF000000"/>
            <rFont val="Calibri"/>
          </rPr>
          <t>400000</t>
        </r>
      </text>
    </comment>
    <comment ref="J98" authorId="0" shapeId="0">
      <text>
        <r>
          <rPr>
            <sz val="11"/>
            <color rgb="FF000000"/>
            <rFont val="Calibri"/>
          </rPr>
          <t>1440000</t>
        </r>
      </text>
    </comment>
    <comment ref="I99" authorId="0" shapeId="0">
      <text>
        <r>
          <rPr>
            <sz val="11"/>
            <color rgb="FF000000"/>
            <rFont val="Calibri"/>
          </rPr>
          <t>400000</t>
        </r>
      </text>
    </comment>
    <comment ref="J99" authorId="0" shapeId="0">
      <text>
        <r>
          <rPr>
            <sz val="11"/>
            <color rgb="FF000000"/>
            <rFont val="Calibri"/>
          </rPr>
          <t>1440000</t>
        </r>
      </text>
    </comment>
    <comment ref="J100" authorId="0" shapeId="0">
      <text>
        <r>
          <rPr>
            <sz val="11"/>
            <color rgb="FF000000"/>
            <rFont val="Calibri"/>
          </rPr>
          <t>1440000</t>
        </r>
      </text>
    </comment>
    <comment ref="I101" authorId="0" shapeId="0">
      <text>
        <r>
          <rPr>
            <sz val="11"/>
            <color rgb="FF000000"/>
            <rFont val="Calibri"/>
          </rPr>
          <t>400000</t>
        </r>
      </text>
    </comment>
    <comment ref="J101" authorId="0" shapeId="0">
      <text>
        <r>
          <rPr>
            <sz val="11"/>
            <color rgb="FF000000"/>
            <rFont val="Calibri"/>
          </rPr>
          <t>1440000</t>
        </r>
      </text>
    </comment>
    <comment ref="I102" authorId="0" shapeId="0">
      <text>
        <r>
          <rPr>
            <sz val="11"/>
            <color rgb="FF000000"/>
            <rFont val="Calibri"/>
          </rPr>
          <t>400000</t>
        </r>
      </text>
    </comment>
    <comment ref="J102" authorId="0" shapeId="0">
      <text>
        <r>
          <rPr>
            <sz val="11"/>
            <color rgb="FF000000"/>
            <rFont val="Calibri"/>
          </rPr>
          <t>1440000</t>
        </r>
      </text>
    </comment>
    <comment ref="I103" authorId="0" shapeId="0">
      <text>
        <r>
          <rPr>
            <sz val="11"/>
            <color rgb="FF000000"/>
            <rFont val="Calibri"/>
          </rPr>
          <t>400000</t>
        </r>
      </text>
    </comment>
    <comment ref="J103" authorId="0" shapeId="0">
      <text>
        <r>
          <rPr>
            <sz val="11"/>
            <color rgb="FF000000"/>
            <rFont val="Calibri"/>
          </rPr>
          <t>1440000</t>
        </r>
      </text>
    </comment>
    <comment ref="I104" authorId="0" shapeId="0">
      <text>
        <r>
          <rPr>
            <sz val="11"/>
            <color rgb="FF000000"/>
            <rFont val="Calibri"/>
          </rPr>
          <t>400000</t>
        </r>
      </text>
    </comment>
    <comment ref="J104" authorId="0" shapeId="0">
      <text>
        <r>
          <rPr>
            <sz val="11"/>
            <color rgb="FF000000"/>
            <rFont val="Calibri"/>
          </rPr>
          <t>1440000</t>
        </r>
      </text>
    </comment>
    <comment ref="I105" authorId="0" shapeId="0">
      <text>
        <r>
          <rPr>
            <sz val="11"/>
            <color rgb="FF000000"/>
            <rFont val="Calibri"/>
          </rPr>
          <t>400000</t>
        </r>
      </text>
    </comment>
    <comment ref="J105" authorId="0" shapeId="0">
      <text>
        <r>
          <rPr>
            <sz val="11"/>
            <color rgb="FF000000"/>
            <rFont val="Calibri"/>
          </rPr>
          <t>1440000</t>
        </r>
      </text>
    </comment>
    <comment ref="I106" authorId="0" shapeId="0">
      <text>
        <r>
          <rPr>
            <sz val="11"/>
            <color rgb="FF000000"/>
            <rFont val="Calibri"/>
          </rPr>
          <t>400000</t>
        </r>
      </text>
    </comment>
    <comment ref="J106" authorId="0" shapeId="0">
      <text>
        <r>
          <rPr>
            <sz val="11"/>
            <color rgb="FF000000"/>
            <rFont val="Calibri"/>
          </rPr>
          <t>1440000</t>
        </r>
      </text>
    </comment>
    <comment ref="I107" authorId="0" shapeId="0">
      <text>
        <r>
          <rPr>
            <sz val="11"/>
            <color rgb="FF000000"/>
            <rFont val="Calibri"/>
          </rPr>
          <t>400000</t>
        </r>
      </text>
    </comment>
    <comment ref="J107" authorId="0" shapeId="0">
      <text>
        <r>
          <rPr>
            <sz val="11"/>
            <color rgb="FF000000"/>
            <rFont val="Calibri"/>
          </rPr>
          <t>1440000</t>
        </r>
      </text>
    </comment>
    <comment ref="I108" authorId="0" shapeId="0">
      <text>
        <r>
          <rPr>
            <sz val="11"/>
            <color rgb="FF000000"/>
            <rFont val="Calibri"/>
          </rPr>
          <t>400000</t>
        </r>
      </text>
    </comment>
    <comment ref="J108" authorId="0" shapeId="0">
      <text>
        <r>
          <rPr>
            <sz val="11"/>
            <color rgb="FF000000"/>
            <rFont val="Calibri"/>
          </rPr>
          <t>1440000</t>
        </r>
      </text>
    </comment>
    <comment ref="I109" authorId="0" shapeId="0">
      <text>
        <r>
          <rPr>
            <sz val="11"/>
            <color rgb="FF000000"/>
            <rFont val="Calibri"/>
          </rPr>
          <t>400000</t>
        </r>
      </text>
    </comment>
    <comment ref="J109" authorId="0" shapeId="0">
      <text>
        <r>
          <rPr>
            <sz val="11"/>
            <color rgb="FF000000"/>
            <rFont val="Calibri"/>
          </rPr>
          <t>1440000</t>
        </r>
      </text>
    </comment>
    <comment ref="I110" authorId="0" shapeId="0">
      <text>
        <r>
          <rPr>
            <sz val="11"/>
            <color rgb="FF000000"/>
            <rFont val="Calibri"/>
          </rPr>
          <t>400000</t>
        </r>
      </text>
    </comment>
    <comment ref="J110" authorId="0" shapeId="0">
      <text>
        <r>
          <rPr>
            <sz val="11"/>
            <color rgb="FF000000"/>
            <rFont val="Calibri"/>
          </rPr>
          <t>1440000</t>
        </r>
      </text>
    </comment>
    <comment ref="I111" authorId="0" shapeId="0">
      <text>
        <r>
          <rPr>
            <sz val="11"/>
            <color rgb="FF000000"/>
            <rFont val="Calibri"/>
          </rPr>
          <t>400000</t>
        </r>
      </text>
    </comment>
    <comment ref="J111" authorId="0" shapeId="0">
      <text>
        <r>
          <rPr>
            <sz val="11"/>
            <color rgb="FF000000"/>
            <rFont val="Calibri"/>
          </rPr>
          <t>1440000</t>
        </r>
      </text>
    </comment>
    <comment ref="I112" authorId="0" shapeId="0">
      <text>
        <r>
          <rPr>
            <sz val="11"/>
            <color rgb="FF000000"/>
            <rFont val="Calibri"/>
          </rPr>
          <t>400000</t>
        </r>
      </text>
    </comment>
    <comment ref="J112" authorId="0" shapeId="0">
      <text>
        <r>
          <rPr>
            <sz val="11"/>
            <color rgb="FF000000"/>
            <rFont val="Calibri"/>
          </rPr>
          <t>1440000</t>
        </r>
      </text>
    </comment>
    <comment ref="I113" authorId="0" shapeId="0">
      <text>
        <r>
          <rPr>
            <sz val="11"/>
            <color rgb="FF000000"/>
            <rFont val="Calibri"/>
          </rPr>
          <t>400000</t>
        </r>
      </text>
    </comment>
    <comment ref="J113" authorId="0" shapeId="0">
      <text>
        <r>
          <rPr>
            <sz val="11"/>
            <color rgb="FF000000"/>
            <rFont val="Calibri"/>
          </rPr>
          <t>1440000</t>
        </r>
      </text>
    </comment>
    <comment ref="I114" authorId="0" shapeId="0">
      <text>
        <r>
          <rPr>
            <sz val="11"/>
            <color rgb="FF000000"/>
            <rFont val="Calibri"/>
          </rPr>
          <t>400000</t>
        </r>
      </text>
    </comment>
    <comment ref="J114" authorId="0" shapeId="0">
      <text>
        <r>
          <rPr>
            <sz val="11"/>
            <color rgb="FF000000"/>
            <rFont val="Calibri"/>
          </rPr>
          <t>1440000</t>
        </r>
      </text>
    </comment>
    <comment ref="I115" authorId="0" shapeId="0">
      <text>
        <r>
          <rPr>
            <sz val="11"/>
            <color rgb="FF000000"/>
            <rFont val="Calibri"/>
          </rPr>
          <t>400000</t>
        </r>
      </text>
    </comment>
    <comment ref="J115" authorId="0" shapeId="0">
      <text>
        <r>
          <rPr>
            <sz val="11"/>
            <color rgb="FF000000"/>
            <rFont val="Calibri"/>
          </rPr>
          <t>1440000</t>
        </r>
      </text>
    </comment>
    <comment ref="J119" authorId="0" shapeId="0">
      <text>
        <r>
          <rPr>
            <sz val="11"/>
            <color rgb="FF000000"/>
            <rFont val="Calibri"/>
          </rPr>
          <t>1440000</t>
        </r>
      </text>
    </comment>
    <comment ref="I120" authorId="0" shapeId="0">
      <text>
        <r>
          <rPr>
            <sz val="11"/>
            <color rgb="FF000000"/>
            <rFont val="Calibri"/>
          </rPr>
          <t>400000</t>
        </r>
      </text>
    </comment>
    <comment ref="J120" authorId="0" shapeId="0">
      <text>
        <r>
          <rPr>
            <sz val="11"/>
            <color rgb="FF000000"/>
            <rFont val="Calibri"/>
          </rPr>
          <t>1440000</t>
        </r>
      </text>
    </comment>
    <comment ref="I121" authorId="0" shapeId="0">
      <text>
        <r>
          <rPr>
            <sz val="11"/>
            <color rgb="FF000000"/>
            <rFont val="Calibri"/>
          </rPr>
          <t>400000</t>
        </r>
      </text>
    </comment>
    <comment ref="J121" authorId="0" shapeId="0">
      <text>
        <r>
          <rPr>
            <sz val="11"/>
            <color rgb="FF000000"/>
            <rFont val="Calibri"/>
          </rPr>
          <t>1440000</t>
        </r>
      </text>
    </comment>
    <comment ref="I122" authorId="0" shapeId="0">
      <text>
        <r>
          <rPr>
            <sz val="11"/>
            <color rgb="FF000000"/>
            <rFont val="Calibri"/>
          </rPr>
          <t>400000</t>
        </r>
      </text>
    </comment>
    <comment ref="J122" authorId="0" shapeId="0">
      <text>
        <r>
          <rPr>
            <sz val="11"/>
            <color rgb="FF000000"/>
            <rFont val="Calibri"/>
          </rPr>
          <t>1440000</t>
        </r>
      </text>
    </comment>
    <comment ref="I123" authorId="0" shapeId="0">
      <text>
        <r>
          <rPr>
            <sz val="11"/>
            <color rgb="FF000000"/>
            <rFont val="Calibri"/>
          </rPr>
          <t>400000</t>
        </r>
      </text>
    </comment>
    <comment ref="J123" authorId="0" shapeId="0">
      <text>
        <r>
          <rPr>
            <sz val="11"/>
            <color rgb="FF000000"/>
            <rFont val="Calibri"/>
          </rPr>
          <t>1440000</t>
        </r>
      </text>
    </comment>
    <comment ref="I124" authorId="0" shapeId="0">
      <text>
        <r>
          <rPr>
            <sz val="11"/>
            <color rgb="FF000000"/>
            <rFont val="Calibri"/>
          </rPr>
          <t>400000</t>
        </r>
      </text>
    </comment>
    <comment ref="J124" authorId="0" shapeId="0">
      <text>
        <r>
          <rPr>
            <sz val="11"/>
            <color rgb="FF000000"/>
            <rFont val="Calibri"/>
          </rPr>
          <t>1440000</t>
        </r>
      </text>
    </comment>
    <comment ref="I125" authorId="0" shapeId="0">
      <text>
        <r>
          <rPr>
            <sz val="11"/>
            <color rgb="FF000000"/>
            <rFont val="Calibri"/>
          </rPr>
          <t>400000</t>
        </r>
      </text>
    </comment>
    <comment ref="J125" authorId="0" shapeId="0">
      <text>
        <r>
          <rPr>
            <sz val="11"/>
            <color rgb="FF000000"/>
            <rFont val="Calibri"/>
          </rPr>
          <t>1440000</t>
        </r>
      </text>
    </comment>
    <comment ref="I135" authorId="0" shapeId="0">
      <text>
        <r>
          <rPr>
            <sz val="11"/>
            <color rgb="FF000000"/>
            <rFont val="Calibri"/>
          </rPr>
          <t>400000</t>
        </r>
      </text>
    </comment>
    <comment ref="J135" authorId="0" shapeId="0">
      <text>
        <r>
          <rPr>
            <sz val="11"/>
            <color rgb="FF000000"/>
            <rFont val="Calibri"/>
          </rPr>
          <t>1440000</t>
        </r>
      </text>
    </comment>
    <comment ref="I136" authorId="0" shapeId="0">
      <text>
        <r>
          <rPr>
            <sz val="11"/>
            <color rgb="FF000000"/>
            <rFont val="Calibri"/>
          </rPr>
          <t>400000</t>
        </r>
      </text>
    </comment>
    <comment ref="J136" authorId="0" shapeId="0">
      <text>
        <r>
          <rPr>
            <sz val="11"/>
            <color rgb="FF000000"/>
            <rFont val="Calibri"/>
          </rPr>
          <t>1440000</t>
        </r>
      </text>
    </comment>
    <comment ref="I138" authorId="0" shapeId="0">
      <text>
        <r>
          <rPr>
            <sz val="11"/>
            <color rgb="FF000000"/>
            <rFont val="Calibri"/>
          </rPr>
          <t>400000</t>
        </r>
      </text>
    </comment>
    <comment ref="J138" authorId="0" shapeId="0">
      <text>
        <r>
          <rPr>
            <sz val="11"/>
            <color rgb="FF000000"/>
            <rFont val="Calibri"/>
          </rPr>
          <t>1440000</t>
        </r>
      </text>
    </comment>
    <comment ref="I139" authorId="0" shapeId="0">
      <text>
        <r>
          <rPr>
            <sz val="11"/>
            <color rgb="FF000000"/>
            <rFont val="Calibri"/>
          </rPr>
          <t>400000</t>
        </r>
      </text>
    </comment>
    <comment ref="J139" authorId="0" shapeId="0">
      <text>
        <r>
          <rPr>
            <sz val="11"/>
            <color rgb="FF000000"/>
            <rFont val="Calibri"/>
          </rPr>
          <t>1440000</t>
        </r>
      </text>
    </comment>
    <comment ref="J140" authorId="0" shapeId="0">
      <text>
        <r>
          <rPr>
            <sz val="11"/>
            <color rgb="FF000000"/>
            <rFont val="Calibri"/>
          </rPr>
          <t>1440000</t>
        </r>
      </text>
    </comment>
    <comment ref="I143" authorId="0" shapeId="0">
      <text>
        <r>
          <rPr>
            <sz val="11"/>
            <color rgb="FF000000"/>
            <rFont val="Calibri"/>
          </rPr>
          <t>400000</t>
        </r>
      </text>
    </comment>
    <comment ref="J143" authorId="0" shapeId="0">
      <text>
        <r>
          <rPr>
            <sz val="11"/>
            <color rgb="FF000000"/>
            <rFont val="Calibri"/>
          </rPr>
          <t>1440000</t>
        </r>
      </text>
    </comment>
    <comment ref="I144" authorId="0" shapeId="0">
      <text>
        <r>
          <rPr>
            <sz val="11"/>
            <color rgb="FF000000"/>
            <rFont val="Calibri"/>
          </rPr>
          <t>400000</t>
        </r>
      </text>
    </comment>
    <comment ref="J144" authorId="0" shapeId="0">
      <text>
        <r>
          <rPr>
            <sz val="11"/>
            <color rgb="FF000000"/>
            <rFont val="Calibri"/>
          </rPr>
          <t>1440000</t>
        </r>
      </text>
    </comment>
    <comment ref="I145" authorId="0" shapeId="0">
      <text>
        <r>
          <rPr>
            <sz val="11"/>
            <color rgb="FF000000"/>
            <rFont val="Calibri"/>
          </rPr>
          <t>400000</t>
        </r>
      </text>
    </comment>
    <comment ref="J145" authorId="0" shapeId="0">
      <text>
        <r>
          <rPr>
            <sz val="11"/>
            <color rgb="FF000000"/>
            <rFont val="Calibri"/>
          </rPr>
          <t>1440000</t>
        </r>
      </text>
    </comment>
    <comment ref="I146" authorId="0" shapeId="0">
      <text>
        <r>
          <rPr>
            <sz val="11"/>
            <color rgb="FF000000"/>
            <rFont val="Calibri"/>
          </rPr>
          <t>400000</t>
        </r>
      </text>
    </comment>
    <comment ref="J146" authorId="0" shapeId="0">
      <text>
        <r>
          <rPr>
            <sz val="11"/>
            <color rgb="FF000000"/>
            <rFont val="Calibri"/>
          </rPr>
          <t>1440000</t>
        </r>
      </text>
    </comment>
    <comment ref="I147" authorId="0" shapeId="0">
      <text>
        <r>
          <rPr>
            <sz val="11"/>
            <color rgb="FF000000"/>
            <rFont val="Calibri"/>
          </rPr>
          <t>400000</t>
        </r>
      </text>
    </comment>
    <comment ref="J147" authorId="0" shapeId="0">
      <text>
        <r>
          <rPr>
            <sz val="11"/>
            <color rgb="FF000000"/>
            <rFont val="Calibri"/>
          </rPr>
          <t>1440000</t>
        </r>
      </text>
    </comment>
    <comment ref="I148" authorId="0" shapeId="0">
      <text>
        <r>
          <rPr>
            <sz val="11"/>
            <color rgb="FF000000"/>
            <rFont val="Calibri"/>
          </rPr>
          <t>400000</t>
        </r>
      </text>
    </comment>
    <comment ref="J148" authorId="0" shapeId="0">
      <text>
        <r>
          <rPr>
            <sz val="11"/>
            <color rgb="FF000000"/>
            <rFont val="Calibri"/>
          </rPr>
          <t>1440000</t>
        </r>
      </text>
    </comment>
    <comment ref="I149" authorId="0" shapeId="0">
      <text>
        <r>
          <rPr>
            <sz val="11"/>
            <color rgb="FF000000"/>
            <rFont val="Calibri"/>
          </rPr>
          <t>400000</t>
        </r>
      </text>
    </comment>
    <comment ref="J149" authorId="0" shapeId="0">
      <text>
        <r>
          <rPr>
            <sz val="11"/>
            <color rgb="FF000000"/>
            <rFont val="Calibri"/>
          </rPr>
          <t>1440000</t>
        </r>
      </text>
    </comment>
    <comment ref="I150" authorId="0" shapeId="0">
      <text>
        <r>
          <rPr>
            <sz val="11"/>
            <color rgb="FF000000"/>
            <rFont val="Calibri"/>
          </rPr>
          <t>400000</t>
        </r>
      </text>
    </comment>
    <comment ref="J150" authorId="0" shapeId="0">
      <text>
        <r>
          <rPr>
            <sz val="11"/>
            <color rgb="FF000000"/>
            <rFont val="Calibri"/>
          </rPr>
          <t>1440000</t>
        </r>
      </text>
    </comment>
    <comment ref="I151" authorId="0" shapeId="0">
      <text>
        <r>
          <rPr>
            <sz val="11"/>
            <color rgb="FF000000"/>
            <rFont val="Calibri"/>
          </rPr>
          <t>400000</t>
        </r>
      </text>
    </comment>
    <comment ref="J151" authorId="0" shapeId="0">
      <text>
        <r>
          <rPr>
            <sz val="11"/>
            <color rgb="FF000000"/>
            <rFont val="Calibri"/>
          </rPr>
          <t>1440000</t>
        </r>
      </text>
    </comment>
    <comment ref="I152" authorId="0" shapeId="0">
      <text>
        <r>
          <rPr>
            <sz val="11"/>
            <color rgb="FF000000"/>
            <rFont val="Calibri"/>
          </rPr>
          <t>400000</t>
        </r>
      </text>
    </comment>
    <comment ref="J152" authorId="0" shapeId="0">
      <text>
        <r>
          <rPr>
            <sz val="11"/>
            <color rgb="FF000000"/>
            <rFont val="Calibri"/>
          </rPr>
          <t>1440000</t>
        </r>
      </text>
    </comment>
    <comment ref="I153" authorId="0" shapeId="0">
      <text>
        <r>
          <rPr>
            <sz val="11"/>
            <color rgb="FF000000"/>
            <rFont val="Calibri"/>
          </rPr>
          <t>400000</t>
        </r>
      </text>
    </comment>
    <comment ref="J153" authorId="0" shapeId="0">
      <text>
        <r>
          <rPr>
            <sz val="11"/>
            <color rgb="FF000000"/>
            <rFont val="Calibri"/>
          </rPr>
          <t>1440000</t>
        </r>
      </text>
    </comment>
    <comment ref="I154" authorId="0" shapeId="0">
      <text>
        <r>
          <rPr>
            <sz val="11"/>
            <color rgb="FF000000"/>
            <rFont val="Calibri"/>
          </rPr>
          <t>400000</t>
        </r>
      </text>
    </comment>
    <comment ref="J154" authorId="0" shapeId="0">
      <text>
        <r>
          <rPr>
            <sz val="11"/>
            <color rgb="FF000000"/>
            <rFont val="Calibri"/>
          </rPr>
          <t>1440000</t>
        </r>
      </text>
    </comment>
    <comment ref="I155" authorId="0" shapeId="0">
      <text>
        <r>
          <rPr>
            <sz val="11"/>
            <color rgb="FF000000"/>
            <rFont val="Calibri"/>
          </rPr>
          <t>400000</t>
        </r>
      </text>
    </comment>
    <comment ref="J155" authorId="0" shapeId="0">
      <text>
        <r>
          <rPr>
            <sz val="11"/>
            <color rgb="FF000000"/>
            <rFont val="Calibri"/>
          </rPr>
          <t>1440000</t>
        </r>
      </text>
    </comment>
    <comment ref="I156" authorId="0" shapeId="0">
      <text>
        <r>
          <rPr>
            <sz val="11"/>
            <color rgb="FF000000"/>
            <rFont val="Calibri"/>
          </rPr>
          <t>400000</t>
        </r>
      </text>
    </comment>
    <comment ref="J156" authorId="0" shapeId="0">
      <text>
        <r>
          <rPr>
            <sz val="11"/>
            <color rgb="FF000000"/>
            <rFont val="Calibri"/>
          </rPr>
          <t>1440000</t>
        </r>
      </text>
    </comment>
    <comment ref="J161" authorId="0" shapeId="0">
      <text>
        <r>
          <rPr>
            <sz val="11"/>
            <color rgb="FF000000"/>
            <rFont val="Calibri"/>
          </rPr>
          <t>1440000</t>
        </r>
      </text>
    </comment>
    <comment ref="J162" authorId="0" shapeId="0">
      <text>
        <r>
          <rPr>
            <sz val="11"/>
            <color rgb="FF000000"/>
            <rFont val="Calibri"/>
          </rPr>
          <t>1440000</t>
        </r>
      </text>
    </comment>
    <comment ref="J163" authorId="0" shapeId="0">
      <text>
        <r>
          <rPr>
            <sz val="11"/>
            <color rgb="FF000000"/>
            <rFont val="Calibri"/>
          </rPr>
          <t>1440000</t>
        </r>
      </text>
    </comment>
    <comment ref="J164" authorId="0" shapeId="0">
      <text>
        <r>
          <rPr>
            <sz val="11"/>
            <color rgb="FF000000"/>
            <rFont val="Calibri"/>
          </rPr>
          <t>1440000</t>
        </r>
      </text>
    </comment>
    <comment ref="J165" authorId="0" shapeId="0">
      <text>
        <r>
          <rPr>
            <sz val="11"/>
            <color rgb="FF000000"/>
            <rFont val="Calibri"/>
          </rPr>
          <t>1440000</t>
        </r>
      </text>
    </comment>
  </commentList>
</comments>
</file>

<file path=xl/sharedStrings.xml><?xml version="1.0" encoding="utf-8"?>
<sst xmlns="http://schemas.openxmlformats.org/spreadsheetml/2006/main" count="732" uniqueCount="213">
  <si>
    <t>СМЕТА</t>
  </si>
  <si>
    <t>Объект:</t>
  </si>
  <si>
    <t>Оффис 17</t>
  </si>
  <si>
    <t>Общая продаваемая площадь (м2):</t>
  </si>
  <si>
    <t>квартир:</t>
  </si>
  <si>
    <t>Сметная стоимость:</t>
  </si>
  <si>
    <t>В том числе НДС 18%:</t>
  </si>
  <si>
    <t>Стоимость 1 м2: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</si>
  <si>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</si>
  <si>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</si>
  <si>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</si>
  <si>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</si>
  <si>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</si>
  <si>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</si>
  <si>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</si>
  <si>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</si>
  <si>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</si>
  <si>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</si>
  <si>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</si>
  <si>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</si>
  <si>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</si>
  <si>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</si>
  <si>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</si>
  <si>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</si>
  <si>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№ п/п</t>
  </si>
  <si>
    <t>Наименование работ</t>
  </si>
  <si>
    <t>Исполнитель</t>
  </si>
  <si>
    <t>ед. изм.</t>
  </si>
  <si>
    <t>кол-во</t>
  </si>
  <si>
    <t>стоимость ед. (руб.)</t>
  </si>
  <si>
    <t>Итого (руб.)</t>
  </si>
  <si>
    <t>Всего (руб.)</t>
  </si>
  <si>
    <t>Выполнение (руб)</t>
  </si>
  <si>
    <t>Выполнение (кол-во)</t>
  </si>
  <si>
    <t>График выполнения</t>
  </si>
  <si>
    <t>работа</t>
  </si>
  <si>
    <t>материалы</t>
  </si>
  <si>
    <t>начало</t>
  </si>
  <si>
    <t>окончание</t>
  </si>
  <si>
    <t>1.1</t>
  </si>
  <si>
    <t>Черновые работы</t>
  </si>
  <si>
    <t>Раздел 1. Основные расходы</t>
  </si>
  <si>
    <t>Шпаклевка гипсовая Ротбанд-Финиш KNAUF (25кг)</t>
  </si>
  <si>
    <t>Штукатурка гипсовая HP-Старт KNAUF (25кг)</t>
  </si>
  <si>
    <t>Гипсокартон влагостойкий 1200х2500 12.5мм KNAUF</t>
  </si>
  <si>
    <t>Подводка гибкая д/воды L-60 1/2, РВ-РВ СТМ</t>
  </si>
  <si>
    <t>Муфта РР-R D25х3/4 РВ, белая</t>
  </si>
  <si>
    <t>Угол PP-R D25х3/4' НР</t>
  </si>
  <si>
    <t>Колено 90 PP-R D25 белое</t>
  </si>
  <si>
    <t>Пена монтажная профессиональная всесезонная Magnet 65л 860мл</t>
  </si>
  <si>
    <t>шт</t>
  </si>
  <si>
    <t>Труба PP-R D20 х 2,0 м, стекловолокно, белая</t>
  </si>
  <si>
    <t>Клей для блока К-8 GRANIT (25кг)</t>
  </si>
  <si>
    <t>Ровнитель д/пола Т-80 (10-80мм) GRANIT (25кг)</t>
  </si>
  <si>
    <t>Саморез п/шайбой со св. 4,2х13мм 200шт FIXBERG</t>
  </si>
  <si>
    <t>Канал прямоугольный 110х55 мм х 1,5 м 511ВП1,5 ERA</t>
  </si>
  <si>
    <t>Заглушка 1/2" вн латунь никель СТМ</t>
  </si>
  <si>
    <t>Муфта PP-R D20, белая</t>
  </si>
  <si>
    <t>Муфта PP-R D20x1/2'РВ, белая</t>
  </si>
  <si>
    <t>Муфта PP-R D20x1/2'РН, белая</t>
  </si>
  <si>
    <t>Тройник PP-R D20, белый</t>
  </si>
  <si>
    <t>Колено 45 PP-R D20, Белое</t>
  </si>
  <si>
    <t>Колено 90 PP-R D20, Белое</t>
  </si>
  <si>
    <t>Заглушка PP-R 1/2 РН пласт.</t>
  </si>
  <si>
    <t>Планка монтажная PP-R D20x1/2' РВ, белая</t>
  </si>
  <si>
    <t>Крепление для ППР труб 20 (10 шт.), МП</t>
  </si>
  <si>
    <t>Обвод PP-R с муфтами d20</t>
  </si>
  <si>
    <t>Сантехнить д/герметизации резьбовых соединений, 20м</t>
  </si>
  <si>
    <t>Сифон д/мойки 1 1/2"*40, с гофротрубой 40х40/50, Анипласт</t>
  </si>
  <si>
    <t>Сифон для ванны 1 1/2"х40 плоский, с переливом, с гофротрубой 40х50</t>
  </si>
  <si>
    <t>Труба канализационная 50 х 500 х 1,8мм РТП</t>
  </si>
  <si>
    <t>Колено канализационное d50мм угол 45° РТП</t>
  </si>
  <si>
    <t>Колено канализационное d50мм угол 90° РТП</t>
  </si>
  <si>
    <t>Тройник канализационный d50/50мм угол 90° РТП</t>
  </si>
  <si>
    <t>Герметик силиконовый санитарный белый GROVER S100 300 мл</t>
  </si>
  <si>
    <t>Монтажный клей для декора белый GROVER GA90 300 мл</t>
  </si>
  <si>
    <t>Клей для плитки CM 9 Ceresit (25кг)</t>
  </si>
  <si>
    <t>Клинья для плитки К5 6х28х5 (100 шт)</t>
  </si>
  <si>
    <t>Крестики д.плитки 2мм упак. 100 шт</t>
  </si>
  <si>
    <t>Крестики д.плитки 1,5мм упак. 100 шт</t>
  </si>
  <si>
    <t>Дюбель-гвоздь D6х40мм фланец 500шт</t>
  </si>
  <si>
    <t>Саморез д/г/пл.по мет.3,5х25мм 250шт</t>
  </si>
  <si>
    <t>Держатель 110х55 мм 511ДКП ERA</t>
  </si>
  <si>
    <t>Колено 110х55/100 мм ERA 511СК10КП</t>
  </si>
  <si>
    <t>Колено горизонтальное 90, 110х55 мм 511КГП ERA</t>
  </si>
  <si>
    <t>Профиль маячковый 6мм 3м</t>
  </si>
  <si>
    <t>Уголок ПВХ 3000мм</t>
  </si>
  <si>
    <t>Подвес прямой 120мм KNAUF</t>
  </si>
  <si>
    <t>Профиль ПП 56х27 3000х0,55мм</t>
  </si>
  <si>
    <t>Профиль ПН 27х23 3000ммх0,55мм</t>
  </si>
  <si>
    <t>Грунт д/внутр. работ глубокого проникновения Волма Интерьер 10л</t>
  </si>
  <si>
    <t>Шпаклевка гипсовая HP-Finish KNAUF (25кг)</t>
  </si>
  <si>
    <t>Арматура 8мм длина 2,93-3м.</t>
  </si>
  <si>
    <t>Блок газобетонный 75х250х625мм ГлавСтройБлок</t>
  </si>
  <si>
    <t>Труба PP-R D25 х 2,0 м, стекловолокно, белая</t>
  </si>
  <si>
    <t>Угол PP-R D25х1/2' НР</t>
  </si>
  <si>
    <t>Муфта PP-R D25х3/4' РВ, белая</t>
  </si>
  <si>
    <t>Колено 90 PP-R D25, Белое</t>
  </si>
  <si>
    <t>Труба канализационная 50 х 1000 х 1,8мм РТП</t>
  </si>
  <si>
    <t>Крестики д.плитки 2,5мм упак. 100 шт</t>
  </si>
  <si>
    <t>Саморез д/г/пл. по мет. со св. 3,5х25мм 200шт</t>
  </si>
  <si>
    <t>Саморез д/г/пл. по мет. со св. 3,5х35мм 150шт</t>
  </si>
  <si>
    <t>Шпаклевка гипсовая Сатенгипс KNAUF (25кг)</t>
  </si>
  <si>
    <t>1.2</t>
  </si>
  <si>
    <t>Чистовые работы</t>
  </si>
  <si>
    <t>Полотенцесушитель водяной М 500х600 32мм, нерж.сталь Арго</t>
  </si>
  <si>
    <t>Декоплинтус NMC А2 50*50 2м</t>
  </si>
  <si>
    <t>К-кт инсталляции с подвесным унитазом, с сиденьем, с кнопкой,Dama Senso, Roca</t>
  </si>
  <si>
    <t>Шина потолочная 2-рядная 300см КСМ</t>
  </si>
  <si>
    <t>Бленда д/шины белая</t>
  </si>
  <si>
    <t>Плитка напольная Обра венге 19х57 (1,52/14)</t>
  </si>
  <si>
    <t>Плитка напольная Обра грис 19х57 (1,52/14)</t>
  </si>
  <si>
    <t>Краска моющаяся латексная Marshall Export-7 база BW 2,5л</t>
  </si>
  <si>
    <t>Соединение прямое 1"х3/4" РВ-РН для полотенцесушителя, хром САНТИМ</t>
  </si>
  <si>
    <t>Ванна акриловая 160х70,Acryelia, 1Марка</t>
  </si>
  <si>
    <t>Ножки для ванны Acryelia</t>
  </si>
  <si>
    <t>Чашечка декоративная высокая 3/4' хром</t>
  </si>
  <si>
    <t>Смеситель для умывальника 1-захватный низкий Palermo, Esko</t>
  </si>
  <si>
    <t>Смеситель для ванны 1-захватный Palermo, Esko</t>
  </si>
  <si>
    <t>Защелка мебельная магнитная большая с ответной планкой кор</t>
  </si>
  <si>
    <t>Плинтус настенный дюрополимерный 130А гладкий 15х8 мм ударопрочный</t>
  </si>
  <si>
    <t>Люк "Ревизор" Т-34 20х30 под плитку</t>
  </si>
  <si>
    <t>1.3</t>
  </si>
  <si>
    <t>Электрика</t>
  </si>
  <si>
    <t>Вентилятор D100 OPTIMA</t>
  </si>
  <si>
    <t>Лампа накал. 95Вт Е27/А Orbis</t>
  </si>
  <si>
    <t>Кабель FTP кат.5е 4х2х0,52 CCA</t>
  </si>
  <si>
    <t>Кабель твердый плоский негорючий ВВГп-нг 3х1,5 ГОСТ 20м.</t>
  </si>
  <si>
    <t>Кабель твердый плоский негорючий ВВГп-нг 3х2,5 ГОСТ 20м.</t>
  </si>
  <si>
    <t>Изолента 19мм/20м зеленая Сэйфлайн</t>
  </si>
  <si>
    <t>Коробка монтажная откр. установки 85х85х40 IP44 ИЭК</t>
  </si>
  <si>
    <t>Дюбель-хомут для плоского кабеля 5-8мм нейлон черный (100шт) TDM</t>
  </si>
  <si>
    <t>Коробка установочная для сплошных стен 68(65)X45 Schneider</t>
  </si>
  <si>
    <t>Патрон Е27 на подвесе</t>
  </si>
  <si>
    <t>Разветвитель на 2ТВ с F-разъемами, с пропуском питания</t>
  </si>
  <si>
    <t>F-разъем 6,8мм для кбеля RG6 TDM</t>
  </si>
  <si>
    <t>Кабель ТВ RG6U Netko 20м</t>
  </si>
  <si>
    <t>Лампа накал 75Вт Е27/А мат OSRAM</t>
  </si>
  <si>
    <t>Выключатель автоматический 1п 25А С ИЭК</t>
  </si>
  <si>
    <t>Санузлы</t>
  </si>
  <si>
    <t>1.4</t>
  </si>
  <si>
    <t>1.5</t>
  </si>
  <si>
    <t>Окна и балконы</t>
  </si>
  <si>
    <t>1.6</t>
  </si>
  <si>
    <t>Потолки</t>
  </si>
  <si>
    <t>1.7</t>
  </si>
  <si>
    <t>Двери</t>
  </si>
  <si>
    <t>ДП Мюнхен (03) 2000*700 дуб темный 3D</t>
  </si>
  <si>
    <t>ДП Мюнхен (03) 2000*800 дуб темный 3D</t>
  </si>
  <si>
    <t>Коробка квадратная МДФ с уплотнителем(26*70) дуб темный 3D</t>
  </si>
  <si>
    <t>Наличник прямой (75*08) дуб темный 3D</t>
  </si>
  <si>
    <t>Доборная планка 100х8х2070 дуб темный 3D</t>
  </si>
  <si>
    <t>Доборная планка 200х8х2070 дуб темный 3D</t>
  </si>
  <si>
    <t>1.</t>
  </si>
  <si>
    <t>Логинов И.А.</t>
  </si>
  <si>
    <t>Дернов Р.С.</t>
  </si>
  <si>
    <t>Зима С.Н.</t>
  </si>
  <si>
    <t>запуск</t>
  </si>
  <si>
    <t>зарплата</t>
  </si>
  <si>
    <t>Грузчики на мастера</t>
  </si>
  <si>
    <t>аванс</t>
  </si>
  <si>
    <t>5.1</t>
  </si>
  <si>
    <t>Уборка</t>
  </si>
  <si>
    <t xml:space="preserve">Привлечение на вывоз мусора </t>
  </si>
  <si>
    <t xml:space="preserve">Оплата грузчиков подсобников </t>
  </si>
  <si>
    <t>Транспортные расходы</t>
  </si>
  <si>
    <t>Мебель</t>
  </si>
  <si>
    <t>Выплаты бонусов за привлечение клиента</t>
  </si>
  <si>
    <t xml:space="preserve">Оплата за монтаж и сьемку видео </t>
  </si>
  <si>
    <t xml:space="preserve">Различные расходы, покупка инструментов мастерам и все что не вошло в другие пункты </t>
  </si>
  <si>
    <t>Доставка</t>
  </si>
  <si>
    <t>Доставка МТР</t>
  </si>
  <si>
    <t>5.2</t>
  </si>
  <si>
    <t>5.3</t>
  </si>
  <si>
    <t>5.4</t>
  </si>
  <si>
    <t>5.5</t>
  </si>
  <si>
    <t>5.6</t>
  </si>
  <si>
    <t>5.7</t>
  </si>
  <si>
    <t>5.8</t>
  </si>
  <si>
    <t>Раздел 5. Второстепенные расходы</t>
  </si>
  <si>
    <t>Тумба с раковиной 80см, Балтика, Flumen</t>
  </si>
  <si>
    <t>Зеркальный шкафчик со светильником 80 см, Балтика, Flumen</t>
  </si>
  <si>
    <t>Сетка шлифовальная 115х280 мм К60 (5 шт)</t>
  </si>
  <si>
    <t>Сетка шлифовальная 115х280 мм К150 ( 5шт)</t>
  </si>
  <si>
    <t>Лезвие д/ножа 18мм 10шт, Color Expert</t>
  </si>
  <si>
    <t>Мешок д/строительного мусора</t>
  </si>
  <si>
    <t>Веник Сорго</t>
  </si>
  <si>
    <t>Набор валик 18см полиакрил 18мм с ручкой и ванночкой 24,5х31см KORVUS</t>
  </si>
  <si>
    <t>Кисть плоская 50мм,толщина 6мм,смешанная щетина,пластмас. ручка, Color Expert</t>
  </si>
  <si>
    <t>Лента малярная эконом 48х40м</t>
  </si>
  <si>
    <t>Бур по бетону SDS-plus 6,0х110</t>
  </si>
  <si>
    <t>Ведро строительное 12л</t>
  </si>
  <si>
    <t>Ведро строительное 20л</t>
  </si>
  <si>
    <t>Унитаз б/у</t>
  </si>
  <si>
    <t>Пакет-майка Бауцентр Юг 43х64</t>
  </si>
  <si>
    <t>Пакет-майка Бауцентр</t>
  </si>
  <si>
    <t>Раздел 10.  Зарплата</t>
  </si>
  <si>
    <t>10.1</t>
  </si>
  <si>
    <t>10.2</t>
  </si>
  <si>
    <t>10.3</t>
  </si>
  <si>
    <t>10.4</t>
  </si>
  <si>
    <t>10.5</t>
  </si>
  <si>
    <t>Итого работа</t>
  </si>
  <si>
    <t>Итого материал</t>
  </si>
  <si>
    <t>5.</t>
  </si>
  <si>
    <t>DIGITAL</t>
  </si>
  <si>
    <t>Чашечка декоративная высокая 3/4" хром</t>
  </si>
  <si>
    <t>Угол PP-R D25х3/4" НР</t>
  </si>
  <si>
    <t>Муфта PP-R D25х3/4" РВ, белая</t>
  </si>
  <si>
    <t>Угол PP-R D25х1/2" НР</t>
  </si>
  <si>
    <t>Планка монтажная PP-R D20x1/2" РВ, белая</t>
  </si>
  <si>
    <t>Муфта PP-R D20x1/2"РН, белая</t>
  </si>
  <si>
    <t>Муфта PP-R D20x1/2"РВ, белая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</si>
</sst>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5" x14ac:knownFonts="1">
    <font>
      <sz val="11"/>
      <color rgb="FF000000"/>
      <name val="Calibri"/>
    </font>
    <font>
      <b/>
      <vertAlign val="superscript"/>
      <sz val="12"/>
      <color rgb="FF000000"/>
      <name val="Arial"/>
    </font>
    <font>
      <b/>
      <vertAlign val="superscript"/>
      <sz val="8"/>
      <color rgb="FF808080"/>
      <name val="Arial"/>
    </font>
    <font>
      <vertAlign val="superscript"/>
      <sz val="12"/>
      <color rgb="FF000000"/>
      <name val="Arial"/>
    </font>
    <font>
      <b/>
      <vertAlign val="superscript"/>
      <sz val="20"/>
      <color rgb="FF000000"/>
      <name val="Arial"/>
    </font>
    <font>
      <i/>
      <vertAlign val="superscript"/>
      <sz val="16"/>
      <color rgb="FF000000"/>
      <name val="Arial"/>
    </font>
    <font>
      <b/>
      <vertAlign val="superscript"/>
      <sz val="16"/>
      <color rgb="FF000000"/>
      <name val="Arial"/>
    </font>
    <font>
      <sz val="12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vertAlign val="superscript"/>
      <sz val="12"/>
      <color rgb="FF000000"/>
      <name val="Arial"/>
      <family val="2"/>
      <charset val="204"/>
    </font>
    <font>
      <sz val="12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  <font>
      <vertAlign val="superscript"/>
      <sz val="12"/>
      <color rgb="FF000000"/>
      <name val="Arial"/>
      <family val="2"/>
      <charset val="204"/>
    </font>
    <font>
      <b/>
      <vertAlign val="superscript"/>
      <sz val="16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gradientFill>
        <stop position="0">
          <color rgb="FFFFFFFF"/>
        </stop>
        <stop position="1">
          <color rgb="FF888888"/>
        </stop>
      </gradient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/>
      <diagonal/>
    </border>
    <border>
      <left style="thin">
        <color rgb="FF080808"/>
      </left>
      <right/>
      <top style="thin">
        <color rgb="FF080808"/>
      </top>
      <bottom style="thin">
        <color rgb="FF080808"/>
      </bottom>
      <diagonal/>
    </border>
    <border>
      <left/>
      <right style="thin">
        <color rgb="FF080808"/>
      </right>
      <top style="thin">
        <color rgb="FF080808"/>
      </top>
      <bottom style="thin">
        <color rgb="FF080808"/>
      </bottom>
      <diagonal/>
    </border>
    <border>
      <left style="thick">
        <color rgb="FFBBBBBB"/>
      </left>
      <right style="thin">
        <color rgb="FF080808"/>
      </right>
      <top style="thick">
        <color rgb="FFBBBBBB"/>
      </top>
      <bottom style="thin">
        <color rgb="FF080808"/>
      </bottom>
      <diagonal/>
    </border>
    <border>
      <left style="thick">
        <color rgb="FFBBBBBB"/>
      </left>
      <right style="thin">
        <color rgb="FF080808"/>
      </right>
      <top style="thin">
        <color rgb="FF080808"/>
      </top>
      <bottom/>
      <diagonal/>
    </border>
    <border>
      <left style="thick">
        <color rgb="FFBBBBBB"/>
      </left>
      <right style="thin">
        <color rgb="FF080808"/>
      </right>
      <top/>
      <bottom style="thick">
        <color rgb="FFBBBBBB"/>
      </bottom>
      <diagonal/>
    </border>
    <border>
      <left style="thin">
        <color rgb="FF080808"/>
      </left>
      <right style="thin">
        <color rgb="FF080808"/>
      </right>
      <top style="thick">
        <color rgb="FFBBBBBB"/>
      </top>
      <bottom style="thin">
        <color rgb="FF080808"/>
      </bottom>
      <diagonal/>
    </border>
    <border>
      <left style="thin">
        <color rgb="FF080808"/>
      </left>
      <right style="thin">
        <color rgb="FF080808"/>
      </right>
      <top/>
      <bottom style="thick">
        <color rgb="FFBBBBBB"/>
      </bottom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ck">
        <color rgb="FFBBBBBB"/>
      </bottom>
      <diagonal/>
    </border>
    <border>
      <left style="thin">
        <color rgb="FF080808"/>
      </left>
      <right style="thick">
        <color rgb="FFBBBBBB"/>
      </right>
      <top style="thick">
        <color rgb="FFBBBBBB"/>
      </top>
      <bottom style="thin">
        <color rgb="FF080808"/>
      </bottom>
      <diagonal/>
    </border>
    <border>
      <left/>
      <right style="thick">
        <color rgb="FFBBBBBB"/>
      </right>
      <top style="thin">
        <color rgb="FF080808"/>
      </top>
      <bottom style="thin">
        <color rgb="FF080808"/>
      </bottom>
      <diagonal/>
    </border>
    <border>
      <left style="thin">
        <color rgb="FF080808"/>
      </left>
      <right style="thick">
        <color rgb="FFBBBBBB"/>
      </right>
      <top style="thin">
        <color rgb="FF080808"/>
      </top>
      <bottom style="thick">
        <color rgb="FFBBBBBB"/>
      </bottom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  <border>
      <left style="thick">
        <color rgb="FFBBBBBB"/>
      </left>
      <right style="thin">
        <color rgb="FF080808"/>
      </right>
      <top style="thin">
        <color rgb="FF080808"/>
      </top>
      <bottom style="thin">
        <color rgb="FF080808"/>
      </bottom>
      <diagonal/>
    </border>
    <border>
      <left style="thin">
        <color rgb="FF080808"/>
      </left>
      <right style="thin">
        <color rgb="FF080808"/>
      </right>
      <top/>
      <bottom/>
      <diagonal/>
    </border>
    <border>
      <left style="thin">
        <color rgb="FF08080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2" fontId="3" fillId="0" borderId="13" xfId="0" applyNumberFormat="1" applyFont="1" applyBorder="1" applyAlignment="1">
      <alignment horizontal="right"/>
    </xf>
    <xf numFmtId="49" fontId="1" fillId="0" borderId="14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4" fontId="6" fillId="0" borderId="0" xfId="0" applyNumberFormat="1" applyFont="1" applyAlignment="1">
      <alignment horizontal="right" vertical="center"/>
    </xf>
    <xf numFmtId="0" fontId="7" fillId="0" borderId="0" xfId="0" applyFont="1" applyAlignment="1" applyProtection="1">
      <alignment vertical="center" wrapText="1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/>
    <xf numFmtId="40" fontId="7" fillId="0" borderId="0" xfId="0" applyNumberFormat="1" applyFont="1" applyAlignment="1" applyProtection="1">
      <alignment vertical="center"/>
      <protection locked="0"/>
    </xf>
    <xf numFmtId="164" fontId="7" fillId="0" borderId="0" xfId="0" applyNumberFormat="1" applyFont="1" applyAlignment="1" applyProtection="1">
      <alignment vertical="center"/>
      <protection locked="0"/>
    </xf>
    <xf numFmtId="49" fontId="10" fillId="0" borderId="14" xfId="0" applyNumberFormat="1" applyFont="1" applyBorder="1" applyAlignment="1">
      <alignment horizontal="left" vertical="center" wrapText="1"/>
    </xf>
    <xf numFmtId="0" fontId="7" fillId="0" borderId="0" xfId="0" applyFont="1" applyAlignment="1" applyProtection="1">
      <alignment vertical="center" wrapText="1"/>
    </xf>
    <xf numFmtId="0" fontId="11" fillId="0" borderId="0" xfId="0" applyFont="1" applyAlignment="1" applyProtection="1">
      <alignment vertical="center" wrapText="1"/>
      <protection locked="0"/>
    </xf>
    <xf numFmtId="0" fontId="7" fillId="0" borderId="0" xfId="0" applyFont="1" applyAlignment="1" applyProtection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40" fontId="7" fillId="0" borderId="0" xfId="0" applyNumberFormat="1" applyFont="1" applyAlignment="1" applyProtection="1">
      <alignment vertical="center"/>
    </xf>
    <xf numFmtId="164" fontId="7" fillId="0" borderId="0" xfId="0" applyNumberFormat="1" applyFont="1" applyAlignment="1" applyProtection="1">
      <alignment horizontal="center" vertical="center"/>
    </xf>
    <xf numFmtId="164" fontId="11" fillId="0" borderId="0" xfId="0" applyNumberFormat="1" applyFont="1" applyAlignment="1" applyProtection="1">
      <alignment vertical="center"/>
      <protection locked="0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49" fontId="9" fillId="0" borderId="0" xfId="0" applyNumberFormat="1" applyFont="1"/>
    <xf numFmtId="0" fontId="0" fillId="3" borderId="0" xfId="0" applyFill="1"/>
    <xf numFmtId="0" fontId="12" fillId="3" borderId="17" xfId="0" applyFont="1" applyFill="1" applyBorder="1" applyAlignment="1">
      <alignment horizontal="left"/>
    </xf>
    <xf numFmtId="2" fontId="13" fillId="3" borderId="15" xfId="0" applyNumberFormat="1" applyFont="1" applyFill="1" applyBorder="1" applyAlignment="1">
      <alignment horizontal="right"/>
    </xf>
    <xf numFmtId="2" fontId="0" fillId="3" borderId="0" xfId="0" applyNumberFormat="1" applyFill="1"/>
    <xf numFmtId="0" fontId="1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8" fillId="3" borderId="0" xfId="0" applyFont="1" applyFill="1" applyAlignment="1" applyProtection="1">
      <alignment horizontal="right" vertical="center" wrapText="1"/>
      <protection locked="0"/>
    </xf>
    <xf numFmtId="0" fontId="9" fillId="3" borderId="0" xfId="0" applyFont="1" applyFill="1"/>
    <xf numFmtId="0" fontId="7" fillId="3" borderId="0" xfId="0" applyFont="1" applyFill="1" applyAlignment="1" applyProtection="1">
      <alignment vertical="center"/>
      <protection locked="0"/>
    </xf>
    <xf numFmtId="40" fontId="7" fillId="3" borderId="0" xfId="0" applyNumberFormat="1" applyFont="1" applyFill="1" applyAlignment="1" applyProtection="1">
      <alignment vertical="center"/>
      <protection locked="0"/>
    </xf>
    <xf numFmtId="2" fontId="3" fillId="3" borderId="13" xfId="0" applyNumberFormat="1" applyFont="1" applyFill="1" applyBorder="1" applyAlignment="1">
      <alignment horizontal="right"/>
    </xf>
    <xf numFmtId="164" fontId="7" fillId="3" borderId="0" xfId="0" applyNumberFormat="1" applyFont="1" applyFill="1" applyAlignment="1" applyProtection="1">
      <alignment vertical="center"/>
      <protection locked="0"/>
    </xf>
  </cellXfs>
  <cellStyles count="1">
    <cellStyle name="Обычный" xfId="0" builtinId="0"/>
  </cellStyles>
  <dxfs count="96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7"/>
  <sheetViews>
    <sheetView tabSelected="1" topLeftCell="B11" workbookViewId="0">
      <selection activeCell="B13" sqref="B13"/>
    </sheetView>
  </sheetViews>
  <sheetFormatPr defaultRowHeight="14.4" x14ac:dyDescent="0.3"/>
  <cols>
    <col min="1" max="1" width="6.6640625" bestFit="1" customWidth="1"/>
    <col min="2" max="2" width="60" customWidth="1"/>
    <col min="3" max="3" width="17.44140625" customWidth="1"/>
    <col min="4" max="4" width="4" bestFit="1" customWidth="1"/>
    <col min="5" max="5" width="9.44140625" bestFit="1" customWidth="1"/>
    <col min="6" max="6" width="10.88671875" bestFit="1" customWidth="1"/>
    <col min="7" max="7" width="13.5546875" bestFit="1" customWidth="1"/>
    <col min="8" max="8" width="20.6640625" bestFit="1" customWidth="1"/>
    <col min="9" max="9" width="17.5546875" bestFit="1" customWidth="1"/>
    <col min="10" max="10" width="16" customWidth="1"/>
    <col min="11" max="11" width="9.44140625" bestFit="1" customWidth="1"/>
    <col min="12" max="12" width="13.5546875" bestFit="1" customWidth="1"/>
    <col min="13" max="13" width="9.44140625" bestFit="1" customWidth="1"/>
    <col min="14" max="14" width="13.5546875" bestFit="1" customWidth="1"/>
  </cols>
  <sheetData>
    <row r="1" spans="1:16" ht="28.2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6" ht="24.6" thickBot="1" x14ac:dyDescent="0.35">
      <c r="B2" s="8" t="s">
        <v>1</v>
      </c>
      <c r="C2" s="45" t="s">
        <v>205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6" ht="24.6" hidden="1" thickBot="1" x14ac:dyDescent="0.35">
      <c r="B3" s="8" t="s">
        <v>3</v>
      </c>
      <c r="C3" s="19"/>
      <c r="D3" s="19"/>
    </row>
    <row r="4" spans="1:16" ht="24.6" hidden="1" thickBot="1" x14ac:dyDescent="0.35">
      <c r="B4" s="8" t="s">
        <v>4</v>
      </c>
      <c r="C4" s="19"/>
      <c r="D4" s="19"/>
    </row>
    <row r="5" spans="1:16" ht="24.6" hidden="1" thickBot="1" x14ac:dyDescent="0.35">
      <c r="B5" s="8" t="s">
        <v>5</v>
      </c>
      <c r="C5" s="19" t="e">
        <f>AllSumma</f>
        <v>#REF!</v>
      </c>
      <c r="D5" s="19"/>
    </row>
    <row r="6" spans="1:16" ht="24.6" hidden="1" thickBot="1" x14ac:dyDescent="0.35">
      <c r="B6" s="8" t="s">
        <v>6</v>
      </c>
      <c r="C6" s="19" t="e">
        <f>NDS</f>
        <v>#REF!</v>
      </c>
      <c r="D6" s="19"/>
    </row>
    <row r="7" spans="1:16" ht="24.6" hidden="1" thickBot="1" x14ac:dyDescent="0.35">
      <c r="B7" s="8" t="s">
        <v>7</v>
      </c>
      <c r="C7" s="19" t="e">
        <f>ROUND(AllSumma / C3,2)</f>
        <v>#REF!</v>
      </c>
      <c r="D7" s="19"/>
    </row>
    <row r="8" spans="1:16" ht="15" thickTop="1" x14ac:dyDescent="0.3">
      <c r="A8" s="1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  <c r="M8" s="2" t="s">
        <v>20</v>
      </c>
      <c r="N8" s="2" t="s">
        <v>21</v>
      </c>
      <c r="O8" s="2" t="s">
        <v>22</v>
      </c>
      <c r="P8" s="4" t="s">
        <v>23</v>
      </c>
    </row>
    <row r="9" spans="1:16" ht="18" x14ac:dyDescent="0.3">
      <c r="A9" s="9" t="s">
        <v>24</v>
      </c>
      <c r="B9" s="11" t="s">
        <v>25</v>
      </c>
      <c r="C9" s="11" t="s">
        <v>26</v>
      </c>
      <c r="D9" s="11" t="s">
        <v>27</v>
      </c>
      <c r="E9" s="11" t="s">
        <v>28</v>
      </c>
      <c r="F9" s="13" t="s">
        <v>29</v>
      </c>
      <c r="G9" s="14"/>
      <c r="H9" s="13" t="s">
        <v>30</v>
      </c>
      <c r="I9" s="14"/>
      <c r="J9" s="11" t="s">
        <v>31</v>
      </c>
      <c r="K9" s="13" t="s">
        <v>32</v>
      </c>
      <c r="L9" s="14"/>
      <c r="M9" s="13" t="s">
        <v>33</v>
      </c>
      <c r="N9" s="14"/>
      <c r="O9" s="13" t="s">
        <v>34</v>
      </c>
      <c r="P9" s="15"/>
    </row>
    <row r="10" spans="1:16" ht="18.600000000000001" thickBot="1" x14ac:dyDescent="0.35">
      <c r="A10" s="10"/>
      <c r="B10" s="12"/>
      <c r="C10" s="12"/>
      <c r="D10" s="12"/>
      <c r="E10" s="12"/>
      <c r="F10" s="3" t="s">
        <v>35</v>
      </c>
      <c r="G10" s="3" t="s">
        <v>36</v>
      </c>
      <c r="H10" s="3" t="s">
        <v>35</v>
      </c>
      <c r="I10" s="3" t="s">
        <v>36</v>
      </c>
      <c r="J10" s="12"/>
      <c r="K10" s="3" t="s">
        <v>35</v>
      </c>
      <c r="L10" s="3" t="s">
        <v>36</v>
      </c>
      <c r="M10" s="3" t="s">
        <v>35</v>
      </c>
      <c r="N10" s="3" t="s">
        <v>36</v>
      </c>
      <c r="O10" s="3" t="s">
        <v>37</v>
      </c>
      <c r="P10" s="5" t="s">
        <v>38</v>
      </c>
    </row>
    <row r="11" spans="1:16" ht="18.600000000000001" thickTop="1" x14ac:dyDescent="0.3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</row>
    <row r="12" spans="1:16" ht="37.200000000000003" customHeight="1" x14ac:dyDescent="0.3">
      <c r="A12" s="23" t="s">
        <v>153</v>
      </c>
      <c r="B12" s="37" t="s">
        <v>41</v>
      </c>
      <c r="C12" s="38"/>
      <c r="D12" s="38"/>
      <c r="E12" s="38"/>
      <c r="F12" s="38"/>
      <c r="G12" s="38"/>
      <c r="H12" s="38"/>
      <c r="I12" s="38"/>
      <c r="J12" s="38"/>
    </row>
    <row r="13" spans="1:16" ht="18" x14ac:dyDescent="0.3">
      <c r="A13" s="7" t="s">
        <v>39</v>
      </c>
      <c r="B13" t="s">
        <v>40</v>
      </c>
      <c r="D13" s="23" t="s">
        <v>50</v>
      </c>
      <c r="E13">
        <v>4</v>
      </c>
      <c r="F13">
        <v>15000</v>
      </c>
      <c r="H13">
        <f>E13*F13</f>
        <v>60000</v>
      </c>
      <c r="J13" s="6">
        <f>H13+I13</f>
        <v>60000</v>
      </c>
      <c r="K13">
        <v>30000</v>
      </c>
      <c r="L13">
        <v>30000</v>
      </c>
      <c r="M13">
        <v>2</v>
      </c>
    </row>
    <row r="14" spans="1:16" ht="18" x14ac:dyDescent="0.3">
      <c r="B14" s="21" t="s">
        <v>51</v>
      </c>
      <c r="D14" s="23" t="s">
        <v>50</v>
      </c>
      <c r="E14" s="22">
        <v>6</v>
      </c>
      <c r="G14" s="24">
        <v>36.660000000000004</v>
      </c>
      <c r="I14" s="6">
        <f>E14*G14</f>
        <v>219.96000000000004</v>
      </c>
      <c r="J14" s="6">
        <f>H14+I14</f>
        <v>219.96000000000004</v>
      </c>
      <c r="P14" s="25">
        <v>43560</v>
      </c>
    </row>
    <row r="15" spans="1:16" ht="18" x14ac:dyDescent="0.3">
      <c r="B15" s="21" t="s">
        <v>52</v>
      </c>
      <c r="D15" s="23" t="s">
        <v>50</v>
      </c>
      <c r="E15" s="22">
        <v>4</v>
      </c>
      <c r="G15" s="24">
        <v>155.47999999999999</v>
      </c>
      <c r="I15" s="6">
        <f t="shared" ref="I15:I78" si="0">E15*G15</f>
        <v>621.91999999999996</v>
      </c>
      <c r="J15" s="6">
        <f>H15+I15</f>
        <v>621.91999999999996</v>
      </c>
      <c r="P15" s="25">
        <v>43560</v>
      </c>
    </row>
    <row r="16" spans="1:16" ht="18" x14ac:dyDescent="0.3">
      <c r="B16" s="21" t="s">
        <v>53</v>
      </c>
      <c r="D16" s="23" t="s">
        <v>50</v>
      </c>
      <c r="E16" s="22">
        <v>4</v>
      </c>
      <c r="G16" s="24">
        <v>122.2</v>
      </c>
      <c r="I16" s="6">
        <f t="shared" si="0"/>
        <v>488.8</v>
      </c>
      <c r="J16" s="6">
        <f t="shared" ref="J16:J79" si="1">H16+I16</f>
        <v>488.8</v>
      </c>
      <c r="P16" s="25">
        <v>43560</v>
      </c>
    </row>
    <row r="17" spans="2:16" ht="18" x14ac:dyDescent="0.3">
      <c r="B17" s="21" t="s">
        <v>54</v>
      </c>
      <c r="D17" s="23" t="s">
        <v>50</v>
      </c>
      <c r="E17" s="22">
        <v>1</v>
      </c>
      <c r="G17" s="24">
        <v>95.68</v>
      </c>
      <c r="I17" s="6">
        <f t="shared" si="0"/>
        <v>95.68</v>
      </c>
      <c r="J17" s="6">
        <f t="shared" si="1"/>
        <v>95.68</v>
      </c>
      <c r="P17" s="25">
        <v>43560</v>
      </c>
    </row>
    <row r="18" spans="2:16" ht="18" x14ac:dyDescent="0.3">
      <c r="B18" s="21" t="s">
        <v>55</v>
      </c>
      <c r="D18" s="23" t="s">
        <v>50</v>
      </c>
      <c r="E18" s="22">
        <v>1</v>
      </c>
      <c r="G18" s="24">
        <v>172.04</v>
      </c>
      <c r="I18" s="6">
        <f t="shared" si="0"/>
        <v>172.04</v>
      </c>
      <c r="J18" s="6">
        <f t="shared" si="1"/>
        <v>172.04</v>
      </c>
      <c r="P18" s="25">
        <v>43560</v>
      </c>
    </row>
    <row r="19" spans="2:16" ht="18" x14ac:dyDescent="0.3">
      <c r="B19" s="21" t="s">
        <v>56</v>
      </c>
      <c r="D19" s="23" t="s">
        <v>50</v>
      </c>
      <c r="E19" s="22">
        <v>4</v>
      </c>
      <c r="G19" s="24">
        <v>34.04</v>
      </c>
      <c r="I19" s="6">
        <f t="shared" si="0"/>
        <v>136.16</v>
      </c>
      <c r="J19" s="6">
        <f t="shared" si="1"/>
        <v>136.16</v>
      </c>
      <c r="P19" s="25">
        <v>43560</v>
      </c>
    </row>
    <row r="20" spans="2:16" ht="18" x14ac:dyDescent="0.3">
      <c r="B20" s="21" t="s">
        <v>57</v>
      </c>
      <c r="D20" s="23" t="s">
        <v>50</v>
      </c>
      <c r="E20" s="22">
        <v>10</v>
      </c>
      <c r="G20" s="24">
        <v>2.7600000000000002</v>
      </c>
      <c r="I20" s="6">
        <f t="shared" si="0"/>
        <v>27.6</v>
      </c>
      <c r="J20" s="6">
        <f t="shared" si="1"/>
        <v>27.6</v>
      </c>
      <c r="P20" s="25">
        <v>43560</v>
      </c>
    </row>
    <row r="21" spans="2:16" ht="18" x14ac:dyDescent="0.3">
      <c r="B21" s="21" t="s">
        <v>212</v>
      </c>
      <c r="D21" s="23" t="s">
        <v>50</v>
      </c>
      <c r="E21" s="22">
        <v>4</v>
      </c>
      <c r="G21" s="24">
        <v>35.880000000000003</v>
      </c>
      <c r="I21" s="6">
        <f t="shared" si="0"/>
        <v>143.52000000000001</v>
      </c>
      <c r="J21" s="6">
        <f t="shared" si="1"/>
        <v>143.52000000000001</v>
      </c>
      <c r="P21" s="25">
        <v>43560</v>
      </c>
    </row>
    <row r="22" spans="2:16" ht="18" x14ac:dyDescent="0.3">
      <c r="B22" s="21" t="s">
        <v>211</v>
      </c>
      <c r="D22" s="23" t="s">
        <v>50</v>
      </c>
      <c r="E22" s="22">
        <v>6</v>
      </c>
      <c r="G22" s="24">
        <v>37.6</v>
      </c>
      <c r="I22" s="6">
        <f t="shared" si="0"/>
        <v>225.60000000000002</v>
      </c>
      <c r="J22" s="6">
        <f t="shared" si="1"/>
        <v>225.60000000000002</v>
      </c>
      <c r="P22" s="25">
        <v>43560</v>
      </c>
    </row>
    <row r="23" spans="2:16" ht="18" x14ac:dyDescent="0.3">
      <c r="B23" s="21" t="s">
        <v>60</v>
      </c>
      <c r="D23" s="23" t="s">
        <v>50</v>
      </c>
      <c r="E23" s="22">
        <v>6</v>
      </c>
      <c r="G23" s="24">
        <v>7.3599999999999994</v>
      </c>
      <c r="I23" s="6">
        <f t="shared" si="0"/>
        <v>44.16</v>
      </c>
      <c r="J23" s="6">
        <f t="shared" si="1"/>
        <v>44.16</v>
      </c>
      <c r="P23" s="25">
        <v>43560</v>
      </c>
    </row>
    <row r="24" spans="2:16" ht="18" x14ac:dyDescent="0.3">
      <c r="B24" s="21" t="s">
        <v>61</v>
      </c>
      <c r="D24" s="23" t="s">
        <v>50</v>
      </c>
      <c r="E24" s="22">
        <v>10</v>
      </c>
      <c r="G24" s="24">
        <v>5.5200000000000005</v>
      </c>
      <c r="I24" s="6">
        <f t="shared" si="0"/>
        <v>55.2</v>
      </c>
      <c r="J24" s="6">
        <f t="shared" si="1"/>
        <v>55.2</v>
      </c>
      <c r="P24" s="25">
        <v>43560</v>
      </c>
    </row>
    <row r="25" spans="2:16" ht="18" x14ac:dyDescent="0.3">
      <c r="B25" s="21" t="s">
        <v>62</v>
      </c>
      <c r="D25" s="23" t="s">
        <v>50</v>
      </c>
      <c r="E25" s="22">
        <v>20</v>
      </c>
      <c r="G25" s="24">
        <v>4.7</v>
      </c>
      <c r="I25" s="6">
        <f t="shared" si="0"/>
        <v>94</v>
      </c>
      <c r="J25" s="6">
        <f t="shared" si="1"/>
        <v>94</v>
      </c>
      <c r="P25" s="25">
        <v>43560</v>
      </c>
    </row>
    <row r="26" spans="2:16" ht="18" x14ac:dyDescent="0.3">
      <c r="B26" s="21" t="s">
        <v>63</v>
      </c>
      <c r="D26" s="23" t="s">
        <v>50</v>
      </c>
      <c r="E26" s="22">
        <v>4</v>
      </c>
      <c r="G26" s="24">
        <v>8.2799999999999994</v>
      </c>
      <c r="I26" s="6">
        <f t="shared" si="0"/>
        <v>33.119999999999997</v>
      </c>
      <c r="J26" s="6">
        <f t="shared" si="1"/>
        <v>33.119999999999997</v>
      </c>
      <c r="P26" s="25">
        <v>43560</v>
      </c>
    </row>
    <row r="27" spans="2:16" ht="18" x14ac:dyDescent="0.3">
      <c r="B27" s="21" t="s">
        <v>210</v>
      </c>
      <c r="D27" s="23" t="s">
        <v>50</v>
      </c>
      <c r="E27" s="22">
        <v>1</v>
      </c>
      <c r="G27" s="24">
        <v>196.46</v>
      </c>
      <c r="I27" s="6">
        <f t="shared" si="0"/>
        <v>196.46</v>
      </c>
      <c r="J27" s="6">
        <f t="shared" si="1"/>
        <v>196.46</v>
      </c>
      <c r="P27" s="25">
        <v>43560</v>
      </c>
    </row>
    <row r="28" spans="2:16" ht="18" x14ac:dyDescent="0.3">
      <c r="B28" s="21" t="s">
        <v>65</v>
      </c>
      <c r="D28" s="23" t="s">
        <v>50</v>
      </c>
      <c r="E28" s="22">
        <v>1</v>
      </c>
      <c r="G28" s="24">
        <v>29.44</v>
      </c>
      <c r="I28" s="6">
        <f t="shared" si="0"/>
        <v>29.44</v>
      </c>
      <c r="J28" s="6">
        <f t="shared" si="1"/>
        <v>29.44</v>
      </c>
      <c r="P28" s="25">
        <v>43560</v>
      </c>
    </row>
    <row r="29" spans="2:16" ht="18" x14ac:dyDescent="0.3">
      <c r="B29" s="21" t="s">
        <v>66</v>
      </c>
      <c r="D29" s="23" t="s">
        <v>50</v>
      </c>
      <c r="E29" s="22">
        <v>4</v>
      </c>
      <c r="G29" s="24">
        <v>27.6</v>
      </c>
      <c r="I29" s="6">
        <f t="shared" si="0"/>
        <v>110.4</v>
      </c>
      <c r="J29" s="6">
        <f t="shared" si="1"/>
        <v>110.4</v>
      </c>
      <c r="P29" s="25">
        <v>43560</v>
      </c>
    </row>
    <row r="30" spans="2:16" ht="18" x14ac:dyDescent="0.3">
      <c r="B30" s="21" t="s">
        <v>67</v>
      </c>
      <c r="D30" s="23" t="s">
        <v>50</v>
      </c>
      <c r="E30" s="22">
        <v>1</v>
      </c>
      <c r="G30" s="24">
        <v>124.2</v>
      </c>
      <c r="I30" s="6">
        <f t="shared" si="0"/>
        <v>124.2</v>
      </c>
      <c r="J30" s="6">
        <f t="shared" si="1"/>
        <v>124.2</v>
      </c>
      <c r="P30" s="25">
        <v>43560</v>
      </c>
    </row>
    <row r="31" spans="2:16" ht="18" x14ac:dyDescent="0.3">
      <c r="B31" s="21" t="s">
        <v>68</v>
      </c>
      <c r="D31" s="23" t="s">
        <v>50</v>
      </c>
      <c r="E31" s="22">
        <v>1</v>
      </c>
      <c r="G31" s="24">
        <v>192.28</v>
      </c>
      <c r="I31" s="6">
        <f t="shared" si="0"/>
        <v>192.28</v>
      </c>
      <c r="J31" s="6">
        <f t="shared" si="1"/>
        <v>192.28</v>
      </c>
      <c r="P31" s="25">
        <v>43560</v>
      </c>
    </row>
    <row r="32" spans="2:16" ht="27.6" x14ac:dyDescent="0.3">
      <c r="B32" s="21" t="s">
        <v>69</v>
      </c>
      <c r="D32" s="23" t="s">
        <v>50</v>
      </c>
      <c r="E32" s="22">
        <v>1</v>
      </c>
      <c r="G32" s="24">
        <v>348.68</v>
      </c>
      <c r="I32" s="6">
        <f t="shared" si="0"/>
        <v>348.68</v>
      </c>
      <c r="J32" s="6">
        <f t="shared" si="1"/>
        <v>348.68</v>
      </c>
      <c r="P32" s="25">
        <v>43560</v>
      </c>
    </row>
    <row r="33" spans="2:16" ht="18" x14ac:dyDescent="0.3">
      <c r="B33" s="21" t="s">
        <v>70</v>
      </c>
      <c r="D33" s="23" t="s">
        <v>50</v>
      </c>
      <c r="E33" s="22">
        <v>3</v>
      </c>
      <c r="G33" s="24">
        <v>45.080000000000005</v>
      </c>
      <c r="I33" s="6">
        <f t="shared" si="0"/>
        <v>135.24</v>
      </c>
      <c r="J33" s="6">
        <f t="shared" si="1"/>
        <v>135.24</v>
      </c>
      <c r="P33" s="25">
        <v>43560</v>
      </c>
    </row>
    <row r="34" spans="2:16" ht="18" x14ac:dyDescent="0.3">
      <c r="B34" s="21" t="s">
        <v>71</v>
      </c>
      <c r="D34" s="23" t="s">
        <v>50</v>
      </c>
      <c r="E34" s="22">
        <v>2</v>
      </c>
      <c r="G34" s="24">
        <v>23</v>
      </c>
      <c r="I34" s="6">
        <f t="shared" si="0"/>
        <v>46</v>
      </c>
      <c r="J34" s="6">
        <f t="shared" si="1"/>
        <v>46</v>
      </c>
      <c r="P34" s="25">
        <v>43560</v>
      </c>
    </row>
    <row r="35" spans="2:16" ht="18" x14ac:dyDescent="0.3">
      <c r="B35" s="21" t="s">
        <v>72</v>
      </c>
      <c r="D35" s="23" t="s">
        <v>50</v>
      </c>
      <c r="E35" s="22">
        <v>2</v>
      </c>
      <c r="G35" s="24">
        <v>17.86</v>
      </c>
      <c r="I35" s="6">
        <f t="shared" si="0"/>
        <v>35.72</v>
      </c>
      <c r="J35" s="6">
        <f t="shared" si="1"/>
        <v>35.72</v>
      </c>
      <c r="P35" s="25">
        <v>43560</v>
      </c>
    </row>
    <row r="36" spans="2:16" ht="18" x14ac:dyDescent="0.3">
      <c r="B36" s="21" t="s">
        <v>73</v>
      </c>
      <c r="D36" s="23" t="s">
        <v>50</v>
      </c>
      <c r="E36" s="22">
        <v>3</v>
      </c>
      <c r="G36" s="24">
        <v>41.4</v>
      </c>
      <c r="I36" s="6">
        <f t="shared" si="0"/>
        <v>124.19999999999999</v>
      </c>
      <c r="J36" s="6">
        <f t="shared" si="1"/>
        <v>124.19999999999999</v>
      </c>
      <c r="P36" s="25">
        <v>43560</v>
      </c>
    </row>
    <row r="37" spans="2:16" ht="18" x14ac:dyDescent="0.3">
      <c r="B37" s="21" t="s">
        <v>74</v>
      </c>
      <c r="D37" s="23" t="s">
        <v>50</v>
      </c>
      <c r="E37" s="22">
        <v>1</v>
      </c>
      <c r="G37" s="24">
        <v>192.28</v>
      </c>
      <c r="I37" s="6">
        <f t="shared" si="0"/>
        <v>192.28</v>
      </c>
      <c r="J37" s="6">
        <f t="shared" si="1"/>
        <v>192.28</v>
      </c>
      <c r="P37" s="25">
        <v>43560</v>
      </c>
    </row>
    <row r="38" spans="2:16" ht="18" x14ac:dyDescent="0.3">
      <c r="B38" s="21" t="s">
        <v>75</v>
      </c>
      <c r="D38" s="23" t="s">
        <v>50</v>
      </c>
      <c r="E38" s="22">
        <v>6</v>
      </c>
      <c r="G38" s="24">
        <v>173.88</v>
      </c>
      <c r="I38" s="6">
        <f t="shared" si="0"/>
        <v>1043.28</v>
      </c>
      <c r="J38" s="6">
        <f t="shared" si="1"/>
        <v>1043.28</v>
      </c>
      <c r="P38" s="25">
        <v>43560</v>
      </c>
    </row>
    <row r="39" spans="2:16" ht="18" x14ac:dyDescent="0.3">
      <c r="B39" s="21" t="s">
        <v>76</v>
      </c>
      <c r="D39" s="23" t="s">
        <v>50</v>
      </c>
      <c r="E39" s="22">
        <v>20</v>
      </c>
      <c r="G39" s="24">
        <v>236.88000000000002</v>
      </c>
      <c r="I39" s="6">
        <f t="shared" si="0"/>
        <v>4737.6000000000004</v>
      </c>
      <c r="J39" s="6">
        <f t="shared" si="1"/>
        <v>4737.6000000000004</v>
      </c>
      <c r="P39" s="25">
        <v>43560</v>
      </c>
    </row>
    <row r="40" spans="2:16" ht="18" x14ac:dyDescent="0.3">
      <c r="B40" s="21" t="s">
        <v>77</v>
      </c>
      <c r="D40" s="23" t="s">
        <v>50</v>
      </c>
      <c r="E40" s="22">
        <v>1</v>
      </c>
      <c r="G40" s="24">
        <v>35.880000000000003</v>
      </c>
      <c r="I40" s="6">
        <f t="shared" si="0"/>
        <v>35.880000000000003</v>
      </c>
      <c r="J40" s="6">
        <f t="shared" si="1"/>
        <v>35.880000000000003</v>
      </c>
      <c r="P40" s="25">
        <v>43560</v>
      </c>
    </row>
    <row r="41" spans="2:16" ht="18" x14ac:dyDescent="0.3">
      <c r="B41" s="21" t="s">
        <v>78</v>
      </c>
      <c r="D41" s="23" t="s">
        <v>50</v>
      </c>
      <c r="E41" s="22">
        <v>2</v>
      </c>
      <c r="G41" s="24">
        <v>14.72</v>
      </c>
      <c r="I41" s="6">
        <f t="shared" si="0"/>
        <v>29.44</v>
      </c>
      <c r="J41" s="6">
        <f t="shared" si="1"/>
        <v>29.44</v>
      </c>
      <c r="P41" s="25">
        <v>43560</v>
      </c>
    </row>
    <row r="42" spans="2:16" ht="18" x14ac:dyDescent="0.3">
      <c r="B42" s="21" t="s">
        <v>79</v>
      </c>
      <c r="D42" s="23" t="s">
        <v>50</v>
      </c>
      <c r="E42" s="22">
        <v>2</v>
      </c>
      <c r="G42" s="24">
        <v>17.48</v>
      </c>
      <c r="I42" s="6">
        <f t="shared" si="0"/>
        <v>34.96</v>
      </c>
      <c r="J42" s="6">
        <f t="shared" si="1"/>
        <v>34.96</v>
      </c>
      <c r="P42" s="25">
        <v>43560</v>
      </c>
    </row>
    <row r="43" spans="2:16" ht="18" x14ac:dyDescent="0.3">
      <c r="B43" s="21" t="s">
        <v>80</v>
      </c>
      <c r="D43" s="23" t="s">
        <v>50</v>
      </c>
      <c r="E43" s="22">
        <v>1</v>
      </c>
      <c r="G43" s="24">
        <v>299.86</v>
      </c>
      <c r="I43" s="6">
        <f t="shared" si="0"/>
        <v>299.86</v>
      </c>
      <c r="J43" s="6">
        <f t="shared" si="1"/>
        <v>299.86</v>
      </c>
      <c r="P43" s="25">
        <v>43560</v>
      </c>
    </row>
    <row r="44" spans="2:16" ht="18" x14ac:dyDescent="0.3">
      <c r="B44" s="21" t="s">
        <v>81</v>
      </c>
      <c r="D44" s="23" t="s">
        <v>50</v>
      </c>
      <c r="E44" s="22">
        <v>1</v>
      </c>
      <c r="G44" s="24">
        <v>109.48</v>
      </c>
      <c r="I44" s="6">
        <f t="shared" si="0"/>
        <v>109.48</v>
      </c>
      <c r="J44" s="6">
        <f t="shared" si="1"/>
        <v>109.48</v>
      </c>
      <c r="P44" s="25">
        <v>43560</v>
      </c>
    </row>
    <row r="45" spans="2:16" ht="18" x14ac:dyDescent="0.3">
      <c r="B45" s="21" t="s">
        <v>82</v>
      </c>
      <c r="D45" s="23" t="s">
        <v>50</v>
      </c>
      <c r="E45" s="22">
        <v>3</v>
      </c>
      <c r="G45" s="24">
        <v>36.800000000000004</v>
      </c>
      <c r="I45" s="6">
        <f t="shared" si="0"/>
        <v>110.4</v>
      </c>
      <c r="J45" s="6">
        <f t="shared" si="1"/>
        <v>110.4</v>
      </c>
      <c r="P45" s="25">
        <v>43560</v>
      </c>
    </row>
    <row r="46" spans="2:16" ht="18" x14ac:dyDescent="0.3">
      <c r="B46" s="21" t="s">
        <v>83</v>
      </c>
      <c r="D46" s="23" t="s">
        <v>50</v>
      </c>
      <c r="E46" s="22">
        <v>1</v>
      </c>
      <c r="G46" s="24">
        <v>72.680000000000007</v>
      </c>
      <c r="I46" s="6">
        <f t="shared" si="0"/>
        <v>72.680000000000007</v>
      </c>
      <c r="J46" s="6">
        <f t="shared" si="1"/>
        <v>72.680000000000007</v>
      </c>
      <c r="P46" s="25">
        <v>43560</v>
      </c>
    </row>
    <row r="47" spans="2:16" ht="18" x14ac:dyDescent="0.3">
      <c r="B47" s="21" t="s">
        <v>84</v>
      </c>
      <c r="D47" s="23" t="s">
        <v>50</v>
      </c>
      <c r="E47" s="22">
        <v>2</v>
      </c>
      <c r="G47" s="24">
        <v>85.56</v>
      </c>
      <c r="I47" s="6">
        <f t="shared" si="0"/>
        <v>171.12</v>
      </c>
      <c r="J47" s="6">
        <f t="shared" si="1"/>
        <v>171.12</v>
      </c>
      <c r="P47" s="25">
        <v>43560</v>
      </c>
    </row>
    <row r="48" spans="2:16" ht="18" x14ac:dyDescent="0.3">
      <c r="B48" s="21" t="s">
        <v>85</v>
      </c>
      <c r="D48" s="23" t="s">
        <v>50</v>
      </c>
      <c r="E48" s="22">
        <v>22</v>
      </c>
      <c r="G48" s="24">
        <v>17.86</v>
      </c>
      <c r="I48" s="6">
        <f t="shared" si="0"/>
        <v>392.91999999999996</v>
      </c>
      <c r="J48" s="6">
        <f t="shared" si="1"/>
        <v>392.91999999999996</v>
      </c>
      <c r="P48" s="25">
        <v>43560</v>
      </c>
    </row>
    <row r="49" spans="2:16" ht="18" x14ac:dyDescent="0.3">
      <c r="B49" s="21" t="s">
        <v>86</v>
      </c>
      <c r="D49" s="23" t="s">
        <v>50</v>
      </c>
      <c r="E49" s="22">
        <v>15</v>
      </c>
      <c r="G49" s="24">
        <v>23.92</v>
      </c>
      <c r="I49" s="6">
        <f t="shared" si="0"/>
        <v>358.8</v>
      </c>
      <c r="J49" s="6">
        <f t="shared" si="1"/>
        <v>358.8</v>
      </c>
      <c r="P49" s="25">
        <v>43560</v>
      </c>
    </row>
    <row r="50" spans="2:16" ht="18" x14ac:dyDescent="0.3">
      <c r="B50" s="21" t="s">
        <v>87</v>
      </c>
      <c r="D50" s="23" t="s">
        <v>50</v>
      </c>
      <c r="E50" s="22">
        <v>40</v>
      </c>
      <c r="G50" s="24">
        <v>10.120000000000001</v>
      </c>
      <c r="I50" s="6">
        <f t="shared" si="0"/>
        <v>404.80000000000007</v>
      </c>
      <c r="J50" s="6">
        <f t="shared" si="1"/>
        <v>404.80000000000007</v>
      </c>
      <c r="P50" s="25">
        <v>43560</v>
      </c>
    </row>
    <row r="51" spans="2:16" ht="18" x14ac:dyDescent="0.3">
      <c r="B51" s="21" t="s">
        <v>88</v>
      </c>
      <c r="D51" s="23" t="s">
        <v>50</v>
      </c>
      <c r="E51" s="22">
        <v>2</v>
      </c>
      <c r="G51" s="24">
        <v>132.54</v>
      </c>
      <c r="I51" s="6">
        <f t="shared" si="0"/>
        <v>265.08</v>
      </c>
      <c r="J51" s="6">
        <f t="shared" si="1"/>
        <v>265.08</v>
      </c>
      <c r="P51" s="25">
        <v>43560</v>
      </c>
    </row>
    <row r="52" spans="2:16" ht="18" x14ac:dyDescent="0.3">
      <c r="B52" s="21" t="s">
        <v>89</v>
      </c>
      <c r="D52" s="23" t="s">
        <v>50</v>
      </c>
      <c r="E52" s="22">
        <v>8</v>
      </c>
      <c r="G52" s="24">
        <v>118.44</v>
      </c>
      <c r="I52" s="6">
        <f t="shared" si="0"/>
        <v>947.52</v>
      </c>
      <c r="J52" s="6">
        <f t="shared" si="1"/>
        <v>947.52</v>
      </c>
      <c r="P52" s="25">
        <v>43560</v>
      </c>
    </row>
    <row r="53" spans="2:16" ht="27.6" x14ac:dyDescent="0.3">
      <c r="B53" s="21" t="s">
        <v>90</v>
      </c>
      <c r="D53" s="23" t="s">
        <v>50</v>
      </c>
      <c r="E53" s="22">
        <v>4</v>
      </c>
      <c r="G53" s="24">
        <v>357.88</v>
      </c>
      <c r="I53" s="6">
        <f t="shared" si="0"/>
        <v>1431.52</v>
      </c>
      <c r="J53" s="6">
        <f t="shared" si="1"/>
        <v>1431.52</v>
      </c>
      <c r="P53" s="25">
        <v>43560</v>
      </c>
    </row>
    <row r="54" spans="2:16" ht="18" x14ac:dyDescent="0.3">
      <c r="B54" s="21" t="s">
        <v>91</v>
      </c>
      <c r="D54" s="23" t="s">
        <v>50</v>
      </c>
      <c r="E54" s="22">
        <v>4</v>
      </c>
      <c r="G54" s="24">
        <v>289.52</v>
      </c>
      <c r="I54" s="6">
        <f t="shared" si="0"/>
        <v>1158.08</v>
      </c>
      <c r="J54" s="6">
        <f t="shared" si="1"/>
        <v>1158.08</v>
      </c>
      <c r="P54" s="25">
        <v>43560</v>
      </c>
    </row>
    <row r="55" spans="2:16" ht="18" x14ac:dyDescent="0.3">
      <c r="B55" s="21" t="s">
        <v>43</v>
      </c>
      <c r="D55" s="23" t="s">
        <v>50</v>
      </c>
      <c r="E55" s="22">
        <v>30</v>
      </c>
      <c r="G55" s="24">
        <v>205.86</v>
      </c>
      <c r="I55" s="6">
        <f t="shared" si="0"/>
        <v>6175.8</v>
      </c>
      <c r="J55" s="6">
        <f t="shared" si="1"/>
        <v>6175.8</v>
      </c>
      <c r="P55" s="25">
        <v>43560</v>
      </c>
    </row>
    <row r="56" spans="2:16" ht="18" x14ac:dyDescent="0.3">
      <c r="B56" s="21" t="s">
        <v>92</v>
      </c>
      <c r="D56" s="23" t="s">
        <v>50</v>
      </c>
      <c r="E56" s="22">
        <v>2</v>
      </c>
      <c r="G56" s="24">
        <v>70.84</v>
      </c>
      <c r="I56" s="6">
        <f t="shared" si="0"/>
        <v>141.68</v>
      </c>
      <c r="J56" s="6">
        <f t="shared" si="1"/>
        <v>141.68</v>
      </c>
      <c r="P56" s="25">
        <v>43560</v>
      </c>
    </row>
    <row r="57" spans="2:16" ht="18" x14ac:dyDescent="0.3">
      <c r="B57" s="21" t="s">
        <v>93</v>
      </c>
      <c r="D57" s="23" t="s">
        <v>50</v>
      </c>
      <c r="E57" s="22">
        <v>140</v>
      </c>
      <c r="G57" s="24">
        <v>53.58</v>
      </c>
      <c r="I57" s="6">
        <f t="shared" si="0"/>
        <v>7501.2</v>
      </c>
      <c r="J57" s="6">
        <f t="shared" si="1"/>
        <v>7501.2</v>
      </c>
      <c r="P57" s="25">
        <v>43560</v>
      </c>
    </row>
    <row r="58" spans="2:16" ht="18" x14ac:dyDescent="0.3">
      <c r="B58" s="21" t="s">
        <v>44</v>
      </c>
      <c r="D58" s="23" t="s">
        <v>50</v>
      </c>
      <c r="E58" s="22">
        <v>3</v>
      </c>
      <c r="G58" s="24">
        <v>370.35999999999996</v>
      </c>
      <c r="I58" s="6">
        <f t="shared" si="0"/>
        <v>1111.08</v>
      </c>
      <c r="J58" s="6">
        <f t="shared" si="1"/>
        <v>1111.08</v>
      </c>
      <c r="P58" s="25">
        <v>43560</v>
      </c>
    </row>
    <row r="59" spans="2:16" ht="18" x14ac:dyDescent="0.3">
      <c r="B59" s="21" t="s">
        <v>94</v>
      </c>
      <c r="D59" s="23" t="s">
        <v>50</v>
      </c>
      <c r="E59" s="22">
        <v>1</v>
      </c>
      <c r="G59" s="24">
        <v>50.6</v>
      </c>
      <c r="I59" s="6">
        <f t="shared" si="0"/>
        <v>50.6</v>
      </c>
      <c r="J59" s="6">
        <f t="shared" si="1"/>
        <v>50.6</v>
      </c>
      <c r="P59" s="25">
        <v>43573</v>
      </c>
    </row>
    <row r="60" spans="2:16" ht="18" x14ac:dyDescent="0.3">
      <c r="B60" s="21" t="s">
        <v>53</v>
      </c>
      <c r="D60" s="23" t="s">
        <v>50</v>
      </c>
      <c r="E60" s="22">
        <v>2</v>
      </c>
      <c r="G60" s="24">
        <v>122.2</v>
      </c>
      <c r="I60" s="6">
        <f t="shared" si="0"/>
        <v>244.4</v>
      </c>
      <c r="J60" s="6">
        <f t="shared" si="1"/>
        <v>244.4</v>
      </c>
      <c r="P60" s="25">
        <v>43573</v>
      </c>
    </row>
    <row r="61" spans="2:16" ht="18" x14ac:dyDescent="0.3">
      <c r="B61" s="21" t="s">
        <v>209</v>
      </c>
      <c r="D61" s="23" t="s">
        <v>50</v>
      </c>
      <c r="E61" s="22">
        <v>2</v>
      </c>
      <c r="G61" s="24">
        <v>78.2</v>
      </c>
      <c r="I61" s="6">
        <f t="shared" si="0"/>
        <v>156.4</v>
      </c>
      <c r="J61" s="6">
        <f t="shared" si="1"/>
        <v>156.4</v>
      </c>
      <c r="P61" s="25">
        <v>43573</v>
      </c>
    </row>
    <row r="62" spans="2:16" ht="18" x14ac:dyDescent="0.3">
      <c r="B62" s="21" t="s">
        <v>208</v>
      </c>
      <c r="D62" s="23" t="s">
        <v>50</v>
      </c>
      <c r="E62" s="22">
        <v>2</v>
      </c>
      <c r="G62" s="24">
        <v>87.4</v>
      </c>
      <c r="I62" s="6">
        <f t="shared" si="0"/>
        <v>174.8</v>
      </c>
      <c r="J62" s="6">
        <f t="shared" si="1"/>
        <v>174.8</v>
      </c>
      <c r="P62" s="25">
        <v>43573</v>
      </c>
    </row>
    <row r="63" spans="2:16" ht="18" x14ac:dyDescent="0.3">
      <c r="B63" s="21" t="s">
        <v>97</v>
      </c>
      <c r="D63" s="23" t="s">
        <v>50</v>
      </c>
      <c r="E63" s="22">
        <v>2</v>
      </c>
      <c r="G63" s="24">
        <v>5.52</v>
      </c>
      <c r="I63" s="6">
        <f t="shared" si="0"/>
        <v>11.04</v>
      </c>
      <c r="J63" s="6">
        <f t="shared" si="1"/>
        <v>11.04</v>
      </c>
      <c r="P63" s="25">
        <v>43573</v>
      </c>
    </row>
    <row r="64" spans="2:16" ht="18" x14ac:dyDescent="0.3">
      <c r="B64" s="21" t="s">
        <v>98</v>
      </c>
      <c r="D64" s="23" t="s">
        <v>50</v>
      </c>
      <c r="E64" s="22">
        <v>1</v>
      </c>
      <c r="G64" s="24">
        <v>74.260000000000005</v>
      </c>
      <c r="I64" s="6">
        <f t="shared" si="0"/>
        <v>74.260000000000005</v>
      </c>
      <c r="J64" s="6">
        <f t="shared" si="1"/>
        <v>74.260000000000005</v>
      </c>
      <c r="P64" s="25">
        <v>43573</v>
      </c>
    </row>
    <row r="65" spans="2:16" ht="18" x14ac:dyDescent="0.3">
      <c r="B65" s="21" t="s">
        <v>71</v>
      </c>
      <c r="D65" s="23" t="s">
        <v>50</v>
      </c>
      <c r="E65" s="22">
        <v>1</v>
      </c>
      <c r="G65" s="24">
        <v>23</v>
      </c>
      <c r="I65" s="6">
        <f t="shared" si="0"/>
        <v>23</v>
      </c>
      <c r="J65" s="6">
        <f t="shared" si="1"/>
        <v>23</v>
      </c>
      <c r="P65" s="25">
        <v>43573</v>
      </c>
    </row>
    <row r="66" spans="2:16" ht="18" x14ac:dyDescent="0.3">
      <c r="B66" s="21" t="s">
        <v>79</v>
      </c>
      <c r="D66" s="23" t="s">
        <v>50</v>
      </c>
      <c r="E66" s="22">
        <v>2</v>
      </c>
      <c r="G66" s="24">
        <v>17.48</v>
      </c>
      <c r="I66" s="6">
        <f t="shared" si="0"/>
        <v>34.96</v>
      </c>
      <c r="J66" s="6">
        <f t="shared" si="1"/>
        <v>34.96</v>
      </c>
      <c r="P66" s="25">
        <v>43573</v>
      </c>
    </row>
    <row r="67" spans="2:16" ht="18" x14ac:dyDescent="0.3">
      <c r="B67" s="21" t="s">
        <v>99</v>
      </c>
      <c r="D67" s="23" t="s">
        <v>50</v>
      </c>
      <c r="E67" s="22">
        <v>3</v>
      </c>
      <c r="G67" s="24">
        <v>15.64</v>
      </c>
      <c r="I67" s="6">
        <f t="shared" si="0"/>
        <v>46.92</v>
      </c>
      <c r="J67" s="6">
        <f t="shared" si="1"/>
        <v>46.92</v>
      </c>
      <c r="P67" s="25">
        <v>43573</v>
      </c>
    </row>
    <row r="68" spans="2:16" ht="18" x14ac:dyDescent="0.3">
      <c r="B68" s="21" t="s">
        <v>81</v>
      </c>
      <c r="D68" s="23" t="s">
        <v>50</v>
      </c>
      <c r="E68" s="22">
        <v>1</v>
      </c>
      <c r="G68" s="24">
        <v>109.48</v>
      </c>
      <c r="I68" s="6">
        <f t="shared" si="0"/>
        <v>109.48</v>
      </c>
      <c r="J68" s="6">
        <f t="shared" si="1"/>
        <v>109.48</v>
      </c>
      <c r="P68" s="25">
        <v>43573</v>
      </c>
    </row>
    <row r="69" spans="2:16" ht="18" x14ac:dyDescent="0.3">
      <c r="B69" s="21" t="s">
        <v>100</v>
      </c>
      <c r="D69" s="23" t="s">
        <v>50</v>
      </c>
      <c r="E69" s="22">
        <v>1</v>
      </c>
      <c r="G69" s="24">
        <v>109.48</v>
      </c>
      <c r="I69" s="6">
        <f t="shared" si="0"/>
        <v>109.48</v>
      </c>
      <c r="J69" s="6">
        <f t="shared" si="1"/>
        <v>109.48</v>
      </c>
      <c r="P69" s="25">
        <v>43573</v>
      </c>
    </row>
    <row r="70" spans="2:16" ht="18" x14ac:dyDescent="0.3">
      <c r="B70" s="21" t="s">
        <v>101</v>
      </c>
      <c r="D70" s="23" t="s">
        <v>50</v>
      </c>
      <c r="E70" s="22">
        <v>1</v>
      </c>
      <c r="G70" s="24">
        <v>115</v>
      </c>
      <c r="I70" s="6">
        <f t="shared" si="0"/>
        <v>115</v>
      </c>
      <c r="J70" s="6">
        <f t="shared" si="1"/>
        <v>115</v>
      </c>
      <c r="P70" s="25">
        <v>43573</v>
      </c>
    </row>
    <row r="71" spans="2:16" ht="18" x14ac:dyDescent="0.3">
      <c r="B71" s="21" t="s">
        <v>88</v>
      </c>
      <c r="D71" s="23" t="s">
        <v>50</v>
      </c>
      <c r="E71" s="22">
        <v>1</v>
      </c>
      <c r="G71" s="24">
        <v>132.54</v>
      </c>
      <c r="I71" s="6">
        <f t="shared" si="0"/>
        <v>132.54</v>
      </c>
      <c r="J71" s="6">
        <f t="shared" si="1"/>
        <v>132.54</v>
      </c>
      <c r="P71" s="25">
        <v>43573</v>
      </c>
    </row>
    <row r="72" spans="2:16" ht="18" x14ac:dyDescent="0.3">
      <c r="B72" s="21" t="s">
        <v>89</v>
      </c>
      <c r="D72" s="23" t="s">
        <v>50</v>
      </c>
      <c r="E72" s="22">
        <v>4</v>
      </c>
      <c r="G72" s="24">
        <v>118.44</v>
      </c>
      <c r="I72" s="6">
        <f t="shared" si="0"/>
        <v>473.76</v>
      </c>
      <c r="J72" s="6">
        <f t="shared" si="1"/>
        <v>473.76</v>
      </c>
      <c r="P72" s="25">
        <v>43573</v>
      </c>
    </row>
    <row r="73" spans="2:16" ht="18" x14ac:dyDescent="0.3">
      <c r="B73" s="21" t="s">
        <v>102</v>
      </c>
      <c r="D73" s="23" t="s">
        <v>50</v>
      </c>
      <c r="E73" s="22">
        <v>1</v>
      </c>
      <c r="G73" s="24">
        <v>337.46</v>
      </c>
      <c r="I73" s="6">
        <f t="shared" si="0"/>
        <v>337.46</v>
      </c>
      <c r="J73" s="6">
        <f t="shared" si="1"/>
        <v>337.46</v>
      </c>
      <c r="P73" s="25">
        <v>43573</v>
      </c>
    </row>
    <row r="74" spans="2:16" ht="18" x14ac:dyDescent="0.3">
      <c r="B74" s="21" t="s">
        <v>42</v>
      </c>
      <c r="D74" s="23" t="s">
        <v>50</v>
      </c>
      <c r="E74" s="22">
        <v>1</v>
      </c>
      <c r="G74" s="24">
        <v>422.06</v>
      </c>
      <c r="I74" s="6">
        <f t="shared" si="0"/>
        <v>422.06</v>
      </c>
      <c r="J74" s="6">
        <f t="shared" si="1"/>
        <v>422.06</v>
      </c>
      <c r="P74" s="25">
        <v>43573</v>
      </c>
    </row>
    <row r="75" spans="2:16" ht="18" x14ac:dyDescent="0.3">
      <c r="B75" s="21" t="s">
        <v>43</v>
      </c>
      <c r="D75" s="23" t="s">
        <v>50</v>
      </c>
      <c r="E75" s="22">
        <v>1</v>
      </c>
      <c r="G75" s="24">
        <v>234.06</v>
      </c>
      <c r="I75" s="6">
        <f t="shared" si="0"/>
        <v>234.06</v>
      </c>
      <c r="J75" s="6">
        <f t="shared" si="1"/>
        <v>234.06</v>
      </c>
      <c r="P75" s="25">
        <v>43573</v>
      </c>
    </row>
    <row r="76" spans="2:16" ht="18" x14ac:dyDescent="0.3">
      <c r="B76" s="21" t="s">
        <v>44</v>
      </c>
      <c r="D76" s="23" t="s">
        <v>50</v>
      </c>
      <c r="E76" s="22">
        <v>2</v>
      </c>
      <c r="G76" s="24">
        <v>370.36</v>
      </c>
      <c r="I76" s="6">
        <f t="shared" si="0"/>
        <v>740.72</v>
      </c>
      <c r="J76" s="6">
        <f t="shared" si="1"/>
        <v>740.72</v>
      </c>
      <c r="P76" s="25">
        <v>43573</v>
      </c>
    </row>
    <row r="77" spans="2:16" ht="18" x14ac:dyDescent="0.3">
      <c r="B77" s="21" t="s">
        <v>45</v>
      </c>
      <c r="D77" s="23" t="s">
        <v>50</v>
      </c>
      <c r="E77" s="22">
        <v>1</v>
      </c>
      <c r="G77" s="24">
        <v>109.48</v>
      </c>
      <c r="I77" s="6">
        <f t="shared" si="0"/>
        <v>109.48</v>
      </c>
      <c r="J77" s="6">
        <f t="shared" si="1"/>
        <v>109.48</v>
      </c>
      <c r="P77" s="25">
        <v>43584</v>
      </c>
    </row>
    <row r="78" spans="2:16" ht="18" x14ac:dyDescent="0.3">
      <c r="B78" s="21" t="s">
        <v>46</v>
      </c>
      <c r="D78" s="23" t="s">
        <v>50</v>
      </c>
      <c r="E78" s="22">
        <v>2</v>
      </c>
      <c r="G78" s="24">
        <v>87.4</v>
      </c>
      <c r="I78" s="6">
        <f t="shared" si="0"/>
        <v>174.8</v>
      </c>
      <c r="J78" s="6">
        <f t="shared" si="1"/>
        <v>174.8</v>
      </c>
      <c r="P78" s="25">
        <v>43584</v>
      </c>
    </row>
    <row r="79" spans="2:16" s="41" customFormat="1" ht="18" x14ac:dyDescent="0.3">
      <c r="B79" s="47" t="s">
        <v>207</v>
      </c>
      <c r="D79" s="48" t="s">
        <v>50</v>
      </c>
      <c r="E79" s="49">
        <v>2</v>
      </c>
      <c r="G79" s="50">
        <v>91.08</v>
      </c>
      <c r="I79" s="51">
        <f t="shared" ref="I79:I115" si="2">E79*G79</f>
        <v>182.16</v>
      </c>
      <c r="J79" s="51">
        <f t="shared" si="1"/>
        <v>182.16</v>
      </c>
      <c r="P79" s="52">
        <v>43584</v>
      </c>
    </row>
    <row r="80" spans="2:16" ht="18" x14ac:dyDescent="0.3">
      <c r="B80" s="21" t="s">
        <v>48</v>
      </c>
      <c r="D80" s="23" t="s">
        <v>50</v>
      </c>
      <c r="E80" s="22">
        <v>2</v>
      </c>
      <c r="G80" s="24">
        <v>5.52</v>
      </c>
      <c r="I80" s="6">
        <f t="shared" si="2"/>
        <v>11.04</v>
      </c>
      <c r="J80" s="6">
        <f t="shared" ref="J80:J115" si="3">H80+I80</f>
        <v>11.04</v>
      </c>
      <c r="P80" s="25">
        <v>43584</v>
      </c>
    </row>
    <row r="81" spans="1:16" ht="18" x14ac:dyDescent="0.3">
      <c r="B81" s="21" t="s">
        <v>49</v>
      </c>
      <c r="D81" s="23" t="s">
        <v>50</v>
      </c>
      <c r="E81" s="22">
        <v>2</v>
      </c>
      <c r="G81" s="24">
        <v>330.28</v>
      </c>
      <c r="I81" s="6">
        <f t="shared" si="2"/>
        <v>660.56</v>
      </c>
      <c r="J81" s="6">
        <f t="shared" si="3"/>
        <v>660.56</v>
      </c>
      <c r="P81" s="25">
        <v>43600</v>
      </c>
    </row>
    <row r="82" spans="1:16" ht="18" x14ac:dyDescent="0.3">
      <c r="A82" s="26" t="s">
        <v>103</v>
      </c>
      <c r="B82" s="23" t="s">
        <v>104</v>
      </c>
      <c r="D82" s="23" t="s">
        <v>50</v>
      </c>
      <c r="E82" s="22">
        <v>4</v>
      </c>
      <c r="F82">
        <v>10000</v>
      </c>
      <c r="H82">
        <f>E82*F82</f>
        <v>40000</v>
      </c>
      <c r="J82" s="6">
        <f t="shared" si="3"/>
        <v>40000</v>
      </c>
      <c r="K82">
        <v>20000</v>
      </c>
      <c r="L82">
        <v>20000</v>
      </c>
      <c r="M82">
        <v>2</v>
      </c>
    </row>
    <row r="83" spans="1:16" ht="18" x14ac:dyDescent="0.3">
      <c r="B83" s="21" t="s">
        <v>105</v>
      </c>
      <c r="D83" s="23" t="s">
        <v>50</v>
      </c>
      <c r="E83" s="22">
        <v>1</v>
      </c>
      <c r="G83" s="24">
        <v>1471.08</v>
      </c>
      <c r="I83" s="6">
        <f t="shared" si="2"/>
        <v>1471.08</v>
      </c>
      <c r="J83" s="6">
        <f t="shared" si="3"/>
        <v>1471.08</v>
      </c>
      <c r="P83" s="25">
        <v>43560</v>
      </c>
    </row>
    <row r="84" spans="1:16" ht="18" x14ac:dyDescent="0.3">
      <c r="B84" s="21" t="s">
        <v>106</v>
      </c>
      <c r="D84" s="23" t="s">
        <v>50</v>
      </c>
      <c r="E84" s="22">
        <v>26</v>
      </c>
      <c r="G84" s="24">
        <v>32.200000000000003</v>
      </c>
      <c r="I84" s="6">
        <f t="shared" si="2"/>
        <v>837.2</v>
      </c>
      <c r="J84" s="6">
        <f t="shared" si="3"/>
        <v>837.2</v>
      </c>
      <c r="P84" s="25">
        <v>43560</v>
      </c>
    </row>
    <row r="85" spans="1:16" ht="27.6" x14ac:dyDescent="0.3">
      <c r="B85" s="21" t="s">
        <v>107</v>
      </c>
      <c r="D85" s="23" t="s">
        <v>50</v>
      </c>
      <c r="E85" s="22">
        <v>1</v>
      </c>
      <c r="G85" s="24">
        <v>16550.73</v>
      </c>
      <c r="I85" s="6">
        <f t="shared" si="2"/>
        <v>16550.73</v>
      </c>
      <c r="J85" s="6">
        <f t="shared" si="3"/>
        <v>16550.73</v>
      </c>
      <c r="P85" s="25">
        <v>43560</v>
      </c>
    </row>
    <row r="86" spans="1:16" ht="18" x14ac:dyDescent="0.3">
      <c r="B86" s="21" t="s">
        <v>108</v>
      </c>
      <c r="D86" s="23" t="s">
        <v>50</v>
      </c>
      <c r="E86" s="22">
        <v>2</v>
      </c>
      <c r="G86" s="24">
        <v>201.48</v>
      </c>
      <c r="I86" s="6">
        <f t="shared" si="2"/>
        <v>402.96</v>
      </c>
      <c r="J86" s="6">
        <f t="shared" si="3"/>
        <v>402.96</v>
      </c>
      <c r="P86" s="25">
        <v>43560</v>
      </c>
    </row>
    <row r="87" spans="1:16" ht="18" x14ac:dyDescent="0.3">
      <c r="B87" s="21" t="s">
        <v>109</v>
      </c>
      <c r="D87" s="23" t="s">
        <v>50</v>
      </c>
      <c r="E87" s="22">
        <v>6</v>
      </c>
      <c r="G87" s="24">
        <v>55.108333333333327</v>
      </c>
      <c r="I87" s="6">
        <f t="shared" si="2"/>
        <v>330.65</v>
      </c>
      <c r="J87" s="6">
        <f t="shared" si="3"/>
        <v>330.65</v>
      </c>
      <c r="P87" s="25">
        <v>43560</v>
      </c>
    </row>
    <row r="88" spans="1:16" ht="18" x14ac:dyDescent="0.3">
      <c r="B88" s="21" t="s">
        <v>110</v>
      </c>
      <c r="D88" s="23" t="s">
        <v>50</v>
      </c>
      <c r="E88" s="22">
        <v>45.6</v>
      </c>
      <c r="G88" s="24">
        <v>689.08004385964909</v>
      </c>
      <c r="I88" s="6">
        <f t="shared" si="2"/>
        <v>31422.05</v>
      </c>
      <c r="J88" s="6">
        <f t="shared" si="3"/>
        <v>31422.05</v>
      </c>
      <c r="P88" s="25">
        <v>43560</v>
      </c>
    </row>
    <row r="89" spans="1:16" ht="18" x14ac:dyDescent="0.3">
      <c r="B89" s="21" t="s">
        <v>111</v>
      </c>
      <c r="D89" s="23" t="s">
        <v>50</v>
      </c>
      <c r="E89" s="22">
        <v>13.68</v>
      </c>
      <c r="G89" s="24">
        <v>689.07967836257319</v>
      </c>
      <c r="I89" s="6">
        <f t="shared" si="2"/>
        <v>9426.61</v>
      </c>
      <c r="J89" s="6">
        <f t="shared" si="3"/>
        <v>9426.61</v>
      </c>
      <c r="P89" s="25">
        <v>43560</v>
      </c>
    </row>
    <row r="90" spans="1:16" ht="18" x14ac:dyDescent="0.3">
      <c r="B90" s="21" t="s">
        <v>112</v>
      </c>
      <c r="D90" s="23" t="s">
        <v>50</v>
      </c>
      <c r="E90" s="22">
        <v>1</v>
      </c>
      <c r="G90" s="24">
        <v>762.68</v>
      </c>
      <c r="I90" s="6">
        <f t="shared" si="2"/>
        <v>762.68</v>
      </c>
      <c r="J90" s="6">
        <f t="shared" si="3"/>
        <v>762.68</v>
      </c>
      <c r="P90" s="25">
        <v>43560</v>
      </c>
    </row>
    <row r="91" spans="1:16" ht="27.6" x14ac:dyDescent="0.3">
      <c r="B91" s="21" t="s">
        <v>113</v>
      </c>
      <c r="D91" s="23" t="s">
        <v>50</v>
      </c>
      <c r="E91" s="22">
        <v>2</v>
      </c>
      <c r="G91" s="24">
        <v>311.88</v>
      </c>
      <c r="I91" s="6">
        <f t="shared" si="2"/>
        <v>623.76</v>
      </c>
      <c r="J91" s="6">
        <f t="shared" si="3"/>
        <v>623.76</v>
      </c>
      <c r="P91" s="25">
        <v>43573</v>
      </c>
    </row>
    <row r="92" spans="1:16" ht="18" x14ac:dyDescent="0.3">
      <c r="B92" s="21" t="s">
        <v>114</v>
      </c>
      <c r="D92" s="23" t="s">
        <v>50</v>
      </c>
      <c r="E92" s="22">
        <v>1</v>
      </c>
      <c r="G92" s="24">
        <v>4690.46</v>
      </c>
      <c r="I92" s="6">
        <f t="shared" si="2"/>
        <v>4690.46</v>
      </c>
      <c r="J92" s="6">
        <f t="shared" si="3"/>
        <v>4690.46</v>
      </c>
      <c r="P92" s="25">
        <v>43573</v>
      </c>
    </row>
    <row r="93" spans="1:16" ht="18" x14ac:dyDescent="0.3">
      <c r="B93" s="21" t="s">
        <v>115</v>
      </c>
      <c r="D93" s="23" t="s">
        <v>50</v>
      </c>
      <c r="E93" s="22">
        <v>1</v>
      </c>
      <c r="G93" s="24">
        <v>698.28</v>
      </c>
      <c r="I93" s="6">
        <f t="shared" si="2"/>
        <v>698.28</v>
      </c>
      <c r="J93" s="6">
        <f t="shared" si="3"/>
        <v>698.28</v>
      </c>
      <c r="P93" s="25">
        <v>43573</v>
      </c>
    </row>
    <row r="94" spans="1:16" s="41" customFormat="1" ht="18" x14ac:dyDescent="0.3">
      <c r="B94" s="47" t="s">
        <v>206</v>
      </c>
      <c r="D94" s="48" t="s">
        <v>50</v>
      </c>
      <c r="E94" s="49">
        <v>2</v>
      </c>
      <c r="G94" s="50">
        <v>118.68</v>
      </c>
      <c r="I94" s="51">
        <f t="shared" si="2"/>
        <v>237.36</v>
      </c>
      <c r="J94" s="51">
        <f t="shared" si="3"/>
        <v>237.36</v>
      </c>
      <c r="P94" s="52">
        <v>43573</v>
      </c>
    </row>
    <row r="95" spans="1:16" ht="18" x14ac:dyDescent="0.3">
      <c r="B95" s="21" t="s">
        <v>117</v>
      </c>
      <c r="D95" s="23" t="s">
        <v>50</v>
      </c>
      <c r="E95" s="22">
        <v>1</v>
      </c>
      <c r="G95" s="24">
        <v>3035.08</v>
      </c>
      <c r="I95" s="6">
        <f t="shared" si="2"/>
        <v>3035.08</v>
      </c>
      <c r="J95" s="6">
        <f t="shared" si="3"/>
        <v>3035.08</v>
      </c>
      <c r="P95" s="25">
        <v>43573</v>
      </c>
    </row>
    <row r="96" spans="1:16" ht="18" x14ac:dyDescent="0.3">
      <c r="B96" s="21" t="s">
        <v>118</v>
      </c>
      <c r="D96" s="23" t="s">
        <v>50</v>
      </c>
      <c r="E96" s="22">
        <v>1</v>
      </c>
      <c r="G96" s="24">
        <v>4599.08</v>
      </c>
      <c r="I96" s="6">
        <f t="shared" si="2"/>
        <v>4599.08</v>
      </c>
      <c r="J96" s="6">
        <f t="shared" si="3"/>
        <v>4599.08</v>
      </c>
      <c r="P96" s="25">
        <v>43573</v>
      </c>
    </row>
    <row r="97" spans="1:16" ht="18" x14ac:dyDescent="0.3">
      <c r="B97" s="21" t="s">
        <v>119</v>
      </c>
      <c r="D97" s="23" t="s">
        <v>50</v>
      </c>
      <c r="E97" s="22">
        <v>4</v>
      </c>
      <c r="G97" s="24">
        <v>35.880000000000003</v>
      </c>
      <c r="I97" s="6">
        <f t="shared" si="2"/>
        <v>143.52000000000001</v>
      </c>
      <c r="J97" s="6">
        <f t="shared" si="3"/>
        <v>143.52000000000001</v>
      </c>
      <c r="P97" s="25">
        <v>43573</v>
      </c>
    </row>
    <row r="98" spans="1:16" ht="27.6" x14ac:dyDescent="0.3">
      <c r="B98" s="21" t="s">
        <v>120</v>
      </c>
      <c r="D98" s="23" t="s">
        <v>50</v>
      </c>
      <c r="E98" s="22">
        <v>4</v>
      </c>
      <c r="G98" s="24">
        <v>81.88</v>
      </c>
      <c r="I98" s="6">
        <f t="shared" si="2"/>
        <v>327.52</v>
      </c>
      <c r="J98" s="6">
        <f t="shared" si="3"/>
        <v>327.52</v>
      </c>
      <c r="P98" s="25">
        <v>43573</v>
      </c>
    </row>
    <row r="99" spans="1:16" ht="18" x14ac:dyDescent="0.3">
      <c r="B99" s="21" t="s">
        <v>121</v>
      </c>
      <c r="D99" s="23" t="s">
        <v>50</v>
      </c>
      <c r="E99" s="22">
        <v>1</v>
      </c>
      <c r="G99" s="24">
        <v>1785.84</v>
      </c>
      <c r="I99" s="6">
        <f t="shared" si="2"/>
        <v>1785.84</v>
      </c>
      <c r="J99" s="6">
        <f t="shared" si="3"/>
        <v>1785.84</v>
      </c>
      <c r="P99" s="25">
        <v>43584</v>
      </c>
    </row>
    <row r="100" spans="1:16" ht="18" x14ac:dyDescent="0.3">
      <c r="A100" s="26" t="s">
        <v>122</v>
      </c>
      <c r="B100" s="23" t="s">
        <v>123</v>
      </c>
      <c r="D100" s="23" t="s">
        <v>50</v>
      </c>
      <c r="E100" s="22">
        <v>2</v>
      </c>
      <c r="F100">
        <v>10000</v>
      </c>
      <c r="H100">
        <f>E100*F100</f>
        <v>20000</v>
      </c>
      <c r="J100" s="6">
        <f t="shared" si="3"/>
        <v>20000</v>
      </c>
      <c r="K100">
        <v>10000</v>
      </c>
      <c r="L100">
        <v>14000</v>
      </c>
      <c r="M100">
        <v>2</v>
      </c>
    </row>
    <row r="101" spans="1:16" ht="18" x14ac:dyDescent="0.3">
      <c r="B101" s="21" t="s">
        <v>124</v>
      </c>
      <c r="D101" s="23" t="s">
        <v>50</v>
      </c>
      <c r="E101" s="22">
        <v>1</v>
      </c>
      <c r="G101" s="24">
        <v>237.82</v>
      </c>
      <c r="I101" s="6">
        <f t="shared" si="2"/>
        <v>237.82</v>
      </c>
      <c r="J101" s="6">
        <f t="shared" si="3"/>
        <v>237.82</v>
      </c>
      <c r="P101" s="25">
        <v>43560</v>
      </c>
    </row>
    <row r="102" spans="1:16" ht="18" x14ac:dyDescent="0.3">
      <c r="B102" s="21" t="s">
        <v>125</v>
      </c>
      <c r="D102" s="23" t="s">
        <v>50</v>
      </c>
      <c r="E102" s="22">
        <v>3</v>
      </c>
      <c r="G102" s="24">
        <v>10.34</v>
      </c>
      <c r="I102" s="6">
        <f t="shared" si="2"/>
        <v>31.02</v>
      </c>
      <c r="J102" s="6">
        <f t="shared" si="3"/>
        <v>31.02</v>
      </c>
      <c r="P102" s="25">
        <v>43560</v>
      </c>
    </row>
    <row r="103" spans="1:16" ht="18" x14ac:dyDescent="0.3">
      <c r="B103" s="21" t="s">
        <v>126</v>
      </c>
      <c r="D103" s="23" t="s">
        <v>50</v>
      </c>
      <c r="E103" s="22">
        <v>20</v>
      </c>
      <c r="G103" s="24">
        <v>14.719999999999999</v>
      </c>
      <c r="I103" s="6">
        <f t="shared" si="2"/>
        <v>294.39999999999998</v>
      </c>
      <c r="J103" s="6">
        <f t="shared" si="3"/>
        <v>294.39999999999998</v>
      </c>
      <c r="P103" s="25">
        <v>43560</v>
      </c>
    </row>
    <row r="104" spans="1:16" ht="18" x14ac:dyDescent="0.3">
      <c r="B104" s="21" t="s">
        <v>127</v>
      </c>
      <c r="D104" s="23" t="s">
        <v>50</v>
      </c>
      <c r="E104" s="22">
        <v>1</v>
      </c>
      <c r="G104" s="24">
        <v>772.8</v>
      </c>
      <c r="I104" s="6">
        <f t="shared" si="2"/>
        <v>772.8</v>
      </c>
      <c r="J104" s="6">
        <f t="shared" si="3"/>
        <v>772.8</v>
      </c>
      <c r="P104" s="25">
        <v>43560</v>
      </c>
    </row>
    <row r="105" spans="1:16" ht="18" x14ac:dyDescent="0.3">
      <c r="B105" s="21" t="s">
        <v>128</v>
      </c>
      <c r="D105" s="23" t="s">
        <v>50</v>
      </c>
      <c r="E105" s="22">
        <v>1</v>
      </c>
      <c r="G105" s="24">
        <v>1222.68</v>
      </c>
      <c r="I105" s="6">
        <f t="shared" si="2"/>
        <v>1222.68</v>
      </c>
      <c r="J105" s="6">
        <f t="shared" si="3"/>
        <v>1222.68</v>
      </c>
      <c r="P105" s="25">
        <v>43560</v>
      </c>
    </row>
    <row r="106" spans="1:16" ht="18" x14ac:dyDescent="0.3">
      <c r="B106" s="21" t="s">
        <v>129</v>
      </c>
      <c r="D106" s="23" t="s">
        <v>50</v>
      </c>
      <c r="E106" s="22">
        <v>1</v>
      </c>
      <c r="G106" s="24">
        <v>38.64</v>
      </c>
      <c r="I106" s="6">
        <f t="shared" si="2"/>
        <v>38.64</v>
      </c>
      <c r="J106" s="6">
        <f t="shared" si="3"/>
        <v>38.64</v>
      </c>
      <c r="P106" s="25">
        <v>43560</v>
      </c>
    </row>
    <row r="107" spans="1:16" ht="18" x14ac:dyDescent="0.3">
      <c r="B107" s="21" t="s">
        <v>130</v>
      </c>
      <c r="D107" s="23" t="s">
        <v>50</v>
      </c>
      <c r="E107" s="22">
        <v>2</v>
      </c>
      <c r="G107" s="24">
        <v>36.71</v>
      </c>
      <c r="I107" s="6">
        <f t="shared" si="2"/>
        <v>73.42</v>
      </c>
      <c r="J107" s="6">
        <f t="shared" si="3"/>
        <v>73.42</v>
      </c>
      <c r="P107" s="25">
        <v>43560</v>
      </c>
    </row>
    <row r="108" spans="1:16" ht="27.6" x14ac:dyDescent="0.3">
      <c r="B108" s="21" t="s">
        <v>131</v>
      </c>
      <c r="D108" s="23" t="s">
        <v>50</v>
      </c>
      <c r="E108" s="22">
        <v>1</v>
      </c>
      <c r="G108" s="24">
        <v>90.16</v>
      </c>
      <c r="I108" s="6">
        <f t="shared" si="2"/>
        <v>90.16</v>
      </c>
      <c r="J108" s="6">
        <f t="shared" si="3"/>
        <v>90.16</v>
      </c>
      <c r="P108" s="25">
        <v>43560</v>
      </c>
    </row>
    <row r="109" spans="1:16" ht="18" x14ac:dyDescent="0.3">
      <c r="B109" s="21" t="s">
        <v>132</v>
      </c>
      <c r="D109" s="23" t="s">
        <v>50</v>
      </c>
      <c r="E109" s="22">
        <v>20</v>
      </c>
      <c r="G109" s="24">
        <v>9.4</v>
      </c>
      <c r="I109" s="6">
        <f t="shared" si="2"/>
        <v>188</v>
      </c>
      <c r="J109" s="6">
        <f t="shared" si="3"/>
        <v>188</v>
      </c>
      <c r="P109" s="25">
        <v>43560</v>
      </c>
    </row>
    <row r="110" spans="1:16" ht="18" x14ac:dyDescent="0.3">
      <c r="B110" s="21" t="s">
        <v>133</v>
      </c>
      <c r="D110" s="23" t="s">
        <v>50</v>
      </c>
      <c r="E110" s="22">
        <v>3</v>
      </c>
      <c r="G110" s="24">
        <v>39.56</v>
      </c>
      <c r="I110" s="6">
        <f t="shared" si="2"/>
        <v>118.68</v>
      </c>
      <c r="J110" s="6">
        <f t="shared" si="3"/>
        <v>118.68</v>
      </c>
      <c r="P110" s="25">
        <v>43560</v>
      </c>
    </row>
    <row r="111" spans="1:16" ht="18" x14ac:dyDescent="0.3">
      <c r="B111" s="21" t="s">
        <v>134</v>
      </c>
      <c r="D111" s="23" t="s">
        <v>50</v>
      </c>
      <c r="E111" s="22">
        <v>1</v>
      </c>
      <c r="G111" s="24">
        <v>216.2</v>
      </c>
      <c r="I111" s="6">
        <f t="shared" si="2"/>
        <v>216.2</v>
      </c>
      <c r="J111" s="6">
        <f t="shared" si="3"/>
        <v>216.2</v>
      </c>
      <c r="P111" s="25">
        <v>43579</v>
      </c>
    </row>
    <row r="112" spans="1:16" ht="18" x14ac:dyDescent="0.3">
      <c r="B112" s="21" t="s">
        <v>135</v>
      </c>
      <c r="D112" s="23" t="s">
        <v>50</v>
      </c>
      <c r="E112" s="22">
        <v>3</v>
      </c>
      <c r="G112" s="24">
        <v>8.2799999999999994</v>
      </c>
      <c r="I112" s="6">
        <f t="shared" si="2"/>
        <v>24.839999999999996</v>
      </c>
      <c r="J112" s="6">
        <f t="shared" si="3"/>
        <v>24.839999999999996</v>
      </c>
      <c r="P112" s="25">
        <v>43579</v>
      </c>
    </row>
    <row r="113" spans="1:16" ht="18" x14ac:dyDescent="0.3">
      <c r="B113" s="21" t="s">
        <v>136</v>
      </c>
      <c r="D113" s="23" t="s">
        <v>50</v>
      </c>
      <c r="E113" s="22">
        <v>1</v>
      </c>
      <c r="G113" s="24">
        <v>274.95999999999998</v>
      </c>
      <c r="I113" s="6">
        <f t="shared" si="2"/>
        <v>274.95999999999998</v>
      </c>
      <c r="J113" s="6">
        <f t="shared" si="3"/>
        <v>274.95999999999998</v>
      </c>
      <c r="P113" s="25">
        <v>43579</v>
      </c>
    </row>
    <row r="114" spans="1:16" ht="18" x14ac:dyDescent="0.3">
      <c r="B114" s="21" t="s">
        <v>137</v>
      </c>
      <c r="D114" s="23" t="s">
        <v>50</v>
      </c>
      <c r="E114" s="22">
        <v>3</v>
      </c>
      <c r="G114" s="24">
        <v>22.08</v>
      </c>
      <c r="I114" s="6">
        <f t="shared" si="2"/>
        <v>66.239999999999995</v>
      </c>
      <c r="J114" s="6">
        <f t="shared" si="3"/>
        <v>66.239999999999995</v>
      </c>
      <c r="P114" s="25">
        <v>43600</v>
      </c>
    </row>
    <row r="115" spans="1:16" ht="18" x14ac:dyDescent="0.3">
      <c r="B115" s="21" t="s">
        <v>138</v>
      </c>
      <c r="D115" s="23" t="s">
        <v>50</v>
      </c>
      <c r="E115" s="22">
        <v>2</v>
      </c>
      <c r="G115" s="24">
        <v>72.680000000000007</v>
      </c>
      <c r="I115" s="6">
        <f t="shared" si="2"/>
        <v>145.36000000000001</v>
      </c>
      <c r="J115" s="6">
        <f t="shared" si="3"/>
        <v>145.36000000000001</v>
      </c>
      <c r="P115" s="25">
        <v>43600</v>
      </c>
    </row>
    <row r="116" spans="1:16" ht="18" x14ac:dyDescent="0.3">
      <c r="A116" s="26" t="s">
        <v>140</v>
      </c>
      <c r="B116" s="23" t="s">
        <v>139</v>
      </c>
      <c r="D116" s="23" t="s">
        <v>50</v>
      </c>
      <c r="H116">
        <v>0</v>
      </c>
      <c r="I116">
        <v>0</v>
      </c>
      <c r="J116">
        <v>0</v>
      </c>
    </row>
    <row r="117" spans="1:16" ht="18" x14ac:dyDescent="0.3">
      <c r="A117" s="26" t="s">
        <v>141</v>
      </c>
      <c r="B117" s="23" t="s">
        <v>142</v>
      </c>
      <c r="D117" s="23" t="s">
        <v>50</v>
      </c>
      <c r="H117">
        <v>0</v>
      </c>
      <c r="I117">
        <v>0</v>
      </c>
      <c r="J117">
        <v>0</v>
      </c>
    </row>
    <row r="118" spans="1:16" ht="18" x14ac:dyDescent="0.3">
      <c r="A118" s="26" t="s">
        <v>143</v>
      </c>
      <c r="B118" s="23" t="s">
        <v>144</v>
      </c>
      <c r="D118" s="23" t="s">
        <v>50</v>
      </c>
      <c r="H118">
        <v>0</v>
      </c>
      <c r="I118">
        <v>0</v>
      </c>
      <c r="J118">
        <v>0</v>
      </c>
    </row>
    <row r="119" spans="1:16" ht="18" x14ac:dyDescent="0.3">
      <c r="A119" s="26" t="s">
        <v>145</v>
      </c>
      <c r="B119" s="23" t="s">
        <v>146</v>
      </c>
      <c r="D119" s="23" t="s">
        <v>50</v>
      </c>
      <c r="E119">
        <v>1</v>
      </c>
      <c r="F119">
        <v>15000</v>
      </c>
      <c r="H119">
        <f>E119*F119</f>
        <v>15000</v>
      </c>
      <c r="J119" s="6">
        <f t="shared" ref="J119:J127" si="4">H119+I119</f>
        <v>15000</v>
      </c>
    </row>
    <row r="120" spans="1:16" ht="18" x14ac:dyDescent="0.3">
      <c r="B120" s="21" t="s">
        <v>147</v>
      </c>
      <c r="D120" s="23" t="s">
        <v>50</v>
      </c>
      <c r="E120" s="22">
        <v>2</v>
      </c>
      <c r="G120" s="24">
        <v>2</v>
      </c>
      <c r="I120" s="6">
        <f t="shared" ref="I120:I125" si="5">E120*G120</f>
        <v>4</v>
      </c>
      <c r="J120" s="6">
        <f t="shared" si="4"/>
        <v>4</v>
      </c>
      <c r="P120" s="25">
        <v>43571</v>
      </c>
    </row>
    <row r="121" spans="1:16" ht="18" x14ac:dyDescent="0.3">
      <c r="B121" s="21" t="s">
        <v>148</v>
      </c>
      <c r="D121" s="23" t="s">
        <v>50</v>
      </c>
      <c r="E121" s="22">
        <v>1</v>
      </c>
      <c r="G121" s="24">
        <v>1</v>
      </c>
      <c r="I121" s="6">
        <f t="shared" si="5"/>
        <v>1</v>
      </c>
      <c r="J121" s="6">
        <f t="shared" si="4"/>
        <v>1</v>
      </c>
      <c r="P121" s="25">
        <v>43571</v>
      </c>
    </row>
    <row r="122" spans="1:16" ht="18" x14ac:dyDescent="0.3">
      <c r="B122" s="21" t="s">
        <v>149</v>
      </c>
      <c r="D122" s="23" t="s">
        <v>50</v>
      </c>
      <c r="E122" s="22">
        <v>7.5</v>
      </c>
      <c r="G122" s="24">
        <v>7.5</v>
      </c>
      <c r="I122" s="6">
        <f t="shared" si="5"/>
        <v>56.25</v>
      </c>
      <c r="J122" s="6">
        <f t="shared" si="4"/>
        <v>56.25</v>
      </c>
      <c r="P122" s="25">
        <v>43571</v>
      </c>
    </row>
    <row r="123" spans="1:16" ht="18" x14ac:dyDescent="0.3">
      <c r="B123" s="21" t="s">
        <v>150</v>
      </c>
      <c r="D123" s="23" t="s">
        <v>50</v>
      </c>
      <c r="E123" s="22">
        <v>18</v>
      </c>
      <c r="G123" s="24">
        <v>18</v>
      </c>
      <c r="I123" s="6">
        <f t="shared" si="5"/>
        <v>324</v>
      </c>
      <c r="J123" s="6">
        <f t="shared" si="4"/>
        <v>324</v>
      </c>
      <c r="P123" s="25">
        <v>43571</v>
      </c>
    </row>
    <row r="124" spans="1:16" ht="18" x14ac:dyDescent="0.3">
      <c r="B124" s="21" t="s">
        <v>151</v>
      </c>
      <c r="D124" s="23" t="s">
        <v>50</v>
      </c>
      <c r="E124" s="22">
        <v>5</v>
      </c>
      <c r="G124" s="24">
        <v>5</v>
      </c>
      <c r="I124" s="6">
        <f t="shared" si="5"/>
        <v>25</v>
      </c>
      <c r="J124" s="6">
        <f t="shared" si="4"/>
        <v>25</v>
      </c>
      <c r="P124" s="25">
        <v>43571</v>
      </c>
    </row>
    <row r="125" spans="1:16" ht="18" x14ac:dyDescent="0.3">
      <c r="B125" s="21" t="s">
        <v>152</v>
      </c>
      <c r="D125" s="23" t="s">
        <v>50</v>
      </c>
      <c r="E125" s="22">
        <v>5</v>
      </c>
      <c r="G125" s="24">
        <v>5</v>
      </c>
      <c r="I125" s="6">
        <f t="shared" si="5"/>
        <v>25</v>
      </c>
      <c r="J125" s="6">
        <f t="shared" si="4"/>
        <v>25</v>
      </c>
      <c r="P125" s="25">
        <v>43571</v>
      </c>
    </row>
    <row r="126" spans="1:16" s="41" customFormat="1" ht="18" x14ac:dyDescent="0.3">
      <c r="B126" s="42" t="s">
        <v>202</v>
      </c>
      <c r="H126" s="41">
        <f>SUM(H13:H125)</f>
        <v>135000</v>
      </c>
      <c r="J126" s="43">
        <f t="shared" si="4"/>
        <v>135000</v>
      </c>
    </row>
    <row r="127" spans="1:16" s="41" customFormat="1" ht="18" x14ac:dyDescent="0.3">
      <c r="B127" s="42" t="s">
        <v>203</v>
      </c>
      <c r="I127" s="44">
        <f>SUM(I14:I126)</f>
        <v>116630.15000000001</v>
      </c>
      <c r="J127" s="43">
        <f t="shared" si="4"/>
        <v>116630.15000000001</v>
      </c>
    </row>
    <row r="130" spans="1:16" x14ac:dyDescent="0.3">
      <c r="A130" s="23" t="s">
        <v>204</v>
      </c>
      <c r="B130" s="46" t="s">
        <v>179</v>
      </c>
      <c r="C130" s="46"/>
      <c r="D130" s="46"/>
      <c r="E130" s="46"/>
      <c r="F130" s="46"/>
      <c r="G130" s="46"/>
      <c r="H130" s="46"/>
      <c r="I130" s="46"/>
      <c r="J130" s="46"/>
    </row>
    <row r="131" spans="1:16" ht="18" x14ac:dyDescent="0.3">
      <c r="A131" s="26" t="s">
        <v>161</v>
      </c>
      <c r="B131" s="29" t="s">
        <v>162</v>
      </c>
      <c r="D131" s="23" t="s">
        <v>50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6" ht="18" x14ac:dyDescent="0.3">
      <c r="A132" s="26" t="s">
        <v>172</v>
      </c>
      <c r="B132" s="23" t="s">
        <v>163</v>
      </c>
      <c r="D132" s="23" t="s">
        <v>50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6" ht="18" x14ac:dyDescent="0.3">
      <c r="A133" s="26" t="s">
        <v>173</v>
      </c>
      <c r="B133" s="23" t="s">
        <v>164</v>
      </c>
      <c r="D133" s="23" t="s">
        <v>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6" ht="18" x14ac:dyDescent="0.3">
      <c r="A134" s="26" t="s">
        <v>174</v>
      </c>
      <c r="B134" s="23" t="s">
        <v>165</v>
      </c>
      <c r="D134" s="23" t="s">
        <v>50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6" ht="18" x14ac:dyDescent="0.3">
      <c r="B135" s="21" t="s">
        <v>170</v>
      </c>
      <c r="D135" s="23" t="s">
        <v>50</v>
      </c>
      <c r="E135" s="22">
        <v>1</v>
      </c>
      <c r="F135" s="24">
        <v>0</v>
      </c>
      <c r="G135" s="24">
        <v>300</v>
      </c>
      <c r="H135">
        <f t="shared" ref="H135:H136" si="6">E135*F135</f>
        <v>0</v>
      </c>
      <c r="I135" s="6">
        <f t="shared" ref="I135:I136" si="7">E135*G135</f>
        <v>300</v>
      </c>
      <c r="J135" s="6">
        <f t="shared" ref="J135:J136" si="8">H135+I135</f>
        <v>300</v>
      </c>
      <c r="P135" s="25">
        <v>43573</v>
      </c>
    </row>
    <row r="136" spans="1:16" ht="18" x14ac:dyDescent="0.3">
      <c r="B136" s="21" t="s">
        <v>171</v>
      </c>
      <c r="D136" s="23" t="s">
        <v>50</v>
      </c>
      <c r="E136" s="22">
        <v>1</v>
      </c>
      <c r="F136" s="24">
        <v>0</v>
      </c>
      <c r="G136" s="24">
        <v>300</v>
      </c>
      <c r="H136">
        <f t="shared" si="6"/>
        <v>0</v>
      </c>
      <c r="I136" s="6">
        <f t="shared" si="7"/>
        <v>300</v>
      </c>
      <c r="J136" s="6">
        <f t="shared" si="8"/>
        <v>300</v>
      </c>
      <c r="P136" s="25">
        <v>43580</v>
      </c>
    </row>
    <row r="137" spans="1:16" ht="18" x14ac:dyDescent="0.3">
      <c r="A137" s="26" t="s">
        <v>175</v>
      </c>
      <c r="B137" s="23" t="s">
        <v>166</v>
      </c>
      <c r="D137" s="23" t="s">
        <v>50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6" ht="18" x14ac:dyDescent="0.3">
      <c r="A138" s="26"/>
      <c r="B138" s="21" t="s">
        <v>180</v>
      </c>
      <c r="D138" s="23" t="s">
        <v>50</v>
      </c>
      <c r="E138" s="22">
        <v>1</v>
      </c>
      <c r="G138" s="32">
        <v>8003.08</v>
      </c>
      <c r="I138" s="6">
        <f t="shared" ref="I138:I139" si="9">E138*G138</f>
        <v>8003.08</v>
      </c>
      <c r="J138" s="6">
        <f t="shared" ref="J138:J140" si="10">H138+I138</f>
        <v>8003.08</v>
      </c>
      <c r="P138" s="25">
        <v>43560</v>
      </c>
    </row>
    <row r="139" spans="1:16" ht="18" x14ac:dyDescent="0.3">
      <c r="A139" s="26"/>
      <c r="B139" s="21" t="s">
        <v>181</v>
      </c>
      <c r="D139" s="23" t="s">
        <v>50</v>
      </c>
      <c r="E139" s="22">
        <v>1</v>
      </c>
      <c r="G139" s="32">
        <v>4599.08</v>
      </c>
      <c r="I139" s="6">
        <f t="shared" si="9"/>
        <v>4599.08</v>
      </c>
      <c r="J139" s="6">
        <f t="shared" si="10"/>
        <v>4599.08</v>
      </c>
      <c r="P139" s="25">
        <v>43560</v>
      </c>
    </row>
    <row r="140" spans="1:16" ht="18" x14ac:dyDescent="0.3">
      <c r="A140" s="26" t="s">
        <v>176</v>
      </c>
      <c r="B140" s="23" t="s">
        <v>167</v>
      </c>
      <c r="D140" s="23" t="s">
        <v>50</v>
      </c>
      <c r="E140" s="22">
        <v>1</v>
      </c>
      <c r="F140">
        <v>4885.7500000001746</v>
      </c>
      <c r="H140">
        <f t="shared" ref="H140" si="11">E140*F140</f>
        <v>4885.7500000001746</v>
      </c>
      <c r="J140" s="6">
        <f t="shared" si="10"/>
        <v>4885.7500000001746</v>
      </c>
    </row>
    <row r="141" spans="1:16" ht="18" x14ac:dyDescent="0.3">
      <c r="A141" s="26" t="s">
        <v>177</v>
      </c>
      <c r="B141" t="s">
        <v>168</v>
      </c>
      <c r="D141" s="23" t="s">
        <v>50</v>
      </c>
      <c r="E141" s="22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6" ht="18" x14ac:dyDescent="0.3">
      <c r="A142" s="26" t="s">
        <v>178</v>
      </c>
      <c r="B142" t="s">
        <v>169</v>
      </c>
      <c r="D142" s="23" t="s">
        <v>50</v>
      </c>
      <c r="E142" s="2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6" ht="18" x14ac:dyDescent="0.3">
      <c r="B143" s="21" t="s">
        <v>182</v>
      </c>
      <c r="D143" s="23" t="s">
        <v>50</v>
      </c>
      <c r="E143" s="22">
        <v>1</v>
      </c>
      <c r="G143" s="24">
        <v>63.48</v>
      </c>
      <c r="I143" s="6">
        <f t="shared" ref="I143:I156" si="12">E143*G143</f>
        <v>63.48</v>
      </c>
      <c r="J143" s="6">
        <f t="shared" ref="J143:J158" si="13">H143+I143</f>
        <v>63.48</v>
      </c>
      <c r="P143" s="25">
        <v>43560</v>
      </c>
    </row>
    <row r="144" spans="1:16" ht="18" x14ac:dyDescent="0.3">
      <c r="B144" s="21" t="s">
        <v>183</v>
      </c>
      <c r="D144" s="23" t="s">
        <v>50</v>
      </c>
      <c r="E144" s="22">
        <v>1</v>
      </c>
      <c r="G144" s="24">
        <v>63.48</v>
      </c>
      <c r="I144" s="6">
        <f t="shared" si="12"/>
        <v>63.48</v>
      </c>
      <c r="J144" s="6">
        <f t="shared" si="13"/>
        <v>63.48</v>
      </c>
      <c r="P144" s="25">
        <v>43560</v>
      </c>
    </row>
    <row r="145" spans="1:16" ht="18" x14ac:dyDescent="0.3">
      <c r="B145" s="21" t="s">
        <v>184</v>
      </c>
      <c r="D145" s="23" t="s">
        <v>50</v>
      </c>
      <c r="E145" s="22">
        <v>3</v>
      </c>
      <c r="G145" s="24">
        <v>28.2</v>
      </c>
      <c r="I145" s="6">
        <f t="shared" si="12"/>
        <v>84.6</v>
      </c>
      <c r="J145" s="6">
        <f t="shared" si="13"/>
        <v>84.6</v>
      </c>
      <c r="P145" s="25">
        <v>43560</v>
      </c>
    </row>
    <row r="146" spans="1:16" ht="18" x14ac:dyDescent="0.3">
      <c r="B146" s="21" t="s">
        <v>185</v>
      </c>
      <c r="D146" s="23" t="s">
        <v>50</v>
      </c>
      <c r="E146" s="22">
        <v>20</v>
      </c>
      <c r="G146" s="24">
        <v>10.120000000000001</v>
      </c>
      <c r="I146" s="6">
        <f t="shared" si="12"/>
        <v>202.40000000000003</v>
      </c>
      <c r="J146" s="6">
        <f t="shared" si="13"/>
        <v>202.40000000000003</v>
      </c>
      <c r="P146" s="25">
        <v>43560</v>
      </c>
    </row>
    <row r="147" spans="1:16" ht="18" x14ac:dyDescent="0.3">
      <c r="B147" s="21" t="s">
        <v>186</v>
      </c>
      <c r="D147" s="23" t="s">
        <v>50</v>
      </c>
      <c r="E147" s="22">
        <v>1</v>
      </c>
      <c r="G147" s="24">
        <v>97.52</v>
      </c>
      <c r="I147" s="6">
        <f t="shared" si="12"/>
        <v>97.52</v>
      </c>
      <c r="J147" s="6">
        <f t="shared" si="13"/>
        <v>97.52</v>
      </c>
      <c r="P147" s="25">
        <v>43560</v>
      </c>
    </row>
    <row r="148" spans="1:16" ht="27.6" x14ac:dyDescent="0.3">
      <c r="B148" s="21" t="s">
        <v>187</v>
      </c>
      <c r="D148" s="23" t="s">
        <v>50</v>
      </c>
      <c r="E148" s="22">
        <v>1</v>
      </c>
      <c r="G148" s="24">
        <v>137.08000000000001</v>
      </c>
      <c r="I148" s="6">
        <f t="shared" si="12"/>
        <v>137.08000000000001</v>
      </c>
      <c r="J148" s="6">
        <f t="shared" si="13"/>
        <v>137.08000000000001</v>
      </c>
      <c r="P148" s="25">
        <v>43560</v>
      </c>
    </row>
    <row r="149" spans="1:16" ht="27.6" x14ac:dyDescent="0.3">
      <c r="B149" s="21" t="s">
        <v>188</v>
      </c>
      <c r="D149" s="23" t="s">
        <v>50</v>
      </c>
      <c r="E149" s="22">
        <v>1</v>
      </c>
      <c r="G149" s="24">
        <v>72.680000000000007</v>
      </c>
      <c r="I149" s="6">
        <f t="shared" si="12"/>
        <v>72.680000000000007</v>
      </c>
      <c r="J149" s="6">
        <f t="shared" si="13"/>
        <v>72.680000000000007</v>
      </c>
      <c r="P149" s="25">
        <v>43560</v>
      </c>
    </row>
    <row r="150" spans="1:16" ht="18" x14ac:dyDescent="0.3">
      <c r="B150" s="21" t="s">
        <v>189</v>
      </c>
      <c r="D150" s="23" t="s">
        <v>50</v>
      </c>
      <c r="E150" s="22">
        <v>4</v>
      </c>
      <c r="G150" s="24">
        <v>81.78</v>
      </c>
      <c r="I150" s="6">
        <f t="shared" si="12"/>
        <v>327.12</v>
      </c>
      <c r="J150" s="6">
        <f t="shared" si="13"/>
        <v>327.12</v>
      </c>
      <c r="P150" s="25">
        <v>43560</v>
      </c>
    </row>
    <row r="151" spans="1:16" ht="18" x14ac:dyDescent="0.3">
      <c r="B151" s="21" t="s">
        <v>190</v>
      </c>
      <c r="D151" s="23" t="s">
        <v>50</v>
      </c>
      <c r="E151" s="22">
        <v>4</v>
      </c>
      <c r="G151" s="24">
        <v>46.06</v>
      </c>
      <c r="I151" s="6">
        <f t="shared" si="12"/>
        <v>184.24</v>
      </c>
      <c r="J151" s="6">
        <f t="shared" si="13"/>
        <v>184.24</v>
      </c>
      <c r="P151" s="25">
        <v>43560</v>
      </c>
    </row>
    <row r="152" spans="1:16" ht="18" x14ac:dyDescent="0.3">
      <c r="B152" s="21" t="s">
        <v>191</v>
      </c>
      <c r="D152" s="23" t="s">
        <v>50</v>
      </c>
      <c r="E152" s="22">
        <v>1</v>
      </c>
      <c r="G152" s="24">
        <v>57.34</v>
      </c>
      <c r="I152" s="6">
        <f t="shared" si="12"/>
        <v>57.34</v>
      </c>
      <c r="J152" s="6">
        <f t="shared" si="13"/>
        <v>57.34</v>
      </c>
      <c r="P152" s="25">
        <v>43560</v>
      </c>
    </row>
    <row r="153" spans="1:16" ht="18" x14ac:dyDescent="0.3">
      <c r="B153" s="21" t="s">
        <v>192</v>
      </c>
      <c r="D153" s="23" t="s">
        <v>50</v>
      </c>
      <c r="E153" s="22">
        <v>1</v>
      </c>
      <c r="G153" s="24">
        <v>86.48</v>
      </c>
      <c r="I153" s="6">
        <f t="shared" si="12"/>
        <v>86.48</v>
      </c>
      <c r="J153" s="6">
        <f t="shared" si="13"/>
        <v>86.48</v>
      </c>
      <c r="P153" s="25">
        <v>43560</v>
      </c>
    </row>
    <row r="154" spans="1:16" ht="18" x14ac:dyDescent="0.3">
      <c r="B154" s="21" t="s">
        <v>193</v>
      </c>
      <c r="D154" s="23" t="s">
        <v>50</v>
      </c>
      <c r="E154" s="22">
        <v>1</v>
      </c>
      <c r="G154" s="24">
        <v>500</v>
      </c>
      <c r="I154" s="6">
        <f t="shared" si="12"/>
        <v>500</v>
      </c>
      <c r="J154" s="6">
        <f t="shared" si="13"/>
        <v>500</v>
      </c>
      <c r="P154" s="25">
        <v>43571</v>
      </c>
    </row>
    <row r="155" spans="1:16" ht="18" x14ac:dyDescent="0.3">
      <c r="B155" s="21" t="s">
        <v>194</v>
      </c>
      <c r="D155" s="23" t="s">
        <v>50</v>
      </c>
      <c r="E155" s="22">
        <v>1</v>
      </c>
      <c r="G155" s="24">
        <v>3.68</v>
      </c>
      <c r="I155" s="6">
        <f t="shared" si="12"/>
        <v>3.68</v>
      </c>
      <c r="J155" s="6">
        <f t="shared" si="13"/>
        <v>3.68</v>
      </c>
      <c r="P155" s="25">
        <v>43584</v>
      </c>
    </row>
    <row r="156" spans="1:16" ht="18" x14ac:dyDescent="0.3">
      <c r="B156" s="21" t="s">
        <v>195</v>
      </c>
      <c r="D156" s="23" t="s">
        <v>50</v>
      </c>
      <c r="E156" s="22">
        <v>1</v>
      </c>
      <c r="G156" s="24">
        <v>1.84</v>
      </c>
      <c r="I156" s="6">
        <f t="shared" si="12"/>
        <v>1.84</v>
      </c>
      <c r="J156" s="6">
        <f t="shared" si="13"/>
        <v>1.84</v>
      </c>
      <c r="P156" s="25">
        <v>43600</v>
      </c>
    </row>
    <row r="157" spans="1:16" s="41" customFormat="1" ht="18" x14ac:dyDescent="0.3">
      <c r="B157" s="42" t="s">
        <v>202</v>
      </c>
      <c r="H157" s="41">
        <f>SUM(H140:H143)</f>
        <v>4885.7500000001746</v>
      </c>
      <c r="J157" s="43">
        <f t="shared" si="13"/>
        <v>4885.7500000001746</v>
      </c>
    </row>
    <row r="158" spans="1:16" s="41" customFormat="1" ht="18" x14ac:dyDescent="0.3">
      <c r="B158" s="42" t="s">
        <v>203</v>
      </c>
      <c r="I158" s="41">
        <f>SUM(I134:I156)</f>
        <v>15084.1</v>
      </c>
      <c r="J158" s="43">
        <f t="shared" si="13"/>
        <v>15084.1</v>
      </c>
    </row>
    <row r="160" spans="1:16" x14ac:dyDescent="0.3">
      <c r="A160">
        <v>10</v>
      </c>
      <c r="B160" s="39" t="s">
        <v>196</v>
      </c>
      <c r="C160" s="39"/>
      <c r="D160" s="39"/>
      <c r="E160" s="39"/>
      <c r="F160" s="39"/>
      <c r="G160" s="39"/>
      <c r="H160" s="39"/>
      <c r="I160" s="39"/>
      <c r="J160" s="39"/>
    </row>
    <row r="161" spans="1:16" ht="19.95" customHeight="1" x14ac:dyDescent="0.3">
      <c r="A161" s="40" t="s">
        <v>197</v>
      </c>
      <c r="B161" s="29" t="s">
        <v>157</v>
      </c>
      <c r="C161" s="27" t="s">
        <v>154</v>
      </c>
      <c r="D161" s="23" t="s">
        <v>50</v>
      </c>
      <c r="E161" s="32">
        <v>40</v>
      </c>
      <c r="F161" s="27">
        <v>60</v>
      </c>
      <c r="H161">
        <f>E161*F161</f>
        <v>2400</v>
      </c>
      <c r="J161" s="6">
        <f t="shared" ref="J161:J167" si="14">H161+I161</f>
        <v>2400</v>
      </c>
      <c r="P161" s="33">
        <v>43559</v>
      </c>
    </row>
    <row r="162" spans="1:16" ht="19.95" customHeight="1" x14ac:dyDescent="0.3">
      <c r="A162" s="40" t="s">
        <v>198</v>
      </c>
      <c r="B162" s="30" t="s">
        <v>158</v>
      </c>
      <c r="C162" s="28" t="s">
        <v>155</v>
      </c>
      <c r="D162" s="23" t="s">
        <v>50</v>
      </c>
      <c r="E162" s="32">
        <v>40</v>
      </c>
      <c r="F162" s="20">
        <v>200</v>
      </c>
      <c r="H162">
        <f t="shared" ref="H162:H165" si="15">E162*F162</f>
        <v>8000</v>
      </c>
      <c r="J162" s="6">
        <f t="shared" si="14"/>
        <v>8000</v>
      </c>
      <c r="P162" s="34">
        <v>43559</v>
      </c>
    </row>
    <row r="163" spans="1:16" ht="19.95" customHeight="1" x14ac:dyDescent="0.3">
      <c r="A163" s="40" t="s">
        <v>199</v>
      </c>
      <c r="B163" s="30" t="s">
        <v>159</v>
      </c>
      <c r="C163" s="28"/>
      <c r="D163" s="23" t="s">
        <v>50</v>
      </c>
      <c r="E163" s="32">
        <v>1</v>
      </c>
      <c r="F163" s="20">
        <v>3000</v>
      </c>
      <c r="H163">
        <f t="shared" si="15"/>
        <v>3000</v>
      </c>
      <c r="J163" s="6">
        <f t="shared" si="14"/>
        <v>3000</v>
      </c>
      <c r="P163" s="34">
        <v>43563</v>
      </c>
    </row>
    <row r="164" spans="1:16" ht="19.95" customHeight="1" x14ac:dyDescent="0.3">
      <c r="A164" s="40" t="s">
        <v>200</v>
      </c>
      <c r="B164" s="31" t="s">
        <v>160</v>
      </c>
      <c r="C164" s="20" t="s">
        <v>156</v>
      </c>
      <c r="D164" s="23" t="s">
        <v>50</v>
      </c>
      <c r="E164" s="32">
        <v>1</v>
      </c>
      <c r="F164" s="20">
        <v>15000</v>
      </c>
      <c r="H164">
        <f t="shared" si="15"/>
        <v>15000</v>
      </c>
      <c r="J164" s="6">
        <f t="shared" si="14"/>
        <v>15000</v>
      </c>
      <c r="P164" s="25">
        <v>43574</v>
      </c>
    </row>
    <row r="165" spans="1:16" ht="19.95" customHeight="1" x14ac:dyDescent="0.3">
      <c r="A165" s="40" t="s">
        <v>201</v>
      </c>
      <c r="B165" s="31" t="s">
        <v>160</v>
      </c>
      <c r="C165" s="20" t="s">
        <v>156</v>
      </c>
      <c r="D165" s="23" t="s">
        <v>50</v>
      </c>
      <c r="E165" s="32">
        <v>1</v>
      </c>
      <c r="F165" s="20">
        <v>10000</v>
      </c>
      <c r="H165">
        <f t="shared" si="15"/>
        <v>10000</v>
      </c>
      <c r="J165" s="6">
        <f t="shared" si="14"/>
        <v>10000</v>
      </c>
      <c r="P165" s="25">
        <v>43593</v>
      </c>
    </row>
    <row r="166" spans="1:16" s="41" customFormat="1" ht="18" x14ac:dyDescent="0.3">
      <c r="B166" s="42" t="s">
        <v>202</v>
      </c>
      <c r="H166" s="41">
        <f>SUM(H161:H165)</f>
        <v>38400</v>
      </c>
      <c r="J166" s="43">
        <f t="shared" si="14"/>
        <v>38400</v>
      </c>
    </row>
    <row r="167" spans="1:16" s="41" customFormat="1" ht="18" x14ac:dyDescent="0.3">
      <c r="B167" s="42" t="s">
        <v>203</v>
      </c>
      <c r="I167" s="41">
        <f>SUM(I161:I166)</f>
        <v>0</v>
      </c>
      <c r="J167" s="43">
        <f t="shared" si="14"/>
        <v>0</v>
      </c>
    </row>
  </sheetData>
  <mergeCells count="21">
    <mergeCell ref="B12:J12"/>
    <mergeCell ref="B130:J130"/>
    <mergeCell ref="B160:J160"/>
    <mergeCell ref="F9:G9"/>
    <mergeCell ref="H9:I9"/>
    <mergeCell ref="J9:J10"/>
    <mergeCell ref="K9:L9"/>
    <mergeCell ref="M9:N9"/>
    <mergeCell ref="O9:P9"/>
    <mergeCell ref="C7:D7"/>
    <mergeCell ref="A9:A10"/>
    <mergeCell ref="B9:B10"/>
    <mergeCell ref="C9:C10"/>
    <mergeCell ref="D9:D10"/>
    <mergeCell ref="E9:E10"/>
    <mergeCell ref="A1:N1"/>
    <mergeCell ref="C2:N2"/>
    <mergeCell ref="C3:D3"/>
    <mergeCell ref="C4:D4"/>
    <mergeCell ref="C5:D5"/>
    <mergeCell ref="C6:D6"/>
  </mergeCells>
  <conditionalFormatting sqref="B120:B125">
    <cfRule type="containsText" dxfId="95" priority="23" operator="containsText" text="Погрузка">
      <formula>NOT(ISERROR(SEARCH("Погрузка",B120)))</formula>
    </cfRule>
    <cfRule type="containsText" dxfId="94" priority="24" operator="containsText" text="Доставка">
      <formula>NOT(ISERROR(SEARCH("Доставка",B120)))</formula>
    </cfRule>
  </conditionalFormatting>
  <conditionalFormatting sqref="B14:B80">
    <cfRule type="containsText" dxfId="93" priority="47" operator="containsText" text="Погрузка">
      <formula>NOT(ISERROR(SEARCH("Погрузка",B14)))</formula>
    </cfRule>
    <cfRule type="containsText" dxfId="92" priority="48" operator="containsText" text="Доставка">
      <formula>NOT(ISERROR(SEARCH("Доставка",B14)))</formula>
    </cfRule>
  </conditionalFormatting>
  <conditionalFormatting sqref="B83">
    <cfRule type="containsText" dxfId="91" priority="45" operator="containsText" text="Погрузка">
      <formula>NOT(ISERROR(SEARCH("Погрузка",B83)))</formula>
    </cfRule>
    <cfRule type="containsText" dxfId="90" priority="46" operator="containsText" text="Доставка">
      <formula>NOT(ISERROR(SEARCH("Доставка",B83)))</formula>
    </cfRule>
  </conditionalFormatting>
  <conditionalFormatting sqref="B84:B87">
    <cfRule type="containsText" dxfId="89" priority="43" operator="containsText" text="Погрузка">
      <formula>NOT(ISERROR(SEARCH("Погрузка",B84)))</formula>
    </cfRule>
    <cfRule type="containsText" dxfId="88" priority="44" operator="containsText" text="Доставка">
      <formula>NOT(ISERROR(SEARCH("Доставка",B84)))</formula>
    </cfRule>
  </conditionalFormatting>
  <conditionalFormatting sqref="B88:B89">
    <cfRule type="containsText" dxfId="87" priority="41" operator="containsText" text="Погрузка">
      <formula>NOT(ISERROR(SEARCH("Погрузка",B88)))</formula>
    </cfRule>
    <cfRule type="containsText" dxfId="86" priority="42" operator="containsText" text="Доставка">
      <formula>NOT(ISERROR(SEARCH("Доставка",B88)))</formula>
    </cfRule>
  </conditionalFormatting>
  <conditionalFormatting sqref="B90">
    <cfRule type="containsText" dxfId="85" priority="39" operator="containsText" text="Погрузка">
      <formula>NOT(ISERROR(SEARCH("Погрузка",B90)))</formula>
    </cfRule>
    <cfRule type="containsText" dxfId="84" priority="40" operator="containsText" text="Доставка">
      <formula>NOT(ISERROR(SEARCH("Доставка",B90)))</formula>
    </cfRule>
  </conditionalFormatting>
  <conditionalFormatting sqref="B91:B96">
    <cfRule type="containsText" dxfId="83" priority="37" operator="containsText" text="Погрузка">
      <formula>NOT(ISERROR(SEARCH("Погрузка",B91)))</formula>
    </cfRule>
    <cfRule type="containsText" dxfId="82" priority="38" operator="containsText" text="Доставка">
      <formula>NOT(ISERROR(SEARCH("Доставка",B91)))</formula>
    </cfRule>
  </conditionalFormatting>
  <conditionalFormatting sqref="B97">
    <cfRule type="containsText" dxfId="81" priority="35" operator="containsText" text="Погрузка">
      <formula>NOT(ISERROR(SEARCH("Погрузка",B97)))</formula>
    </cfRule>
    <cfRule type="containsText" dxfId="80" priority="36" operator="containsText" text="Доставка">
      <formula>NOT(ISERROR(SEARCH("Доставка",B97)))</formula>
    </cfRule>
  </conditionalFormatting>
  <conditionalFormatting sqref="B98">
    <cfRule type="containsText" dxfId="79" priority="33" operator="containsText" text="Погрузка">
      <formula>NOT(ISERROR(SEARCH("Погрузка",B98)))</formula>
    </cfRule>
    <cfRule type="containsText" dxfId="78" priority="34" operator="containsText" text="Доставка">
      <formula>NOT(ISERROR(SEARCH("Доставка",B98)))</formula>
    </cfRule>
  </conditionalFormatting>
  <conditionalFormatting sqref="B99">
    <cfRule type="containsText" dxfId="77" priority="31" operator="containsText" text="Погрузка">
      <formula>NOT(ISERROR(SEARCH("Погрузка",B99)))</formula>
    </cfRule>
    <cfRule type="containsText" dxfId="76" priority="32" operator="containsText" text="Доставка">
      <formula>NOT(ISERROR(SEARCH("Доставка",B99)))</formula>
    </cfRule>
  </conditionalFormatting>
  <conditionalFormatting sqref="B111:B113">
    <cfRule type="containsText" dxfId="75" priority="29" operator="containsText" text="Погрузка">
      <formula>NOT(ISERROR(SEARCH("Погрузка",B111)))</formula>
    </cfRule>
    <cfRule type="containsText" dxfId="74" priority="30" operator="containsText" text="Доставка">
      <formula>NOT(ISERROR(SEARCH("Доставка",B111)))</formula>
    </cfRule>
  </conditionalFormatting>
  <conditionalFormatting sqref="B101:B110">
    <cfRule type="containsText" dxfId="73" priority="27" operator="containsText" text="Погрузка">
      <formula>NOT(ISERROR(SEARCH("Погрузка",B101)))</formula>
    </cfRule>
    <cfRule type="containsText" dxfId="72" priority="28" operator="containsText" text="Доставка">
      <formula>NOT(ISERROR(SEARCH("Доставка",B101)))</formula>
    </cfRule>
  </conditionalFormatting>
  <conditionalFormatting sqref="B114:B115">
    <cfRule type="containsText" dxfId="71" priority="25" operator="containsText" text="Погрузка">
      <formula>NOT(ISERROR(SEARCH("Погрузка",B114)))</formula>
    </cfRule>
    <cfRule type="containsText" dxfId="70" priority="26" operator="containsText" text="Доставка">
      <formula>NOT(ISERROR(SEARCH("Доставка",B114)))</formula>
    </cfRule>
  </conditionalFormatting>
  <conditionalFormatting sqref="B135:B136">
    <cfRule type="containsText" dxfId="69" priority="21" operator="containsText" text="Погрузка">
      <formula>NOT(ISERROR(SEARCH("Погрузка",B135)))</formula>
    </cfRule>
    <cfRule type="containsText" dxfId="68" priority="22" operator="containsText" text="Доставка">
      <formula>NOT(ISERROR(SEARCH("Доставка",B135)))</formula>
    </cfRule>
  </conditionalFormatting>
  <conditionalFormatting sqref="B138:B139">
    <cfRule type="containsText" dxfId="67" priority="19" operator="containsText" text="Погрузка">
      <formula>NOT(ISERROR(SEARCH("Погрузка",B138)))</formula>
    </cfRule>
    <cfRule type="containsText" dxfId="66" priority="20" operator="containsText" text="Доставка">
      <formula>NOT(ISERROR(SEARCH("Доставка",B138)))</formula>
    </cfRule>
  </conditionalFormatting>
  <conditionalFormatting sqref="B154">
    <cfRule type="containsText" dxfId="65" priority="17" operator="containsText" text="Погрузка">
      <formula>NOT(ISERROR(SEARCH("Погрузка",B154)))</formula>
    </cfRule>
    <cfRule type="containsText" dxfId="64" priority="18" operator="containsText" text="Доставка">
      <formula>NOT(ISERROR(SEARCH("Доставка",B154)))</formula>
    </cfRule>
  </conditionalFormatting>
  <conditionalFormatting sqref="B143:B144">
    <cfRule type="containsText" dxfId="63" priority="15" operator="containsText" text="Погрузка">
      <formula>NOT(ISERROR(SEARCH("Погрузка",B143)))</formula>
    </cfRule>
    <cfRule type="containsText" dxfId="62" priority="16" operator="containsText" text="Доставка">
      <formula>NOT(ISERROR(SEARCH("Доставка",B143)))</formula>
    </cfRule>
  </conditionalFormatting>
  <conditionalFormatting sqref="B145">
    <cfRule type="containsText" dxfId="61" priority="13" operator="containsText" text="Погрузка">
      <formula>NOT(ISERROR(SEARCH("Погрузка",B145)))</formula>
    </cfRule>
    <cfRule type="containsText" dxfId="60" priority="14" operator="containsText" text="Доставка">
      <formula>NOT(ISERROR(SEARCH("Доставка",B145)))</formula>
    </cfRule>
  </conditionalFormatting>
  <conditionalFormatting sqref="B146:B147">
    <cfRule type="containsText" dxfId="59" priority="11" operator="containsText" text="Погрузка">
      <formula>NOT(ISERROR(SEARCH("Погрузка",B146)))</formula>
    </cfRule>
    <cfRule type="containsText" dxfId="58" priority="12" operator="containsText" text="Доставка">
      <formula>NOT(ISERROR(SEARCH("Доставка",B146)))</formula>
    </cfRule>
  </conditionalFormatting>
  <conditionalFormatting sqref="B148">
    <cfRule type="containsText" dxfId="57" priority="9" operator="containsText" text="Погрузка">
      <formula>NOT(ISERROR(SEARCH("Погрузка",B148)))</formula>
    </cfRule>
    <cfRule type="containsText" dxfId="56" priority="10" operator="containsText" text="Доставка">
      <formula>NOT(ISERROR(SEARCH("Доставка",B148)))</formula>
    </cfRule>
  </conditionalFormatting>
  <conditionalFormatting sqref="B149:B150">
    <cfRule type="containsText" dxfId="55" priority="7" operator="containsText" text="Погрузка">
      <formula>NOT(ISERROR(SEARCH("Погрузка",B149)))</formula>
    </cfRule>
    <cfRule type="containsText" dxfId="54" priority="8" operator="containsText" text="Доставка">
      <formula>NOT(ISERROR(SEARCH("Доставка",B149)))</formula>
    </cfRule>
  </conditionalFormatting>
  <conditionalFormatting sqref="B151:B153">
    <cfRule type="containsText" dxfId="53" priority="5" operator="containsText" text="Погрузка">
      <formula>NOT(ISERROR(SEARCH("Погрузка",B151)))</formula>
    </cfRule>
    <cfRule type="containsText" dxfId="52" priority="6" operator="containsText" text="Доставка">
      <formula>NOT(ISERROR(SEARCH("Доставка",B151)))</formula>
    </cfRule>
  </conditionalFormatting>
  <conditionalFormatting sqref="B155">
    <cfRule type="containsText" dxfId="51" priority="3" operator="containsText" text="Погрузка">
      <formula>NOT(ISERROR(SEARCH("Погрузка",B155)))</formula>
    </cfRule>
    <cfRule type="containsText" dxfId="50" priority="4" operator="containsText" text="Доставка">
      <formula>NOT(ISERROR(SEARCH("Доставка",B155)))</formula>
    </cfRule>
  </conditionalFormatting>
  <conditionalFormatting sqref="B156">
    <cfRule type="containsText" dxfId="49" priority="1" operator="containsText" text="Погрузка">
      <formula>NOT(ISERROR(SEARCH("Погрузка",B156)))</formula>
    </cfRule>
    <cfRule type="containsText" dxfId="48" priority="2" operator="containsText" text="Доставка">
      <formula>NOT(ISERROR(SEARCH("Доставка",B156)))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167"/>
  <sheetViews>
    <sheetView zoomScale="81" zoomScaleNormal="81" workbookViewId="0">
      <pane xSplit="2" ySplit="10" topLeftCell="C119" activePane="bottomRight" state="frozen"/>
      <selection pane="topRight"/>
      <selection pane="bottomLeft"/>
      <selection pane="bottomRight" activeCell="A133" sqref="A131:XFD133"/>
    </sheetView>
  </sheetViews>
  <sheetFormatPr defaultRowHeight="14.4" x14ac:dyDescent="0.3"/>
  <cols>
    <col min="1" max="1" width="6.6640625" bestFit="1" customWidth="1"/>
    <col min="2" max="2" width="60" customWidth="1"/>
    <col min="3" max="3" width="17.44140625" customWidth="1"/>
    <col min="4" max="4" width="4" bestFit="1" customWidth="1"/>
    <col min="5" max="5" width="9.44140625" bestFit="1" customWidth="1"/>
    <col min="6" max="6" width="10.88671875" bestFit="1" customWidth="1"/>
    <col min="7" max="7" width="13.5546875" bestFit="1" customWidth="1"/>
    <col min="8" max="8" width="20.6640625" bestFit="1" customWidth="1"/>
    <col min="9" max="9" width="17.5546875" bestFit="1" customWidth="1"/>
    <col min="10" max="10" width="16" customWidth="1"/>
    <col min="11" max="11" width="9.44140625" bestFit="1" customWidth="1"/>
    <col min="12" max="12" width="13.5546875" bestFit="1" customWidth="1"/>
    <col min="13" max="13" width="9.44140625" bestFit="1" customWidth="1"/>
    <col min="14" max="14" width="13.5546875" bestFit="1" customWidth="1"/>
  </cols>
  <sheetData>
    <row r="1" spans="1:16" ht="28.2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6" ht="24" x14ac:dyDescent="0.3">
      <c r="B2" s="17" t="s">
        <v>1</v>
      </c>
      <c r="C2" s="18" t="s">
        <v>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6" ht="24" hidden="1" x14ac:dyDescent="0.3">
      <c r="B3" s="17" t="s">
        <v>3</v>
      </c>
      <c r="C3" s="19"/>
      <c r="D3" s="19"/>
    </row>
    <row r="4" spans="1:16" ht="24" hidden="1" x14ac:dyDescent="0.3">
      <c r="B4" s="17" t="s">
        <v>4</v>
      </c>
      <c r="C4" s="19"/>
      <c r="D4" s="19"/>
    </row>
    <row r="5" spans="1:16" ht="24" hidden="1" x14ac:dyDescent="0.3">
      <c r="B5" s="17" t="s">
        <v>5</v>
      </c>
      <c r="C5" s="19" t="e">
        <f>AllSumma</f>
        <v>#REF!</v>
      </c>
      <c r="D5" s="19"/>
    </row>
    <row r="6" spans="1:16" ht="24" hidden="1" x14ac:dyDescent="0.3">
      <c r="B6" s="17" t="s">
        <v>6</v>
      </c>
      <c r="C6" s="19" t="e">
        <f>NDS</f>
        <v>#REF!</v>
      </c>
      <c r="D6" s="19"/>
    </row>
    <row r="7" spans="1:16" ht="24" hidden="1" x14ac:dyDescent="0.3">
      <c r="B7" s="17" t="s">
        <v>7</v>
      </c>
      <c r="C7" s="19" t="e">
        <f>ROUND(AllSumma / C3,2)</f>
        <v>#REF!</v>
      </c>
      <c r="D7" s="19"/>
    </row>
    <row r="8" spans="1:16" x14ac:dyDescent="0.3">
      <c r="A8" s="1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  <c r="M8" s="2" t="s">
        <v>20</v>
      </c>
      <c r="N8" s="2" t="s">
        <v>21</v>
      </c>
      <c r="O8" s="2" t="s">
        <v>22</v>
      </c>
      <c r="P8" s="4" t="s">
        <v>23</v>
      </c>
    </row>
    <row r="9" spans="1:16" ht="18" x14ac:dyDescent="0.3">
      <c r="A9" s="9" t="s">
        <v>24</v>
      </c>
      <c r="B9" s="11" t="s">
        <v>25</v>
      </c>
      <c r="C9" s="11" t="s">
        <v>26</v>
      </c>
      <c r="D9" s="11" t="s">
        <v>27</v>
      </c>
      <c r="E9" s="11" t="s">
        <v>28</v>
      </c>
      <c r="F9" s="13" t="s">
        <v>29</v>
      </c>
      <c r="G9" s="14"/>
      <c r="H9" s="13" t="s">
        <v>30</v>
      </c>
      <c r="I9" s="14"/>
      <c r="J9" s="11" t="s">
        <v>31</v>
      </c>
      <c r="K9" s="13" t="s">
        <v>32</v>
      </c>
      <c r="L9" s="14"/>
      <c r="M9" s="13" t="s">
        <v>33</v>
      </c>
      <c r="N9" s="14"/>
      <c r="O9" s="13" t="s">
        <v>34</v>
      </c>
      <c r="P9" s="15"/>
    </row>
    <row r="10" spans="1:16" ht="18" x14ac:dyDescent="0.3">
      <c r="A10" s="10"/>
      <c r="B10" s="12"/>
      <c r="C10" s="12"/>
      <c r="D10" s="12"/>
      <c r="E10" s="12"/>
      <c r="F10" s="3" t="s">
        <v>35</v>
      </c>
      <c r="G10" s="3" t="s">
        <v>36</v>
      </c>
      <c r="H10" s="3" t="s">
        <v>35</v>
      </c>
      <c r="I10" s="3" t="s">
        <v>36</v>
      </c>
      <c r="J10" s="12"/>
      <c r="K10" s="3" t="s">
        <v>35</v>
      </c>
      <c r="L10" s="3" t="s">
        <v>36</v>
      </c>
      <c r="M10" s="3" t="s">
        <v>35</v>
      </c>
      <c r="N10" s="3" t="s">
        <v>36</v>
      </c>
      <c r="O10" s="3" t="s">
        <v>37</v>
      </c>
      <c r="P10" s="5" t="s">
        <v>38</v>
      </c>
    </row>
    <row r="11" spans="1:16" ht="18" x14ac:dyDescent="0.3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</row>
    <row r="12" spans="1:16" ht="37.200000000000003" customHeight="1" x14ac:dyDescent="0.3">
      <c r="A12" s="23" t="s">
        <v>153</v>
      </c>
      <c r="B12" s="37" t="s">
        <v>41</v>
      </c>
      <c r="C12" s="38"/>
      <c r="D12" s="38"/>
      <c r="E12" s="38"/>
      <c r="F12" s="38"/>
      <c r="G12" s="38"/>
      <c r="H12" s="38"/>
      <c r="I12" s="38"/>
      <c r="J12" s="38"/>
    </row>
    <row r="13" spans="1:16" ht="18" x14ac:dyDescent="0.3">
      <c r="A13" s="7" t="s">
        <v>39</v>
      </c>
      <c r="B13" t="s">
        <v>40</v>
      </c>
      <c r="D13" s="23" t="s">
        <v>50</v>
      </c>
      <c r="E13">
        <v>4</v>
      </c>
      <c r="F13">
        <v>15000</v>
      </c>
      <c r="H13">
        <f>E13*F13</f>
        <v>60000</v>
      </c>
      <c r="J13" s="6">
        <f>H13+I13</f>
        <v>60000</v>
      </c>
      <c r="K13">
        <v>30000</v>
      </c>
      <c r="L13">
        <v>30000</v>
      </c>
      <c r="M13">
        <v>2</v>
      </c>
    </row>
    <row r="14" spans="1:16" ht="18" x14ac:dyDescent="0.3">
      <c r="B14" s="21" t="s">
        <v>51</v>
      </c>
      <c r="D14" s="23" t="s">
        <v>50</v>
      </c>
      <c r="E14" s="22">
        <v>6</v>
      </c>
      <c r="G14" s="24">
        <v>36.660000000000004</v>
      </c>
      <c r="I14" s="6">
        <f>E14*G14</f>
        <v>219.96000000000004</v>
      </c>
      <c r="J14" s="6">
        <f>H14+I14</f>
        <v>219.96000000000004</v>
      </c>
      <c r="P14" s="25">
        <v>43560</v>
      </c>
    </row>
    <row r="15" spans="1:16" ht="18" x14ac:dyDescent="0.3">
      <c r="B15" s="21" t="s">
        <v>52</v>
      </c>
      <c r="D15" s="23" t="s">
        <v>50</v>
      </c>
      <c r="E15" s="22">
        <v>4</v>
      </c>
      <c r="G15" s="24">
        <v>155.47999999999999</v>
      </c>
      <c r="I15" s="6">
        <f t="shared" ref="I15:I78" si="0">E15*G15</f>
        <v>621.91999999999996</v>
      </c>
      <c r="J15" s="6">
        <f>H15+I15</f>
        <v>621.91999999999996</v>
      </c>
      <c r="P15" s="25">
        <v>43560</v>
      </c>
    </row>
    <row r="16" spans="1:16" ht="18" x14ac:dyDescent="0.3">
      <c r="B16" s="21" t="s">
        <v>53</v>
      </c>
      <c r="D16" s="23" t="s">
        <v>50</v>
      </c>
      <c r="E16" s="22">
        <v>4</v>
      </c>
      <c r="G16" s="24">
        <v>122.2</v>
      </c>
      <c r="I16" s="6">
        <f t="shared" si="0"/>
        <v>488.8</v>
      </c>
      <c r="J16" s="6">
        <f t="shared" ref="J16:J79" si="1">H16+I16</f>
        <v>488.8</v>
      </c>
      <c r="P16" s="25">
        <v>43560</v>
      </c>
    </row>
    <row r="17" spans="2:16" ht="18" x14ac:dyDescent="0.3">
      <c r="B17" s="21" t="s">
        <v>54</v>
      </c>
      <c r="D17" s="23" t="s">
        <v>50</v>
      </c>
      <c r="E17" s="22">
        <v>1</v>
      </c>
      <c r="G17" s="24">
        <v>95.68</v>
      </c>
      <c r="I17" s="6">
        <f t="shared" si="0"/>
        <v>95.68</v>
      </c>
      <c r="J17" s="6">
        <f t="shared" si="1"/>
        <v>95.68</v>
      </c>
      <c r="P17" s="25">
        <v>43560</v>
      </c>
    </row>
    <row r="18" spans="2:16" ht="18" x14ac:dyDescent="0.3">
      <c r="B18" s="21" t="s">
        <v>55</v>
      </c>
      <c r="D18" s="23" t="s">
        <v>50</v>
      </c>
      <c r="E18" s="22">
        <v>1</v>
      </c>
      <c r="G18" s="24">
        <v>172.04</v>
      </c>
      <c r="I18" s="6">
        <f t="shared" si="0"/>
        <v>172.04</v>
      </c>
      <c r="J18" s="6">
        <f t="shared" si="1"/>
        <v>172.04</v>
      </c>
      <c r="P18" s="25">
        <v>43560</v>
      </c>
    </row>
    <row r="19" spans="2:16" ht="18" x14ac:dyDescent="0.3">
      <c r="B19" s="21" t="s">
        <v>56</v>
      </c>
      <c r="D19" s="23" t="s">
        <v>50</v>
      </c>
      <c r="E19" s="22">
        <v>4</v>
      </c>
      <c r="G19" s="24">
        <v>34.04</v>
      </c>
      <c r="I19" s="6">
        <f t="shared" si="0"/>
        <v>136.16</v>
      </c>
      <c r="J19" s="6">
        <f t="shared" si="1"/>
        <v>136.16</v>
      </c>
      <c r="P19" s="25">
        <v>43560</v>
      </c>
    </row>
    <row r="20" spans="2:16" ht="18" x14ac:dyDescent="0.3">
      <c r="B20" s="21" t="s">
        <v>57</v>
      </c>
      <c r="D20" s="23" t="s">
        <v>50</v>
      </c>
      <c r="E20" s="22">
        <v>10</v>
      </c>
      <c r="G20" s="24">
        <v>2.7600000000000002</v>
      </c>
      <c r="I20" s="6">
        <f t="shared" si="0"/>
        <v>27.6</v>
      </c>
      <c r="J20" s="6">
        <f t="shared" si="1"/>
        <v>27.6</v>
      </c>
      <c r="P20" s="25">
        <v>43560</v>
      </c>
    </row>
    <row r="21" spans="2:16" ht="18" x14ac:dyDescent="0.3">
      <c r="B21" s="21" t="s">
        <v>58</v>
      </c>
      <c r="D21" s="23" t="s">
        <v>50</v>
      </c>
      <c r="E21" s="22">
        <v>4</v>
      </c>
      <c r="G21" s="24">
        <v>35.880000000000003</v>
      </c>
      <c r="I21" s="6">
        <f t="shared" si="0"/>
        <v>143.52000000000001</v>
      </c>
      <c r="J21" s="6">
        <f t="shared" si="1"/>
        <v>143.52000000000001</v>
      </c>
      <c r="P21" s="25">
        <v>43560</v>
      </c>
    </row>
    <row r="22" spans="2:16" ht="18" x14ac:dyDescent="0.3">
      <c r="B22" s="21" t="s">
        <v>59</v>
      </c>
      <c r="D22" s="23" t="s">
        <v>50</v>
      </c>
      <c r="E22" s="22">
        <v>6</v>
      </c>
      <c r="G22" s="24">
        <v>37.6</v>
      </c>
      <c r="I22" s="6">
        <f t="shared" si="0"/>
        <v>225.60000000000002</v>
      </c>
      <c r="J22" s="6">
        <f t="shared" si="1"/>
        <v>225.60000000000002</v>
      </c>
      <c r="P22" s="25">
        <v>43560</v>
      </c>
    </row>
    <row r="23" spans="2:16" ht="18" x14ac:dyDescent="0.3">
      <c r="B23" s="21" t="s">
        <v>60</v>
      </c>
      <c r="D23" s="23" t="s">
        <v>50</v>
      </c>
      <c r="E23" s="22">
        <v>6</v>
      </c>
      <c r="G23" s="24">
        <v>7.3599999999999994</v>
      </c>
      <c r="I23" s="6">
        <f t="shared" si="0"/>
        <v>44.16</v>
      </c>
      <c r="J23" s="6">
        <f t="shared" si="1"/>
        <v>44.16</v>
      </c>
      <c r="P23" s="25">
        <v>43560</v>
      </c>
    </row>
    <row r="24" spans="2:16" ht="18" x14ac:dyDescent="0.3">
      <c r="B24" s="21" t="s">
        <v>61</v>
      </c>
      <c r="D24" s="23" t="s">
        <v>50</v>
      </c>
      <c r="E24" s="22">
        <v>10</v>
      </c>
      <c r="G24" s="24">
        <v>5.5200000000000005</v>
      </c>
      <c r="I24" s="6">
        <f t="shared" si="0"/>
        <v>55.2</v>
      </c>
      <c r="J24" s="6">
        <f t="shared" si="1"/>
        <v>55.2</v>
      </c>
      <c r="P24" s="25">
        <v>43560</v>
      </c>
    </row>
    <row r="25" spans="2:16" ht="18" x14ac:dyDescent="0.3">
      <c r="B25" s="21" t="s">
        <v>62</v>
      </c>
      <c r="D25" s="23" t="s">
        <v>50</v>
      </c>
      <c r="E25" s="22">
        <v>20</v>
      </c>
      <c r="G25" s="24">
        <v>4.7</v>
      </c>
      <c r="I25" s="6">
        <f t="shared" si="0"/>
        <v>94</v>
      </c>
      <c r="J25" s="6">
        <f t="shared" si="1"/>
        <v>94</v>
      </c>
      <c r="P25" s="25">
        <v>43560</v>
      </c>
    </row>
    <row r="26" spans="2:16" ht="18" x14ac:dyDescent="0.3">
      <c r="B26" s="21" t="s">
        <v>63</v>
      </c>
      <c r="D26" s="23" t="s">
        <v>50</v>
      </c>
      <c r="E26" s="22">
        <v>4</v>
      </c>
      <c r="G26" s="24">
        <v>8.2799999999999994</v>
      </c>
      <c r="I26" s="6">
        <f t="shared" si="0"/>
        <v>33.119999999999997</v>
      </c>
      <c r="J26" s="6">
        <f t="shared" si="1"/>
        <v>33.119999999999997</v>
      </c>
      <c r="P26" s="25">
        <v>43560</v>
      </c>
    </row>
    <row r="27" spans="2:16" ht="18" x14ac:dyDescent="0.3">
      <c r="B27" s="21" t="s">
        <v>64</v>
      </c>
      <c r="D27" s="23" t="s">
        <v>50</v>
      </c>
      <c r="E27" s="22">
        <v>1</v>
      </c>
      <c r="G27" s="24">
        <v>196.46</v>
      </c>
      <c r="I27" s="6">
        <f t="shared" si="0"/>
        <v>196.46</v>
      </c>
      <c r="J27" s="6">
        <f t="shared" si="1"/>
        <v>196.46</v>
      </c>
      <c r="P27" s="25">
        <v>43560</v>
      </c>
    </row>
    <row r="28" spans="2:16" ht="18" x14ac:dyDescent="0.3">
      <c r="B28" s="21" t="s">
        <v>65</v>
      </c>
      <c r="D28" s="23" t="s">
        <v>50</v>
      </c>
      <c r="E28" s="22">
        <v>1</v>
      </c>
      <c r="G28" s="24">
        <v>29.44</v>
      </c>
      <c r="I28" s="6">
        <f t="shared" si="0"/>
        <v>29.44</v>
      </c>
      <c r="J28" s="6">
        <f t="shared" si="1"/>
        <v>29.44</v>
      </c>
      <c r="P28" s="25">
        <v>43560</v>
      </c>
    </row>
    <row r="29" spans="2:16" ht="18" x14ac:dyDescent="0.3">
      <c r="B29" s="21" t="s">
        <v>66</v>
      </c>
      <c r="D29" s="23" t="s">
        <v>50</v>
      </c>
      <c r="E29" s="22">
        <v>4</v>
      </c>
      <c r="G29" s="24">
        <v>27.6</v>
      </c>
      <c r="I29" s="6">
        <f t="shared" si="0"/>
        <v>110.4</v>
      </c>
      <c r="J29" s="6">
        <f t="shared" si="1"/>
        <v>110.4</v>
      </c>
      <c r="P29" s="25">
        <v>43560</v>
      </c>
    </row>
    <row r="30" spans="2:16" ht="18" x14ac:dyDescent="0.3">
      <c r="B30" s="21" t="s">
        <v>67</v>
      </c>
      <c r="D30" s="23" t="s">
        <v>50</v>
      </c>
      <c r="E30" s="22">
        <v>1</v>
      </c>
      <c r="G30" s="24">
        <v>124.2</v>
      </c>
      <c r="I30" s="6">
        <f t="shared" si="0"/>
        <v>124.2</v>
      </c>
      <c r="J30" s="6">
        <f t="shared" si="1"/>
        <v>124.2</v>
      </c>
      <c r="P30" s="25">
        <v>43560</v>
      </c>
    </row>
    <row r="31" spans="2:16" ht="18" x14ac:dyDescent="0.3">
      <c r="B31" s="21" t="s">
        <v>68</v>
      </c>
      <c r="D31" s="23" t="s">
        <v>50</v>
      </c>
      <c r="E31" s="22">
        <v>1</v>
      </c>
      <c r="G31" s="24">
        <v>192.28</v>
      </c>
      <c r="I31" s="6">
        <f t="shared" si="0"/>
        <v>192.28</v>
      </c>
      <c r="J31" s="6">
        <f t="shared" si="1"/>
        <v>192.28</v>
      </c>
      <c r="P31" s="25">
        <v>43560</v>
      </c>
    </row>
    <row r="32" spans="2:16" ht="27.6" x14ac:dyDescent="0.3">
      <c r="B32" s="21" t="s">
        <v>69</v>
      </c>
      <c r="D32" s="23" t="s">
        <v>50</v>
      </c>
      <c r="E32" s="22">
        <v>1</v>
      </c>
      <c r="G32" s="24">
        <v>348.68</v>
      </c>
      <c r="I32" s="6">
        <f t="shared" si="0"/>
        <v>348.68</v>
      </c>
      <c r="J32" s="6">
        <f t="shared" si="1"/>
        <v>348.68</v>
      </c>
      <c r="P32" s="25">
        <v>43560</v>
      </c>
    </row>
    <row r="33" spans="2:16" ht="18" x14ac:dyDescent="0.3">
      <c r="B33" s="21" t="s">
        <v>70</v>
      </c>
      <c r="D33" s="23" t="s">
        <v>50</v>
      </c>
      <c r="E33" s="22">
        <v>3</v>
      </c>
      <c r="G33" s="24">
        <v>45.080000000000005</v>
      </c>
      <c r="I33" s="6">
        <f t="shared" si="0"/>
        <v>135.24</v>
      </c>
      <c r="J33" s="6">
        <f t="shared" si="1"/>
        <v>135.24</v>
      </c>
      <c r="P33" s="25">
        <v>43560</v>
      </c>
    </row>
    <row r="34" spans="2:16" ht="18" x14ac:dyDescent="0.3">
      <c r="B34" s="21" t="s">
        <v>71</v>
      </c>
      <c r="D34" s="23" t="s">
        <v>50</v>
      </c>
      <c r="E34" s="22">
        <v>2</v>
      </c>
      <c r="G34" s="24">
        <v>23</v>
      </c>
      <c r="I34" s="6">
        <f t="shared" si="0"/>
        <v>46</v>
      </c>
      <c r="J34" s="6">
        <f t="shared" si="1"/>
        <v>46</v>
      </c>
      <c r="P34" s="25">
        <v>43560</v>
      </c>
    </row>
    <row r="35" spans="2:16" ht="18" x14ac:dyDescent="0.3">
      <c r="B35" s="21" t="s">
        <v>72</v>
      </c>
      <c r="D35" s="23" t="s">
        <v>50</v>
      </c>
      <c r="E35" s="22">
        <v>2</v>
      </c>
      <c r="G35" s="24">
        <v>17.86</v>
      </c>
      <c r="I35" s="6">
        <f t="shared" si="0"/>
        <v>35.72</v>
      </c>
      <c r="J35" s="6">
        <f t="shared" si="1"/>
        <v>35.72</v>
      </c>
      <c r="P35" s="25">
        <v>43560</v>
      </c>
    </row>
    <row r="36" spans="2:16" ht="18" x14ac:dyDescent="0.3">
      <c r="B36" s="21" t="s">
        <v>73</v>
      </c>
      <c r="D36" s="23" t="s">
        <v>50</v>
      </c>
      <c r="E36" s="22">
        <v>3</v>
      </c>
      <c r="G36" s="24">
        <v>41.4</v>
      </c>
      <c r="I36" s="6">
        <f t="shared" si="0"/>
        <v>124.19999999999999</v>
      </c>
      <c r="J36" s="6">
        <f t="shared" si="1"/>
        <v>124.19999999999999</v>
      </c>
      <c r="P36" s="25">
        <v>43560</v>
      </c>
    </row>
    <row r="37" spans="2:16" ht="18" x14ac:dyDescent="0.3">
      <c r="B37" s="21" t="s">
        <v>74</v>
      </c>
      <c r="D37" s="23" t="s">
        <v>50</v>
      </c>
      <c r="E37" s="22">
        <v>1</v>
      </c>
      <c r="G37" s="24">
        <v>192.28</v>
      </c>
      <c r="I37" s="6">
        <f t="shared" si="0"/>
        <v>192.28</v>
      </c>
      <c r="J37" s="6">
        <f t="shared" si="1"/>
        <v>192.28</v>
      </c>
      <c r="P37" s="25">
        <v>43560</v>
      </c>
    </row>
    <row r="38" spans="2:16" ht="18" x14ac:dyDescent="0.3">
      <c r="B38" s="21" t="s">
        <v>75</v>
      </c>
      <c r="D38" s="23" t="s">
        <v>50</v>
      </c>
      <c r="E38" s="22">
        <v>6</v>
      </c>
      <c r="G38" s="24">
        <v>173.88</v>
      </c>
      <c r="I38" s="6">
        <f t="shared" si="0"/>
        <v>1043.28</v>
      </c>
      <c r="J38" s="6">
        <f t="shared" si="1"/>
        <v>1043.28</v>
      </c>
      <c r="P38" s="25">
        <v>43560</v>
      </c>
    </row>
    <row r="39" spans="2:16" ht="18" x14ac:dyDescent="0.3">
      <c r="B39" s="21" t="s">
        <v>76</v>
      </c>
      <c r="D39" s="23" t="s">
        <v>50</v>
      </c>
      <c r="E39" s="22">
        <v>20</v>
      </c>
      <c r="G39" s="24">
        <v>236.88000000000002</v>
      </c>
      <c r="I39" s="6">
        <f t="shared" si="0"/>
        <v>4737.6000000000004</v>
      </c>
      <c r="J39" s="6">
        <f t="shared" si="1"/>
        <v>4737.6000000000004</v>
      </c>
      <c r="P39" s="25">
        <v>43560</v>
      </c>
    </row>
    <row r="40" spans="2:16" ht="18" x14ac:dyDescent="0.3">
      <c r="B40" s="21" t="s">
        <v>77</v>
      </c>
      <c r="D40" s="23" t="s">
        <v>50</v>
      </c>
      <c r="E40" s="22">
        <v>1</v>
      </c>
      <c r="G40" s="24">
        <v>35.880000000000003</v>
      </c>
      <c r="I40" s="6">
        <f t="shared" si="0"/>
        <v>35.880000000000003</v>
      </c>
      <c r="J40" s="6">
        <f t="shared" si="1"/>
        <v>35.880000000000003</v>
      </c>
      <c r="P40" s="25">
        <v>43560</v>
      </c>
    </row>
    <row r="41" spans="2:16" ht="18" x14ac:dyDescent="0.3">
      <c r="B41" s="21" t="s">
        <v>78</v>
      </c>
      <c r="D41" s="23" t="s">
        <v>50</v>
      </c>
      <c r="E41" s="22">
        <v>2</v>
      </c>
      <c r="G41" s="24">
        <v>14.72</v>
      </c>
      <c r="I41" s="6">
        <f t="shared" si="0"/>
        <v>29.44</v>
      </c>
      <c r="J41" s="6">
        <f t="shared" si="1"/>
        <v>29.44</v>
      </c>
      <c r="P41" s="25">
        <v>43560</v>
      </c>
    </row>
    <row r="42" spans="2:16" ht="18" x14ac:dyDescent="0.3">
      <c r="B42" s="21" t="s">
        <v>79</v>
      </c>
      <c r="D42" s="23" t="s">
        <v>50</v>
      </c>
      <c r="E42" s="22">
        <v>2</v>
      </c>
      <c r="G42" s="24">
        <v>17.48</v>
      </c>
      <c r="I42" s="6">
        <f t="shared" si="0"/>
        <v>34.96</v>
      </c>
      <c r="J42" s="6">
        <f t="shared" si="1"/>
        <v>34.96</v>
      </c>
      <c r="P42" s="25">
        <v>43560</v>
      </c>
    </row>
    <row r="43" spans="2:16" ht="18" x14ac:dyDescent="0.3">
      <c r="B43" s="21" t="s">
        <v>80</v>
      </c>
      <c r="D43" s="23" t="s">
        <v>50</v>
      </c>
      <c r="E43" s="22">
        <v>1</v>
      </c>
      <c r="G43" s="24">
        <v>299.86</v>
      </c>
      <c r="I43" s="6">
        <f t="shared" si="0"/>
        <v>299.86</v>
      </c>
      <c r="J43" s="6">
        <f t="shared" si="1"/>
        <v>299.86</v>
      </c>
      <c r="P43" s="25">
        <v>43560</v>
      </c>
    </row>
    <row r="44" spans="2:16" ht="18" x14ac:dyDescent="0.3">
      <c r="B44" s="21" t="s">
        <v>81</v>
      </c>
      <c r="D44" s="23" t="s">
        <v>50</v>
      </c>
      <c r="E44" s="22">
        <v>1</v>
      </c>
      <c r="G44" s="24">
        <v>109.48</v>
      </c>
      <c r="I44" s="6">
        <f t="shared" si="0"/>
        <v>109.48</v>
      </c>
      <c r="J44" s="6">
        <f t="shared" si="1"/>
        <v>109.48</v>
      </c>
      <c r="P44" s="25">
        <v>43560</v>
      </c>
    </row>
    <row r="45" spans="2:16" ht="18" x14ac:dyDescent="0.3">
      <c r="B45" s="21" t="s">
        <v>82</v>
      </c>
      <c r="D45" s="23" t="s">
        <v>50</v>
      </c>
      <c r="E45" s="22">
        <v>3</v>
      </c>
      <c r="G45" s="24">
        <v>36.800000000000004</v>
      </c>
      <c r="I45" s="6">
        <f t="shared" si="0"/>
        <v>110.4</v>
      </c>
      <c r="J45" s="6">
        <f t="shared" si="1"/>
        <v>110.4</v>
      </c>
      <c r="P45" s="25">
        <v>43560</v>
      </c>
    </row>
    <row r="46" spans="2:16" ht="18" x14ac:dyDescent="0.3">
      <c r="B46" s="21" t="s">
        <v>83</v>
      </c>
      <c r="D46" s="23" t="s">
        <v>50</v>
      </c>
      <c r="E46" s="22">
        <v>1</v>
      </c>
      <c r="G46" s="24">
        <v>72.680000000000007</v>
      </c>
      <c r="I46" s="6">
        <f t="shared" si="0"/>
        <v>72.680000000000007</v>
      </c>
      <c r="J46" s="6">
        <f t="shared" si="1"/>
        <v>72.680000000000007</v>
      </c>
      <c r="P46" s="25">
        <v>43560</v>
      </c>
    </row>
    <row r="47" spans="2:16" ht="18" x14ac:dyDescent="0.3">
      <c r="B47" s="21" t="s">
        <v>84</v>
      </c>
      <c r="D47" s="23" t="s">
        <v>50</v>
      </c>
      <c r="E47" s="22">
        <v>2</v>
      </c>
      <c r="G47" s="24">
        <v>85.56</v>
      </c>
      <c r="I47" s="6">
        <f t="shared" si="0"/>
        <v>171.12</v>
      </c>
      <c r="J47" s="6">
        <f t="shared" si="1"/>
        <v>171.12</v>
      </c>
      <c r="P47" s="25">
        <v>43560</v>
      </c>
    </row>
    <row r="48" spans="2:16" ht="18" x14ac:dyDescent="0.3">
      <c r="B48" s="21" t="s">
        <v>85</v>
      </c>
      <c r="D48" s="23" t="s">
        <v>50</v>
      </c>
      <c r="E48" s="22">
        <v>22</v>
      </c>
      <c r="G48" s="24">
        <v>17.86</v>
      </c>
      <c r="I48" s="6">
        <f t="shared" si="0"/>
        <v>392.91999999999996</v>
      </c>
      <c r="J48" s="6">
        <f t="shared" si="1"/>
        <v>392.91999999999996</v>
      </c>
      <c r="P48" s="25">
        <v>43560</v>
      </c>
    </row>
    <row r="49" spans="2:16" ht="18" x14ac:dyDescent="0.3">
      <c r="B49" s="21" t="s">
        <v>86</v>
      </c>
      <c r="D49" s="23" t="s">
        <v>50</v>
      </c>
      <c r="E49" s="22">
        <v>15</v>
      </c>
      <c r="G49" s="24">
        <v>23.92</v>
      </c>
      <c r="I49" s="6">
        <f t="shared" si="0"/>
        <v>358.8</v>
      </c>
      <c r="J49" s="6">
        <f t="shared" si="1"/>
        <v>358.8</v>
      </c>
      <c r="P49" s="25">
        <v>43560</v>
      </c>
    </row>
    <row r="50" spans="2:16" ht="18" x14ac:dyDescent="0.3">
      <c r="B50" s="21" t="s">
        <v>87</v>
      </c>
      <c r="D50" s="23" t="s">
        <v>50</v>
      </c>
      <c r="E50" s="22">
        <v>40</v>
      </c>
      <c r="G50" s="24">
        <v>10.120000000000001</v>
      </c>
      <c r="I50" s="6">
        <f t="shared" si="0"/>
        <v>404.80000000000007</v>
      </c>
      <c r="J50" s="6">
        <f t="shared" si="1"/>
        <v>404.80000000000007</v>
      </c>
      <c r="P50" s="25">
        <v>43560</v>
      </c>
    </row>
    <row r="51" spans="2:16" ht="18" x14ac:dyDescent="0.3">
      <c r="B51" s="21" t="s">
        <v>88</v>
      </c>
      <c r="D51" s="23" t="s">
        <v>50</v>
      </c>
      <c r="E51" s="22">
        <v>2</v>
      </c>
      <c r="G51" s="24">
        <v>132.54</v>
      </c>
      <c r="I51" s="6">
        <f t="shared" si="0"/>
        <v>265.08</v>
      </c>
      <c r="J51" s="6">
        <f t="shared" si="1"/>
        <v>265.08</v>
      </c>
      <c r="P51" s="25">
        <v>43560</v>
      </c>
    </row>
    <row r="52" spans="2:16" ht="18" x14ac:dyDescent="0.3">
      <c r="B52" s="21" t="s">
        <v>89</v>
      </c>
      <c r="D52" s="23" t="s">
        <v>50</v>
      </c>
      <c r="E52" s="22">
        <v>8</v>
      </c>
      <c r="G52" s="24">
        <v>118.44</v>
      </c>
      <c r="I52" s="6">
        <f t="shared" si="0"/>
        <v>947.52</v>
      </c>
      <c r="J52" s="6">
        <f t="shared" si="1"/>
        <v>947.52</v>
      </c>
      <c r="P52" s="25">
        <v>43560</v>
      </c>
    </row>
    <row r="53" spans="2:16" ht="27.6" x14ac:dyDescent="0.3">
      <c r="B53" s="21" t="s">
        <v>90</v>
      </c>
      <c r="D53" s="23" t="s">
        <v>50</v>
      </c>
      <c r="E53" s="22">
        <v>4</v>
      </c>
      <c r="G53" s="24">
        <v>357.88</v>
      </c>
      <c r="I53" s="6">
        <f t="shared" si="0"/>
        <v>1431.52</v>
      </c>
      <c r="J53" s="6">
        <f t="shared" si="1"/>
        <v>1431.52</v>
      </c>
      <c r="P53" s="25">
        <v>43560</v>
      </c>
    </row>
    <row r="54" spans="2:16" ht="18" x14ac:dyDescent="0.3">
      <c r="B54" s="21" t="s">
        <v>91</v>
      </c>
      <c r="D54" s="23" t="s">
        <v>50</v>
      </c>
      <c r="E54" s="22">
        <v>4</v>
      </c>
      <c r="G54" s="24">
        <v>289.52</v>
      </c>
      <c r="I54" s="6">
        <f t="shared" si="0"/>
        <v>1158.08</v>
      </c>
      <c r="J54" s="6">
        <f t="shared" si="1"/>
        <v>1158.08</v>
      </c>
      <c r="P54" s="25">
        <v>43560</v>
      </c>
    </row>
    <row r="55" spans="2:16" ht="18" x14ac:dyDescent="0.3">
      <c r="B55" s="21" t="s">
        <v>43</v>
      </c>
      <c r="D55" s="23" t="s">
        <v>50</v>
      </c>
      <c r="E55" s="22">
        <v>30</v>
      </c>
      <c r="G55" s="24">
        <v>205.86</v>
      </c>
      <c r="I55" s="6">
        <f t="shared" si="0"/>
        <v>6175.8</v>
      </c>
      <c r="J55" s="6">
        <f t="shared" si="1"/>
        <v>6175.8</v>
      </c>
      <c r="P55" s="25">
        <v>43560</v>
      </c>
    </row>
    <row r="56" spans="2:16" ht="18" x14ac:dyDescent="0.3">
      <c r="B56" s="21" t="s">
        <v>92</v>
      </c>
      <c r="D56" s="23" t="s">
        <v>50</v>
      </c>
      <c r="E56" s="22">
        <v>2</v>
      </c>
      <c r="G56" s="24">
        <v>70.84</v>
      </c>
      <c r="I56" s="6">
        <f t="shared" si="0"/>
        <v>141.68</v>
      </c>
      <c r="J56" s="6">
        <f t="shared" si="1"/>
        <v>141.68</v>
      </c>
      <c r="P56" s="25">
        <v>43560</v>
      </c>
    </row>
    <row r="57" spans="2:16" ht="18" x14ac:dyDescent="0.3">
      <c r="B57" s="21" t="s">
        <v>93</v>
      </c>
      <c r="D57" s="23" t="s">
        <v>50</v>
      </c>
      <c r="E57" s="22">
        <v>140</v>
      </c>
      <c r="G57" s="24">
        <v>53.58</v>
      </c>
      <c r="I57" s="6">
        <f t="shared" si="0"/>
        <v>7501.2</v>
      </c>
      <c r="J57" s="6">
        <f t="shared" si="1"/>
        <v>7501.2</v>
      </c>
      <c r="P57" s="25">
        <v>43560</v>
      </c>
    </row>
    <row r="58" spans="2:16" ht="18" x14ac:dyDescent="0.3">
      <c r="B58" s="21" t="s">
        <v>44</v>
      </c>
      <c r="D58" s="23" t="s">
        <v>50</v>
      </c>
      <c r="E58" s="22">
        <v>3</v>
      </c>
      <c r="G58" s="24">
        <v>370.35999999999996</v>
      </c>
      <c r="I58" s="6">
        <f t="shared" si="0"/>
        <v>1111.08</v>
      </c>
      <c r="J58" s="6">
        <f t="shared" si="1"/>
        <v>1111.08</v>
      </c>
      <c r="P58" s="25">
        <v>43560</v>
      </c>
    </row>
    <row r="59" spans="2:16" ht="18" x14ac:dyDescent="0.3">
      <c r="B59" s="21" t="s">
        <v>94</v>
      </c>
      <c r="D59" s="23" t="s">
        <v>50</v>
      </c>
      <c r="E59" s="22">
        <v>1</v>
      </c>
      <c r="G59" s="24">
        <v>50.6</v>
      </c>
      <c r="I59" s="6">
        <f t="shared" si="0"/>
        <v>50.6</v>
      </c>
      <c r="J59" s="6">
        <f t="shared" si="1"/>
        <v>50.6</v>
      </c>
      <c r="P59" s="25">
        <v>43573</v>
      </c>
    </row>
    <row r="60" spans="2:16" ht="18" x14ac:dyDescent="0.3">
      <c r="B60" s="21" t="s">
        <v>53</v>
      </c>
      <c r="D60" s="23" t="s">
        <v>50</v>
      </c>
      <c r="E60" s="22">
        <v>2</v>
      </c>
      <c r="G60" s="24">
        <v>122.2</v>
      </c>
      <c r="I60" s="6">
        <f t="shared" si="0"/>
        <v>244.4</v>
      </c>
      <c r="J60" s="6">
        <f t="shared" si="1"/>
        <v>244.4</v>
      </c>
      <c r="P60" s="25">
        <v>43573</v>
      </c>
    </row>
    <row r="61" spans="2:16" ht="18" x14ac:dyDescent="0.3">
      <c r="B61" s="21" t="s">
        <v>95</v>
      </c>
      <c r="D61" s="23" t="s">
        <v>50</v>
      </c>
      <c r="E61" s="22">
        <v>2</v>
      </c>
      <c r="G61" s="24">
        <v>78.2</v>
      </c>
      <c r="I61" s="6">
        <f t="shared" si="0"/>
        <v>156.4</v>
      </c>
      <c r="J61" s="6">
        <f t="shared" si="1"/>
        <v>156.4</v>
      </c>
      <c r="P61" s="25">
        <v>43573</v>
      </c>
    </row>
    <row r="62" spans="2:16" ht="18" x14ac:dyDescent="0.3">
      <c r="B62" s="21" t="s">
        <v>96</v>
      </c>
      <c r="D62" s="23" t="s">
        <v>50</v>
      </c>
      <c r="E62" s="22">
        <v>2</v>
      </c>
      <c r="G62" s="24">
        <v>87.4</v>
      </c>
      <c r="I62" s="6">
        <f t="shared" si="0"/>
        <v>174.8</v>
      </c>
      <c r="J62" s="6">
        <f t="shared" si="1"/>
        <v>174.8</v>
      </c>
      <c r="P62" s="25">
        <v>43573</v>
      </c>
    </row>
    <row r="63" spans="2:16" ht="18" x14ac:dyDescent="0.3">
      <c r="B63" s="21" t="s">
        <v>97</v>
      </c>
      <c r="D63" s="23" t="s">
        <v>50</v>
      </c>
      <c r="E63" s="22">
        <v>2</v>
      </c>
      <c r="G63" s="24">
        <v>5.52</v>
      </c>
      <c r="I63" s="6">
        <f t="shared" si="0"/>
        <v>11.04</v>
      </c>
      <c r="J63" s="6">
        <f t="shared" si="1"/>
        <v>11.04</v>
      </c>
      <c r="P63" s="25">
        <v>43573</v>
      </c>
    </row>
    <row r="64" spans="2:16" ht="18" x14ac:dyDescent="0.3">
      <c r="B64" s="21" t="s">
        <v>98</v>
      </c>
      <c r="D64" s="23" t="s">
        <v>50</v>
      </c>
      <c r="E64" s="22">
        <v>1</v>
      </c>
      <c r="G64" s="24">
        <v>74.260000000000005</v>
      </c>
      <c r="I64" s="6">
        <f t="shared" si="0"/>
        <v>74.260000000000005</v>
      </c>
      <c r="J64" s="6">
        <f t="shared" si="1"/>
        <v>74.260000000000005</v>
      </c>
      <c r="P64" s="25">
        <v>43573</v>
      </c>
    </row>
    <row r="65" spans="2:16" ht="18" x14ac:dyDescent="0.3">
      <c r="B65" s="21" t="s">
        <v>71</v>
      </c>
      <c r="D65" s="23" t="s">
        <v>50</v>
      </c>
      <c r="E65" s="22">
        <v>1</v>
      </c>
      <c r="G65" s="24">
        <v>23</v>
      </c>
      <c r="I65" s="6">
        <f t="shared" si="0"/>
        <v>23</v>
      </c>
      <c r="J65" s="6">
        <f t="shared" si="1"/>
        <v>23</v>
      </c>
      <c r="P65" s="25">
        <v>43573</v>
      </c>
    </row>
    <row r="66" spans="2:16" ht="18" x14ac:dyDescent="0.3">
      <c r="B66" s="21" t="s">
        <v>79</v>
      </c>
      <c r="D66" s="23" t="s">
        <v>50</v>
      </c>
      <c r="E66" s="22">
        <v>2</v>
      </c>
      <c r="G66" s="24">
        <v>17.48</v>
      </c>
      <c r="I66" s="6">
        <f t="shared" si="0"/>
        <v>34.96</v>
      </c>
      <c r="J66" s="6">
        <f t="shared" si="1"/>
        <v>34.96</v>
      </c>
      <c r="P66" s="25">
        <v>43573</v>
      </c>
    </row>
    <row r="67" spans="2:16" ht="18" x14ac:dyDescent="0.3">
      <c r="B67" s="21" t="s">
        <v>99</v>
      </c>
      <c r="D67" s="23" t="s">
        <v>50</v>
      </c>
      <c r="E67" s="22">
        <v>3</v>
      </c>
      <c r="G67" s="24">
        <v>15.64</v>
      </c>
      <c r="I67" s="6">
        <f t="shared" si="0"/>
        <v>46.92</v>
      </c>
      <c r="J67" s="6">
        <f t="shared" si="1"/>
        <v>46.92</v>
      </c>
      <c r="P67" s="25">
        <v>43573</v>
      </c>
    </row>
    <row r="68" spans="2:16" ht="18" x14ac:dyDescent="0.3">
      <c r="B68" s="21" t="s">
        <v>81</v>
      </c>
      <c r="D68" s="23" t="s">
        <v>50</v>
      </c>
      <c r="E68" s="22">
        <v>1</v>
      </c>
      <c r="G68" s="24">
        <v>109.48</v>
      </c>
      <c r="I68" s="6">
        <f t="shared" si="0"/>
        <v>109.48</v>
      </c>
      <c r="J68" s="6">
        <f t="shared" si="1"/>
        <v>109.48</v>
      </c>
      <c r="P68" s="25">
        <v>43573</v>
      </c>
    </row>
    <row r="69" spans="2:16" ht="18" x14ac:dyDescent="0.3">
      <c r="B69" s="21" t="s">
        <v>100</v>
      </c>
      <c r="D69" s="23" t="s">
        <v>50</v>
      </c>
      <c r="E69" s="22">
        <v>1</v>
      </c>
      <c r="G69" s="24">
        <v>109.48</v>
      </c>
      <c r="I69" s="6">
        <f t="shared" si="0"/>
        <v>109.48</v>
      </c>
      <c r="J69" s="6">
        <f t="shared" si="1"/>
        <v>109.48</v>
      </c>
      <c r="P69" s="25">
        <v>43573</v>
      </c>
    </row>
    <row r="70" spans="2:16" ht="18" x14ac:dyDescent="0.3">
      <c r="B70" s="21" t="s">
        <v>101</v>
      </c>
      <c r="D70" s="23" t="s">
        <v>50</v>
      </c>
      <c r="E70" s="22">
        <v>1</v>
      </c>
      <c r="G70" s="24">
        <v>115</v>
      </c>
      <c r="I70" s="6">
        <f t="shared" si="0"/>
        <v>115</v>
      </c>
      <c r="J70" s="6">
        <f t="shared" si="1"/>
        <v>115</v>
      </c>
      <c r="P70" s="25">
        <v>43573</v>
      </c>
    </row>
    <row r="71" spans="2:16" ht="18" x14ac:dyDescent="0.3">
      <c r="B71" s="21" t="s">
        <v>88</v>
      </c>
      <c r="D71" s="23" t="s">
        <v>50</v>
      </c>
      <c r="E71" s="22">
        <v>1</v>
      </c>
      <c r="G71" s="24">
        <v>132.54</v>
      </c>
      <c r="I71" s="6">
        <f t="shared" si="0"/>
        <v>132.54</v>
      </c>
      <c r="J71" s="6">
        <f t="shared" si="1"/>
        <v>132.54</v>
      </c>
      <c r="P71" s="25">
        <v>43573</v>
      </c>
    </row>
    <row r="72" spans="2:16" ht="18" x14ac:dyDescent="0.3">
      <c r="B72" s="21" t="s">
        <v>89</v>
      </c>
      <c r="D72" s="23" t="s">
        <v>50</v>
      </c>
      <c r="E72" s="22">
        <v>4</v>
      </c>
      <c r="G72" s="24">
        <v>118.44</v>
      </c>
      <c r="I72" s="6">
        <f t="shared" si="0"/>
        <v>473.76</v>
      </c>
      <c r="J72" s="6">
        <f t="shared" si="1"/>
        <v>473.76</v>
      </c>
      <c r="P72" s="25">
        <v>43573</v>
      </c>
    </row>
    <row r="73" spans="2:16" ht="18" x14ac:dyDescent="0.3">
      <c r="B73" s="21" t="s">
        <v>102</v>
      </c>
      <c r="D73" s="23" t="s">
        <v>50</v>
      </c>
      <c r="E73" s="22">
        <v>1</v>
      </c>
      <c r="G73" s="24">
        <v>337.46</v>
      </c>
      <c r="I73" s="6">
        <f t="shared" si="0"/>
        <v>337.46</v>
      </c>
      <c r="J73" s="6">
        <f t="shared" si="1"/>
        <v>337.46</v>
      </c>
      <c r="P73" s="25">
        <v>43573</v>
      </c>
    </row>
    <row r="74" spans="2:16" ht="18" x14ac:dyDescent="0.3">
      <c r="B74" s="21" t="s">
        <v>42</v>
      </c>
      <c r="D74" s="23" t="s">
        <v>50</v>
      </c>
      <c r="E74" s="22">
        <v>1</v>
      </c>
      <c r="G74" s="24">
        <v>422.06</v>
      </c>
      <c r="I74" s="6">
        <f t="shared" si="0"/>
        <v>422.06</v>
      </c>
      <c r="J74" s="6">
        <f t="shared" si="1"/>
        <v>422.06</v>
      </c>
      <c r="P74" s="25">
        <v>43573</v>
      </c>
    </row>
    <row r="75" spans="2:16" ht="18" x14ac:dyDescent="0.3">
      <c r="B75" s="21" t="s">
        <v>43</v>
      </c>
      <c r="D75" s="23" t="s">
        <v>50</v>
      </c>
      <c r="E75" s="22">
        <v>1</v>
      </c>
      <c r="G75" s="24">
        <v>234.06</v>
      </c>
      <c r="I75" s="6">
        <f t="shared" si="0"/>
        <v>234.06</v>
      </c>
      <c r="J75" s="6">
        <f t="shared" si="1"/>
        <v>234.06</v>
      </c>
      <c r="P75" s="25">
        <v>43573</v>
      </c>
    </row>
    <row r="76" spans="2:16" ht="18" x14ac:dyDescent="0.3">
      <c r="B76" s="21" t="s">
        <v>44</v>
      </c>
      <c r="D76" s="23" t="s">
        <v>50</v>
      </c>
      <c r="E76" s="22">
        <v>2</v>
      </c>
      <c r="G76" s="24">
        <v>370.36</v>
      </c>
      <c r="I76" s="6">
        <f t="shared" si="0"/>
        <v>740.72</v>
      </c>
      <c r="J76" s="6">
        <f t="shared" si="1"/>
        <v>740.72</v>
      </c>
      <c r="P76" s="25">
        <v>43573</v>
      </c>
    </row>
    <row r="77" spans="2:16" ht="18" x14ac:dyDescent="0.3">
      <c r="B77" s="21" t="s">
        <v>45</v>
      </c>
      <c r="D77" s="23" t="s">
        <v>50</v>
      </c>
      <c r="E77" s="22">
        <v>1</v>
      </c>
      <c r="G77" s="24">
        <v>109.48</v>
      </c>
      <c r="I77" s="6">
        <f t="shared" si="0"/>
        <v>109.48</v>
      </c>
      <c r="J77" s="6">
        <f t="shared" si="1"/>
        <v>109.48</v>
      </c>
      <c r="P77" s="25">
        <v>43584</v>
      </c>
    </row>
    <row r="78" spans="2:16" ht="18" x14ac:dyDescent="0.3">
      <c r="B78" s="21" t="s">
        <v>46</v>
      </c>
      <c r="D78" s="23" t="s">
        <v>50</v>
      </c>
      <c r="E78" s="22">
        <v>2</v>
      </c>
      <c r="G78" s="24">
        <v>87.4</v>
      </c>
      <c r="I78" s="6">
        <f t="shared" si="0"/>
        <v>174.8</v>
      </c>
      <c r="J78" s="6">
        <f t="shared" si="1"/>
        <v>174.8</v>
      </c>
      <c r="P78" s="25">
        <v>43584</v>
      </c>
    </row>
    <row r="79" spans="2:16" ht="18" x14ac:dyDescent="0.3">
      <c r="B79" s="21" t="s">
        <v>47</v>
      </c>
      <c r="D79" s="23" t="s">
        <v>50</v>
      </c>
      <c r="E79" s="22">
        <v>2</v>
      </c>
      <c r="G79" s="24">
        <v>91.08</v>
      </c>
      <c r="I79" s="6">
        <f t="shared" ref="I79:I115" si="2">E79*G79</f>
        <v>182.16</v>
      </c>
      <c r="J79" s="6">
        <f t="shared" si="1"/>
        <v>182.16</v>
      </c>
      <c r="P79" s="25">
        <v>43584</v>
      </c>
    </row>
    <row r="80" spans="2:16" ht="18" x14ac:dyDescent="0.3">
      <c r="B80" s="21" t="s">
        <v>48</v>
      </c>
      <c r="D80" s="23" t="s">
        <v>50</v>
      </c>
      <c r="E80" s="22">
        <v>2</v>
      </c>
      <c r="G80" s="24">
        <v>5.52</v>
      </c>
      <c r="I80" s="6">
        <f t="shared" si="2"/>
        <v>11.04</v>
      </c>
      <c r="J80" s="6">
        <f t="shared" ref="J80:J115" si="3">H80+I80</f>
        <v>11.04</v>
      </c>
      <c r="P80" s="25">
        <v>43584</v>
      </c>
    </row>
    <row r="81" spans="1:16" ht="18" x14ac:dyDescent="0.3">
      <c r="B81" s="21" t="s">
        <v>49</v>
      </c>
      <c r="D81" s="23" t="s">
        <v>50</v>
      </c>
      <c r="E81" s="22">
        <v>2</v>
      </c>
      <c r="G81" s="24">
        <v>330.28</v>
      </c>
      <c r="I81" s="6">
        <f t="shared" si="2"/>
        <v>660.56</v>
      </c>
      <c r="J81" s="6">
        <f t="shared" si="3"/>
        <v>660.56</v>
      </c>
      <c r="P81" s="25">
        <v>43600</v>
      </c>
    </row>
    <row r="82" spans="1:16" ht="18" x14ac:dyDescent="0.3">
      <c r="A82" s="26" t="s">
        <v>103</v>
      </c>
      <c r="B82" s="23" t="s">
        <v>104</v>
      </c>
      <c r="D82" s="23" t="s">
        <v>50</v>
      </c>
      <c r="E82" s="22">
        <v>4</v>
      </c>
      <c r="F82">
        <v>10000</v>
      </c>
      <c r="H82">
        <f>E82*F82</f>
        <v>40000</v>
      </c>
      <c r="J82" s="6">
        <f t="shared" si="3"/>
        <v>40000</v>
      </c>
      <c r="K82">
        <v>20000</v>
      </c>
      <c r="L82">
        <v>20000</v>
      </c>
      <c r="M82">
        <v>2</v>
      </c>
    </row>
    <row r="83" spans="1:16" ht="18" x14ac:dyDescent="0.3">
      <c r="B83" s="21" t="s">
        <v>105</v>
      </c>
      <c r="D83" s="23" t="s">
        <v>50</v>
      </c>
      <c r="E83" s="22">
        <v>1</v>
      </c>
      <c r="G83" s="24">
        <v>1471.08</v>
      </c>
      <c r="I83" s="6">
        <f t="shared" si="2"/>
        <v>1471.08</v>
      </c>
      <c r="J83" s="6">
        <f t="shared" si="3"/>
        <v>1471.08</v>
      </c>
      <c r="P83" s="25">
        <v>43560</v>
      </c>
    </row>
    <row r="84" spans="1:16" ht="18" x14ac:dyDescent="0.3">
      <c r="B84" s="21" t="s">
        <v>106</v>
      </c>
      <c r="D84" s="23" t="s">
        <v>50</v>
      </c>
      <c r="E84" s="22">
        <v>26</v>
      </c>
      <c r="G84" s="24">
        <v>32.200000000000003</v>
      </c>
      <c r="I84" s="6">
        <f t="shared" si="2"/>
        <v>837.2</v>
      </c>
      <c r="J84" s="6">
        <f t="shared" si="3"/>
        <v>837.2</v>
      </c>
      <c r="P84" s="25">
        <v>43560</v>
      </c>
    </row>
    <row r="85" spans="1:16" ht="27.6" x14ac:dyDescent="0.3">
      <c r="B85" s="21" t="s">
        <v>107</v>
      </c>
      <c r="D85" s="23" t="s">
        <v>50</v>
      </c>
      <c r="E85" s="22">
        <v>1</v>
      </c>
      <c r="G85" s="24">
        <v>16550.73</v>
      </c>
      <c r="I85" s="6">
        <f t="shared" si="2"/>
        <v>16550.73</v>
      </c>
      <c r="J85" s="6">
        <f t="shared" si="3"/>
        <v>16550.73</v>
      </c>
      <c r="P85" s="25">
        <v>43560</v>
      </c>
    </row>
    <row r="86" spans="1:16" ht="18" x14ac:dyDescent="0.3">
      <c r="B86" s="21" t="s">
        <v>108</v>
      </c>
      <c r="D86" s="23" t="s">
        <v>50</v>
      </c>
      <c r="E86" s="22">
        <v>2</v>
      </c>
      <c r="G86" s="24">
        <v>201.48</v>
      </c>
      <c r="I86" s="6">
        <f t="shared" si="2"/>
        <v>402.96</v>
      </c>
      <c r="J86" s="6">
        <f t="shared" si="3"/>
        <v>402.96</v>
      </c>
      <c r="P86" s="25">
        <v>43560</v>
      </c>
    </row>
    <row r="87" spans="1:16" ht="18" x14ac:dyDescent="0.3">
      <c r="B87" s="21" t="s">
        <v>109</v>
      </c>
      <c r="D87" s="23" t="s">
        <v>50</v>
      </c>
      <c r="E87" s="22">
        <v>6</v>
      </c>
      <c r="G87" s="24">
        <v>55.108333333333327</v>
      </c>
      <c r="I87" s="6">
        <f t="shared" si="2"/>
        <v>330.65</v>
      </c>
      <c r="J87" s="6">
        <f t="shared" si="3"/>
        <v>330.65</v>
      </c>
      <c r="P87" s="25">
        <v>43560</v>
      </c>
    </row>
    <row r="88" spans="1:16" ht="18" x14ac:dyDescent="0.3">
      <c r="B88" s="21" t="s">
        <v>110</v>
      </c>
      <c r="D88" s="23" t="s">
        <v>50</v>
      </c>
      <c r="E88" s="22">
        <v>45.6</v>
      </c>
      <c r="G88" s="24">
        <v>689.08004385964909</v>
      </c>
      <c r="I88" s="6">
        <f t="shared" si="2"/>
        <v>31422.05</v>
      </c>
      <c r="J88" s="6">
        <f t="shared" si="3"/>
        <v>31422.05</v>
      </c>
      <c r="P88" s="25">
        <v>43560</v>
      </c>
    </row>
    <row r="89" spans="1:16" ht="18" x14ac:dyDescent="0.3">
      <c r="B89" s="21" t="s">
        <v>111</v>
      </c>
      <c r="D89" s="23" t="s">
        <v>50</v>
      </c>
      <c r="E89" s="22">
        <v>13.68</v>
      </c>
      <c r="G89" s="24">
        <v>689.07967836257319</v>
      </c>
      <c r="I89" s="6">
        <f t="shared" si="2"/>
        <v>9426.61</v>
      </c>
      <c r="J89" s="6">
        <f t="shared" si="3"/>
        <v>9426.61</v>
      </c>
      <c r="P89" s="25">
        <v>43560</v>
      </c>
    </row>
    <row r="90" spans="1:16" ht="18" x14ac:dyDescent="0.3">
      <c r="B90" s="21" t="s">
        <v>112</v>
      </c>
      <c r="D90" s="23" t="s">
        <v>50</v>
      </c>
      <c r="E90" s="22">
        <v>1</v>
      </c>
      <c r="G90" s="24">
        <v>762.68</v>
      </c>
      <c r="I90" s="6">
        <f t="shared" si="2"/>
        <v>762.68</v>
      </c>
      <c r="J90" s="6">
        <f t="shared" si="3"/>
        <v>762.68</v>
      </c>
      <c r="P90" s="25">
        <v>43560</v>
      </c>
    </row>
    <row r="91" spans="1:16" ht="27.6" x14ac:dyDescent="0.3">
      <c r="B91" s="21" t="s">
        <v>113</v>
      </c>
      <c r="D91" s="23" t="s">
        <v>50</v>
      </c>
      <c r="E91" s="22">
        <v>2</v>
      </c>
      <c r="G91" s="24">
        <v>311.88</v>
      </c>
      <c r="I91" s="6">
        <f t="shared" si="2"/>
        <v>623.76</v>
      </c>
      <c r="J91" s="6">
        <f t="shared" si="3"/>
        <v>623.76</v>
      </c>
      <c r="P91" s="25">
        <v>43573</v>
      </c>
    </row>
    <row r="92" spans="1:16" ht="18" x14ac:dyDescent="0.3">
      <c r="B92" s="21" t="s">
        <v>114</v>
      </c>
      <c r="D92" s="23" t="s">
        <v>50</v>
      </c>
      <c r="E92" s="22">
        <v>1</v>
      </c>
      <c r="G92" s="24">
        <v>4690.46</v>
      </c>
      <c r="I92" s="6">
        <f t="shared" si="2"/>
        <v>4690.46</v>
      </c>
      <c r="J92" s="6">
        <f t="shared" si="3"/>
        <v>4690.46</v>
      </c>
      <c r="P92" s="25">
        <v>43573</v>
      </c>
    </row>
    <row r="93" spans="1:16" ht="18" x14ac:dyDescent="0.3">
      <c r="B93" s="21" t="s">
        <v>115</v>
      </c>
      <c r="D93" s="23" t="s">
        <v>50</v>
      </c>
      <c r="E93" s="22">
        <v>1</v>
      </c>
      <c r="G93" s="24">
        <v>698.28</v>
      </c>
      <c r="I93" s="6">
        <f t="shared" si="2"/>
        <v>698.28</v>
      </c>
      <c r="J93" s="6">
        <f t="shared" si="3"/>
        <v>698.28</v>
      </c>
      <c r="P93" s="25">
        <v>43573</v>
      </c>
    </row>
    <row r="94" spans="1:16" ht="18" x14ac:dyDescent="0.3">
      <c r="B94" s="21" t="s">
        <v>116</v>
      </c>
      <c r="D94" s="23" t="s">
        <v>50</v>
      </c>
      <c r="E94" s="22">
        <v>2</v>
      </c>
      <c r="G94" s="24">
        <v>118.68</v>
      </c>
      <c r="I94" s="6">
        <f t="shared" si="2"/>
        <v>237.36</v>
      </c>
      <c r="J94" s="6">
        <f t="shared" si="3"/>
        <v>237.36</v>
      </c>
      <c r="P94" s="25">
        <v>43573</v>
      </c>
    </row>
    <row r="95" spans="1:16" ht="18" x14ac:dyDescent="0.3">
      <c r="B95" s="21" t="s">
        <v>117</v>
      </c>
      <c r="D95" s="23" t="s">
        <v>50</v>
      </c>
      <c r="E95" s="22">
        <v>1</v>
      </c>
      <c r="G95" s="24">
        <v>3035.08</v>
      </c>
      <c r="I95" s="6">
        <f t="shared" si="2"/>
        <v>3035.08</v>
      </c>
      <c r="J95" s="6">
        <f t="shared" si="3"/>
        <v>3035.08</v>
      </c>
      <c r="P95" s="25">
        <v>43573</v>
      </c>
    </row>
    <row r="96" spans="1:16" ht="18" x14ac:dyDescent="0.3">
      <c r="B96" s="21" t="s">
        <v>118</v>
      </c>
      <c r="D96" s="23" t="s">
        <v>50</v>
      </c>
      <c r="E96" s="22">
        <v>1</v>
      </c>
      <c r="G96" s="24">
        <v>4599.08</v>
      </c>
      <c r="I96" s="6">
        <f t="shared" si="2"/>
        <v>4599.08</v>
      </c>
      <c r="J96" s="6">
        <f t="shared" si="3"/>
        <v>4599.08</v>
      </c>
      <c r="P96" s="25">
        <v>43573</v>
      </c>
    </row>
    <row r="97" spans="1:16" ht="18" x14ac:dyDescent="0.3">
      <c r="B97" s="21" t="s">
        <v>119</v>
      </c>
      <c r="D97" s="23" t="s">
        <v>50</v>
      </c>
      <c r="E97" s="22">
        <v>4</v>
      </c>
      <c r="G97" s="24">
        <v>35.880000000000003</v>
      </c>
      <c r="I97" s="6">
        <f t="shared" si="2"/>
        <v>143.52000000000001</v>
      </c>
      <c r="J97" s="6">
        <f t="shared" si="3"/>
        <v>143.52000000000001</v>
      </c>
      <c r="P97" s="25">
        <v>43573</v>
      </c>
    </row>
    <row r="98" spans="1:16" ht="27.6" x14ac:dyDescent="0.3">
      <c r="B98" s="21" t="s">
        <v>120</v>
      </c>
      <c r="D98" s="23" t="s">
        <v>50</v>
      </c>
      <c r="E98" s="22">
        <v>4</v>
      </c>
      <c r="G98" s="24">
        <v>81.88</v>
      </c>
      <c r="I98" s="6">
        <f t="shared" si="2"/>
        <v>327.52</v>
      </c>
      <c r="J98" s="6">
        <f t="shared" si="3"/>
        <v>327.52</v>
      </c>
      <c r="P98" s="25">
        <v>43573</v>
      </c>
    </row>
    <row r="99" spans="1:16" ht="18" x14ac:dyDescent="0.3">
      <c r="B99" s="21" t="s">
        <v>121</v>
      </c>
      <c r="D99" s="23" t="s">
        <v>50</v>
      </c>
      <c r="E99" s="22">
        <v>1</v>
      </c>
      <c r="G99" s="24">
        <v>1785.84</v>
      </c>
      <c r="I99" s="6">
        <f t="shared" si="2"/>
        <v>1785.84</v>
      </c>
      <c r="J99" s="6">
        <f t="shared" si="3"/>
        <v>1785.84</v>
      </c>
      <c r="P99" s="25">
        <v>43584</v>
      </c>
    </row>
    <row r="100" spans="1:16" ht="18" x14ac:dyDescent="0.3">
      <c r="A100" s="26" t="s">
        <v>122</v>
      </c>
      <c r="B100" s="23" t="s">
        <v>123</v>
      </c>
      <c r="D100" s="23" t="s">
        <v>50</v>
      </c>
      <c r="E100" s="22">
        <v>2</v>
      </c>
      <c r="F100">
        <v>10000</v>
      </c>
      <c r="H100">
        <f>E100*F100</f>
        <v>20000</v>
      </c>
      <c r="J100" s="6">
        <f t="shared" si="3"/>
        <v>20000</v>
      </c>
      <c r="K100">
        <v>10000</v>
      </c>
      <c r="L100">
        <v>14000</v>
      </c>
      <c r="M100">
        <v>2</v>
      </c>
    </row>
    <row r="101" spans="1:16" ht="18" x14ac:dyDescent="0.3">
      <c r="B101" s="21" t="s">
        <v>124</v>
      </c>
      <c r="D101" s="23" t="s">
        <v>50</v>
      </c>
      <c r="E101" s="22">
        <v>1</v>
      </c>
      <c r="G101" s="24">
        <v>237.82</v>
      </c>
      <c r="I101" s="6">
        <f t="shared" si="2"/>
        <v>237.82</v>
      </c>
      <c r="J101" s="6">
        <f t="shared" si="3"/>
        <v>237.82</v>
      </c>
      <c r="P101" s="25">
        <v>43560</v>
      </c>
    </row>
    <row r="102" spans="1:16" ht="18" x14ac:dyDescent="0.3">
      <c r="B102" s="21" t="s">
        <v>125</v>
      </c>
      <c r="D102" s="23" t="s">
        <v>50</v>
      </c>
      <c r="E102" s="22">
        <v>3</v>
      </c>
      <c r="G102" s="24">
        <v>10.34</v>
      </c>
      <c r="I102" s="6">
        <f t="shared" si="2"/>
        <v>31.02</v>
      </c>
      <c r="J102" s="6">
        <f t="shared" si="3"/>
        <v>31.02</v>
      </c>
      <c r="P102" s="25">
        <v>43560</v>
      </c>
    </row>
    <row r="103" spans="1:16" ht="18" x14ac:dyDescent="0.3">
      <c r="B103" s="21" t="s">
        <v>126</v>
      </c>
      <c r="D103" s="23" t="s">
        <v>50</v>
      </c>
      <c r="E103" s="22">
        <v>20</v>
      </c>
      <c r="G103" s="24">
        <v>14.719999999999999</v>
      </c>
      <c r="I103" s="6">
        <f t="shared" si="2"/>
        <v>294.39999999999998</v>
      </c>
      <c r="J103" s="6">
        <f t="shared" si="3"/>
        <v>294.39999999999998</v>
      </c>
      <c r="P103" s="25">
        <v>43560</v>
      </c>
    </row>
    <row r="104" spans="1:16" ht="18" x14ac:dyDescent="0.3">
      <c r="B104" s="21" t="s">
        <v>127</v>
      </c>
      <c r="D104" s="23" t="s">
        <v>50</v>
      </c>
      <c r="E104" s="22">
        <v>1</v>
      </c>
      <c r="G104" s="24">
        <v>772.8</v>
      </c>
      <c r="I104" s="6">
        <f t="shared" si="2"/>
        <v>772.8</v>
      </c>
      <c r="J104" s="6">
        <f t="shared" si="3"/>
        <v>772.8</v>
      </c>
      <c r="P104" s="25">
        <v>43560</v>
      </c>
    </row>
    <row r="105" spans="1:16" ht="18" x14ac:dyDescent="0.3">
      <c r="B105" s="21" t="s">
        <v>128</v>
      </c>
      <c r="D105" s="23" t="s">
        <v>50</v>
      </c>
      <c r="E105" s="22">
        <v>1</v>
      </c>
      <c r="G105" s="24">
        <v>1222.68</v>
      </c>
      <c r="I105" s="6">
        <f t="shared" si="2"/>
        <v>1222.68</v>
      </c>
      <c r="J105" s="6">
        <f t="shared" si="3"/>
        <v>1222.68</v>
      </c>
      <c r="P105" s="25">
        <v>43560</v>
      </c>
    </row>
    <row r="106" spans="1:16" ht="18" x14ac:dyDescent="0.3">
      <c r="B106" s="21" t="s">
        <v>129</v>
      </c>
      <c r="D106" s="23" t="s">
        <v>50</v>
      </c>
      <c r="E106" s="22">
        <v>1</v>
      </c>
      <c r="G106" s="24">
        <v>38.64</v>
      </c>
      <c r="I106" s="6">
        <f t="shared" si="2"/>
        <v>38.64</v>
      </c>
      <c r="J106" s="6">
        <f t="shared" si="3"/>
        <v>38.64</v>
      </c>
      <c r="P106" s="25">
        <v>43560</v>
      </c>
    </row>
    <row r="107" spans="1:16" ht="18" x14ac:dyDescent="0.3">
      <c r="B107" s="21" t="s">
        <v>130</v>
      </c>
      <c r="D107" s="23" t="s">
        <v>50</v>
      </c>
      <c r="E107" s="22">
        <v>2</v>
      </c>
      <c r="G107" s="24">
        <v>36.71</v>
      </c>
      <c r="I107" s="6">
        <f t="shared" si="2"/>
        <v>73.42</v>
      </c>
      <c r="J107" s="6">
        <f t="shared" si="3"/>
        <v>73.42</v>
      </c>
      <c r="P107" s="25">
        <v>43560</v>
      </c>
    </row>
    <row r="108" spans="1:16" ht="27.6" x14ac:dyDescent="0.3">
      <c r="B108" s="21" t="s">
        <v>131</v>
      </c>
      <c r="D108" s="23" t="s">
        <v>50</v>
      </c>
      <c r="E108" s="22">
        <v>1</v>
      </c>
      <c r="G108" s="24">
        <v>90.16</v>
      </c>
      <c r="I108" s="6">
        <f t="shared" si="2"/>
        <v>90.16</v>
      </c>
      <c r="J108" s="6">
        <f t="shared" si="3"/>
        <v>90.16</v>
      </c>
      <c r="P108" s="25">
        <v>43560</v>
      </c>
    </row>
    <row r="109" spans="1:16" ht="18" x14ac:dyDescent="0.3">
      <c r="B109" s="21" t="s">
        <v>132</v>
      </c>
      <c r="D109" s="23" t="s">
        <v>50</v>
      </c>
      <c r="E109" s="22">
        <v>20</v>
      </c>
      <c r="G109" s="24">
        <v>9.4</v>
      </c>
      <c r="I109" s="6">
        <f t="shared" si="2"/>
        <v>188</v>
      </c>
      <c r="J109" s="6">
        <f t="shared" si="3"/>
        <v>188</v>
      </c>
      <c r="P109" s="25">
        <v>43560</v>
      </c>
    </row>
    <row r="110" spans="1:16" ht="18" x14ac:dyDescent="0.3">
      <c r="B110" s="21" t="s">
        <v>133</v>
      </c>
      <c r="D110" s="23" t="s">
        <v>50</v>
      </c>
      <c r="E110" s="22">
        <v>3</v>
      </c>
      <c r="G110" s="24">
        <v>39.56</v>
      </c>
      <c r="I110" s="6">
        <f t="shared" si="2"/>
        <v>118.68</v>
      </c>
      <c r="J110" s="6">
        <f t="shared" si="3"/>
        <v>118.68</v>
      </c>
      <c r="P110" s="25">
        <v>43560</v>
      </c>
    </row>
    <row r="111" spans="1:16" ht="18" x14ac:dyDescent="0.3">
      <c r="B111" s="21" t="s">
        <v>134</v>
      </c>
      <c r="D111" s="23" t="s">
        <v>50</v>
      </c>
      <c r="E111" s="22">
        <v>1</v>
      </c>
      <c r="G111" s="24">
        <v>216.2</v>
      </c>
      <c r="I111" s="6">
        <f t="shared" si="2"/>
        <v>216.2</v>
      </c>
      <c r="J111" s="6">
        <f t="shared" si="3"/>
        <v>216.2</v>
      </c>
      <c r="P111" s="25">
        <v>43579</v>
      </c>
    </row>
    <row r="112" spans="1:16" ht="18" x14ac:dyDescent="0.3">
      <c r="B112" s="21" t="s">
        <v>135</v>
      </c>
      <c r="D112" s="23" t="s">
        <v>50</v>
      </c>
      <c r="E112" s="22">
        <v>3</v>
      </c>
      <c r="G112" s="24">
        <v>8.2799999999999994</v>
      </c>
      <c r="I112" s="6">
        <f t="shared" si="2"/>
        <v>24.839999999999996</v>
      </c>
      <c r="J112" s="6">
        <f t="shared" si="3"/>
        <v>24.839999999999996</v>
      </c>
      <c r="P112" s="25">
        <v>43579</v>
      </c>
    </row>
    <row r="113" spans="1:16" ht="18" x14ac:dyDescent="0.3">
      <c r="B113" s="21" t="s">
        <v>136</v>
      </c>
      <c r="D113" s="23" t="s">
        <v>50</v>
      </c>
      <c r="E113" s="22">
        <v>1</v>
      </c>
      <c r="G113" s="24">
        <v>274.95999999999998</v>
      </c>
      <c r="I113" s="6">
        <f t="shared" si="2"/>
        <v>274.95999999999998</v>
      </c>
      <c r="J113" s="6">
        <f t="shared" si="3"/>
        <v>274.95999999999998</v>
      </c>
      <c r="P113" s="25">
        <v>43579</v>
      </c>
    </row>
    <row r="114" spans="1:16" ht="18" x14ac:dyDescent="0.3">
      <c r="B114" s="21" t="s">
        <v>137</v>
      </c>
      <c r="D114" s="23" t="s">
        <v>50</v>
      </c>
      <c r="E114" s="22">
        <v>3</v>
      </c>
      <c r="G114" s="24">
        <v>22.08</v>
      </c>
      <c r="I114" s="6">
        <f t="shared" si="2"/>
        <v>66.239999999999995</v>
      </c>
      <c r="J114" s="6">
        <f t="shared" si="3"/>
        <v>66.239999999999995</v>
      </c>
      <c r="P114" s="25">
        <v>43600</v>
      </c>
    </row>
    <row r="115" spans="1:16" ht="18" x14ac:dyDescent="0.3">
      <c r="B115" s="21" t="s">
        <v>138</v>
      </c>
      <c r="D115" s="23" t="s">
        <v>50</v>
      </c>
      <c r="E115" s="22">
        <v>2</v>
      </c>
      <c r="G115" s="24">
        <v>72.680000000000007</v>
      </c>
      <c r="I115" s="6">
        <f t="shared" si="2"/>
        <v>145.36000000000001</v>
      </c>
      <c r="J115" s="6">
        <f t="shared" si="3"/>
        <v>145.36000000000001</v>
      </c>
      <c r="P115" s="25">
        <v>43600</v>
      </c>
    </row>
    <row r="116" spans="1:16" ht="18" x14ac:dyDescent="0.3">
      <c r="A116" s="26" t="s">
        <v>140</v>
      </c>
      <c r="B116" s="23" t="s">
        <v>139</v>
      </c>
      <c r="H116">
        <v>0</v>
      </c>
      <c r="I116">
        <v>0</v>
      </c>
      <c r="J116">
        <v>0</v>
      </c>
    </row>
    <row r="117" spans="1:16" ht="18" x14ac:dyDescent="0.3">
      <c r="A117" s="26" t="s">
        <v>141</v>
      </c>
      <c r="B117" s="23" t="s">
        <v>142</v>
      </c>
      <c r="H117">
        <v>0</v>
      </c>
      <c r="I117">
        <v>0</v>
      </c>
      <c r="J117">
        <v>0</v>
      </c>
    </row>
    <row r="118" spans="1:16" ht="18" x14ac:dyDescent="0.3">
      <c r="A118" s="26" t="s">
        <v>143</v>
      </c>
      <c r="B118" s="23" t="s">
        <v>144</v>
      </c>
      <c r="H118">
        <v>0</v>
      </c>
      <c r="I118">
        <v>0</v>
      </c>
      <c r="J118">
        <v>0</v>
      </c>
    </row>
    <row r="119" spans="1:16" ht="18" x14ac:dyDescent="0.3">
      <c r="A119" s="26" t="s">
        <v>145</v>
      </c>
      <c r="B119" s="23" t="s">
        <v>146</v>
      </c>
      <c r="E119">
        <v>1</v>
      </c>
      <c r="F119">
        <v>15000</v>
      </c>
      <c r="H119">
        <f>E119*F119</f>
        <v>15000</v>
      </c>
      <c r="J119" s="6">
        <f t="shared" ref="J119:J127" si="4">H119+I119</f>
        <v>15000</v>
      </c>
    </row>
    <row r="120" spans="1:16" ht="18" x14ac:dyDescent="0.3">
      <c r="B120" s="21" t="s">
        <v>147</v>
      </c>
      <c r="D120" s="23" t="s">
        <v>50</v>
      </c>
      <c r="E120" s="22">
        <v>2</v>
      </c>
      <c r="G120" s="24">
        <v>2</v>
      </c>
      <c r="I120" s="6">
        <f t="shared" ref="I120:I125" si="5">E120*G120</f>
        <v>4</v>
      </c>
      <c r="J120" s="6">
        <f t="shared" si="4"/>
        <v>4</v>
      </c>
      <c r="P120" s="25">
        <v>43571</v>
      </c>
    </row>
    <row r="121" spans="1:16" ht="18" x14ac:dyDescent="0.3">
      <c r="B121" s="21" t="s">
        <v>148</v>
      </c>
      <c r="D121" s="23" t="s">
        <v>50</v>
      </c>
      <c r="E121" s="22">
        <v>1</v>
      </c>
      <c r="G121" s="24">
        <v>1</v>
      </c>
      <c r="I121" s="6">
        <f t="shared" si="5"/>
        <v>1</v>
      </c>
      <c r="J121" s="6">
        <f t="shared" si="4"/>
        <v>1</v>
      </c>
      <c r="P121" s="25">
        <v>43571</v>
      </c>
    </row>
    <row r="122" spans="1:16" ht="18" x14ac:dyDescent="0.3">
      <c r="B122" s="21" t="s">
        <v>149</v>
      </c>
      <c r="D122" s="23" t="s">
        <v>50</v>
      </c>
      <c r="E122" s="22">
        <v>7.5</v>
      </c>
      <c r="G122" s="24">
        <v>7.5</v>
      </c>
      <c r="I122" s="6">
        <f t="shared" si="5"/>
        <v>56.25</v>
      </c>
      <c r="J122" s="6">
        <f t="shared" si="4"/>
        <v>56.25</v>
      </c>
      <c r="P122" s="25">
        <v>43571</v>
      </c>
    </row>
    <row r="123" spans="1:16" ht="18" x14ac:dyDescent="0.3">
      <c r="B123" s="21" t="s">
        <v>150</v>
      </c>
      <c r="D123" s="23" t="s">
        <v>50</v>
      </c>
      <c r="E123" s="22">
        <v>18</v>
      </c>
      <c r="G123" s="24">
        <v>18</v>
      </c>
      <c r="I123" s="6">
        <f t="shared" si="5"/>
        <v>324</v>
      </c>
      <c r="J123" s="6">
        <f t="shared" si="4"/>
        <v>324</v>
      </c>
      <c r="P123" s="25">
        <v>43571</v>
      </c>
    </row>
    <row r="124" spans="1:16" ht="18" x14ac:dyDescent="0.3">
      <c r="B124" s="21" t="s">
        <v>151</v>
      </c>
      <c r="D124" s="23" t="s">
        <v>50</v>
      </c>
      <c r="E124" s="22">
        <v>5</v>
      </c>
      <c r="G124" s="24">
        <v>5</v>
      </c>
      <c r="I124" s="6">
        <f t="shared" si="5"/>
        <v>25</v>
      </c>
      <c r="J124" s="6">
        <f t="shared" si="4"/>
        <v>25</v>
      </c>
      <c r="P124" s="25">
        <v>43571</v>
      </c>
    </row>
    <row r="125" spans="1:16" ht="18" x14ac:dyDescent="0.3">
      <c r="B125" s="21" t="s">
        <v>152</v>
      </c>
      <c r="D125" s="23" t="s">
        <v>50</v>
      </c>
      <c r="E125" s="22">
        <v>5</v>
      </c>
      <c r="G125" s="24">
        <v>5</v>
      </c>
      <c r="I125" s="6">
        <f t="shared" si="5"/>
        <v>25</v>
      </c>
      <c r="J125" s="6">
        <f t="shared" si="4"/>
        <v>25</v>
      </c>
      <c r="P125" s="25">
        <v>43571</v>
      </c>
    </row>
    <row r="126" spans="1:16" s="41" customFormat="1" ht="18" x14ac:dyDescent="0.3">
      <c r="B126" s="42" t="s">
        <v>202</v>
      </c>
      <c r="H126" s="41">
        <f>SUM(H13:H125)</f>
        <v>135000</v>
      </c>
      <c r="J126" s="43">
        <f t="shared" si="4"/>
        <v>135000</v>
      </c>
    </row>
    <row r="127" spans="1:16" s="41" customFormat="1" ht="18" x14ac:dyDescent="0.3">
      <c r="B127" s="42" t="s">
        <v>203</v>
      </c>
      <c r="I127" s="44">
        <f>SUM(I14:I126)</f>
        <v>116630.15000000001</v>
      </c>
      <c r="J127" s="43">
        <f t="shared" si="4"/>
        <v>116630.15000000001</v>
      </c>
    </row>
    <row r="130" spans="1:16" x14ac:dyDescent="0.3">
      <c r="A130" s="23" t="s">
        <v>204</v>
      </c>
      <c r="B130" s="39" t="s">
        <v>179</v>
      </c>
      <c r="C130" s="39"/>
      <c r="D130" s="39"/>
      <c r="E130" s="39"/>
      <c r="F130" s="39"/>
      <c r="G130" s="39"/>
      <c r="H130" s="39"/>
      <c r="I130" s="39"/>
      <c r="J130" s="39"/>
    </row>
    <row r="131" spans="1:16" ht="18" x14ac:dyDescent="0.3">
      <c r="A131" s="26" t="s">
        <v>161</v>
      </c>
      <c r="B131" s="29" t="s">
        <v>162</v>
      </c>
      <c r="D131" s="23" t="s">
        <v>50</v>
      </c>
      <c r="H131">
        <v>0</v>
      </c>
      <c r="I131">
        <v>0</v>
      </c>
      <c r="J131">
        <v>0</v>
      </c>
    </row>
    <row r="132" spans="1:16" ht="18" x14ac:dyDescent="0.3">
      <c r="A132" s="26" t="s">
        <v>172</v>
      </c>
      <c r="B132" s="23" t="s">
        <v>163</v>
      </c>
      <c r="D132" s="23" t="s">
        <v>50</v>
      </c>
      <c r="H132">
        <v>0</v>
      </c>
      <c r="I132">
        <v>0</v>
      </c>
      <c r="J132">
        <v>0</v>
      </c>
    </row>
    <row r="133" spans="1:16" ht="18" x14ac:dyDescent="0.3">
      <c r="A133" s="26" t="s">
        <v>173</v>
      </c>
      <c r="B133" s="23" t="s">
        <v>164</v>
      </c>
      <c r="D133" s="23" t="s">
        <v>50</v>
      </c>
      <c r="H133">
        <v>0</v>
      </c>
      <c r="I133">
        <v>0</v>
      </c>
      <c r="J133">
        <v>0</v>
      </c>
    </row>
    <row r="134" spans="1:16" ht="18" x14ac:dyDescent="0.3">
      <c r="A134" s="26" t="s">
        <v>174</v>
      </c>
      <c r="B134" s="23" t="s">
        <v>165</v>
      </c>
      <c r="D134" s="23" t="s">
        <v>50</v>
      </c>
    </row>
    <row r="135" spans="1:16" ht="18" x14ac:dyDescent="0.3">
      <c r="B135" s="21" t="s">
        <v>170</v>
      </c>
      <c r="D135" s="23" t="s">
        <v>50</v>
      </c>
      <c r="E135" s="22">
        <v>1</v>
      </c>
      <c r="F135" s="24"/>
      <c r="G135" s="24">
        <v>300</v>
      </c>
      <c r="H135">
        <f t="shared" ref="H135:H136" si="6">E135*F135</f>
        <v>0</v>
      </c>
      <c r="I135" s="6">
        <f t="shared" ref="I135:I136" si="7">E135*G135</f>
        <v>300</v>
      </c>
      <c r="J135" s="6">
        <f t="shared" ref="J135:J136" si="8">H135+I135</f>
        <v>300</v>
      </c>
      <c r="P135" s="25">
        <v>43573</v>
      </c>
    </row>
    <row r="136" spans="1:16" ht="18" x14ac:dyDescent="0.3">
      <c r="B136" s="21" t="s">
        <v>171</v>
      </c>
      <c r="D136" s="23" t="s">
        <v>50</v>
      </c>
      <c r="E136" s="22">
        <v>1</v>
      </c>
      <c r="F136" s="24"/>
      <c r="G136" s="24">
        <v>300</v>
      </c>
      <c r="H136">
        <f t="shared" si="6"/>
        <v>0</v>
      </c>
      <c r="I136" s="6">
        <f t="shared" si="7"/>
        <v>300</v>
      </c>
      <c r="J136" s="6">
        <f t="shared" si="8"/>
        <v>300</v>
      </c>
      <c r="P136" s="25">
        <v>43580</v>
      </c>
    </row>
    <row r="137" spans="1:16" ht="18" x14ac:dyDescent="0.3">
      <c r="A137" s="26" t="s">
        <v>175</v>
      </c>
      <c r="B137" s="23" t="s">
        <v>166</v>
      </c>
      <c r="D137" s="23" t="s">
        <v>50</v>
      </c>
      <c r="E137">
        <v>1</v>
      </c>
      <c r="F137">
        <v>0</v>
      </c>
      <c r="H137">
        <v>0</v>
      </c>
    </row>
    <row r="138" spans="1:16" ht="18" x14ac:dyDescent="0.3">
      <c r="A138" s="26"/>
      <c r="B138" s="21" t="s">
        <v>180</v>
      </c>
      <c r="D138" s="23" t="s">
        <v>50</v>
      </c>
      <c r="E138" s="22">
        <v>1</v>
      </c>
      <c r="G138" s="32">
        <v>8003.08</v>
      </c>
      <c r="I138" s="6">
        <f t="shared" ref="I138:I139" si="9">E138*G138</f>
        <v>8003.08</v>
      </c>
      <c r="J138" s="6">
        <f t="shared" ref="J138:J140" si="10">H138+I138</f>
        <v>8003.08</v>
      </c>
      <c r="P138" s="25">
        <v>43560</v>
      </c>
    </row>
    <row r="139" spans="1:16" ht="18" x14ac:dyDescent="0.3">
      <c r="A139" s="26"/>
      <c r="B139" s="21" t="s">
        <v>181</v>
      </c>
      <c r="D139" s="23" t="s">
        <v>50</v>
      </c>
      <c r="E139" s="22">
        <v>1</v>
      </c>
      <c r="G139" s="32">
        <v>4599.08</v>
      </c>
      <c r="I139" s="6">
        <f t="shared" si="9"/>
        <v>4599.08</v>
      </c>
      <c r="J139" s="6">
        <f t="shared" si="10"/>
        <v>4599.08</v>
      </c>
      <c r="P139" s="25">
        <v>43560</v>
      </c>
    </row>
    <row r="140" spans="1:16" ht="18" x14ac:dyDescent="0.3">
      <c r="A140" s="26" t="s">
        <v>176</v>
      </c>
      <c r="B140" s="23" t="s">
        <v>167</v>
      </c>
      <c r="D140" s="23" t="s">
        <v>50</v>
      </c>
      <c r="E140" s="22">
        <v>1</v>
      </c>
      <c r="F140">
        <v>4885.7500000001746</v>
      </c>
      <c r="H140">
        <f t="shared" ref="H140" si="11">E140*F140</f>
        <v>4885.7500000001746</v>
      </c>
      <c r="J140" s="6">
        <f t="shared" si="10"/>
        <v>4885.7500000001746</v>
      </c>
    </row>
    <row r="141" spans="1:16" ht="18" x14ac:dyDescent="0.3">
      <c r="A141" s="26" t="s">
        <v>177</v>
      </c>
      <c r="B141" t="s">
        <v>168</v>
      </c>
      <c r="D141" s="23" t="s">
        <v>50</v>
      </c>
    </row>
    <row r="142" spans="1:16" ht="18" x14ac:dyDescent="0.3">
      <c r="A142" s="26" t="s">
        <v>178</v>
      </c>
      <c r="B142" t="s">
        <v>169</v>
      </c>
      <c r="D142" s="23" t="s">
        <v>50</v>
      </c>
      <c r="E142" s="22">
        <v>1</v>
      </c>
      <c r="F142">
        <v>0</v>
      </c>
      <c r="G142">
        <v>0</v>
      </c>
      <c r="H142">
        <v>0</v>
      </c>
      <c r="I142">
        <v>0</v>
      </c>
    </row>
    <row r="143" spans="1:16" ht="18" x14ac:dyDescent="0.3">
      <c r="B143" s="21" t="s">
        <v>182</v>
      </c>
      <c r="D143" s="23" t="s">
        <v>50</v>
      </c>
      <c r="E143" s="22">
        <v>1</v>
      </c>
      <c r="G143" s="24">
        <v>63.48</v>
      </c>
      <c r="I143" s="6">
        <f t="shared" ref="I143:I156" si="12">E143*G143</f>
        <v>63.48</v>
      </c>
      <c r="J143" s="6">
        <f t="shared" ref="J143:J158" si="13">H143+I143</f>
        <v>63.48</v>
      </c>
      <c r="P143" s="25">
        <v>43560</v>
      </c>
    </row>
    <row r="144" spans="1:16" ht="18" x14ac:dyDescent="0.3">
      <c r="B144" s="21" t="s">
        <v>183</v>
      </c>
      <c r="D144" s="23" t="s">
        <v>50</v>
      </c>
      <c r="E144" s="22">
        <v>1</v>
      </c>
      <c r="G144" s="24">
        <v>63.48</v>
      </c>
      <c r="I144" s="6">
        <f t="shared" si="12"/>
        <v>63.48</v>
      </c>
      <c r="J144" s="6">
        <f t="shared" si="13"/>
        <v>63.48</v>
      </c>
      <c r="P144" s="25">
        <v>43560</v>
      </c>
    </row>
    <row r="145" spans="1:16" ht="18" x14ac:dyDescent="0.3">
      <c r="B145" s="21" t="s">
        <v>184</v>
      </c>
      <c r="D145" s="23" t="s">
        <v>50</v>
      </c>
      <c r="E145" s="22">
        <v>3</v>
      </c>
      <c r="G145" s="24">
        <v>28.2</v>
      </c>
      <c r="I145" s="6">
        <f t="shared" si="12"/>
        <v>84.6</v>
      </c>
      <c r="J145" s="6">
        <f t="shared" si="13"/>
        <v>84.6</v>
      </c>
      <c r="P145" s="25">
        <v>43560</v>
      </c>
    </row>
    <row r="146" spans="1:16" ht="18" x14ac:dyDescent="0.3">
      <c r="B146" s="21" t="s">
        <v>185</v>
      </c>
      <c r="D146" s="23" t="s">
        <v>50</v>
      </c>
      <c r="E146" s="22">
        <v>20</v>
      </c>
      <c r="G146" s="24">
        <v>10.120000000000001</v>
      </c>
      <c r="I146" s="6">
        <f t="shared" si="12"/>
        <v>202.40000000000003</v>
      </c>
      <c r="J146" s="6">
        <f t="shared" si="13"/>
        <v>202.40000000000003</v>
      </c>
      <c r="P146" s="25">
        <v>43560</v>
      </c>
    </row>
    <row r="147" spans="1:16" ht="18" x14ac:dyDescent="0.3">
      <c r="B147" s="21" t="s">
        <v>186</v>
      </c>
      <c r="D147" s="23" t="s">
        <v>50</v>
      </c>
      <c r="E147" s="22">
        <v>1</v>
      </c>
      <c r="G147" s="24">
        <v>97.52</v>
      </c>
      <c r="I147" s="6">
        <f t="shared" si="12"/>
        <v>97.52</v>
      </c>
      <c r="J147" s="6">
        <f t="shared" si="13"/>
        <v>97.52</v>
      </c>
      <c r="P147" s="25">
        <v>43560</v>
      </c>
    </row>
    <row r="148" spans="1:16" ht="27.6" x14ac:dyDescent="0.3">
      <c r="B148" s="21" t="s">
        <v>187</v>
      </c>
      <c r="D148" s="23" t="s">
        <v>50</v>
      </c>
      <c r="E148" s="22">
        <v>1</v>
      </c>
      <c r="G148" s="24">
        <v>137.08000000000001</v>
      </c>
      <c r="I148" s="6">
        <f t="shared" si="12"/>
        <v>137.08000000000001</v>
      </c>
      <c r="J148" s="6">
        <f t="shared" si="13"/>
        <v>137.08000000000001</v>
      </c>
      <c r="P148" s="25">
        <v>43560</v>
      </c>
    </row>
    <row r="149" spans="1:16" ht="27.6" x14ac:dyDescent="0.3">
      <c r="B149" s="21" t="s">
        <v>188</v>
      </c>
      <c r="D149" s="23" t="s">
        <v>50</v>
      </c>
      <c r="E149" s="22">
        <v>1</v>
      </c>
      <c r="G149" s="24">
        <v>72.680000000000007</v>
      </c>
      <c r="I149" s="6">
        <f t="shared" si="12"/>
        <v>72.680000000000007</v>
      </c>
      <c r="J149" s="6">
        <f t="shared" si="13"/>
        <v>72.680000000000007</v>
      </c>
      <c r="P149" s="25">
        <v>43560</v>
      </c>
    </row>
    <row r="150" spans="1:16" ht="18" x14ac:dyDescent="0.3">
      <c r="B150" s="21" t="s">
        <v>189</v>
      </c>
      <c r="D150" s="23" t="s">
        <v>50</v>
      </c>
      <c r="E150" s="22">
        <v>4</v>
      </c>
      <c r="G150" s="24">
        <v>81.78</v>
      </c>
      <c r="I150" s="6">
        <f t="shared" si="12"/>
        <v>327.12</v>
      </c>
      <c r="J150" s="6">
        <f t="shared" si="13"/>
        <v>327.12</v>
      </c>
      <c r="P150" s="25">
        <v>43560</v>
      </c>
    </row>
    <row r="151" spans="1:16" ht="18" x14ac:dyDescent="0.3">
      <c r="B151" s="21" t="s">
        <v>190</v>
      </c>
      <c r="D151" s="23" t="s">
        <v>50</v>
      </c>
      <c r="E151" s="22">
        <v>4</v>
      </c>
      <c r="G151" s="24">
        <v>46.06</v>
      </c>
      <c r="I151" s="6">
        <f t="shared" si="12"/>
        <v>184.24</v>
      </c>
      <c r="J151" s="6">
        <f t="shared" si="13"/>
        <v>184.24</v>
      </c>
      <c r="P151" s="25">
        <v>43560</v>
      </c>
    </row>
    <row r="152" spans="1:16" ht="18" x14ac:dyDescent="0.3">
      <c r="B152" s="21" t="s">
        <v>191</v>
      </c>
      <c r="D152" s="23" t="s">
        <v>50</v>
      </c>
      <c r="E152" s="22">
        <v>1</v>
      </c>
      <c r="G152" s="24">
        <v>57.34</v>
      </c>
      <c r="I152" s="6">
        <f t="shared" si="12"/>
        <v>57.34</v>
      </c>
      <c r="J152" s="6">
        <f t="shared" si="13"/>
        <v>57.34</v>
      </c>
      <c r="P152" s="25">
        <v>43560</v>
      </c>
    </row>
    <row r="153" spans="1:16" ht="18" x14ac:dyDescent="0.3">
      <c r="B153" s="21" t="s">
        <v>192</v>
      </c>
      <c r="D153" s="23" t="s">
        <v>50</v>
      </c>
      <c r="E153" s="22">
        <v>1</v>
      </c>
      <c r="G153" s="24">
        <v>86.48</v>
      </c>
      <c r="I153" s="6">
        <f t="shared" si="12"/>
        <v>86.48</v>
      </c>
      <c r="J153" s="6">
        <f t="shared" si="13"/>
        <v>86.48</v>
      </c>
      <c r="P153" s="25">
        <v>43560</v>
      </c>
    </row>
    <row r="154" spans="1:16" ht="18" x14ac:dyDescent="0.3">
      <c r="B154" s="21" t="s">
        <v>193</v>
      </c>
      <c r="D154" s="23" t="s">
        <v>50</v>
      </c>
      <c r="E154" s="22">
        <v>1</v>
      </c>
      <c r="G154" s="24">
        <v>500</v>
      </c>
      <c r="I154" s="6">
        <f t="shared" si="12"/>
        <v>500</v>
      </c>
      <c r="J154" s="6">
        <f t="shared" si="13"/>
        <v>500</v>
      </c>
      <c r="P154" s="25">
        <v>43571</v>
      </c>
    </row>
    <row r="155" spans="1:16" ht="18" x14ac:dyDescent="0.3">
      <c r="B155" s="21" t="s">
        <v>194</v>
      </c>
      <c r="D155" s="23" t="s">
        <v>50</v>
      </c>
      <c r="E155" s="22">
        <v>1</v>
      </c>
      <c r="G155" s="24">
        <v>3.68</v>
      </c>
      <c r="I155" s="6">
        <f t="shared" si="12"/>
        <v>3.68</v>
      </c>
      <c r="J155" s="6">
        <f t="shared" si="13"/>
        <v>3.68</v>
      </c>
      <c r="P155" s="25">
        <v>43584</v>
      </c>
    </row>
    <row r="156" spans="1:16" ht="18" x14ac:dyDescent="0.3">
      <c r="B156" s="21" t="s">
        <v>195</v>
      </c>
      <c r="D156" s="23" t="s">
        <v>50</v>
      </c>
      <c r="E156" s="22">
        <v>1</v>
      </c>
      <c r="G156" s="24">
        <v>1.84</v>
      </c>
      <c r="I156" s="6">
        <f t="shared" si="12"/>
        <v>1.84</v>
      </c>
      <c r="J156" s="6">
        <f t="shared" si="13"/>
        <v>1.84</v>
      </c>
      <c r="P156" s="25">
        <v>43600</v>
      </c>
    </row>
    <row r="157" spans="1:16" s="41" customFormat="1" ht="18" x14ac:dyDescent="0.3">
      <c r="B157" s="42" t="s">
        <v>202</v>
      </c>
      <c r="H157" s="41">
        <f>SUM(H140:H143)</f>
        <v>4885.7500000001746</v>
      </c>
      <c r="J157" s="43">
        <f t="shared" si="13"/>
        <v>4885.7500000001746</v>
      </c>
    </row>
    <row r="158" spans="1:16" s="41" customFormat="1" ht="18" x14ac:dyDescent="0.3">
      <c r="B158" s="42" t="s">
        <v>203</v>
      </c>
      <c r="I158" s="41">
        <f>SUM(I131:I156)</f>
        <v>15084.1</v>
      </c>
      <c r="J158" s="43">
        <f t="shared" si="13"/>
        <v>15084.1</v>
      </c>
    </row>
    <row r="160" spans="1:16" x14ac:dyDescent="0.3">
      <c r="A160">
        <v>10</v>
      </c>
      <c r="B160" s="39" t="s">
        <v>196</v>
      </c>
      <c r="C160" s="39"/>
      <c r="D160" s="39"/>
      <c r="E160" s="39"/>
      <c r="F160" s="39"/>
      <c r="G160" s="39"/>
      <c r="H160" s="39"/>
      <c r="I160" s="39"/>
      <c r="J160" s="39"/>
    </row>
    <row r="161" spans="1:16" ht="19.95" customHeight="1" x14ac:dyDescent="0.3">
      <c r="A161" s="40" t="s">
        <v>197</v>
      </c>
      <c r="B161" s="29" t="s">
        <v>157</v>
      </c>
      <c r="C161" s="27" t="s">
        <v>154</v>
      </c>
      <c r="D161" s="23" t="s">
        <v>50</v>
      </c>
      <c r="E161" s="32">
        <v>40</v>
      </c>
      <c r="F161" s="27">
        <v>60</v>
      </c>
      <c r="H161">
        <f>E161*F161</f>
        <v>2400</v>
      </c>
      <c r="J161" s="6">
        <f t="shared" ref="J161:J167" si="14">H161+I161</f>
        <v>2400</v>
      </c>
      <c r="P161" s="33">
        <v>43559</v>
      </c>
    </row>
    <row r="162" spans="1:16" ht="19.95" customHeight="1" x14ac:dyDescent="0.3">
      <c r="A162" s="40" t="s">
        <v>198</v>
      </c>
      <c r="B162" s="30" t="s">
        <v>158</v>
      </c>
      <c r="C162" s="28" t="s">
        <v>155</v>
      </c>
      <c r="D162" s="23" t="s">
        <v>50</v>
      </c>
      <c r="E162" s="32">
        <v>40</v>
      </c>
      <c r="F162" s="20">
        <v>200</v>
      </c>
      <c r="H162">
        <f t="shared" ref="H162:H165" si="15">E162*F162</f>
        <v>8000</v>
      </c>
      <c r="J162" s="6">
        <f t="shared" si="14"/>
        <v>8000</v>
      </c>
      <c r="P162" s="34">
        <v>43559</v>
      </c>
    </row>
    <row r="163" spans="1:16" ht="19.95" customHeight="1" x14ac:dyDescent="0.3">
      <c r="A163" s="40" t="s">
        <v>199</v>
      </c>
      <c r="B163" s="30" t="s">
        <v>159</v>
      </c>
      <c r="C163" s="28"/>
      <c r="D163" s="23" t="s">
        <v>50</v>
      </c>
      <c r="E163" s="32">
        <v>1</v>
      </c>
      <c r="F163" s="20">
        <v>3000</v>
      </c>
      <c r="H163">
        <f t="shared" si="15"/>
        <v>3000</v>
      </c>
      <c r="J163" s="6">
        <f t="shared" si="14"/>
        <v>3000</v>
      </c>
      <c r="P163" s="34">
        <v>43563</v>
      </c>
    </row>
    <row r="164" spans="1:16" ht="19.95" customHeight="1" x14ac:dyDescent="0.3">
      <c r="A164" s="40" t="s">
        <v>200</v>
      </c>
      <c r="B164" s="31" t="s">
        <v>160</v>
      </c>
      <c r="C164" s="20" t="s">
        <v>156</v>
      </c>
      <c r="D164" s="23" t="s">
        <v>50</v>
      </c>
      <c r="E164" s="32">
        <v>1</v>
      </c>
      <c r="F164" s="20">
        <v>15000</v>
      </c>
      <c r="H164">
        <f t="shared" si="15"/>
        <v>15000</v>
      </c>
      <c r="J164" s="6">
        <f t="shared" si="14"/>
        <v>15000</v>
      </c>
      <c r="P164" s="25">
        <v>43574</v>
      </c>
    </row>
    <row r="165" spans="1:16" ht="19.95" customHeight="1" x14ac:dyDescent="0.3">
      <c r="A165" s="40" t="s">
        <v>201</v>
      </c>
      <c r="B165" s="31" t="s">
        <v>160</v>
      </c>
      <c r="C165" s="20" t="s">
        <v>156</v>
      </c>
      <c r="D165" s="23" t="s">
        <v>50</v>
      </c>
      <c r="E165" s="32">
        <v>1</v>
      </c>
      <c r="F165" s="20">
        <v>10000</v>
      </c>
      <c r="H165">
        <f t="shared" si="15"/>
        <v>10000</v>
      </c>
      <c r="J165" s="6">
        <f t="shared" si="14"/>
        <v>10000</v>
      </c>
      <c r="P165" s="25">
        <v>43593</v>
      </c>
    </row>
    <row r="166" spans="1:16" s="41" customFormat="1" ht="18" x14ac:dyDescent="0.3">
      <c r="B166" s="42" t="s">
        <v>202</v>
      </c>
      <c r="H166" s="41">
        <f>SUM(H161:H165)</f>
        <v>38400</v>
      </c>
      <c r="J166" s="43">
        <f t="shared" si="14"/>
        <v>38400</v>
      </c>
    </row>
    <row r="167" spans="1:16" s="41" customFormat="1" ht="18" x14ac:dyDescent="0.3">
      <c r="B167" s="42" t="s">
        <v>203</v>
      </c>
      <c r="I167" s="41">
        <f>SUM(I161:I166)</f>
        <v>0</v>
      </c>
      <c r="J167" s="43">
        <f t="shared" si="14"/>
        <v>0</v>
      </c>
    </row>
  </sheetData>
  <sheetProtection formatCells="0" formatColumns="0" formatRows="0" insertColumns="0" insertRows="0" insertHyperlinks="0" deleteColumns="0" deleteRows="0" sort="0" autoFilter="0" pivotTables="0"/>
  <autoFilter ref="A10:N10"/>
  <mergeCells count="27">
    <mergeCell ref="B12:J12"/>
    <mergeCell ref="B130:J130"/>
    <mergeCell ref="B160:J160"/>
    <mergeCell ref="A1:N1"/>
    <mergeCell ref="B2"/>
    <mergeCell ref="C2:N2"/>
    <mergeCell ref="B3"/>
    <mergeCell ref="C3:D3"/>
    <mergeCell ref="B4"/>
    <mergeCell ref="C4:D4"/>
    <mergeCell ref="B5"/>
    <mergeCell ref="C5:D5"/>
    <mergeCell ref="B6"/>
    <mergeCell ref="C6:D6"/>
    <mergeCell ref="B7"/>
    <mergeCell ref="C7:D7"/>
    <mergeCell ref="O9:P9"/>
    <mergeCell ref="F9:G9"/>
    <mergeCell ref="H9:I9"/>
    <mergeCell ref="J9:J10"/>
    <mergeCell ref="K9:L9"/>
    <mergeCell ref="M9:N9"/>
    <mergeCell ref="A9:A10"/>
    <mergeCell ref="B9:B10"/>
    <mergeCell ref="C9:C10"/>
    <mergeCell ref="D9:D10"/>
    <mergeCell ref="E9:E10"/>
  </mergeCells>
  <conditionalFormatting sqref="B120:B125">
    <cfRule type="containsText" dxfId="47" priority="23" operator="containsText" text="Погрузка">
      <formula>NOT(ISERROR(SEARCH("Погрузка",B120)))</formula>
    </cfRule>
    <cfRule type="containsText" dxfId="46" priority="24" operator="containsText" text="Доставка">
      <formula>NOT(ISERROR(SEARCH("Доставка",B120)))</formula>
    </cfRule>
  </conditionalFormatting>
  <conditionalFormatting sqref="B14:B80">
    <cfRule type="containsText" dxfId="45" priority="47" operator="containsText" text="Погрузка">
      <formula>NOT(ISERROR(SEARCH("Погрузка",B14)))</formula>
    </cfRule>
    <cfRule type="containsText" dxfId="44" priority="48" operator="containsText" text="Доставка">
      <formula>NOT(ISERROR(SEARCH("Доставка",B14)))</formula>
    </cfRule>
  </conditionalFormatting>
  <conditionalFormatting sqref="B83">
    <cfRule type="containsText" dxfId="43" priority="45" operator="containsText" text="Погрузка">
      <formula>NOT(ISERROR(SEARCH("Погрузка",B83)))</formula>
    </cfRule>
    <cfRule type="containsText" dxfId="42" priority="46" operator="containsText" text="Доставка">
      <formula>NOT(ISERROR(SEARCH("Доставка",B83)))</formula>
    </cfRule>
  </conditionalFormatting>
  <conditionalFormatting sqref="B84:B87">
    <cfRule type="containsText" dxfId="41" priority="43" operator="containsText" text="Погрузка">
      <formula>NOT(ISERROR(SEARCH("Погрузка",B84)))</formula>
    </cfRule>
    <cfRule type="containsText" dxfId="40" priority="44" operator="containsText" text="Доставка">
      <formula>NOT(ISERROR(SEARCH("Доставка",B84)))</formula>
    </cfRule>
  </conditionalFormatting>
  <conditionalFormatting sqref="B88:B89">
    <cfRule type="containsText" dxfId="39" priority="41" operator="containsText" text="Погрузка">
      <formula>NOT(ISERROR(SEARCH("Погрузка",B88)))</formula>
    </cfRule>
    <cfRule type="containsText" dxfId="38" priority="42" operator="containsText" text="Доставка">
      <formula>NOT(ISERROR(SEARCH("Доставка",B88)))</formula>
    </cfRule>
  </conditionalFormatting>
  <conditionalFormatting sqref="B90">
    <cfRule type="containsText" dxfId="37" priority="39" operator="containsText" text="Погрузка">
      <formula>NOT(ISERROR(SEARCH("Погрузка",B90)))</formula>
    </cfRule>
    <cfRule type="containsText" dxfId="36" priority="40" operator="containsText" text="Доставка">
      <formula>NOT(ISERROR(SEARCH("Доставка",B90)))</formula>
    </cfRule>
  </conditionalFormatting>
  <conditionalFormatting sqref="B91:B96">
    <cfRule type="containsText" dxfId="35" priority="37" operator="containsText" text="Погрузка">
      <formula>NOT(ISERROR(SEARCH("Погрузка",B91)))</formula>
    </cfRule>
    <cfRule type="containsText" dxfId="34" priority="38" operator="containsText" text="Доставка">
      <formula>NOT(ISERROR(SEARCH("Доставка",B91)))</formula>
    </cfRule>
  </conditionalFormatting>
  <conditionalFormatting sqref="B97">
    <cfRule type="containsText" dxfId="33" priority="35" operator="containsText" text="Погрузка">
      <formula>NOT(ISERROR(SEARCH("Погрузка",B97)))</formula>
    </cfRule>
    <cfRule type="containsText" dxfId="32" priority="36" operator="containsText" text="Доставка">
      <formula>NOT(ISERROR(SEARCH("Доставка",B97)))</formula>
    </cfRule>
  </conditionalFormatting>
  <conditionalFormatting sqref="B98">
    <cfRule type="containsText" dxfId="31" priority="33" operator="containsText" text="Погрузка">
      <formula>NOT(ISERROR(SEARCH("Погрузка",B98)))</formula>
    </cfRule>
    <cfRule type="containsText" dxfId="30" priority="34" operator="containsText" text="Доставка">
      <formula>NOT(ISERROR(SEARCH("Доставка",B98)))</formula>
    </cfRule>
  </conditionalFormatting>
  <conditionalFormatting sqref="B99">
    <cfRule type="containsText" dxfId="29" priority="31" operator="containsText" text="Погрузка">
      <formula>NOT(ISERROR(SEARCH("Погрузка",B99)))</formula>
    </cfRule>
    <cfRule type="containsText" dxfId="28" priority="32" operator="containsText" text="Доставка">
      <formula>NOT(ISERROR(SEARCH("Доставка",B99)))</formula>
    </cfRule>
  </conditionalFormatting>
  <conditionalFormatting sqref="B111:B113">
    <cfRule type="containsText" dxfId="27" priority="29" operator="containsText" text="Погрузка">
      <formula>NOT(ISERROR(SEARCH("Погрузка",B111)))</formula>
    </cfRule>
    <cfRule type="containsText" dxfId="26" priority="30" operator="containsText" text="Доставка">
      <formula>NOT(ISERROR(SEARCH("Доставка",B111)))</formula>
    </cfRule>
  </conditionalFormatting>
  <conditionalFormatting sqref="B101:B110">
    <cfRule type="containsText" dxfId="25" priority="27" operator="containsText" text="Погрузка">
      <formula>NOT(ISERROR(SEARCH("Погрузка",B101)))</formula>
    </cfRule>
    <cfRule type="containsText" dxfId="24" priority="28" operator="containsText" text="Доставка">
      <formula>NOT(ISERROR(SEARCH("Доставка",B101)))</formula>
    </cfRule>
  </conditionalFormatting>
  <conditionalFormatting sqref="B114:B115">
    <cfRule type="containsText" dxfId="23" priority="25" operator="containsText" text="Погрузка">
      <formula>NOT(ISERROR(SEARCH("Погрузка",B114)))</formula>
    </cfRule>
    <cfRule type="containsText" dxfId="22" priority="26" operator="containsText" text="Доставка">
      <formula>NOT(ISERROR(SEARCH("Доставка",B114)))</formula>
    </cfRule>
  </conditionalFormatting>
  <conditionalFormatting sqref="B135:B136">
    <cfRule type="containsText" dxfId="21" priority="21" operator="containsText" text="Погрузка">
      <formula>NOT(ISERROR(SEARCH("Погрузка",B135)))</formula>
    </cfRule>
    <cfRule type="containsText" dxfId="20" priority="22" operator="containsText" text="Доставка">
      <formula>NOT(ISERROR(SEARCH("Доставка",B135)))</formula>
    </cfRule>
  </conditionalFormatting>
  <conditionalFormatting sqref="B138:B139">
    <cfRule type="containsText" dxfId="19" priority="19" operator="containsText" text="Погрузка">
      <formula>NOT(ISERROR(SEARCH("Погрузка",B138)))</formula>
    </cfRule>
    <cfRule type="containsText" dxfId="18" priority="20" operator="containsText" text="Доставка">
      <formula>NOT(ISERROR(SEARCH("Доставка",B138)))</formula>
    </cfRule>
  </conditionalFormatting>
  <conditionalFormatting sqref="B154">
    <cfRule type="containsText" dxfId="17" priority="17" operator="containsText" text="Погрузка">
      <formula>NOT(ISERROR(SEARCH("Погрузка",B154)))</formula>
    </cfRule>
    <cfRule type="containsText" dxfId="16" priority="18" operator="containsText" text="Доставка">
      <formula>NOT(ISERROR(SEARCH("Доставка",B154)))</formula>
    </cfRule>
  </conditionalFormatting>
  <conditionalFormatting sqref="B143:B144">
    <cfRule type="containsText" dxfId="15" priority="15" operator="containsText" text="Погрузка">
      <formula>NOT(ISERROR(SEARCH("Погрузка",B143)))</formula>
    </cfRule>
    <cfRule type="containsText" dxfId="14" priority="16" operator="containsText" text="Доставка">
      <formula>NOT(ISERROR(SEARCH("Доставка",B143)))</formula>
    </cfRule>
  </conditionalFormatting>
  <conditionalFormatting sqref="B145">
    <cfRule type="containsText" dxfId="13" priority="13" operator="containsText" text="Погрузка">
      <formula>NOT(ISERROR(SEARCH("Погрузка",B145)))</formula>
    </cfRule>
    <cfRule type="containsText" dxfId="12" priority="14" operator="containsText" text="Доставка">
      <formula>NOT(ISERROR(SEARCH("Доставка",B145)))</formula>
    </cfRule>
  </conditionalFormatting>
  <conditionalFormatting sqref="B146:B147">
    <cfRule type="containsText" dxfId="11" priority="11" operator="containsText" text="Погрузка">
      <formula>NOT(ISERROR(SEARCH("Погрузка",B146)))</formula>
    </cfRule>
    <cfRule type="containsText" dxfId="10" priority="12" operator="containsText" text="Доставка">
      <formula>NOT(ISERROR(SEARCH("Доставка",B146)))</formula>
    </cfRule>
  </conditionalFormatting>
  <conditionalFormatting sqref="B148">
    <cfRule type="containsText" dxfId="9" priority="9" operator="containsText" text="Погрузка">
      <formula>NOT(ISERROR(SEARCH("Погрузка",B148)))</formula>
    </cfRule>
    <cfRule type="containsText" dxfId="8" priority="10" operator="containsText" text="Доставка">
      <formula>NOT(ISERROR(SEARCH("Доставка",B148)))</formula>
    </cfRule>
  </conditionalFormatting>
  <conditionalFormatting sqref="B149:B150">
    <cfRule type="containsText" dxfId="7" priority="7" operator="containsText" text="Погрузка">
      <formula>NOT(ISERROR(SEARCH("Погрузка",B149)))</formula>
    </cfRule>
    <cfRule type="containsText" dxfId="6" priority="8" operator="containsText" text="Доставка">
      <formula>NOT(ISERROR(SEARCH("Доставка",B149)))</formula>
    </cfRule>
  </conditionalFormatting>
  <conditionalFormatting sqref="B151:B153">
    <cfRule type="containsText" dxfId="5" priority="5" operator="containsText" text="Погрузка">
      <formula>NOT(ISERROR(SEARCH("Погрузка",B151)))</formula>
    </cfRule>
    <cfRule type="containsText" dxfId="4" priority="6" operator="containsText" text="Доставка">
      <formula>NOT(ISERROR(SEARCH("Доставка",B151)))</formula>
    </cfRule>
  </conditionalFormatting>
  <conditionalFormatting sqref="B155">
    <cfRule type="containsText" dxfId="3" priority="3" operator="containsText" text="Погрузка">
      <formula>NOT(ISERROR(SEARCH("Погрузка",B155)))</formula>
    </cfRule>
    <cfRule type="containsText" dxfId="2" priority="4" operator="containsText" text="Доставка">
      <formula>NOT(ISERROR(SEARCH("Доставка",B155)))</formula>
    </cfRule>
  </conditionalFormatting>
  <conditionalFormatting sqref="B156">
    <cfRule type="containsText" dxfId="1" priority="1" operator="containsText" text="Погрузка">
      <formula>NOT(ISERROR(SEARCH("Погрузка",B156)))</formula>
    </cfRule>
    <cfRule type="containsText" dxfId="0" priority="2" operator="containsText" text="Доставка">
      <formula>NOT(ISERROR(SEARCH("Доставка",B156)))</formula>
    </cfRule>
  </conditionalFormatting>
  <pageMargins left="0.75" right="0.75" top="1" bottom="1" header="0.3" footer="0.3"/>
  <pageSetup paperSize="9" fitToHeight="0" orientation="landscape" r:id="rId1"/>
  <headerFooter>
    <oddHeader>&amp;L&amp;BОффис 17</oddHeader>
    <oddFooter>&amp;L&amp;BEstimate&amp;RСтр. &amp;P :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DIGITAL</vt:lpstr>
      <vt:lpstr>Estimate</vt:lpstr>
      <vt:lpstr>Estimate!Заголовки_для_печати</vt:lpstr>
      <vt:lpstr>Estimate!Область_печати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Estimate</dc:title>
  <dc:subject>Оффис 17</dc:subject>
  <dc:creator>AtSun</dc:creator>
  <cp:keywords>Себестоимость Atsun InterStroi</cp:keywords>
  <dc:description/>
  <cp:lastModifiedBy>pi@mstagency.ru</cp:lastModifiedBy>
  <dcterms:created xsi:type="dcterms:W3CDTF">2019-06-27T16:24:34Z</dcterms:created>
  <dcterms:modified xsi:type="dcterms:W3CDTF">2019-06-27T20:41:20Z</dcterms:modified>
  <cp:category>Сметы</cp:category>
</cp:coreProperties>
</file>