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>
    <definedName name="AllSumma">'Estimate'!$J$116</definedName>
    <definedName name="NDS">'Estimate'!$J$117</definedName>
    <definedName name="_xlnm._FilterDatabase" localSheetId="0" hidden="1">'Estimate'!$A$10:$N$10</definedName>
    <definedName name="_xlnm.Print_Titles" localSheetId="0">'Estimate'!$8:$10</definedName>
    <definedName name="_xlnm.Print_Area" localSheetId="0">'Estimate'!$A$1:$N$117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<sst xmlns="http://schemas.openxmlformats.org/spreadsheetml/2006/main" uniqueCount="170">
  <si>
    <t>СМЕТА</t>
  </si>
  <si>
    <t>Объект:</t>
  </si>
  <si>
    <t>Выполнение сметы себестоимости</t>
  </si>
  <si>
    <t>Общая продаваемая площадь (м2):</t>
  </si>
  <si>
    <t>квартир:</t>
  </si>
  <si>
    <t>Сметная стоимость:</t>
  </si>
  <si>
    <t>В том числе НДС 18%:</t>
  </si>
  <si>
    <t>Стоимость 1 м2: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</si>
  <si>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</si>
  <si>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</si>
  <si>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</si>
  <si>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</si>
  <si>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</si>
  <si>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</si>
  <si>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</si>
  <si>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</si>
  <si>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</si>
  <si>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</si>
  <si>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</si>
  <si>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</si>
  <si>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</si>
  <si>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</si>
  <si>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№ п/п</t>
  </si>
  <si>
    <t>Наименование работ</t>
  </si>
  <si>
    <t>Исполнитель</t>
  </si>
  <si>
    <t>ед. изм.</t>
  </si>
  <si>
    <t>кол-во</t>
  </si>
  <si>
    <t>стоимость ед. (руб.)</t>
  </si>
  <si>
    <t>Итого (руб.)</t>
  </si>
  <si>
    <t>Всего (руб.)</t>
  </si>
  <si>
    <t>Выполнение (руб)</t>
  </si>
  <si>
    <t>Выполнение (кол-во)</t>
  </si>
  <si>
    <t>работа</t>
  </si>
  <si>
    <t>материалы</t>
  </si>
  <si>
    <t>Раздел 1. Хостинг, домен, СУБД</t>
  </si>
  <si>
    <t>1.1</t>
  </si>
  <si>
    <t>Выбор хостинга</t>
  </si>
  <si>
    <t>1.2</t>
  </si>
  <si>
    <t>Определение домена, настройка доступа</t>
  </si>
  <si>
    <t>1.3</t>
  </si>
  <si>
    <t>Организация СУБД, создание таблиц баз данных, организация доступа</t>
  </si>
  <si>
    <t>1.4</t>
  </si>
  <si>
    <t>Организация и поддержка доступа к хостингу по FTP</t>
  </si>
  <si>
    <t>ИТОГО по разделу:</t>
  </si>
  <si>
    <t>1. Хостинг, домен, СУБД</t>
  </si>
  <si>
    <t>в т.ч. НДС 18%</t>
  </si>
  <si>
    <t>Раздел 2. Загрузка данных из файла</t>
  </si>
  <si>
    <t>2.1</t>
  </si>
  <si>
    <t>Загрузка формата XLSX (Excel 2007)</t>
  </si>
  <si>
    <t>модуль библи</t>
  </si>
  <si>
    <t>2.2</t>
  </si>
  <si>
    <t>предварительная настройка шаблона и выбор шаблона перед загрузкой</t>
  </si>
  <si>
    <t>подсистема</t>
  </si>
  <si>
    <t>2.3</t>
  </si>
  <si>
    <t>чтение вкладок файла XLSX перед загрузкой</t>
  </si>
  <si>
    <t>2.4</t>
  </si>
  <si>
    <t>Предварительное чтение данных с системой контроля правильности данных</t>
  </si>
  <si>
    <t>2.5</t>
  </si>
  <si>
    <t>Представление данных как ведомость (по разделам)</t>
  </si>
  <si>
    <t>2.6</t>
  </si>
  <si>
    <t>Представление только одних ошибок</t>
  </si>
  <si>
    <t>2.7</t>
  </si>
  <si>
    <t>Предварительный контроль возможности загрузки или перезагрузки данных</t>
  </si>
  <si>
    <t>2.8</t>
  </si>
  <si>
    <t>Загрузка данных Сметы в СУБД с использованием той-же программы контроля ошибок</t>
  </si>
  <si>
    <t>2.9</t>
  </si>
  <si>
    <t>Заключительный контроль и сверка общих сумм загруженных данных и данных файла</t>
  </si>
  <si>
    <t>2. Загрузка данных из файла</t>
  </si>
  <si>
    <t xml:space="preserve">Раздел 3. Система разделенного доступа к данным </t>
  </si>
  <si>
    <t xml:space="preserve">3. Система разделенного доступа к данным </t>
  </si>
  <si>
    <t>0</t>
  </si>
  <si>
    <t>Раздел 4. Система управления пользователями</t>
  </si>
  <si>
    <t>4. Система управления пользователями</t>
  </si>
  <si>
    <t>Раздел 5. Система управления сайтом (CMS)</t>
  </si>
  <si>
    <t>5.2</t>
  </si>
  <si>
    <t>Пользователи</t>
  </si>
  <si>
    <t>меню</t>
  </si>
  <si>
    <t>Работа с объектами системы ERP</t>
  </si>
  <si>
    <t>Карта Иерархии</t>
  </si>
  <si>
    <t>Карта Прав доступа к модулям и подсистемам</t>
  </si>
  <si>
    <t>Подсистема проводки наряда с использованием отложенной транзакции</t>
  </si>
  <si>
    <t>5.3</t>
  </si>
  <si>
    <t>Роли</t>
  </si>
  <si>
    <t>Исключение разделов сметы для доступа</t>
  </si>
  <si>
    <t>Исключение колонок сметы для доступа</t>
  </si>
  <si>
    <t>Доступ к модулям системы ERP</t>
  </si>
  <si>
    <t>5.4</t>
  </si>
  <si>
    <t>Настройки</t>
  </si>
  <si>
    <t>Alias Table, модули системы ERP</t>
  </si>
  <si>
    <t>Исполнители - бригадиры, подрядные организации</t>
  </si>
  <si>
    <t>Программируемые ячейки XLS для загрузки с использованием шаблонов</t>
  </si>
  <si>
    <t>Шаблоны загрузки файлов XLS</t>
  </si>
  <si>
    <t>Содержание шаблона загрузки XLS</t>
  </si>
  <si>
    <t>подменю</t>
  </si>
  <si>
    <t>5.5</t>
  </si>
  <si>
    <t>Объекты</t>
  </si>
  <si>
    <t>Разделы сметы себестоимости</t>
  </si>
  <si>
    <t>Работы</t>
  </si>
  <si>
    <t>Материалы</t>
  </si>
  <si>
    <t>Наряды по объекту</t>
  </si>
  <si>
    <t>Работы по наряду</t>
  </si>
  <si>
    <t>Метериалы по работе</t>
  </si>
  <si>
    <t>Команда работников по объекту</t>
  </si>
  <si>
    <t>модуль библиотек</t>
  </si>
  <si>
    <t>5.6</t>
  </si>
  <si>
    <t>Города, кварталы, объекты - организация иерархии расположения объекта</t>
  </si>
  <si>
    <t>Города</t>
  </si>
  <si>
    <t>Кварталы</t>
  </si>
  <si>
    <t>Загрузка из Excel</t>
  </si>
  <si>
    <t>5.9</t>
  </si>
  <si>
    <t>Технологии, библиотечные модули</t>
  </si>
  <si>
    <t>Автоматическое ведение номера документа</t>
  </si>
  <si>
    <t>5. Система управления сайтом (CMS)</t>
  </si>
  <si>
    <t>Раздел 6. Разработка ERP</t>
  </si>
  <si>
    <t>6.1</t>
  </si>
  <si>
    <t>Модуль Себестоимость</t>
  </si>
  <si>
    <t>модуль</t>
  </si>
  <si>
    <t xml:space="preserve">Выбор и переход с одного объекта на другой </t>
  </si>
  <si>
    <t xml:space="preserve">Шкала выполнения сметы объектов, разделов и подразделов </t>
  </si>
  <si>
    <t>Добавление новых разделов, редактирование</t>
  </si>
  <si>
    <t>Добавление и редактирование подразделов (работ)</t>
  </si>
  <si>
    <t>Добавление и редактирование материалов</t>
  </si>
  <si>
    <t>Итоги по объектам, разделам, материалам</t>
  </si>
  <si>
    <t>6.2</t>
  </si>
  <si>
    <t>Модуль Наряды</t>
  </si>
  <si>
    <t>Создание наряда в рамках одного объекта и одного исполнителя</t>
  </si>
  <si>
    <t>Проведение и распроведение наряда методом отложенной транзакции</t>
  </si>
  <si>
    <t>Форма наряда совмещенная со служебными записками</t>
  </si>
  <si>
    <t>форма</t>
  </si>
  <si>
    <t>Печать подтвержденныго наряда со всеми подписями</t>
  </si>
  <si>
    <t>Добавление и удаление в наряд новых работ и материалов</t>
  </si>
  <si>
    <t>6.3</t>
  </si>
  <si>
    <t>Модуль Службные записки</t>
  </si>
  <si>
    <t>Прохождение и согласование служебных записок</t>
  </si>
  <si>
    <t>Автоматическое требование для создания СЗ</t>
  </si>
  <si>
    <t>Оповещение о создании, согласовании и проведении СЗ пользователей, согласно иерархии</t>
  </si>
  <si>
    <t>Представление СЗ по фильтру, история</t>
  </si>
  <si>
    <t>Печать наряда со служебной запиской</t>
  </si>
  <si>
    <t>Представление подписей СЗ с расшифровкой</t>
  </si>
  <si>
    <t>Отмена подписи согласования на СЗ</t>
  </si>
  <si>
    <t>6.4</t>
  </si>
  <si>
    <t>Модуль Касса</t>
  </si>
  <si>
    <t>Система подтверждения выдачи денежных средств</t>
  </si>
  <si>
    <t>Печать кассового ордера</t>
  </si>
  <si>
    <t>Безналичные выплаты</t>
  </si>
  <si>
    <t>Ввод подписанного кассового ордера сканированием</t>
  </si>
  <si>
    <t>Ввод подписанного кассовго ордера фотографированием на смартфоне</t>
  </si>
  <si>
    <t>Аванс</t>
  </si>
  <si>
    <t>История выдачи денежных средств</t>
  </si>
  <si>
    <t>6.5</t>
  </si>
  <si>
    <t>Модуль Исполнители</t>
  </si>
  <si>
    <t>Представление исполнителей</t>
  </si>
  <si>
    <t>Добавление и редактирование данных об исполнителе</t>
  </si>
  <si>
    <t>Наряды исполнителя</t>
  </si>
  <si>
    <t>Быстрый набор телефонного номера из подсистемы</t>
  </si>
  <si>
    <t>6.6</t>
  </si>
  <si>
    <t>Модуль Сообщения</t>
  </si>
  <si>
    <t>Создание Команды (подмножество пользователей) для отсылки сообщений</t>
  </si>
  <si>
    <t>Представление сообщений согласно фильтрам, история</t>
  </si>
  <si>
    <t>Создание и отсылка сообщения</t>
  </si>
  <si>
    <t>Оповещение о получении сообщения</t>
  </si>
  <si>
    <t>6.7</t>
  </si>
  <si>
    <t>Модуль Помощь</t>
  </si>
  <si>
    <t>Организация ведения адресов Электронной почты</t>
  </si>
  <si>
    <t>СУБД</t>
  </si>
  <si>
    <t>Создание роли - admin для централизованного получения сообщений</t>
  </si>
  <si>
    <t>CMS</t>
  </si>
  <si>
    <t>Организация доступа к модулю Помощь</t>
  </si>
  <si>
    <t>6. Разработка ERP</t>
  </si>
  <si>
    <t>ВСЕГО ПО СМЕТЕ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</si>
</sst>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vertAlign val="superscript"/>
      <sz val="12"/>
      <color rgb="FF000000"/>
      <name val="Arial"/>
    </font>
    <font>
      <b val="1"/>
      <i val="0"/>
      <strike val="0"/>
      <u val="none"/>
      <vertAlign val="superscript"/>
      <sz val="8"/>
      <color rgb="FF808080"/>
      <name val="Arial"/>
    </font>
    <font>
      <b val="0"/>
      <i val="0"/>
      <strike val="0"/>
      <u val="none"/>
      <vertAlign val="superscript"/>
      <sz val="12"/>
      <color rgb="FF000000"/>
      <name val="Arial"/>
    </font>
    <font>
      <b val="0"/>
      <i val="1"/>
      <strike val="0"/>
      <u val="none"/>
      <vertAlign val="superscript"/>
      <sz val="12"/>
      <color rgb="FF808080"/>
      <name val="Arial"/>
    </font>
    <font>
      <b val="1"/>
      <i val="0"/>
      <strike val="0"/>
      <u val="none"/>
      <vertAlign val="superscript"/>
      <sz val="14"/>
      <color rgb="FFFFFFFF"/>
      <name val="Arial"/>
    </font>
    <font>
      <b val="1"/>
      <i val="0"/>
      <strike val="0"/>
      <u val="none"/>
      <vertAlign val="superscript"/>
      <sz val="20"/>
      <color rgb="FF000000"/>
      <name val="Arial"/>
    </font>
    <font>
      <b val="0"/>
      <i val="1"/>
      <strike val="0"/>
      <u val="none"/>
      <vertAlign val="superscript"/>
      <sz val="16"/>
      <color rgb="FF000000"/>
      <name val="Arial"/>
    </font>
    <font>
      <b val="1"/>
      <i val="0"/>
      <strike val="0"/>
      <u val="none"/>
      <vertAlign val="superscript"/>
      <sz val="16"/>
      <color rgb="FF000000"/>
      <name val="Arial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gradientFill type="linear" degree="0">
        <stop position="0">
          <color rgb="FFffffff"/>
        </stop>
        <stop position="1">
          <color rgb="888888"/>
        </stop>
      </gradientFill>
    </fill>
    <fill>
      <patternFill patternType="solid">
        <fgColor rgb="FF888888"/>
        <bgColor rgb="FF000000"/>
      </patternFill>
    </fill>
    <fill>
      <gradientFill type="linear" degree="0">
        <stop position="0">
          <color rgb="FFffffff"/>
        </stop>
        <stop position="1">
          <color rgb="EEEEEE"/>
        </stop>
      </gradientFill>
    </fill>
    <fill>
      <patternFill patternType="solid">
        <fgColor rgb="FFEEEEEE"/>
        <bgColor rgb="FF000000"/>
      </patternFill>
    </fill>
    <fill>
      <gradientFill type="linear" degree="0">
        <stop position="0">
          <color rgb="FFFFFFFF"/>
        </stop>
        <stop position="1">
          <color rgb="FF0000"/>
        </stop>
      </gradientFill>
    </fill>
    <fill>
      <patternFill patternType="solid">
        <fgColor rgb="FFFF0000"/>
        <bgColor rgb="FF000000"/>
      </patternFill>
    </fill>
  </fills>
  <borders count="18">
    <border/>
    <border>
      <left style="thin">
        <color rgb="FF080808"/>
      </left>
      <right style="thin">
        <color rgb="FF080808"/>
      </right>
      <top style="thin">
        <color rgb="FF080808"/>
      </top>
    </border>
    <border>
      <left style="thin">
        <color rgb="FF080808"/>
      </left>
      <top style="thin">
        <color rgb="FF080808"/>
      </top>
      <bottom style="thin">
        <color rgb="FF080808"/>
      </bottom>
    </border>
    <border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ck">
        <color rgb="FFbbbbbb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n">
        <color rgb="FF080808"/>
      </top>
    </border>
    <border>
      <left style="thick">
        <color rgb="FFbbbbbb"/>
      </left>
      <right style="thin">
        <color rgb="FF080808"/>
      </right>
      <bottom style="thick">
        <color rgb="FFbbbbbb"/>
      </bottom>
    </border>
    <border>
      <left style="thin">
        <color rgb="FF080808"/>
      </left>
      <right style="thin">
        <color rgb="FF080808"/>
      </right>
      <top style="thick">
        <color rgb="FFbbbbbb"/>
      </top>
      <bottom style="thin">
        <color rgb="FF080808"/>
      </bottom>
    </border>
    <border>
      <left style="thin">
        <color rgb="FF080808"/>
      </left>
      <right style="thin">
        <color rgb="FF080808"/>
      </right>
      <bottom style="thick">
        <color rgb="FFbbbbbb"/>
      </bottom>
    </border>
    <border>
      <left style="thin">
        <color rgb="FF080808"/>
      </left>
      <right style="thin">
        <color rgb="FF080808"/>
      </right>
      <top style="thin">
        <color rgb="FF080808"/>
      </top>
      <bottom style="thick">
        <color rgb="FFbbbbbb"/>
      </bottom>
    </border>
    <border>
      <left style="thin">
        <color rgb="FF080808"/>
      </left>
      <right style="thick">
        <color rgb="FFbbbbbb"/>
      </right>
      <top style="thick">
        <color rgb="FFbbbbbb"/>
      </top>
      <bottom style="thin">
        <color rgb="FF080808"/>
      </bottom>
    </border>
    <border>
      <right style="thick">
        <color rgb="FFbbbbbb"/>
      </right>
      <top style="thin">
        <color rgb="FF080808"/>
      </top>
      <bottom style="thin">
        <color rgb="FF080808"/>
      </bottom>
    </border>
    <border>
      <left style="thin">
        <color rgb="FF080808"/>
      </left>
      <right style="thick">
        <color rgb="FFbbbbbb"/>
      </right>
      <top style="thin">
        <color rgb="FF080808"/>
      </top>
      <bottom style="thick">
        <color rgb="FFbbbbbb"/>
      </bottom>
    </border>
    <border>
      <left style="thin">
        <color rgb="FF080808"/>
      </left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</border>
    <border>
      <left style="thick">
        <color rgb="FFbbbbbb"/>
      </left>
      <bottom style="thick">
        <color rgb="FFbbbbbb"/>
      </bottom>
    </border>
    <border>
      <left style="thin">
        <color rgb="FF080808"/>
      </left>
      <right style="thick">
        <color rgb="FFbbbbbb"/>
      </right>
      <top style="thin">
        <color rgb="FF080808"/>
      </top>
      <bottom style="thin">
        <color rgb="FF080808"/>
      </bottom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0" fillId="0" borderId="5" applyFont="1" applyNumberFormat="0" applyFill="0" applyBorder="1" applyAlignment="1">
      <alignment horizontal="center" vertical="center" textRotation="0" wrapText="true" shrinkToFit="false"/>
    </xf>
    <xf xfId="0" fontId="1" numFmtId="0" fillId="0" borderId="6" applyFont="1" applyNumberFormat="0" applyFill="0" applyBorder="1" applyAlignment="1">
      <alignment horizontal="center" vertical="center" textRotation="0" wrapText="true" shrinkToFit="false"/>
    </xf>
    <xf xfId="0" fontId="2" numFmtId="0" fillId="0" borderId="7" applyFont="1" applyNumberFormat="0" applyFill="0" applyBorder="1" applyAlignment="1">
      <alignment horizontal="center" vertical="center" textRotation="0" wrapText="true" shrinkToFit="false"/>
    </xf>
    <xf xfId="0" fontId="1" numFmtId="0" fillId="0" borderId="8" applyFont="1" applyNumberFormat="0" applyFill="0" applyBorder="1" applyAlignment="1">
      <alignment horizontal="center" vertical="center" textRotation="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true" shrinkToFit="false"/>
    </xf>
    <xf xfId="0" fontId="2" numFmtId="0" fillId="0" borderId="10" applyFont="1" applyNumberFormat="0" applyFill="0" applyBorder="1" applyAlignment="1">
      <alignment horizontal="center" vertical="center" textRotation="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true" shrinkToFit="false"/>
    </xf>
    <xf xfId="0" fontId="1" numFmtId="0" fillId="0" borderId="12" applyFont="1" applyNumberFormat="0" applyFill="0" applyBorder="1" applyAlignment="1">
      <alignment horizontal="center" vertical="center" textRotation="0" wrapText="true" shrinkToFit="false"/>
    </xf>
    <xf xfId="0" fontId="1" numFmtId="49" fillId="0" borderId="13" applyFont="1" applyNumberFormat="1" applyFill="0" applyBorder="1" applyAlignment="1">
      <alignment horizontal="left" vertical="center" textRotation="0" wrapText="true" shrinkToFit="false"/>
    </xf>
    <xf xfId="0" fontId="1" numFmtId="0" fillId="2" borderId="13" applyFont="1" applyNumberFormat="0" applyFill="1" applyBorder="1" applyAlignment="1">
      <alignment horizontal="left" vertical="center" textRotation="0" wrapText="true" shrinkToFit="false"/>
    </xf>
    <xf xfId="0" fontId="0" numFmtId="0" fillId="3" borderId="13" applyFont="0" applyNumberFormat="0" applyFill="1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center" textRotation="0" wrapText="true" shrinkToFit="false"/>
    </xf>
    <xf xfId="0" fontId="3" numFmtId="2" fillId="0" borderId="13" applyFont="1" applyNumberFormat="1" applyFill="0" applyBorder="1" applyAlignment="1">
      <alignment horizontal="right" vertical="bottom" textRotation="0" wrapText="false" shrinkToFit="false"/>
    </xf>
    <xf xfId="0" fontId="1" numFmtId="2" fillId="4" borderId="13" applyFont="1" applyNumberFormat="1" applyFill="1" applyBorder="1" applyAlignment="1">
      <alignment horizontal="right" vertical="bottom" textRotation="0" wrapText="false" shrinkToFit="false"/>
    </xf>
    <xf xfId="0" fontId="1" numFmtId="0" fillId="5" borderId="13" applyFont="1" applyNumberFormat="0" applyFill="1" applyBorder="1" applyAlignment="1">
      <alignment horizontal="left" vertical="center" textRotation="0" wrapText="true" shrinkToFit="false"/>
    </xf>
    <xf xfId="0" fontId="1" numFmtId="2" fillId="5" borderId="13" applyFont="1" applyNumberFormat="1" applyFill="1" applyBorder="1" applyAlignment="1">
      <alignment horizontal="right" vertical="bottom" textRotation="0" wrapText="false" shrinkToFit="false"/>
    </xf>
    <xf xfId="0" fontId="4" numFmtId="0" fillId="0" borderId="13" applyFont="1" applyNumberFormat="0" applyFill="0" applyBorder="1" applyAlignment="1">
      <alignment horizontal="right" vertical="bottom" textRotation="0" wrapText="false" shrinkToFit="false"/>
    </xf>
    <xf xfId="0" fontId="5" numFmtId="4" fillId="6" borderId="13" applyFont="1" applyNumberFormat="1" applyFill="1" applyBorder="1" applyAlignment="1">
      <alignment horizontal="right" vertical="center" textRotation="0" wrapText="false" shrinkToFit="false"/>
    </xf>
    <xf xfId="0" fontId="5" numFmtId="0" fillId="7" borderId="13" applyFont="1" applyNumberFormat="0" applyFill="1" applyBorder="1" applyAlignment="1">
      <alignment horizontal="center" vertical="center" textRotation="0" wrapText="true" shrinkToFit="false"/>
    </xf>
    <xf xfId="0" fontId="5" numFmtId="4" fillId="7" borderId="13" applyFont="1" applyNumberFormat="1" applyFill="1" applyBorder="1" applyAlignment="1">
      <alignment horizontal="right" vertical="center" textRotation="0" wrapText="false" shrinkToFit="false"/>
    </xf>
    <xf xfId="0" fontId="1" numFmtId="49" fillId="0" borderId="14" applyFont="1" applyNumberFormat="1" applyFill="0" applyBorder="1" applyAlignment="1">
      <alignment horizontal="left" vertical="center" textRotation="0" wrapText="tru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1" numFmtId="2" fillId="4" borderId="9" applyFont="1" applyNumberFormat="1" applyFill="1" applyBorder="1" applyAlignment="1">
      <alignment horizontal="right" vertical="bottom" textRotation="0" wrapText="false" shrinkToFit="false"/>
    </xf>
    <xf xfId="0" fontId="1" numFmtId="0" fillId="5" borderId="9" applyFont="1" applyNumberFormat="0" applyFill="1" applyBorder="1" applyAlignment="1">
      <alignment horizontal="left" vertical="center" textRotation="0" wrapText="true" shrinkToFit="false"/>
    </xf>
    <xf xfId="0" fontId="1" numFmtId="2" fillId="5" borderId="9" applyFont="1" applyNumberFormat="1" applyFill="1" applyBorder="1" applyAlignment="1">
      <alignment horizontal="right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3" numFmtId="2" fillId="0" borderId="17" applyFont="1" applyNumberFormat="1" applyFill="0" applyBorder="1" applyAlignment="1">
      <alignment horizontal="right" vertical="bottom" textRotation="0" wrapText="false" shrinkToFit="false"/>
    </xf>
    <xf xfId="0" fontId="1" numFmtId="2" fillId="5" borderId="17" applyFont="1" applyNumberFormat="1" applyFill="1" applyBorder="1" applyAlignment="1">
      <alignment horizontal="right" vertical="bottom" textRotation="0" wrapText="false" shrinkToFit="false"/>
    </xf>
    <xf xfId="0" fontId="1" numFmtId="0" fillId="5" borderId="17" applyFont="1" applyNumberFormat="0" applyFill="1" applyBorder="1" applyAlignment="1">
      <alignment horizontal="left" vertical="center" textRotation="0" wrapText="true" shrinkToFit="false"/>
    </xf>
    <xf xfId="0" fontId="5" numFmtId="0" fillId="7" borderId="17" applyFont="1" applyNumberFormat="0" applyFill="1" applyBorder="1" applyAlignment="1">
      <alignment horizontal="center" vertical="center" textRotation="0" wrapText="true" shrinkToFit="false"/>
    </xf>
    <xf xfId="0" fontId="1" numFmtId="0" fillId="5" borderId="12" applyFont="1" applyNumberFormat="0" applyFill="1" applyBorder="1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right"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true" shrinkToFit="false"/>
    </xf>
    <xf xfId="0" fontId="8" numFmtId="4" fillId="0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N117"/>
  <sheetViews>
    <sheetView tabSelected="1" workbookViewId="0" showGridLines="true" showRowColHeaders="1">
      <pane xSplit="2" ySplit="10" topLeftCell="C11" activePane="bottomRight" state="frozen"/>
      <selection pane="topRight"/>
      <selection pane="bottomLeft"/>
      <selection pane="bottomRight" activeCell="C7" sqref="C7"/>
    </sheetView>
  </sheetViews>
  <sheetFormatPr defaultRowHeight="14.4" outlineLevelRow="0" outlineLevelCol="0"/>
  <cols>
    <col min="1" max="1" width="5.284424" bestFit="true" customWidth="true" style="0"/>
    <col min="2" max="2" width="60" customWidth="true" style="0"/>
    <col min="3" max="3" width="1.713867" bestFit="true" customWidth="true" style="0"/>
    <col min="4" max="4" width="23.137207" bestFit="true" customWidth="true" style="0"/>
    <col min="5" max="5" width="6.712646" bestFit="true" customWidth="true" style="0"/>
    <col min="6" max="6" width="9.42627" bestFit="true" customWidth="true" style="0"/>
    <col min="7" max="7" width="13.568115" bestFit="true" customWidth="true" style="0"/>
    <col min="8" max="8" width="10.854492" bestFit="true" customWidth="true" style="0"/>
    <col min="9" max="9" width="13.568115" bestFit="true" customWidth="true" style="0"/>
    <col min="10" max="10" width="10.854492" bestFit="true" customWidth="true" style="0"/>
    <col min="11" max="11" width="9.42627" bestFit="true" customWidth="true" style="0"/>
    <col min="12" max="12" width="13.568115" bestFit="true" customWidth="true" style="0"/>
    <col min="13" max="13" width="9.42627" bestFit="true" customWidth="true" style="0"/>
    <col min="14" max="14" width="13.568115" bestFit="true" customWidth="true" style="0"/>
  </cols>
  <sheetData>
    <row r="1" spans="1:14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>
      <c r="B2" s="38" t="s">
        <v>1</v>
      </c>
      <c r="C2" s="39" t="s">
        <v>2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4" hidden="true">
      <c r="B3" s="38" t="s">
        <v>3</v>
      </c>
      <c r="C3" s="40">
        <v>0</v>
      </c>
      <c r="D3" s="40"/>
    </row>
    <row r="4" spans="1:14" hidden="true">
      <c r="B4" s="38" t="s">
        <v>4</v>
      </c>
      <c r="C4" s="40">
        <v>0</v>
      </c>
      <c r="D4" s="40"/>
    </row>
    <row r="5" spans="1:14" hidden="true">
      <c r="B5" s="38" t="s">
        <v>5</v>
      </c>
      <c r="C5" s="40" t="str">
        <f>AllSumma</f>
        <v>0</v>
      </c>
      <c r="D5" s="40"/>
    </row>
    <row r="6" spans="1:14" hidden="true">
      <c r="B6" s="38" t="s">
        <v>6</v>
      </c>
      <c r="C6" s="40" t="str">
        <f>NDS</f>
        <v>0</v>
      </c>
      <c r="D6" s="40"/>
    </row>
    <row r="7" spans="1:14" hidden="true">
      <c r="B7" s="38" t="s">
        <v>7</v>
      </c>
      <c r="C7" s="40" t="str">
        <f>ROUND(AllSumma / C3,2)</f>
        <v>0</v>
      </c>
      <c r="D7" s="40"/>
    </row>
    <row r="8" spans="1:14">
      <c r="A8" s="4" t="s">
        <v>8</v>
      </c>
      <c r="B8" s="7" t="s">
        <v>9</v>
      </c>
      <c r="C8" s="7" t="s">
        <v>10</v>
      </c>
      <c r="D8" s="7" t="s">
        <v>11</v>
      </c>
      <c r="E8" s="7" t="s">
        <v>12</v>
      </c>
      <c r="F8" s="7" t="s">
        <v>13</v>
      </c>
      <c r="G8" s="7" t="s">
        <v>14</v>
      </c>
      <c r="H8" s="7" t="s">
        <v>15</v>
      </c>
      <c r="I8" s="7" t="s">
        <v>16</v>
      </c>
      <c r="J8" s="7" t="s">
        <v>17</v>
      </c>
      <c r="K8" s="7" t="s">
        <v>18</v>
      </c>
      <c r="L8" s="7" t="s">
        <v>19</v>
      </c>
      <c r="M8" s="7" t="s">
        <v>20</v>
      </c>
      <c r="N8" s="10" t="s">
        <v>21</v>
      </c>
    </row>
    <row r="9" spans="1:14">
      <c r="A9" s="5" t="s">
        <v>22</v>
      </c>
      <c r="B9" s="1" t="s">
        <v>23</v>
      </c>
      <c r="C9" s="1" t="s">
        <v>24</v>
      </c>
      <c r="D9" s="1" t="s">
        <v>25</v>
      </c>
      <c r="E9" s="1" t="s">
        <v>26</v>
      </c>
      <c r="F9" s="2" t="s">
        <v>27</v>
      </c>
      <c r="G9" s="3"/>
      <c r="H9" s="2" t="s">
        <v>28</v>
      </c>
      <c r="I9" s="3"/>
      <c r="J9" s="1" t="s">
        <v>29</v>
      </c>
      <c r="K9" s="2" t="s">
        <v>30</v>
      </c>
      <c r="L9" s="3"/>
      <c r="M9" s="2" t="s">
        <v>31</v>
      </c>
      <c r="N9" s="11"/>
    </row>
    <row r="10" spans="1:14">
      <c r="A10" s="6"/>
      <c r="B10" s="8"/>
      <c r="C10" s="8"/>
      <c r="D10" s="8"/>
      <c r="E10" s="8"/>
      <c r="F10" s="9" t="s">
        <v>32</v>
      </c>
      <c r="G10" s="9" t="s">
        <v>33</v>
      </c>
      <c r="H10" s="9" t="s">
        <v>32</v>
      </c>
      <c r="I10" s="9" t="s">
        <v>33</v>
      </c>
      <c r="J10" s="8"/>
      <c r="K10" s="9" t="s">
        <v>32</v>
      </c>
      <c r="L10" s="9" t="s">
        <v>33</v>
      </c>
      <c r="M10" s="9" t="s">
        <v>32</v>
      </c>
      <c r="N10" s="12" t="s">
        <v>33</v>
      </c>
    </row>
    <row r="11" spans="1:14">
      <c r="A11" s="25"/>
      <c r="B11" s="14" t="s">
        <v>34</v>
      </c>
      <c r="C11"/>
      <c r="D11"/>
      <c r="E11"/>
      <c r="F11"/>
      <c r="G11"/>
      <c r="H11" s="15"/>
      <c r="I11" s="15"/>
      <c r="J11" s="15"/>
      <c r="K11" s="15"/>
      <c r="L11" s="15"/>
      <c r="M11" s="15"/>
      <c r="N11" s="31"/>
    </row>
    <row r="12" spans="1:14">
      <c r="A12" s="25" t="s">
        <v>35</v>
      </c>
      <c r="B12" s="13" t="s">
        <v>36</v>
      </c>
      <c r="C12" s="16"/>
      <c r="D12" s="16"/>
      <c r="E12" s="17">
        <v>1</v>
      </c>
      <c r="F12" s="17">
        <v>0</v>
      </c>
      <c r="G12" s="17"/>
      <c r="H12" s="17" t="str">
        <f>E12*F12</f>
        <v>0</v>
      </c>
      <c r="I12" s="17"/>
      <c r="J12" s="17" t="str">
        <f>H12+I12</f>
        <v>0</v>
      </c>
      <c r="K12" s="17">
        <v>0</v>
      </c>
      <c r="L12" s="17"/>
      <c r="M12" s="17">
        <v>0</v>
      </c>
      <c r="N12" s="32"/>
    </row>
    <row r="13" spans="1:14">
      <c r="A13" s="25" t="s">
        <v>37</v>
      </c>
      <c r="B13" s="13" t="s">
        <v>38</v>
      </c>
      <c r="C13" s="16"/>
      <c r="D13" s="16"/>
      <c r="E13" s="17">
        <v>1</v>
      </c>
      <c r="F13" s="17">
        <v>0</v>
      </c>
      <c r="G13" s="17"/>
      <c r="H13" s="17" t="str">
        <f>E13*F13</f>
        <v>0</v>
      </c>
      <c r="I13" s="17"/>
      <c r="J13" s="17" t="str">
        <f>H13+I13</f>
        <v>0</v>
      </c>
      <c r="K13" s="17">
        <v>0</v>
      </c>
      <c r="L13" s="17"/>
      <c r="M13" s="17">
        <v>0</v>
      </c>
      <c r="N13" s="32"/>
    </row>
    <row r="14" spans="1:14">
      <c r="A14" s="25" t="s">
        <v>39</v>
      </c>
      <c r="B14" s="13" t="s">
        <v>40</v>
      </c>
      <c r="C14" s="16"/>
      <c r="D14" s="16"/>
      <c r="E14" s="17">
        <v>1</v>
      </c>
      <c r="F14" s="17">
        <v>0</v>
      </c>
      <c r="G14" s="17"/>
      <c r="H14" s="17" t="str">
        <f>E14*F14</f>
        <v>0</v>
      </c>
      <c r="I14" s="17"/>
      <c r="J14" s="17" t="str">
        <f>H14+I14</f>
        <v>0</v>
      </c>
      <c r="K14" s="17">
        <v>0</v>
      </c>
      <c r="L14" s="17"/>
      <c r="M14" s="17">
        <v>0</v>
      </c>
      <c r="N14" s="32"/>
    </row>
    <row r="15" spans="1:14">
      <c r="A15" s="25" t="s">
        <v>41</v>
      </c>
      <c r="B15" s="13" t="s">
        <v>42</v>
      </c>
      <c r="C15" s="16"/>
      <c r="D15" s="16"/>
      <c r="E15" s="17">
        <v>1</v>
      </c>
      <c r="F15" s="17">
        <v>0</v>
      </c>
      <c r="G15" s="17"/>
      <c r="H15" s="17" t="str">
        <f>E15*F15</f>
        <v>0</v>
      </c>
      <c r="I15" s="17"/>
      <c r="J15" s="17" t="str">
        <f>H15+I15</f>
        <v>0</v>
      </c>
      <c r="K15" s="17">
        <v>0</v>
      </c>
      <c r="L15" s="17"/>
      <c r="M15" s="17">
        <v>0</v>
      </c>
      <c r="N15" s="32"/>
    </row>
    <row r="16" spans="1:14">
      <c r="A16" s="25"/>
      <c r="B16" s="18" t="s">
        <v>43</v>
      </c>
      <c r="C16" s="19" t="s">
        <v>44</v>
      </c>
      <c r="D16" s="19"/>
      <c r="E16" s="19"/>
      <c r="F16" s="19"/>
      <c r="G16" s="19"/>
      <c r="H16" s="20" t="str">
        <f>SUM(H12:H15)</f>
        <v>0</v>
      </c>
      <c r="I16" s="20" t="str">
        <f>SUM(I12:I15)</f>
        <v>0</v>
      </c>
      <c r="J16" s="20" t="str">
        <f>SUM(J12:J15)</f>
        <v>0</v>
      </c>
      <c r="K16" s="20" t="str">
        <f>SUM(K12:K15)</f>
        <v>0</v>
      </c>
      <c r="L16" s="20" t="str">
        <f>SUM(L12:L15)</f>
        <v>0</v>
      </c>
      <c r="M16" s="20"/>
      <c r="N16" s="33"/>
    </row>
    <row r="17" spans="1:14">
      <c r="A17" s="26"/>
      <c r="B17" s="18" t="s">
        <v>45</v>
      </c>
      <c r="C17" s="19"/>
      <c r="D17" s="19"/>
      <c r="E17" s="19"/>
      <c r="F17" s="19"/>
      <c r="G17" s="19"/>
      <c r="H17" s="19"/>
      <c r="I17" s="19"/>
      <c r="J17" s="20" t="str">
        <f>ROUND(J16*18/118,2)</f>
        <v>0</v>
      </c>
      <c r="K17" s="19"/>
      <c r="L17" s="19"/>
      <c r="M17" s="19"/>
      <c r="N17" s="34"/>
    </row>
    <row r="18" spans="1:14">
      <c r="A18" s="25"/>
      <c r="B18" s="14" t="s">
        <v>46</v>
      </c>
      <c r="C18"/>
      <c r="D18"/>
      <c r="E18"/>
      <c r="F18"/>
      <c r="G18"/>
      <c r="H18" s="15"/>
      <c r="I18" s="15"/>
      <c r="J18" s="15"/>
      <c r="K18" s="15"/>
      <c r="L18" s="15"/>
      <c r="M18" s="15"/>
      <c r="N18" s="31"/>
    </row>
    <row r="19" spans="1:14">
      <c r="A19" s="25" t="s">
        <v>47</v>
      </c>
      <c r="B19" s="13" t="s">
        <v>48</v>
      </c>
      <c r="C19" s="16"/>
      <c r="D19" s="16" t="s">
        <v>49</v>
      </c>
      <c r="E19" s="17">
        <v>1</v>
      </c>
      <c r="F19" s="17">
        <v>0</v>
      </c>
      <c r="G19" s="17"/>
      <c r="H19" s="17" t="str">
        <f>E19*F19</f>
        <v>0</v>
      </c>
      <c r="I19" s="17"/>
      <c r="J19" s="17" t="str">
        <f>H19+I19</f>
        <v>0</v>
      </c>
      <c r="K19" s="17">
        <v>0</v>
      </c>
      <c r="L19" s="17"/>
      <c r="M19" s="17">
        <v>0</v>
      </c>
      <c r="N19" s="32"/>
    </row>
    <row r="20" spans="1:14">
      <c r="A20" s="25" t="s">
        <v>50</v>
      </c>
      <c r="B20" s="13" t="s">
        <v>51</v>
      </c>
      <c r="C20" s="16"/>
      <c r="D20" s="16" t="s">
        <v>52</v>
      </c>
      <c r="E20" s="17">
        <v>1</v>
      </c>
      <c r="F20" s="17">
        <v>0</v>
      </c>
      <c r="G20" s="17"/>
      <c r="H20" s="17" t="str">
        <f>E20*F20</f>
        <v>0</v>
      </c>
      <c r="I20" s="17"/>
      <c r="J20" s="17" t="str">
        <f>H20+I20</f>
        <v>0</v>
      </c>
      <c r="K20" s="17">
        <v>0</v>
      </c>
      <c r="L20" s="17"/>
      <c r="M20" s="17">
        <v>0</v>
      </c>
      <c r="N20" s="32"/>
    </row>
    <row r="21" spans="1:14">
      <c r="A21" s="25" t="s">
        <v>53</v>
      </c>
      <c r="B21" s="13" t="s">
        <v>54</v>
      </c>
      <c r="C21" s="16"/>
      <c r="D21" s="16" t="s">
        <v>52</v>
      </c>
      <c r="E21" s="17">
        <v>1</v>
      </c>
      <c r="F21" s="17">
        <v>0</v>
      </c>
      <c r="G21" s="17"/>
      <c r="H21" s="17" t="str">
        <f>E21*F21</f>
        <v>0</v>
      </c>
      <c r="I21" s="17"/>
      <c r="J21" s="17" t="str">
        <f>H21+I21</f>
        <v>0</v>
      </c>
      <c r="K21" s="17">
        <v>0</v>
      </c>
      <c r="L21" s="17"/>
      <c r="M21" s="17">
        <v>0</v>
      </c>
      <c r="N21" s="32"/>
    </row>
    <row r="22" spans="1:14">
      <c r="A22" s="25" t="s">
        <v>55</v>
      </c>
      <c r="B22" s="13" t="s">
        <v>56</v>
      </c>
      <c r="C22" s="16"/>
      <c r="D22" s="16" t="s">
        <v>52</v>
      </c>
      <c r="E22" s="17">
        <v>1</v>
      </c>
      <c r="F22" s="17">
        <v>0</v>
      </c>
      <c r="G22" s="17"/>
      <c r="H22" s="17" t="str">
        <f>E22*F22</f>
        <v>0</v>
      </c>
      <c r="I22" s="17"/>
      <c r="J22" s="17" t="str">
        <f>H22+I22</f>
        <v>0</v>
      </c>
      <c r="K22" s="17">
        <v>0</v>
      </c>
      <c r="L22" s="17"/>
      <c r="M22" s="17">
        <v>0</v>
      </c>
      <c r="N22" s="32"/>
    </row>
    <row r="23" spans="1:14">
      <c r="A23" s="25" t="s">
        <v>57</v>
      </c>
      <c r="B23" s="13" t="s">
        <v>58</v>
      </c>
      <c r="C23" s="16"/>
      <c r="D23" s="16" t="s">
        <v>52</v>
      </c>
      <c r="E23" s="17">
        <v>1</v>
      </c>
      <c r="F23" s="17">
        <v>0</v>
      </c>
      <c r="G23" s="17"/>
      <c r="H23" s="17" t="str">
        <f>E23*F23</f>
        <v>0</v>
      </c>
      <c r="I23" s="17"/>
      <c r="J23" s="17" t="str">
        <f>H23+I23</f>
        <v>0</v>
      </c>
      <c r="K23" s="17">
        <v>0</v>
      </c>
      <c r="L23" s="17"/>
      <c r="M23" s="17">
        <v>0</v>
      </c>
      <c r="N23" s="32"/>
    </row>
    <row r="24" spans="1:14">
      <c r="A24" s="25" t="s">
        <v>59</v>
      </c>
      <c r="B24" s="13" t="s">
        <v>60</v>
      </c>
      <c r="C24" s="16"/>
      <c r="D24" s="16" t="s">
        <v>52</v>
      </c>
      <c r="E24" s="17">
        <v>1</v>
      </c>
      <c r="F24" s="17">
        <v>0</v>
      </c>
      <c r="G24" s="17"/>
      <c r="H24" s="17" t="str">
        <f>E24*F24</f>
        <v>0</v>
      </c>
      <c r="I24" s="17"/>
      <c r="J24" s="17" t="str">
        <f>H24+I24</f>
        <v>0</v>
      </c>
      <c r="K24" s="17">
        <v>0</v>
      </c>
      <c r="L24" s="17"/>
      <c r="M24" s="17">
        <v>0</v>
      </c>
      <c r="N24" s="32"/>
    </row>
    <row r="25" spans="1:14">
      <c r="A25" s="25" t="s">
        <v>61</v>
      </c>
      <c r="B25" s="13" t="s">
        <v>62</v>
      </c>
      <c r="C25" s="16"/>
      <c r="D25" s="16" t="s">
        <v>52</v>
      </c>
      <c r="E25" s="17">
        <v>1</v>
      </c>
      <c r="F25" s="17">
        <v>0</v>
      </c>
      <c r="G25" s="17"/>
      <c r="H25" s="17" t="str">
        <f>E25*F25</f>
        <v>0</v>
      </c>
      <c r="I25" s="17"/>
      <c r="J25" s="17" t="str">
        <f>H25+I25</f>
        <v>0</v>
      </c>
      <c r="K25" s="17">
        <v>0</v>
      </c>
      <c r="L25" s="17"/>
      <c r="M25" s="17">
        <v>0</v>
      </c>
      <c r="N25" s="32"/>
    </row>
    <row r="26" spans="1:14">
      <c r="A26" s="25" t="s">
        <v>63</v>
      </c>
      <c r="B26" s="13" t="s">
        <v>64</v>
      </c>
      <c r="C26" s="16"/>
      <c r="D26" s="16" t="s">
        <v>52</v>
      </c>
      <c r="E26" s="17">
        <v>1</v>
      </c>
      <c r="F26" s="17">
        <v>0</v>
      </c>
      <c r="G26" s="17"/>
      <c r="H26" s="17" t="str">
        <f>E26*F26</f>
        <v>0</v>
      </c>
      <c r="I26" s="17"/>
      <c r="J26" s="17" t="str">
        <f>H26+I26</f>
        <v>0</v>
      </c>
      <c r="K26" s="17">
        <v>0</v>
      </c>
      <c r="L26" s="17"/>
      <c r="M26" s="17">
        <v>0</v>
      </c>
      <c r="N26" s="32"/>
    </row>
    <row r="27" spans="1:14">
      <c r="A27" s="25" t="s">
        <v>65</v>
      </c>
      <c r="B27" s="13" t="s">
        <v>66</v>
      </c>
      <c r="C27" s="16"/>
      <c r="D27" s="16" t="s">
        <v>52</v>
      </c>
      <c r="E27" s="17">
        <v>1</v>
      </c>
      <c r="F27" s="17">
        <v>0</v>
      </c>
      <c r="G27" s="17"/>
      <c r="H27" s="17" t="str">
        <f>E27*F27</f>
        <v>0</v>
      </c>
      <c r="I27" s="17"/>
      <c r="J27" s="17" t="str">
        <f>H27+I27</f>
        <v>0</v>
      </c>
      <c r="K27" s="17">
        <v>0</v>
      </c>
      <c r="L27" s="17"/>
      <c r="M27" s="17">
        <v>0</v>
      </c>
      <c r="N27" s="32"/>
    </row>
    <row r="28" spans="1:14">
      <c r="A28" s="25"/>
      <c r="B28" s="18" t="s">
        <v>43</v>
      </c>
      <c r="C28" s="19" t="s">
        <v>67</v>
      </c>
      <c r="D28" s="19"/>
      <c r="E28" s="19"/>
      <c r="F28" s="19"/>
      <c r="G28" s="19"/>
      <c r="H28" s="20" t="str">
        <f>SUM(H19:H27)</f>
        <v>0</v>
      </c>
      <c r="I28" s="20" t="str">
        <f>SUM(I19:I27)</f>
        <v>0</v>
      </c>
      <c r="J28" s="20" t="str">
        <f>SUM(J19:J27)</f>
        <v>0</v>
      </c>
      <c r="K28" s="20" t="str">
        <f>SUM(K19:K27)</f>
        <v>0</v>
      </c>
      <c r="L28" s="20" t="str">
        <f>SUM(L19:L27)</f>
        <v>0</v>
      </c>
      <c r="M28" s="20"/>
      <c r="N28" s="33"/>
    </row>
    <row r="29" spans="1:14">
      <c r="A29" s="26"/>
      <c r="B29" s="18" t="s">
        <v>45</v>
      </c>
      <c r="C29" s="19"/>
      <c r="D29" s="19"/>
      <c r="E29" s="19"/>
      <c r="F29" s="19"/>
      <c r="G29" s="19"/>
      <c r="H29" s="19"/>
      <c r="I29" s="19"/>
      <c r="J29" s="20" t="str">
        <f>ROUND(J28*18/118,2)</f>
        <v>0</v>
      </c>
      <c r="K29" s="19"/>
      <c r="L29" s="19"/>
      <c r="M29" s="19"/>
      <c r="N29" s="34"/>
    </row>
    <row r="30" spans="1:14">
      <c r="A30" s="25"/>
      <c r="B30" s="14" t="s">
        <v>68</v>
      </c>
      <c r="C30"/>
      <c r="D30"/>
      <c r="E30"/>
      <c r="F30"/>
      <c r="G30"/>
      <c r="H30" s="15"/>
      <c r="I30" s="15"/>
      <c r="J30" s="15"/>
      <c r="K30" s="15"/>
      <c r="L30" s="15"/>
      <c r="M30" s="15"/>
      <c r="N30" s="31"/>
    </row>
    <row r="31" spans="1:14">
      <c r="A31" s="25"/>
      <c r="B31" s="18" t="s">
        <v>43</v>
      </c>
      <c r="C31" s="19" t="s">
        <v>69</v>
      </c>
      <c r="D31" s="19"/>
      <c r="E31" s="19"/>
      <c r="F31" s="19"/>
      <c r="G31" s="19"/>
      <c r="H31" s="20" t="s">
        <v>70</v>
      </c>
      <c r="I31" s="20" t="s">
        <v>70</v>
      </c>
      <c r="J31" s="20" t="s">
        <v>70</v>
      </c>
      <c r="K31" s="20" t="s">
        <v>70</v>
      </c>
      <c r="L31" s="20" t="s">
        <v>70</v>
      </c>
      <c r="M31" s="20"/>
      <c r="N31" s="33"/>
    </row>
    <row r="32" spans="1:14">
      <c r="A32" s="26"/>
      <c r="B32" s="18" t="s">
        <v>45</v>
      </c>
      <c r="C32" s="19"/>
      <c r="D32" s="19"/>
      <c r="E32" s="19"/>
      <c r="F32" s="19"/>
      <c r="G32" s="19"/>
      <c r="H32" s="19"/>
      <c r="I32" s="19"/>
      <c r="J32" s="20" t="str">
        <f>ROUND(J31*18/118,2)</f>
        <v>0</v>
      </c>
      <c r="K32" s="19"/>
      <c r="L32" s="19"/>
      <c r="M32" s="19"/>
      <c r="N32" s="34"/>
    </row>
    <row r="33" spans="1:14">
      <c r="A33" s="25"/>
      <c r="B33" s="14" t="s">
        <v>71</v>
      </c>
      <c r="C33"/>
      <c r="D33"/>
      <c r="E33"/>
      <c r="F33"/>
      <c r="G33"/>
      <c r="H33" s="15"/>
      <c r="I33" s="15"/>
      <c r="J33" s="15"/>
      <c r="K33" s="15"/>
      <c r="L33" s="15"/>
      <c r="M33" s="15"/>
      <c r="N33" s="31"/>
    </row>
    <row r="34" spans="1:14">
      <c r="A34" s="25"/>
      <c r="B34" s="18" t="s">
        <v>43</v>
      </c>
      <c r="C34" s="19" t="s">
        <v>72</v>
      </c>
      <c r="D34" s="19"/>
      <c r="E34" s="19"/>
      <c r="F34" s="19"/>
      <c r="G34" s="19"/>
      <c r="H34" s="20" t="s">
        <v>70</v>
      </c>
      <c r="I34" s="20" t="s">
        <v>70</v>
      </c>
      <c r="J34" s="20" t="s">
        <v>70</v>
      </c>
      <c r="K34" s="20" t="s">
        <v>70</v>
      </c>
      <c r="L34" s="20" t="s">
        <v>70</v>
      </c>
      <c r="M34" s="20"/>
      <c r="N34" s="33"/>
    </row>
    <row r="35" spans="1:14">
      <c r="A35" s="26"/>
      <c r="B35" s="18" t="s">
        <v>45</v>
      </c>
      <c r="C35" s="19"/>
      <c r="D35" s="19"/>
      <c r="E35" s="19"/>
      <c r="F35" s="19"/>
      <c r="G35" s="19"/>
      <c r="H35" s="19"/>
      <c r="I35" s="19"/>
      <c r="J35" s="20" t="str">
        <f>ROUND(J34*18/118,2)</f>
        <v>0</v>
      </c>
      <c r="K35" s="19"/>
      <c r="L35" s="19"/>
      <c r="M35" s="19"/>
      <c r="N35" s="34"/>
    </row>
    <row r="36" spans="1:14">
      <c r="A36" s="25"/>
      <c r="B36" s="14" t="s">
        <v>73</v>
      </c>
      <c r="C36"/>
      <c r="D36"/>
      <c r="E36"/>
      <c r="F36"/>
      <c r="G36"/>
      <c r="H36" s="15"/>
      <c r="I36" s="15"/>
      <c r="J36" s="15"/>
      <c r="K36" s="15"/>
      <c r="L36" s="15"/>
      <c r="M36" s="15"/>
      <c r="N36" s="31"/>
    </row>
    <row r="37" spans="1:14">
      <c r="A37" s="25" t="s">
        <v>74</v>
      </c>
      <c r="B37" s="13" t="s">
        <v>75</v>
      </c>
      <c r="C37" s="16"/>
      <c r="D37" s="16" t="s">
        <v>76</v>
      </c>
      <c r="E37" s="17">
        <v>1</v>
      </c>
      <c r="F37" s="17"/>
      <c r="G37" s="17"/>
      <c r="H37" s="17" t="str">
        <f>E37*F37</f>
        <v>0</v>
      </c>
      <c r="I37" s="17"/>
      <c r="J37" s="17" t="str">
        <f>H37+I37</f>
        <v>0</v>
      </c>
      <c r="K37" s="17">
        <v>0</v>
      </c>
      <c r="L37" s="17"/>
      <c r="M37" s="17">
        <v>0</v>
      </c>
      <c r="N37" s="32"/>
    </row>
    <row r="38" spans="1:14">
      <c r="A38" s="25"/>
      <c r="B38" s="21" t="s">
        <v>77</v>
      </c>
      <c r="C38" s="16"/>
      <c r="D38" s="16" t="s">
        <v>76</v>
      </c>
      <c r="E38" s="17">
        <v>1</v>
      </c>
      <c r="F38" s="17"/>
      <c r="G38" s="17"/>
      <c r="H38" s="17"/>
      <c r="I38" s="17" t="str">
        <f>E38*G38</f>
        <v>0</v>
      </c>
      <c r="J38" s="17" t="str">
        <f>H38+I38</f>
        <v>0</v>
      </c>
      <c r="K38" s="17"/>
      <c r="L38" s="17">
        <v>0</v>
      </c>
      <c r="M38" s="17"/>
      <c r="N38" s="32">
        <v>0</v>
      </c>
    </row>
    <row r="39" spans="1:14">
      <c r="A39" s="25"/>
      <c r="B39" s="21" t="s">
        <v>78</v>
      </c>
      <c r="C39" s="16"/>
      <c r="D39" s="16" t="s">
        <v>52</v>
      </c>
      <c r="E39" s="17">
        <v>1</v>
      </c>
      <c r="F39" s="17"/>
      <c r="G39" s="17">
        <v>0</v>
      </c>
      <c r="H39" s="17"/>
      <c r="I39" s="17" t="str">
        <f>E39*G39</f>
        <v>0</v>
      </c>
      <c r="J39" s="17" t="str">
        <f>H39+I39</f>
        <v>0</v>
      </c>
      <c r="K39" s="17"/>
      <c r="L39" s="17">
        <v>0</v>
      </c>
      <c r="M39" s="17"/>
      <c r="N39" s="32">
        <v>0</v>
      </c>
    </row>
    <row r="40" spans="1:14">
      <c r="A40" s="25"/>
      <c r="B40" s="21" t="s">
        <v>79</v>
      </c>
      <c r="C40" s="16"/>
      <c r="D40" s="16" t="s">
        <v>52</v>
      </c>
      <c r="E40" s="17">
        <v>1</v>
      </c>
      <c r="F40" s="17"/>
      <c r="G40" s="17"/>
      <c r="H40" s="17"/>
      <c r="I40" s="17" t="str">
        <f>E40*G40</f>
        <v>0</v>
      </c>
      <c r="J40" s="17" t="str">
        <f>H40+I40</f>
        <v>0</v>
      </c>
      <c r="K40" s="17"/>
      <c r="L40" s="17">
        <v>0</v>
      </c>
      <c r="M40" s="17"/>
      <c r="N40" s="32">
        <v>0</v>
      </c>
    </row>
    <row r="41" spans="1:14">
      <c r="A41" s="25"/>
      <c r="B41" s="21" t="s">
        <v>80</v>
      </c>
      <c r="C41" s="16"/>
      <c r="D41" s="16" t="s">
        <v>52</v>
      </c>
      <c r="E41" s="17">
        <v>1</v>
      </c>
      <c r="F41" s="17"/>
      <c r="G41" s="17"/>
      <c r="H41" s="17"/>
      <c r="I41" s="17" t="str">
        <f>E41*G41</f>
        <v>0</v>
      </c>
      <c r="J41" s="17" t="str">
        <f>H41+I41</f>
        <v>0</v>
      </c>
      <c r="K41" s="17"/>
      <c r="L41" s="17">
        <v>0</v>
      </c>
      <c r="M41" s="17"/>
      <c r="N41" s="32">
        <v>0</v>
      </c>
    </row>
    <row r="42" spans="1:14">
      <c r="A42" s="25" t="s">
        <v>81</v>
      </c>
      <c r="B42" s="13" t="s">
        <v>82</v>
      </c>
      <c r="C42" s="16"/>
      <c r="D42" s="16" t="s">
        <v>76</v>
      </c>
      <c r="E42" s="17">
        <v>1</v>
      </c>
      <c r="F42" s="17"/>
      <c r="G42" s="17"/>
      <c r="H42" s="17" t="str">
        <f>E42*F42</f>
        <v>0</v>
      </c>
      <c r="I42" s="17"/>
      <c r="J42" s="17" t="str">
        <f>H42+I42</f>
        <v>0</v>
      </c>
      <c r="K42" s="17">
        <v>0</v>
      </c>
      <c r="L42" s="17"/>
      <c r="M42" s="17">
        <v>0</v>
      </c>
      <c r="N42" s="32"/>
    </row>
    <row r="43" spans="1:14">
      <c r="A43" s="25"/>
      <c r="B43" s="21" t="s">
        <v>83</v>
      </c>
      <c r="C43" s="16"/>
      <c r="D43" s="16" t="s">
        <v>76</v>
      </c>
      <c r="E43" s="17">
        <v>1</v>
      </c>
      <c r="F43" s="17"/>
      <c r="G43" s="17"/>
      <c r="H43" s="17"/>
      <c r="I43" s="17" t="str">
        <f>E43*G43</f>
        <v>0</v>
      </c>
      <c r="J43" s="17" t="str">
        <f>H43+I43</f>
        <v>0</v>
      </c>
      <c r="K43" s="17"/>
      <c r="L43" s="17">
        <v>0</v>
      </c>
      <c r="M43" s="17"/>
      <c r="N43" s="32">
        <v>0</v>
      </c>
    </row>
    <row r="44" spans="1:14">
      <c r="A44" s="25"/>
      <c r="B44" s="21" t="s">
        <v>84</v>
      </c>
      <c r="C44" s="16"/>
      <c r="D44" s="16" t="s">
        <v>76</v>
      </c>
      <c r="E44" s="17">
        <v>1</v>
      </c>
      <c r="F44" s="17"/>
      <c r="G44" s="17"/>
      <c r="H44" s="17"/>
      <c r="I44" s="17" t="str">
        <f>E44*G44</f>
        <v>0</v>
      </c>
      <c r="J44" s="17" t="str">
        <f>H44+I44</f>
        <v>0</v>
      </c>
      <c r="K44" s="17"/>
      <c r="L44" s="17">
        <v>0</v>
      </c>
      <c r="M44" s="17"/>
      <c r="N44" s="32">
        <v>0</v>
      </c>
    </row>
    <row r="45" spans="1:14">
      <c r="A45" s="25"/>
      <c r="B45" s="21" t="s">
        <v>85</v>
      </c>
      <c r="C45" s="16"/>
      <c r="D45" s="16" t="s">
        <v>76</v>
      </c>
      <c r="E45" s="17">
        <v>1</v>
      </c>
      <c r="F45" s="17"/>
      <c r="G45" s="17"/>
      <c r="H45" s="17"/>
      <c r="I45" s="17" t="str">
        <f>E45*G45</f>
        <v>0</v>
      </c>
      <c r="J45" s="17" t="str">
        <f>H45+I45</f>
        <v>0</v>
      </c>
      <c r="K45" s="17"/>
      <c r="L45" s="17">
        <v>0</v>
      </c>
      <c r="M45" s="17"/>
      <c r="N45" s="32">
        <v>0</v>
      </c>
    </row>
    <row r="46" spans="1:14">
      <c r="A46" s="25" t="s">
        <v>86</v>
      </c>
      <c r="B46" s="13" t="s">
        <v>87</v>
      </c>
      <c r="C46" s="16"/>
      <c r="D46" s="16" t="s">
        <v>76</v>
      </c>
      <c r="E46" s="17">
        <v>1</v>
      </c>
      <c r="F46" s="17"/>
      <c r="G46" s="17"/>
      <c r="H46" s="17" t="str">
        <f>E46*F46</f>
        <v>0</v>
      </c>
      <c r="I46" s="17"/>
      <c r="J46" s="17" t="str">
        <f>H46+I46</f>
        <v>0</v>
      </c>
      <c r="K46" s="17">
        <v>0</v>
      </c>
      <c r="L46" s="17"/>
      <c r="M46" s="17">
        <v>0</v>
      </c>
      <c r="N46" s="32"/>
    </row>
    <row r="47" spans="1:14">
      <c r="A47" s="25"/>
      <c r="B47" s="21" t="s">
        <v>88</v>
      </c>
      <c r="C47" s="16"/>
      <c r="D47" s="16" t="s">
        <v>76</v>
      </c>
      <c r="E47" s="17">
        <v>1</v>
      </c>
      <c r="F47" s="17"/>
      <c r="G47" s="17"/>
      <c r="H47" s="17"/>
      <c r="I47" s="17" t="str">
        <f>E47*G47</f>
        <v>0</v>
      </c>
      <c r="J47" s="17" t="str">
        <f>H47+I47</f>
        <v>0</v>
      </c>
      <c r="K47" s="17"/>
      <c r="L47" s="17">
        <v>0</v>
      </c>
      <c r="M47" s="17"/>
      <c r="N47" s="32">
        <v>0</v>
      </c>
    </row>
    <row r="48" spans="1:14">
      <c r="A48" s="25"/>
      <c r="B48" s="21" t="s">
        <v>89</v>
      </c>
      <c r="C48" s="16"/>
      <c r="D48" s="16" t="s">
        <v>76</v>
      </c>
      <c r="E48" s="17">
        <v>1</v>
      </c>
      <c r="F48" s="17"/>
      <c r="G48" s="17"/>
      <c r="H48" s="17"/>
      <c r="I48" s="17" t="str">
        <f>E48*G48</f>
        <v>0</v>
      </c>
      <c r="J48" s="17" t="str">
        <f>H48+I48</f>
        <v>0</v>
      </c>
      <c r="K48" s="17"/>
      <c r="L48" s="17">
        <v>0</v>
      </c>
      <c r="M48" s="17"/>
      <c r="N48" s="32">
        <v>0</v>
      </c>
    </row>
    <row r="49" spans="1:14">
      <c r="A49" s="25"/>
      <c r="B49" s="21" t="s">
        <v>90</v>
      </c>
      <c r="C49" s="16"/>
      <c r="D49" s="16" t="s">
        <v>76</v>
      </c>
      <c r="E49" s="17">
        <v>1</v>
      </c>
      <c r="F49" s="17"/>
      <c r="G49" s="17"/>
      <c r="H49" s="17"/>
      <c r="I49" s="17" t="str">
        <f>E49*G49</f>
        <v>0</v>
      </c>
      <c r="J49" s="17" t="str">
        <f>H49+I49</f>
        <v>0</v>
      </c>
      <c r="K49" s="17"/>
      <c r="L49" s="17">
        <v>0</v>
      </c>
      <c r="M49" s="17"/>
      <c r="N49" s="32">
        <v>0</v>
      </c>
    </row>
    <row r="50" spans="1:14">
      <c r="A50" s="25"/>
      <c r="B50" s="21" t="s">
        <v>91</v>
      </c>
      <c r="C50" s="16"/>
      <c r="D50" s="16" t="s">
        <v>76</v>
      </c>
      <c r="E50" s="17">
        <v>1</v>
      </c>
      <c r="F50" s="17"/>
      <c r="G50" s="17"/>
      <c r="H50" s="17"/>
      <c r="I50" s="17" t="str">
        <f>E50*G50</f>
        <v>0</v>
      </c>
      <c r="J50" s="17" t="str">
        <f>H50+I50</f>
        <v>0</v>
      </c>
      <c r="K50" s="17"/>
      <c r="L50" s="17">
        <v>0</v>
      </c>
      <c r="M50" s="17"/>
      <c r="N50" s="32">
        <v>0</v>
      </c>
    </row>
    <row r="51" spans="1:14">
      <c r="A51" s="25"/>
      <c r="B51" s="21" t="s">
        <v>92</v>
      </c>
      <c r="C51" s="16"/>
      <c r="D51" s="16" t="s">
        <v>93</v>
      </c>
      <c r="E51" s="17">
        <v>1</v>
      </c>
      <c r="F51" s="17"/>
      <c r="G51" s="17"/>
      <c r="H51" s="17"/>
      <c r="I51" s="17" t="str">
        <f>E51*G51</f>
        <v>0</v>
      </c>
      <c r="J51" s="17" t="str">
        <f>H51+I51</f>
        <v>0</v>
      </c>
      <c r="K51" s="17"/>
      <c r="L51" s="17">
        <v>0</v>
      </c>
      <c r="M51" s="17"/>
      <c r="N51" s="32">
        <v>0</v>
      </c>
    </row>
    <row r="52" spans="1:14">
      <c r="A52" s="25" t="s">
        <v>94</v>
      </c>
      <c r="B52" s="13" t="s">
        <v>95</v>
      </c>
      <c r="C52" s="16"/>
      <c r="D52" s="16" t="s">
        <v>76</v>
      </c>
      <c r="E52" s="17">
        <v>1</v>
      </c>
      <c r="F52" s="17"/>
      <c r="G52" s="17"/>
      <c r="H52" s="17" t="str">
        <f>E52*F52</f>
        <v>0</v>
      </c>
      <c r="I52" s="17"/>
      <c r="J52" s="17" t="str">
        <f>H52+I52</f>
        <v>0</v>
      </c>
      <c r="K52" s="17">
        <v>0</v>
      </c>
      <c r="L52" s="17"/>
      <c r="M52" s="17">
        <v>0</v>
      </c>
      <c r="N52" s="32"/>
    </row>
    <row r="53" spans="1:14">
      <c r="A53" s="25"/>
      <c r="B53" s="21" t="s">
        <v>96</v>
      </c>
      <c r="C53" s="16"/>
      <c r="D53" s="16" t="s">
        <v>76</v>
      </c>
      <c r="E53" s="17">
        <v>1</v>
      </c>
      <c r="F53" s="17"/>
      <c r="G53" s="17"/>
      <c r="H53" s="17"/>
      <c r="I53" s="17" t="str">
        <f>E53*G53</f>
        <v>0</v>
      </c>
      <c r="J53" s="17" t="str">
        <f>H53+I53</f>
        <v>0</v>
      </c>
      <c r="K53" s="17"/>
      <c r="L53" s="17">
        <v>0</v>
      </c>
      <c r="M53" s="17"/>
      <c r="N53" s="32">
        <v>0</v>
      </c>
    </row>
    <row r="54" spans="1:14">
      <c r="A54" s="25"/>
      <c r="B54" s="21" t="s">
        <v>97</v>
      </c>
      <c r="C54" s="16"/>
      <c r="D54" s="16" t="s">
        <v>93</v>
      </c>
      <c r="E54" s="17">
        <v>1</v>
      </c>
      <c r="F54" s="17"/>
      <c r="G54" s="17">
        <v>0</v>
      </c>
      <c r="H54" s="17"/>
      <c r="I54" s="17" t="str">
        <f>E54*G54</f>
        <v>0</v>
      </c>
      <c r="J54" s="17" t="str">
        <f>H54+I54</f>
        <v>0</v>
      </c>
      <c r="K54" s="17"/>
      <c r="L54" s="17">
        <v>0</v>
      </c>
      <c r="M54" s="17"/>
      <c r="N54" s="32">
        <v>0</v>
      </c>
    </row>
    <row r="55" spans="1:14">
      <c r="A55" s="25"/>
      <c r="B55" s="21" t="s">
        <v>98</v>
      </c>
      <c r="C55" s="16"/>
      <c r="D55" s="16" t="s">
        <v>93</v>
      </c>
      <c r="E55" s="17">
        <v>1</v>
      </c>
      <c r="F55" s="17"/>
      <c r="G55" s="17"/>
      <c r="H55" s="17"/>
      <c r="I55" s="17" t="str">
        <f>E55*G55</f>
        <v>0</v>
      </c>
      <c r="J55" s="17" t="str">
        <f>H55+I55</f>
        <v>0</v>
      </c>
      <c r="K55" s="17"/>
      <c r="L55" s="17">
        <v>0</v>
      </c>
      <c r="M55" s="17"/>
      <c r="N55" s="32">
        <v>0</v>
      </c>
    </row>
    <row r="56" spans="1:14">
      <c r="A56" s="25"/>
      <c r="B56" s="21" t="s">
        <v>99</v>
      </c>
      <c r="C56" s="16"/>
      <c r="D56" s="16" t="s">
        <v>76</v>
      </c>
      <c r="E56" s="17">
        <v>1</v>
      </c>
      <c r="F56" s="17"/>
      <c r="G56" s="17"/>
      <c r="H56" s="17"/>
      <c r="I56" s="17" t="str">
        <f>E56*G56</f>
        <v>0</v>
      </c>
      <c r="J56" s="17" t="str">
        <f>H56+I56</f>
        <v>0</v>
      </c>
      <c r="K56" s="17"/>
      <c r="L56" s="17">
        <v>0</v>
      </c>
      <c r="M56" s="17"/>
      <c r="N56" s="32">
        <v>0</v>
      </c>
    </row>
    <row r="57" spans="1:14">
      <c r="A57" s="25"/>
      <c r="B57" s="21" t="s">
        <v>100</v>
      </c>
      <c r="C57" s="16"/>
      <c r="D57" s="16" t="s">
        <v>93</v>
      </c>
      <c r="E57" s="17">
        <v>1</v>
      </c>
      <c r="F57" s="17"/>
      <c r="G57" s="17"/>
      <c r="H57" s="17"/>
      <c r="I57" s="17" t="str">
        <f>E57*G57</f>
        <v>0</v>
      </c>
      <c r="J57" s="17" t="str">
        <f>H57+I57</f>
        <v>0</v>
      </c>
      <c r="K57" s="17"/>
      <c r="L57" s="17">
        <v>0</v>
      </c>
      <c r="M57" s="17"/>
      <c r="N57" s="32">
        <v>0</v>
      </c>
    </row>
    <row r="58" spans="1:14">
      <c r="A58" s="25"/>
      <c r="B58" s="21" t="s">
        <v>101</v>
      </c>
      <c r="C58" s="16"/>
      <c r="D58" s="16" t="s">
        <v>93</v>
      </c>
      <c r="E58" s="17">
        <v>1</v>
      </c>
      <c r="F58" s="17"/>
      <c r="G58" s="17"/>
      <c r="H58" s="17"/>
      <c r="I58" s="17" t="str">
        <f>E58*G58</f>
        <v>0</v>
      </c>
      <c r="J58" s="17" t="str">
        <f>H58+I58</f>
        <v>0</v>
      </c>
      <c r="K58" s="17"/>
      <c r="L58" s="17">
        <v>0</v>
      </c>
      <c r="M58" s="17"/>
      <c r="N58" s="32">
        <v>0</v>
      </c>
    </row>
    <row r="59" spans="1:14">
      <c r="A59" s="25"/>
      <c r="B59" s="21" t="s">
        <v>102</v>
      </c>
      <c r="C59" s="16"/>
      <c r="D59" s="16" t="s">
        <v>103</v>
      </c>
      <c r="E59" s="17">
        <v>1</v>
      </c>
      <c r="F59" s="17"/>
      <c r="G59" s="17">
        <v>0</v>
      </c>
      <c r="H59" s="17"/>
      <c r="I59" s="17" t="str">
        <f>E59*G59</f>
        <v>0</v>
      </c>
      <c r="J59" s="17" t="str">
        <f>H59+I59</f>
        <v>0</v>
      </c>
      <c r="K59" s="17"/>
      <c r="L59" s="17">
        <v>0</v>
      </c>
      <c r="M59" s="17"/>
      <c r="N59" s="32">
        <v>0</v>
      </c>
    </row>
    <row r="60" spans="1:14">
      <c r="A60" s="25" t="s">
        <v>104</v>
      </c>
      <c r="B60" s="13" t="s">
        <v>105</v>
      </c>
      <c r="C60" s="16"/>
      <c r="D60" s="16" t="s">
        <v>76</v>
      </c>
      <c r="E60" s="17">
        <v>1</v>
      </c>
      <c r="F60" s="17"/>
      <c r="G60" s="17"/>
      <c r="H60" s="17" t="str">
        <f>E60*F60</f>
        <v>0</v>
      </c>
      <c r="I60" s="17"/>
      <c r="J60" s="17" t="str">
        <f>H60+I60</f>
        <v>0</v>
      </c>
      <c r="K60" s="17">
        <v>0</v>
      </c>
      <c r="L60" s="17"/>
      <c r="M60" s="17">
        <v>0</v>
      </c>
      <c r="N60" s="32"/>
    </row>
    <row r="61" spans="1:14">
      <c r="A61" s="25"/>
      <c r="B61" s="21" t="s">
        <v>106</v>
      </c>
      <c r="C61" s="16"/>
      <c r="D61" s="16" t="s">
        <v>76</v>
      </c>
      <c r="E61" s="17">
        <v>1</v>
      </c>
      <c r="F61" s="17"/>
      <c r="G61" s="17"/>
      <c r="H61" s="17"/>
      <c r="I61" s="17" t="str">
        <f>E61*G61</f>
        <v>0</v>
      </c>
      <c r="J61" s="17" t="str">
        <f>H61+I61</f>
        <v>0</v>
      </c>
      <c r="K61" s="17"/>
      <c r="L61" s="17">
        <v>0</v>
      </c>
      <c r="M61" s="17"/>
      <c r="N61" s="32">
        <v>0</v>
      </c>
    </row>
    <row r="62" spans="1:14">
      <c r="A62" s="25"/>
      <c r="B62" s="21" t="s">
        <v>107</v>
      </c>
      <c r="C62" s="16"/>
      <c r="D62" s="16" t="s">
        <v>93</v>
      </c>
      <c r="E62" s="17">
        <v>1</v>
      </c>
      <c r="F62" s="17"/>
      <c r="G62" s="17"/>
      <c r="H62" s="17"/>
      <c r="I62" s="17" t="str">
        <f>E62*G62</f>
        <v>0</v>
      </c>
      <c r="J62" s="17" t="str">
        <f>H62+I62</f>
        <v>0</v>
      </c>
      <c r="K62" s="17"/>
      <c r="L62" s="17">
        <v>0</v>
      </c>
      <c r="M62" s="17"/>
      <c r="N62" s="32">
        <v>0</v>
      </c>
    </row>
    <row r="63" spans="1:14">
      <c r="A63" s="25"/>
      <c r="B63" s="21" t="s">
        <v>95</v>
      </c>
      <c r="C63" s="16"/>
      <c r="D63" s="16" t="s">
        <v>93</v>
      </c>
      <c r="E63" s="17">
        <v>1</v>
      </c>
      <c r="F63" s="17"/>
      <c r="G63" s="17"/>
      <c r="H63" s="17"/>
      <c r="I63" s="17" t="str">
        <f>E63*G63</f>
        <v>0</v>
      </c>
      <c r="J63" s="17" t="str">
        <f>H63+I63</f>
        <v>0</v>
      </c>
      <c r="K63" s="17"/>
      <c r="L63" s="17">
        <v>0</v>
      </c>
      <c r="M63" s="17"/>
      <c r="N63" s="32">
        <v>0</v>
      </c>
    </row>
    <row r="64" spans="1:14">
      <c r="A64" s="25"/>
      <c r="B64" s="21" t="s">
        <v>108</v>
      </c>
      <c r="C64" s="16"/>
      <c r="D64" s="16" t="s">
        <v>103</v>
      </c>
      <c r="E64" s="17">
        <v>1</v>
      </c>
      <c r="F64" s="17"/>
      <c r="G64" s="17"/>
      <c r="H64" s="17"/>
      <c r="I64" s="17" t="str">
        <f>E64*G64</f>
        <v>0</v>
      </c>
      <c r="J64" s="17" t="str">
        <f>H64+I64</f>
        <v>0</v>
      </c>
      <c r="K64" s="17"/>
      <c r="L64" s="17">
        <v>0</v>
      </c>
      <c r="M64" s="17"/>
      <c r="N64" s="32">
        <v>0</v>
      </c>
    </row>
    <row r="65" spans="1:14">
      <c r="A65" s="25" t="s">
        <v>109</v>
      </c>
      <c r="B65" s="13" t="s">
        <v>110</v>
      </c>
      <c r="C65" s="16"/>
      <c r="D65" s="16" t="s">
        <v>76</v>
      </c>
      <c r="E65" s="17">
        <v>1</v>
      </c>
      <c r="F65" s="17">
        <v>0</v>
      </c>
      <c r="G65" s="17"/>
      <c r="H65" s="17" t="str">
        <f>E65*F65</f>
        <v>0</v>
      </c>
      <c r="I65" s="17"/>
      <c r="J65" s="17" t="str">
        <f>H65+I65</f>
        <v>0</v>
      </c>
      <c r="K65" s="17">
        <v>0</v>
      </c>
      <c r="L65" s="17"/>
      <c r="M65" s="17">
        <v>0</v>
      </c>
      <c r="N65" s="32"/>
    </row>
    <row r="66" spans="1:14">
      <c r="A66" s="25"/>
      <c r="B66" s="21" t="s">
        <v>111</v>
      </c>
      <c r="C66" s="16"/>
      <c r="D66" s="16" t="s">
        <v>103</v>
      </c>
      <c r="E66" s="17">
        <v>1</v>
      </c>
      <c r="F66" s="17"/>
      <c r="G66" s="17"/>
      <c r="H66" s="17"/>
      <c r="I66" s="17" t="str">
        <f>E66*G66</f>
        <v>0</v>
      </c>
      <c r="J66" s="17" t="str">
        <f>H66+I66</f>
        <v>0</v>
      </c>
      <c r="K66" s="17"/>
      <c r="L66" s="17">
        <v>0</v>
      </c>
      <c r="M66" s="17"/>
      <c r="N66" s="32">
        <v>0</v>
      </c>
    </row>
    <row r="67" spans="1:14">
      <c r="A67" s="25"/>
      <c r="B67" s="18" t="s">
        <v>43</v>
      </c>
      <c r="C67" s="19" t="s">
        <v>112</v>
      </c>
      <c r="D67" s="19"/>
      <c r="E67" s="19"/>
      <c r="F67" s="19"/>
      <c r="G67" s="19"/>
      <c r="H67" s="20" t="str">
        <f>SUM(H37:H66)</f>
        <v>0</v>
      </c>
      <c r="I67" s="20" t="str">
        <f>SUM(I37:I66)</f>
        <v>0</v>
      </c>
      <c r="J67" s="20" t="str">
        <f>SUM(J37:J66)</f>
        <v>0</v>
      </c>
      <c r="K67" s="20" t="str">
        <f>SUM(K37:K66)</f>
        <v>0</v>
      </c>
      <c r="L67" s="20" t="str">
        <f>SUM(L37:L66)</f>
        <v>0</v>
      </c>
      <c r="M67" s="20"/>
      <c r="N67" s="33"/>
    </row>
    <row r="68" spans="1:14">
      <c r="A68" s="26"/>
      <c r="B68" s="18" t="s">
        <v>45</v>
      </c>
      <c r="C68" s="19"/>
      <c r="D68" s="19"/>
      <c r="E68" s="19"/>
      <c r="F68" s="19"/>
      <c r="G68" s="19"/>
      <c r="H68" s="19"/>
      <c r="I68" s="19"/>
      <c r="J68" s="20" t="str">
        <f>ROUND(J67*18/118,2)</f>
        <v>0</v>
      </c>
      <c r="K68" s="19"/>
      <c r="L68" s="19"/>
      <c r="M68" s="19"/>
      <c r="N68" s="34"/>
    </row>
    <row r="69" spans="1:14">
      <c r="A69" s="25"/>
      <c r="B69" s="14" t="s">
        <v>113</v>
      </c>
      <c r="C69"/>
      <c r="D69"/>
      <c r="E69"/>
      <c r="F69"/>
      <c r="G69"/>
      <c r="H69" s="15"/>
      <c r="I69" s="15"/>
      <c r="J69" s="15"/>
      <c r="K69" s="15"/>
      <c r="L69" s="15"/>
      <c r="M69" s="15"/>
      <c r="N69" s="31"/>
    </row>
    <row r="70" spans="1:14">
      <c r="A70" s="25" t="s">
        <v>114</v>
      </c>
      <c r="B70" s="13" t="s">
        <v>115</v>
      </c>
      <c r="C70" s="16"/>
      <c r="D70" s="16" t="s">
        <v>116</v>
      </c>
      <c r="E70" s="17">
        <v>1</v>
      </c>
      <c r="F70" s="17">
        <v>0</v>
      </c>
      <c r="G70" s="17"/>
      <c r="H70" s="17" t="str">
        <f>E70*F70</f>
        <v>0</v>
      </c>
      <c r="I70" s="17"/>
      <c r="J70" s="17" t="str">
        <f>H70+I70</f>
        <v>0</v>
      </c>
      <c r="K70" s="17">
        <v>0</v>
      </c>
      <c r="L70" s="17"/>
      <c r="M70" s="17">
        <v>0</v>
      </c>
      <c r="N70" s="32"/>
    </row>
    <row r="71" spans="1:14">
      <c r="A71" s="25"/>
      <c r="B71" s="21" t="s">
        <v>117</v>
      </c>
      <c r="C71" s="16"/>
      <c r="D71" s="16" t="s">
        <v>52</v>
      </c>
      <c r="E71" s="17">
        <v>1</v>
      </c>
      <c r="F71" s="17"/>
      <c r="G71" s="17"/>
      <c r="H71" s="17"/>
      <c r="I71" s="17" t="str">
        <f>E71*G71</f>
        <v>0</v>
      </c>
      <c r="J71" s="17" t="str">
        <f>H71+I71</f>
        <v>0</v>
      </c>
      <c r="K71" s="17"/>
      <c r="L71" s="17">
        <v>0</v>
      </c>
      <c r="M71" s="17"/>
      <c r="N71" s="32">
        <v>0</v>
      </c>
    </row>
    <row r="72" spans="1:14">
      <c r="A72" s="25"/>
      <c r="B72" s="21" t="s">
        <v>118</v>
      </c>
      <c r="C72" s="16"/>
      <c r="D72" s="16" t="s">
        <v>52</v>
      </c>
      <c r="E72" s="17">
        <v>1</v>
      </c>
      <c r="F72" s="17"/>
      <c r="G72" s="17"/>
      <c r="H72" s="17"/>
      <c r="I72" s="17" t="str">
        <f>E72*G72</f>
        <v>0</v>
      </c>
      <c r="J72" s="17" t="str">
        <f>H72+I72</f>
        <v>0</v>
      </c>
      <c r="K72" s="17"/>
      <c r="L72" s="17">
        <v>0</v>
      </c>
      <c r="M72" s="17"/>
      <c r="N72" s="32">
        <v>0</v>
      </c>
    </row>
    <row r="73" spans="1:14">
      <c r="A73" s="25"/>
      <c r="B73" s="21" t="s">
        <v>119</v>
      </c>
      <c r="C73" s="16"/>
      <c r="D73" s="16" t="s">
        <v>52</v>
      </c>
      <c r="E73" s="17">
        <v>1</v>
      </c>
      <c r="F73" s="17"/>
      <c r="G73" s="17"/>
      <c r="H73" s="17"/>
      <c r="I73" s="17" t="str">
        <f>E73*G73</f>
        <v>0</v>
      </c>
      <c r="J73" s="17" t="str">
        <f>H73+I73</f>
        <v>0</v>
      </c>
      <c r="K73" s="17"/>
      <c r="L73" s="17">
        <v>0</v>
      </c>
      <c r="M73" s="17"/>
      <c r="N73" s="32">
        <v>0</v>
      </c>
    </row>
    <row r="74" spans="1:14">
      <c r="A74" s="25"/>
      <c r="B74" s="21" t="s">
        <v>120</v>
      </c>
      <c r="C74" s="16"/>
      <c r="D74" s="16" t="s">
        <v>52</v>
      </c>
      <c r="E74" s="17">
        <v>1</v>
      </c>
      <c r="F74" s="17"/>
      <c r="G74" s="17">
        <v>0</v>
      </c>
      <c r="H74" s="17"/>
      <c r="I74" s="17" t="str">
        <f>E74*G74</f>
        <v>0</v>
      </c>
      <c r="J74" s="17" t="str">
        <f>H74+I74</f>
        <v>0</v>
      </c>
      <c r="K74" s="17"/>
      <c r="L74" s="17">
        <v>0</v>
      </c>
      <c r="M74" s="17"/>
      <c r="N74" s="32">
        <v>0</v>
      </c>
    </row>
    <row r="75" spans="1:14">
      <c r="A75" s="25"/>
      <c r="B75" s="21" t="s">
        <v>121</v>
      </c>
      <c r="C75" s="16"/>
      <c r="D75" s="16" t="s">
        <v>52</v>
      </c>
      <c r="E75" s="17">
        <v>1</v>
      </c>
      <c r="F75" s="17"/>
      <c r="G75" s="17">
        <v>0</v>
      </c>
      <c r="H75" s="17"/>
      <c r="I75" s="17" t="str">
        <f>E75*G75</f>
        <v>0</v>
      </c>
      <c r="J75" s="17" t="str">
        <f>H75+I75</f>
        <v>0</v>
      </c>
      <c r="K75" s="17"/>
      <c r="L75" s="17">
        <v>0</v>
      </c>
      <c r="M75" s="17"/>
      <c r="N75" s="32">
        <v>0</v>
      </c>
    </row>
    <row r="76" spans="1:14">
      <c r="A76" s="25"/>
      <c r="B76" s="21" t="s">
        <v>122</v>
      </c>
      <c r="C76" s="16"/>
      <c r="D76" s="16" t="s">
        <v>52</v>
      </c>
      <c r="E76" s="17">
        <v>1</v>
      </c>
      <c r="F76" s="17"/>
      <c r="G76" s="17">
        <v>0</v>
      </c>
      <c r="H76" s="17"/>
      <c r="I76" s="17" t="str">
        <f>E76*G76</f>
        <v>0</v>
      </c>
      <c r="J76" s="17" t="str">
        <f>H76+I76</f>
        <v>0</v>
      </c>
      <c r="K76" s="17"/>
      <c r="L76" s="17">
        <v>0</v>
      </c>
      <c r="M76" s="17"/>
      <c r="N76" s="32">
        <v>0</v>
      </c>
    </row>
    <row r="77" spans="1:14">
      <c r="A77" s="25" t="s">
        <v>123</v>
      </c>
      <c r="B77" s="13" t="s">
        <v>124</v>
      </c>
      <c r="C77" s="16"/>
      <c r="D77" s="16" t="s">
        <v>116</v>
      </c>
      <c r="E77" s="17">
        <v>1</v>
      </c>
      <c r="F77" s="17">
        <v>0</v>
      </c>
      <c r="G77" s="17"/>
      <c r="H77" s="17" t="str">
        <f>E77*F77</f>
        <v>0</v>
      </c>
      <c r="I77" s="17"/>
      <c r="J77" s="17" t="str">
        <f>H77+I77</f>
        <v>0</v>
      </c>
      <c r="K77" s="17">
        <v>0</v>
      </c>
      <c r="L77" s="17"/>
      <c r="M77" s="17">
        <v>0</v>
      </c>
      <c r="N77" s="32"/>
    </row>
    <row r="78" spans="1:14">
      <c r="A78" s="25"/>
      <c r="B78" s="21" t="s">
        <v>125</v>
      </c>
      <c r="C78" s="16"/>
      <c r="D78" s="16" t="s">
        <v>52</v>
      </c>
      <c r="E78" s="17">
        <v>1</v>
      </c>
      <c r="F78" s="17"/>
      <c r="G78" s="17">
        <v>0</v>
      </c>
      <c r="H78" s="17"/>
      <c r="I78" s="17" t="str">
        <f>E78*G78</f>
        <v>0</v>
      </c>
      <c r="J78" s="17" t="str">
        <f>H78+I78</f>
        <v>0</v>
      </c>
      <c r="K78" s="17"/>
      <c r="L78" s="17">
        <v>0</v>
      </c>
      <c r="M78" s="17"/>
      <c r="N78" s="32">
        <v>0</v>
      </c>
    </row>
    <row r="79" spans="1:14">
      <c r="A79" s="25"/>
      <c r="B79" s="21" t="s">
        <v>126</v>
      </c>
      <c r="C79" s="16"/>
      <c r="D79" s="16" t="s">
        <v>103</v>
      </c>
      <c r="E79" s="17">
        <v>1</v>
      </c>
      <c r="F79" s="17"/>
      <c r="G79" s="17">
        <v>0</v>
      </c>
      <c r="H79" s="17"/>
      <c r="I79" s="17" t="str">
        <f>E79*G79</f>
        <v>0</v>
      </c>
      <c r="J79" s="17" t="str">
        <f>H79+I79</f>
        <v>0</v>
      </c>
      <c r="K79" s="17"/>
      <c r="L79" s="17">
        <v>0</v>
      </c>
      <c r="M79" s="17"/>
      <c r="N79" s="32">
        <v>0</v>
      </c>
    </row>
    <row r="80" spans="1:14">
      <c r="A80" s="25"/>
      <c r="B80" s="21" t="s">
        <v>127</v>
      </c>
      <c r="C80" s="16"/>
      <c r="D80" s="16" t="s">
        <v>128</v>
      </c>
      <c r="E80" s="17">
        <v>1</v>
      </c>
      <c r="F80" s="17"/>
      <c r="G80" s="17">
        <v>0</v>
      </c>
      <c r="H80" s="17"/>
      <c r="I80" s="17" t="str">
        <f>E80*G80</f>
        <v>0</v>
      </c>
      <c r="J80" s="17" t="str">
        <f>H80+I80</f>
        <v>0</v>
      </c>
      <c r="K80" s="17"/>
      <c r="L80" s="17">
        <v>0</v>
      </c>
      <c r="M80" s="17"/>
      <c r="N80" s="32">
        <v>0</v>
      </c>
    </row>
    <row r="81" spans="1:14">
      <c r="A81" s="25"/>
      <c r="B81" s="21" t="s">
        <v>129</v>
      </c>
      <c r="C81" s="16"/>
      <c r="D81" s="16" t="s">
        <v>52</v>
      </c>
      <c r="E81" s="17">
        <v>1</v>
      </c>
      <c r="F81" s="17"/>
      <c r="G81" s="17">
        <v>0</v>
      </c>
      <c r="H81" s="17"/>
      <c r="I81" s="17" t="str">
        <f>E81*G81</f>
        <v>0</v>
      </c>
      <c r="J81" s="17" t="str">
        <f>H81+I81</f>
        <v>0</v>
      </c>
      <c r="K81" s="17"/>
      <c r="L81" s="17">
        <v>0</v>
      </c>
      <c r="M81" s="17"/>
      <c r="N81" s="32">
        <v>0</v>
      </c>
    </row>
    <row r="82" spans="1:14">
      <c r="A82" s="25"/>
      <c r="B82" s="21" t="s">
        <v>130</v>
      </c>
      <c r="C82" s="16"/>
      <c r="D82" s="16" t="s">
        <v>52</v>
      </c>
      <c r="E82" s="17">
        <v>1</v>
      </c>
      <c r="F82" s="17"/>
      <c r="G82" s="17"/>
      <c r="H82" s="17"/>
      <c r="I82" s="17" t="str">
        <f>E82*G82</f>
        <v>0</v>
      </c>
      <c r="J82" s="17" t="str">
        <f>H82+I82</f>
        <v>0</v>
      </c>
      <c r="K82" s="17"/>
      <c r="L82" s="17">
        <v>0</v>
      </c>
      <c r="M82" s="17"/>
      <c r="N82" s="32">
        <v>0</v>
      </c>
    </row>
    <row r="83" spans="1:14">
      <c r="A83" s="25" t="s">
        <v>131</v>
      </c>
      <c r="B83" s="13" t="s">
        <v>132</v>
      </c>
      <c r="C83" s="16"/>
      <c r="D83" s="16" t="s">
        <v>116</v>
      </c>
      <c r="E83" s="17">
        <v>1</v>
      </c>
      <c r="F83" s="17">
        <v>0</v>
      </c>
      <c r="G83" s="17"/>
      <c r="H83" s="17" t="str">
        <f>E83*F83</f>
        <v>0</v>
      </c>
      <c r="I83" s="17"/>
      <c r="J83" s="17" t="str">
        <f>H83+I83</f>
        <v>0</v>
      </c>
      <c r="K83" s="17">
        <v>0</v>
      </c>
      <c r="L83" s="17"/>
      <c r="M83" s="17">
        <v>0</v>
      </c>
      <c r="N83" s="32"/>
    </row>
    <row r="84" spans="1:14">
      <c r="A84" s="25"/>
      <c r="B84" s="21" t="s">
        <v>133</v>
      </c>
      <c r="C84" s="16"/>
      <c r="D84" s="16" t="s">
        <v>52</v>
      </c>
      <c r="E84" s="17">
        <v>1</v>
      </c>
      <c r="F84" s="17"/>
      <c r="G84" s="17">
        <v>0</v>
      </c>
      <c r="H84" s="17"/>
      <c r="I84" s="17" t="str">
        <f>E84*G84</f>
        <v>0</v>
      </c>
      <c r="J84" s="17" t="str">
        <f>H84+I84</f>
        <v>0</v>
      </c>
      <c r="K84" s="17"/>
      <c r="L84" s="17">
        <v>0</v>
      </c>
      <c r="M84" s="17"/>
      <c r="N84" s="32">
        <v>0</v>
      </c>
    </row>
    <row r="85" spans="1:14">
      <c r="A85" s="25"/>
      <c r="B85" s="21" t="s">
        <v>134</v>
      </c>
      <c r="C85" s="16"/>
      <c r="D85" s="16" t="s">
        <v>52</v>
      </c>
      <c r="E85" s="17">
        <v>1</v>
      </c>
      <c r="F85" s="17"/>
      <c r="G85" s="17">
        <v>0</v>
      </c>
      <c r="H85" s="17"/>
      <c r="I85" s="17" t="str">
        <f>E85*G85</f>
        <v>0</v>
      </c>
      <c r="J85" s="17" t="str">
        <f>H85+I85</f>
        <v>0</v>
      </c>
      <c r="K85" s="17"/>
      <c r="L85" s="17">
        <v>0</v>
      </c>
      <c r="M85" s="17"/>
      <c r="N85" s="32">
        <v>0</v>
      </c>
    </row>
    <row r="86" spans="1:14">
      <c r="A86" s="25"/>
      <c r="B86" s="21" t="s">
        <v>135</v>
      </c>
      <c r="C86" s="16"/>
      <c r="D86" s="16" t="s">
        <v>52</v>
      </c>
      <c r="E86" s="17">
        <v>1</v>
      </c>
      <c r="F86" s="17"/>
      <c r="G86" s="17">
        <v>0</v>
      </c>
      <c r="H86" s="17"/>
      <c r="I86" s="17" t="str">
        <f>E86*G86</f>
        <v>0</v>
      </c>
      <c r="J86" s="17" t="str">
        <f>H86+I86</f>
        <v>0</v>
      </c>
      <c r="K86" s="17"/>
      <c r="L86" s="17">
        <v>0</v>
      </c>
      <c r="M86" s="17"/>
      <c r="N86" s="32">
        <v>0</v>
      </c>
    </row>
    <row r="87" spans="1:14">
      <c r="A87" s="25"/>
      <c r="B87" s="21" t="s">
        <v>136</v>
      </c>
      <c r="C87" s="16"/>
      <c r="D87" s="16"/>
      <c r="E87" s="17">
        <v>0</v>
      </c>
      <c r="F87" s="17"/>
      <c r="G87" s="17">
        <v>0</v>
      </c>
      <c r="H87" s="17"/>
      <c r="I87" s="17" t="str">
        <f>E87*G87</f>
        <v>0</v>
      </c>
      <c r="J87" s="17" t="str">
        <f>H87+I87</f>
        <v>0</v>
      </c>
      <c r="K87" s="17"/>
      <c r="L87" s="17">
        <v>0</v>
      </c>
      <c r="M87" s="17"/>
      <c r="N87" s="32">
        <v>0</v>
      </c>
    </row>
    <row r="88" spans="1:14">
      <c r="A88" s="25"/>
      <c r="B88" s="21" t="s">
        <v>137</v>
      </c>
      <c r="C88" s="16"/>
      <c r="D88" s="16" t="s">
        <v>103</v>
      </c>
      <c r="E88" s="17">
        <v>1</v>
      </c>
      <c r="F88" s="17"/>
      <c r="G88" s="17">
        <v>0</v>
      </c>
      <c r="H88" s="17"/>
      <c r="I88" s="17" t="str">
        <f>E88*G88</f>
        <v>0</v>
      </c>
      <c r="J88" s="17" t="str">
        <f>H88+I88</f>
        <v>0</v>
      </c>
      <c r="K88" s="17"/>
      <c r="L88" s="17">
        <v>0</v>
      </c>
      <c r="M88" s="17"/>
      <c r="N88" s="32">
        <v>0</v>
      </c>
    </row>
    <row r="89" spans="1:14">
      <c r="A89" s="25"/>
      <c r="B89" s="21" t="s">
        <v>138</v>
      </c>
      <c r="C89" s="16"/>
      <c r="D89" s="16" t="s">
        <v>52</v>
      </c>
      <c r="E89" s="17">
        <v>1</v>
      </c>
      <c r="F89" s="17"/>
      <c r="G89" s="17">
        <v>0</v>
      </c>
      <c r="H89" s="17"/>
      <c r="I89" s="17" t="str">
        <f>E89*G89</f>
        <v>0</v>
      </c>
      <c r="J89" s="17" t="str">
        <f>H89+I89</f>
        <v>0</v>
      </c>
      <c r="K89" s="17"/>
      <c r="L89" s="17">
        <v>0</v>
      </c>
      <c r="M89" s="17"/>
      <c r="N89" s="32">
        <v>0</v>
      </c>
    </row>
    <row r="90" spans="1:14">
      <c r="A90" s="25"/>
      <c r="B90" s="21" t="s">
        <v>139</v>
      </c>
      <c r="C90" s="16"/>
      <c r="D90" s="16" t="s">
        <v>52</v>
      </c>
      <c r="E90" s="17">
        <v>1</v>
      </c>
      <c r="F90" s="17"/>
      <c r="G90" s="17">
        <v>0</v>
      </c>
      <c r="H90" s="17"/>
      <c r="I90" s="17" t="str">
        <f>E90*G90</f>
        <v>0</v>
      </c>
      <c r="J90" s="17" t="str">
        <f>H90+I90</f>
        <v>0</v>
      </c>
      <c r="K90" s="17"/>
      <c r="L90" s="17">
        <v>0</v>
      </c>
      <c r="M90" s="17"/>
      <c r="N90" s="32">
        <v>0</v>
      </c>
    </row>
    <row r="91" spans="1:14">
      <c r="A91" s="25" t="s">
        <v>140</v>
      </c>
      <c r="B91" s="13" t="s">
        <v>141</v>
      </c>
      <c r="C91" s="16"/>
      <c r="D91" s="16" t="s">
        <v>116</v>
      </c>
      <c r="E91" s="17">
        <v>1</v>
      </c>
      <c r="F91" s="17"/>
      <c r="G91" s="17"/>
      <c r="H91" s="17" t="str">
        <f>E91*F91</f>
        <v>0</v>
      </c>
      <c r="I91" s="17"/>
      <c r="J91" s="17" t="str">
        <f>H91+I91</f>
        <v>0</v>
      </c>
      <c r="K91" s="17">
        <v>0</v>
      </c>
      <c r="L91" s="17"/>
      <c r="M91" s="17">
        <v>0</v>
      </c>
      <c r="N91" s="32"/>
    </row>
    <row r="92" spans="1:14">
      <c r="A92" s="25"/>
      <c r="B92" s="21" t="s">
        <v>142</v>
      </c>
      <c r="C92" s="16"/>
      <c r="D92" s="16" t="s">
        <v>52</v>
      </c>
      <c r="E92" s="17">
        <v>1</v>
      </c>
      <c r="F92" s="17"/>
      <c r="G92" s="17">
        <v>0</v>
      </c>
      <c r="H92" s="17"/>
      <c r="I92" s="17" t="str">
        <f>E92*G92</f>
        <v>0</v>
      </c>
      <c r="J92" s="17" t="str">
        <f>H92+I92</f>
        <v>0</v>
      </c>
      <c r="K92" s="17"/>
      <c r="L92" s="17">
        <v>0</v>
      </c>
      <c r="M92" s="17"/>
      <c r="N92" s="32">
        <v>0</v>
      </c>
    </row>
    <row r="93" spans="1:14">
      <c r="A93" s="25"/>
      <c r="B93" s="21" t="s">
        <v>143</v>
      </c>
      <c r="C93" s="16"/>
      <c r="D93" s="16" t="s">
        <v>52</v>
      </c>
      <c r="E93" s="17">
        <v>1</v>
      </c>
      <c r="F93" s="17"/>
      <c r="G93" s="17">
        <v>0</v>
      </c>
      <c r="H93" s="17"/>
      <c r="I93" s="17" t="str">
        <f>E93*G93</f>
        <v>0</v>
      </c>
      <c r="J93" s="17" t="str">
        <f>H93+I93</f>
        <v>0</v>
      </c>
      <c r="K93" s="17"/>
      <c r="L93" s="17">
        <v>0</v>
      </c>
      <c r="M93" s="17"/>
      <c r="N93" s="32">
        <v>0</v>
      </c>
    </row>
    <row r="94" spans="1:14">
      <c r="A94" s="25"/>
      <c r="B94" s="21" t="s">
        <v>144</v>
      </c>
      <c r="C94" s="16"/>
      <c r="D94" s="16" t="s">
        <v>52</v>
      </c>
      <c r="E94" s="17">
        <v>1</v>
      </c>
      <c r="F94" s="17"/>
      <c r="G94" s="17">
        <v>0</v>
      </c>
      <c r="H94" s="17"/>
      <c r="I94" s="17" t="str">
        <f>E94*G94</f>
        <v>0</v>
      </c>
      <c r="J94" s="17" t="str">
        <f>H94+I94</f>
        <v>0</v>
      </c>
      <c r="K94" s="17"/>
      <c r="L94" s="17">
        <v>0</v>
      </c>
      <c r="M94" s="17"/>
      <c r="N94" s="32">
        <v>0</v>
      </c>
    </row>
    <row r="95" spans="1:14">
      <c r="A95" s="25"/>
      <c r="B95" s="21" t="s">
        <v>145</v>
      </c>
      <c r="C95" s="16"/>
      <c r="D95" s="16" t="s">
        <v>52</v>
      </c>
      <c r="E95" s="17">
        <v>1</v>
      </c>
      <c r="F95" s="17"/>
      <c r="G95" s="17">
        <v>0</v>
      </c>
      <c r="H95" s="17"/>
      <c r="I95" s="17" t="str">
        <f>E95*G95</f>
        <v>0</v>
      </c>
      <c r="J95" s="17" t="str">
        <f>H95+I95</f>
        <v>0</v>
      </c>
      <c r="K95" s="17"/>
      <c r="L95" s="17">
        <v>0</v>
      </c>
      <c r="M95" s="17"/>
      <c r="N95" s="32">
        <v>0</v>
      </c>
    </row>
    <row r="96" spans="1:14">
      <c r="A96" s="25"/>
      <c r="B96" s="21" t="s">
        <v>146</v>
      </c>
      <c r="C96" s="16"/>
      <c r="D96" s="16" t="s">
        <v>52</v>
      </c>
      <c r="E96" s="17">
        <v>1</v>
      </c>
      <c r="F96" s="17"/>
      <c r="G96" s="17">
        <v>0</v>
      </c>
      <c r="H96" s="17"/>
      <c r="I96" s="17" t="str">
        <f>E96*G96</f>
        <v>0</v>
      </c>
      <c r="J96" s="17" t="str">
        <f>H96+I96</f>
        <v>0</v>
      </c>
      <c r="K96" s="17"/>
      <c r="L96" s="17">
        <v>0</v>
      </c>
      <c r="M96" s="17"/>
      <c r="N96" s="32">
        <v>0</v>
      </c>
    </row>
    <row r="97" spans="1:14">
      <c r="A97" s="25"/>
      <c r="B97" s="21" t="s">
        <v>147</v>
      </c>
      <c r="C97" s="16"/>
      <c r="D97" s="16" t="s">
        <v>52</v>
      </c>
      <c r="E97" s="17">
        <v>1</v>
      </c>
      <c r="F97" s="17"/>
      <c r="G97" s="17">
        <v>0</v>
      </c>
      <c r="H97" s="17"/>
      <c r="I97" s="17" t="str">
        <f>E97*G97</f>
        <v>0</v>
      </c>
      <c r="J97" s="17" t="str">
        <f>H97+I97</f>
        <v>0</v>
      </c>
      <c r="K97" s="17"/>
      <c r="L97" s="17">
        <v>0</v>
      </c>
      <c r="M97" s="17"/>
      <c r="N97" s="32">
        <v>0</v>
      </c>
    </row>
    <row r="98" spans="1:14">
      <c r="A98" s="25"/>
      <c r="B98" s="21" t="s">
        <v>148</v>
      </c>
      <c r="C98" s="16"/>
      <c r="D98" s="16" t="s">
        <v>52</v>
      </c>
      <c r="E98" s="17">
        <v>1</v>
      </c>
      <c r="F98" s="17"/>
      <c r="G98" s="17">
        <v>0</v>
      </c>
      <c r="H98" s="17"/>
      <c r="I98" s="17" t="str">
        <f>E98*G98</f>
        <v>0</v>
      </c>
      <c r="J98" s="17" t="str">
        <f>H98+I98</f>
        <v>0</v>
      </c>
      <c r="K98" s="17"/>
      <c r="L98" s="17">
        <v>0</v>
      </c>
      <c r="M98" s="17"/>
      <c r="N98" s="32">
        <v>0</v>
      </c>
    </row>
    <row r="99" spans="1:14">
      <c r="A99" s="25" t="s">
        <v>149</v>
      </c>
      <c r="B99" s="13" t="s">
        <v>150</v>
      </c>
      <c r="C99" s="16"/>
      <c r="D99" s="16" t="s">
        <v>116</v>
      </c>
      <c r="E99" s="17">
        <v>1</v>
      </c>
      <c r="F99" s="17">
        <v>0</v>
      </c>
      <c r="G99" s="17"/>
      <c r="H99" s="17" t="str">
        <f>E99*F99</f>
        <v>0</v>
      </c>
      <c r="I99" s="17"/>
      <c r="J99" s="17" t="str">
        <f>H99+I99</f>
        <v>0</v>
      </c>
      <c r="K99" s="17">
        <v>0</v>
      </c>
      <c r="L99" s="17"/>
      <c r="M99" s="17">
        <v>0</v>
      </c>
      <c r="N99" s="32"/>
    </row>
    <row r="100" spans="1:14">
      <c r="A100" s="25"/>
      <c r="B100" s="21" t="s">
        <v>151</v>
      </c>
      <c r="C100" s="16"/>
      <c r="D100" s="16" t="s">
        <v>52</v>
      </c>
      <c r="E100" s="17">
        <v>1</v>
      </c>
      <c r="F100" s="17"/>
      <c r="G100" s="17"/>
      <c r="H100" s="17"/>
      <c r="I100" s="17" t="str">
        <f>E100*G100</f>
        <v>0</v>
      </c>
      <c r="J100" s="17" t="str">
        <f>H100+I100</f>
        <v>0</v>
      </c>
      <c r="K100" s="17"/>
      <c r="L100" s="17">
        <v>0</v>
      </c>
      <c r="M100" s="17"/>
      <c r="N100" s="32">
        <v>0</v>
      </c>
    </row>
    <row r="101" spans="1:14">
      <c r="A101" s="25"/>
      <c r="B101" s="21" t="s">
        <v>152</v>
      </c>
      <c r="C101" s="16"/>
      <c r="D101" s="16" t="s">
        <v>52</v>
      </c>
      <c r="E101" s="17">
        <v>1</v>
      </c>
      <c r="F101" s="17"/>
      <c r="G101" s="17"/>
      <c r="H101" s="17"/>
      <c r="I101" s="17" t="str">
        <f>E101*G101</f>
        <v>0</v>
      </c>
      <c r="J101" s="17" t="str">
        <f>H101+I101</f>
        <v>0</v>
      </c>
      <c r="K101" s="17"/>
      <c r="L101" s="17">
        <v>0</v>
      </c>
      <c r="M101" s="17"/>
      <c r="N101" s="32">
        <v>0</v>
      </c>
    </row>
    <row r="102" spans="1:14">
      <c r="A102" s="25"/>
      <c r="B102" s="21" t="s">
        <v>148</v>
      </c>
      <c r="C102" s="16"/>
      <c r="D102" s="16" t="s">
        <v>52</v>
      </c>
      <c r="E102" s="17">
        <v>1</v>
      </c>
      <c r="F102" s="17"/>
      <c r="G102" s="17"/>
      <c r="H102" s="17"/>
      <c r="I102" s="17" t="str">
        <f>E102*G102</f>
        <v>0</v>
      </c>
      <c r="J102" s="17" t="str">
        <f>H102+I102</f>
        <v>0</v>
      </c>
      <c r="K102" s="17"/>
      <c r="L102" s="17">
        <v>0</v>
      </c>
      <c r="M102" s="17"/>
      <c r="N102" s="32">
        <v>0</v>
      </c>
    </row>
    <row r="103" spans="1:14">
      <c r="A103" s="25"/>
      <c r="B103" s="21" t="s">
        <v>153</v>
      </c>
      <c r="C103" s="16"/>
      <c r="D103" s="16" t="s">
        <v>52</v>
      </c>
      <c r="E103" s="17">
        <v>1</v>
      </c>
      <c r="F103" s="17"/>
      <c r="G103" s="17"/>
      <c r="H103" s="17"/>
      <c r="I103" s="17" t="str">
        <f>E103*G103</f>
        <v>0</v>
      </c>
      <c r="J103" s="17" t="str">
        <f>H103+I103</f>
        <v>0</v>
      </c>
      <c r="K103" s="17"/>
      <c r="L103" s="17">
        <v>0</v>
      </c>
      <c r="M103" s="17"/>
      <c r="N103" s="32">
        <v>0</v>
      </c>
    </row>
    <row r="104" spans="1:14">
      <c r="A104" s="25"/>
      <c r="B104" s="21" t="s">
        <v>154</v>
      </c>
      <c r="C104" s="16"/>
      <c r="D104" s="16" t="s">
        <v>52</v>
      </c>
      <c r="E104" s="17">
        <v>1</v>
      </c>
      <c r="F104" s="17"/>
      <c r="G104" s="17"/>
      <c r="H104" s="17"/>
      <c r="I104" s="17" t="str">
        <f>E104*G104</f>
        <v>0</v>
      </c>
      <c r="J104" s="17" t="str">
        <f>H104+I104</f>
        <v>0</v>
      </c>
      <c r="K104" s="17"/>
      <c r="L104" s="17">
        <v>0</v>
      </c>
      <c r="M104" s="17"/>
      <c r="N104" s="32">
        <v>0</v>
      </c>
    </row>
    <row r="105" spans="1:14">
      <c r="A105" s="25" t="s">
        <v>155</v>
      </c>
      <c r="B105" s="13" t="s">
        <v>156</v>
      </c>
      <c r="C105" s="16"/>
      <c r="D105" s="16" t="s">
        <v>116</v>
      </c>
      <c r="E105" s="17">
        <v>1</v>
      </c>
      <c r="F105" s="17"/>
      <c r="G105" s="17"/>
      <c r="H105" s="17" t="str">
        <f>E105*F105</f>
        <v>0</v>
      </c>
      <c r="I105" s="17"/>
      <c r="J105" s="17" t="str">
        <f>H105+I105</f>
        <v>0</v>
      </c>
      <c r="K105" s="17">
        <v>0</v>
      </c>
      <c r="L105" s="17"/>
      <c r="M105" s="17">
        <v>0</v>
      </c>
      <c r="N105" s="32"/>
    </row>
    <row r="106" spans="1:14">
      <c r="A106" s="25"/>
      <c r="B106" s="21" t="s">
        <v>157</v>
      </c>
      <c r="C106" s="16"/>
      <c r="D106" s="16" t="s">
        <v>52</v>
      </c>
      <c r="E106" s="17">
        <v>1</v>
      </c>
      <c r="F106" s="17"/>
      <c r="G106" s="17"/>
      <c r="H106" s="17"/>
      <c r="I106" s="17" t="str">
        <f>E106*G106</f>
        <v>0</v>
      </c>
      <c r="J106" s="17" t="str">
        <f>H106+I106</f>
        <v>0</v>
      </c>
      <c r="K106" s="17"/>
      <c r="L106" s="17">
        <v>0</v>
      </c>
      <c r="M106" s="17"/>
      <c r="N106" s="32">
        <v>0</v>
      </c>
    </row>
    <row r="107" spans="1:14">
      <c r="A107" s="25"/>
      <c r="B107" s="21" t="s">
        <v>158</v>
      </c>
      <c r="C107" s="16"/>
      <c r="D107" s="16" t="s">
        <v>52</v>
      </c>
      <c r="E107" s="17">
        <v>1</v>
      </c>
      <c r="F107" s="17"/>
      <c r="G107" s="17"/>
      <c r="H107" s="17"/>
      <c r="I107" s="17" t="str">
        <f>E107*G107</f>
        <v>0</v>
      </c>
      <c r="J107" s="17" t="str">
        <f>H107+I107</f>
        <v>0</v>
      </c>
      <c r="K107" s="17"/>
      <c r="L107" s="17">
        <v>0</v>
      </c>
      <c r="M107" s="17"/>
      <c r="N107" s="32">
        <v>0</v>
      </c>
    </row>
    <row r="108" spans="1:14">
      <c r="A108" s="25"/>
      <c r="B108" s="21" t="s">
        <v>159</v>
      </c>
      <c r="C108" s="16"/>
      <c r="D108" s="16" t="s">
        <v>52</v>
      </c>
      <c r="E108" s="17">
        <v>1</v>
      </c>
      <c r="F108" s="17"/>
      <c r="G108" s="17"/>
      <c r="H108" s="17"/>
      <c r="I108" s="17" t="str">
        <f>E108*G108</f>
        <v>0</v>
      </c>
      <c r="J108" s="17" t="str">
        <f>H108+I108</f>
        <v>0</v>
      </c>
      <c r="K108" s="17"/>
      <c r="L108" s="17">
        <v>0</v>
      </c>
      <c r="M108" s="17"/>
      <c r="N108" s="32">
        <v>0</v>
      </c>
    </row>
    <row r="109" spans="1:14">
      <c r="A109" s="25"/>
      <c r="B109" s="21" t="s">
        <v>160</v>
      </c>
      <c r="C109" s="16"/>
      <c r="D109" s="16" t="s">
        <v>52</v>
      </c>
      <c r="E109" s="17">
        <v>1</v>
      </c>
      <c r="F109" s="17"/>
      <c r="G109" s="17"/>
      <c r="H109" s="17"/>
      <c r="I109" s="17" t="str">
        <f>E109*G109</f>
        <v>0</v>
      </c>
      <c r="J109" s="17" t="str">
        <f>H109+I109</f>
        <v>0</v>
      </c>
      <c r="K109" s="17"/>
      <c r="L109" s="17">
        <v>0</v>
      </c>
      <c r="M109" s="17"/>
      <c r="N109" s="32">
        <v>0</v>
      </c>
    </row>
    <row r="110" spans="1:14">
      <c r="A110" s="25" t="s">
        <v>161</v>
      </c>
      <c r="B110" s="13" t="s">
        <v>162</v>
      </c>
      <c r="C110" s="16"/>
      <c r="D110" s="16" t="s">
        <v>116</v>
      </c>
      <c r="E110" s="17">
        <v>1</v>
      </c>
      <c r="F110" s="17"/>
      <c r="G110" s="17"/>
      <c r="H110" s="17" t="str">
        <f>E110*F110</f>
        <v>0</v>
      </c>
      <c r="I110" s="17"/>
      <c r="J110" s="17" t="str">
        <f>H110+I110</f>
        <v>0</v>
      </c>
      <c r="K110" s="17">
        <v>0</v>
      </c>
      <c r="L110" s="17"/>
      <c r="M110" s="17">
        <v>0</v>
      </c>
      <c r="N110" s="32"/>
    </row>
    <row r="111" spans="1:14">
      <c r="A111" s="25"/>
      <c r="B111" s="21" t="s">
        <v>163</v>
      </c>
      <c r="C111" s="16"/>
      <c r="D111" s="16" t="s">
        <v>164</v>
      </c>
      <c r="E111" s="17">
        <v>1</v>
      </c>
      <c r="F111" s="17"/>
      <c r="G111" s="17"/>
      <c r="H111" s="17"/>
      <c r="I111" s="17" t="str">
        <f>E111*G111</f>
        <v>0</v>
      </c>
      <c r="J111" s="17" t="str">
        <f>H111+I111</f>
        <v>0</v>
      </c>
      <c r="K111" s="17"/>
      <c r="L111" s="17">
        <v>0</v>
      </c>
      <c r="M111" s="17"/>
      <c r="N111" s="32">
        <v>0</v>
      </c>
    </row>
    <row r="112" spans="1:14">
      <c r="A112" s="25"/>
      <c r="B112" s="21" t="s">
        <v>165</v>
      </c>
      <c r="C112" s="16"/>
      <c r="D112" s="16" t="s">
        <v>166</v>
      </c>
      <c r="E112" s="17">
        <v>1</v>
      </c>
      <c r="F112" s="17"/>
      <c r="G112" s="17">
        <v>0</v>
      </c>
      <c r="H112" s="17"/>
      <c r="I112" s="17" t="str">
        <f>E112*G112</f>
        <v>0</v>
      </c>
      <c r="J112" s="17" t="str">
        <f>H112+I112</f>
        <v>0</v>
      </c>
      <c r="K112" s="17"/>
      <c r="L112" s="17">
        <v>0</v>
      </c>
      <c r="M112" s="17"/>
      <c r="N112" s="32">
        <v>0</v>
      </c>
    </row>
    <row r="113" spans="1:14">
      <c r="A113" s="25"/>
      <c r="B113" s="21" t="s">
        <v>167</v>
      </c>
      <c r="C113" s="16"/>
      <c r="D113" s="16" t="s">
        <v>52</v>
      </c>
      <c r="E113" s="17">
        <v>1</v>
      </c>
      <c r="F113" s="17"/>
      <c r="G113" s="17">
        <v>0</v>
      </c>
      <c r="H113" s="17"/>
      <c r="I113" s="17" t="str">
        <f>E113*G113</f>
        <v>0</v>
      </c>
      <c r="J113" s="17" t="str">
        <f>H113+I113</f>
        <v>0</v>
      </c>
      <c r="K113" s="17"/>
      <c r="L113" s="17">
        <v>0</v>
      </c>
      <c r="M113" s="17"/>
      <c r="N113" s="32">
        <v>0</v>
      </c>
    </row>
    <row r="114" spans="1:14">
      <c r="A114" s="25"/>
      <c r="B114" s="18" t="s">
        <v>43</v>
      </c>
      <c r="C114" s="19" t="s">
        <v>168</v>
      </c>
      <c r="D114" s="19"/>
      <c r="E114" s="19"/>
      <c r="F114" s="19"/>
      <c r="G114" s="19"/>
      <c r="H114" s="20" t="str">
        <f>SUM(H70:H113)</f>
        <v>0</v>
      </c>
      <c r="I114" s="20" t="str">
        <f>SUM(I70:I113)</f>
        <v>0</v>
      </c>
      <c r="J114" s="20" t="str">
        <f>SUM(J70:J113)</f>
        <v>0</v>
      </c>
      <c r="K114" s="20" t="str">
        <f>SUM(K70:K113)</f>
        <v>0</v>
      </c>
      <c r="L114" s="20" t="str">
        <f>SUM(L70:L113)</f>
        <v>0</v>
      </c>
      <c r="M114" s="20"/>
      <c r="N114" s="33"/>
    </row>
    <row r="115" spans="1:14">
      <c r="A115" s="26"/>
      <c r="B115" s="18" t="s">
        <v>45</v>
      </c>
      <c r="C115" s="19"/>
      <c r="D115" s="19"/>
      <c r="E115" s="19"/>
      <c r="F115" s="19"/>
      <c r="G115" s="19"/>
      <c r="H115" s="19"/>
      <c r="I115" s="19"/>
      <c r="J115" s="20" t="str">
        <f>ROUND(J114*18/118,2)</f>
        <v>0</v>
      </c>
      <c r="K115" s="19"/>
      <c r="L115" s="19"/>
      <c r="M115" s="19"/>
      <c r="N115" s="34"/>
    </row>
    <row r="116" spans="1:14">
      <c r="A116" s="25"/>
      <c r="B116" s="22" t="s">
        <v>169</v>
      </c>
      <c r="C116" s="23"/>
      <c r="D116" s="23"/>
      <c r="E116" s="23"/>
      <c r="F116" s="23"/>
      <c r="G116" s="23"/>
      <c r="H116" s="24" t="str">
        <f>SUMIF($B$11:$B115,"ИТОГО по разделу:",H$11:H115)</f>
        <v>0</v>
      </c>
      <c r="I116" s="24" t="str">
        <f>SUMIF($B$11:$B115,"ИТОГО по разделу:",I$11:I115)</f>
        <v>0</v>
      </c>
      <c r="J116" s="24" t="str">
        <f>SUMIF($B$11:$B115,"ИТОГО по разделу:",J$11:J115)</f>
        <v>0</v>
      </c>
      <c r="K116" s="24" t="str">
        <f>SUMIF($B$11:$B115,"ИТОГО по разделу:",K$11:K115)</f>
        <v>0</v>
      </c>
      <c r="L116" s="24" t="str">
        <f>SUMIF($B$11:$B115,"ИТОГО по разделу:",L$11:L115)</f>
        <v>0</v>
      </c>
      <c r="M116" s="23"/>
      <c r="N116" s="35"/>
    </row>
    <row r="117" spans="1:14">
      <c r="A117" s="27"/>
      <c r="B117" s="28" t="s">
        <v>45</v>
      </c>
      <c r="C117" s="29"/>
      <c r="D117" s="29"/>
      <c r="E117" s="29"/>
      <c r="F117" s="29"/>
      <c r="G117" s="29"/>
      <c r="H117" s="29"/>
      <c r="I117" s="29"/>
      <c r="J117" s="30" t="str">
        <f>ROUND(J116*18/118,2)</f>
        <v>0</v>
      </c>
      <c r="K117" s="29"/>
      <c r="L117" s="29"/>
      <c r="M117" s="29"/>
      <c r="N117" s="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0:N10"/>
  <mergeCells>
    <mergeCell ref="A9:A10"/>
    <mergeCell ref="B9:B10"/>
    <mergeCell ref="C9:C10"/>
    <mergeCell ref="D9:D10"/>
    <mergeCell ref="E9:E10"/>
    <mergeCell ref="F9:G9"/>
    <mergeCell ref="H9:I9"/>
    <mergeCell ref="J9:J10"/>
    <mergeCell ref="K9:L9"/>
    <mergeCell ref="M9:N9"/>
    <mergeCell ref="B11:G11"/>
    <mergeCell ref="C16:G16"/>
    <mergeCell ref="C17:G17"/>
    <mergeCell ref="B18:G18"/>
    <mergeCell ref="C28:G28"/>
    <mergeCell ref="C29:G29"/>
    <mergeCell ref="B30:G30"/>
    <mergeCell ref="C31:G31"/>
    <mergeCell ref="C32:G32"/>
    <mergeCell ref="B33:G33"/>
    <mergeCell ref="C34:G34"/>
    <mergeCell ref="C35:G35"/>
    <mergeCell ref="B36:G36"/>
    <mergeCell ref="C67:G67"/>
    <mergeCell ref="C68:G68"/>
    <mergeCell ref="B69:G69"/>
    <mergeCell ref="C114:G114"/>
    <mergeCell ref="C115:G115"/>
    <mergeCell ref="C116:G116"/>
    <mergeCell ref="C117:G117"/>
    <mergeCell ref="A1:N1"/>
    <mergeCell ref="B2:B2"/>
    <mergeCell ref="C2:N2"/>
    <mergeCell ref="B3:B3"/>
    <mergeCell ref="C3:D3"/>
    <mergeCell ref="B4:B4"/>
    <mergeCell ref="C4:D4"/>
    <mergeCell ref="B5:B5"/>
    <mergeCell ref="C5:D5"/>
    <mergeCell ref="B6:B6"/>
    <mergeCell ref="C6:D6"/>
    <mergeCell ref="B7:B7"/>
    <mergeCell ref="C7:D7"/>
  </mergeCells>
  <printOptions gridLines="false" gridLinesSet="true"/>
  <pageMargins left="0.75" right="0.75" top="1" bottom="1" header="0.3" footer="0.3"/>
  <pageSetup paperSize="9" orientation="landscape" scale="100" fitToHeight="0" fitToWidth="1"/>
  <headerFooter differentOddEven="false" differentFirst="false" scaleWithDoc="true" alignWithMargins="true">
    <oddHeader>&amp;L&amp;BВыполнение сметы себестоимости</oddHeader>
    <oddFooter>&amp;L&amp;BEstimate&amp;RСтр. &amp;P :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AtSun</dc:creator>
  <cp:lastModifiedBy>InterStroi</cp:lastModifiedBy>
  <dcterms:created xsi:type="dcterms:W3CDTF">2017-08-28T19:24:23+03:00</dcterms:created>
  <dcterms:modified xsi:type="dcterms:W3CDTF">2017-08-28T19:24:23+03:00</dcterms:modified>
  <dc:title>Estimate</dc:title>
  <dc:description/>
  <dc:subject>Выполнение сметы себестоимости</dc:subject>
  <cp:keywords>Себестоимость Atsun InterStroi</cp:keywords>
  <cp:category>Сметы</cp:category>
</cp:coreProperties>
</file>