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90c799e32caad14/Documentos/FAPESP_PD/Banco de Dados/"/>
    </mc:Choice>
  </mc:AlternateContent>
  <xr:revisionPtr revIDLastSave="123" documentId="8_{21BBD80C-3DAC-4884-A234-D6A5AA0E8829}" xr6:coauthVersionLast="47" xr6:coauthVersionMax="47" xr10:uidLastSave="{895D0C0F-2B4D-4FE1-A7BF-4E56A730AAC1}"/>
  <bookViews>
    <workbookView xWindow="-120" yWindow="-120" windowWidth="20730" windowHeight="11040" xr2:uid="{00000000-000D-0000-FFFF-FFFF00000000}"/>
  </bookViews>
  <sheets>
    <sheet name="Sheet 1" sheetId="1" r:id="rId1"/>
  </sheets>
  <definedNames>
    <definedName name="_xlnm._FilterDatabase" localSheetId="0" hidden="1">'Sheet 1'!$A$1:$AI$53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7" i="1" l="1"/>
  <c r="AQ37" i="1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49" i="1"/>
  <c r="AQ49" i="1" s="1"/>
  <c r="AP50" i="1"/>
  <c r="AQ50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8" i="1"/>
  <c r="AQ38" i="1" s="1"/>
  <c r="AP39" i="1"/>
  <c r="AQ39" i="1" s="1"/>
  <c r="AP2" i="1"/>
  <c r="AQ2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51" i="1"/>
  <c r="AQ51" i="1" s="1"/>
  <c r="AP52" i="1"/>
  <c r="AQ52" i="1" s="1"/>
  <c r="AP53" i="1"/>
  <c r="AQ53" i="1" s="1"/>
  <c r="AP3" i="1"/>
  <c r="AQ3" i="1" s="1"/>
</calcChain>
</file>

<file path=xl/sharedStrings.xml><?xml version="1.0" encoding="utf-8"?>
<sst xmlns="http://schemas.openxmlformats.org/spreadsheetml/2006/main" count="407" uniqueCount="201">
  <si>
    <t/>
  </si>
  <si>
    <t>data_owner</t>
  </si>
  <si>
    <t>locality_name</t>
  </si>
  <si>
    <t>location_code</t>
  </si>
  <si>
    <t>location_lat</t>
  </si>
  <si>
    <t>location_long</t>
  </si>
  <si>
    <t>id_num</t>
  </si>
  <si>
    <t>class</t>
  </si>
  <si>
    <t>veg_type</t>
  </si>
  <si>
    <t>obs</t>
  </si>
  <si>
    <t>patch_ha</t>
  </si>
  <si>
    <t>forest_cover_500m</t>
  </si>
  <si>
    <t>forest_cover_1km</t>
  </si>
  <si>
    <t>forest_cover_2km</t>
  </si>
  <si>
    <t>forest_cover_5km</t>
  </si>
  <si>
    <t>patch_cohesion_500m</t>
  </si>
  <si>
    <t>patch_cohesion_1km</t>
  </si>
  <si>
    <t>patch_cohesion_2km</t>
  </si>
  <si>
    <t>patch_cohesion_5km</t>
  </si>
  <si>
    <t>edge_500m</t>
  </si>
  <si>
    <t>edge_1km</t>
  </si>
  <si>
    <t>edge_2km</t>
  </si>
  <si>
    <t>edge_5km</t>
  </si>
  <si>
    <t>heterogeneity_500m</t>
  </si>
  <si>
    <t>heterogeneity_1km</t>
  </si>
  <si>
    <t>heterogeneity_2km</t>
  </si>
  <si>
    <t>heterogeneity_5km</t>
  </si>
  <si>
    <t>trap_area</t>
  </si>
  <si>
    <t>months_mean</t>
  </si>
  <si>
    <t>data_owner_check</t>
  </si>
  <si>
    <t>tavg</t>
  </si>
  <si>
    <t>tmax</t>
  </si>
  <si>
    <t>tmin</t>
  </si>
  <si>
    <t>prec.total</t>
  </si>
  <si>
    <t>prec.mean</t>
  </si>
  <si>
    <t>ok</t>
  </si>
  <si>
    <t>AvilaAL</t>
  </si>
  <si>
    <t>FLONA S. Francisco de Paula</t>
  </si>
  <si>
    <t>ID_48_FLONA São Francisco de Paula</t>
  </si>
  <si>
    <t>Forest_Formation_3</t>
  </si>
  <si>
    <t>a-forest</t>
  </si>
  <si>
    <t>BegniniRM</t>
  </si>
  <si>
    <t>Sto Amaro da Imperatriz</t>
  </si>
  <si>
    <t>ID_13_Santo Amaro da Imperatriz</t>
  </si>
  <si>
    <t>Viçosa</t>
  </si>
  <si>
    <t>ID_68_Viçosa</t>
  </si>
  <si>
    <t>BragaAJT</t>
  </si>
  <si>
    <t>split</t>
  </si>
  <si>
    <t>CapellessoE2</t>
  </si>
  <si>
    <t>Gaurama</t>
  </si>
  <si>
    <t>ID_8_Gaurama</t>
  </si>
  <si>
    <t>CesarR</t>
  </si>
  <si>
    <t>Piracicaba</t>
  </si>
  <si>
    <t>ID_47_Piracicaba</t>
  </si>
  <si>
    <t>CovreC2</t>
  </si>
  <si>
    <t>REBIO Sooretama</t>
  </si>
  <si>
    <t>ID_19_rebio_sooretama</t>
  </si>
  <si>
    <t>FreitasCG1</t>
  </si>
  <si>
    <t>Usina Serra Grande</t>
  </si>
  <si>
    <t>ID_80_usina_serra_grande</t>
  </si>
  <si>
    <t>FreitasCG</t>
  </si>
  <si>
    <t>FreitasCG2</t>
  </si>
  <si>
    <t>ID_81_usina_serra_grande</t>
  </si>
  <si>
    <t>FreitasCG3</t>
  </si>
  <si>
    <t>ID_82_usina_serra_grande</t>
  </si>
  <si>
    <t>FreitasCG5</t>
  </si>
  <si>
    <t>ID_84_usina_serra_grande</t>
  </si>
  <si>
    <t>FreitasCG6</t>
  </si>
  <si>
    <t>ID_85_usina_serra_grande</t>
  </si>
  <si>
    <t>FreitasCG7</t>
  </si>
  <si>
    <t>ID_86_usina_serra_grande</t>
  </si>
  <si>
    <t>FreitasCG9</t>
  </si>
  <si>
    <t>ID_88_usina_serra_grande</t>
  </si>
  <si>
    <t>REVIS de Una</t>
  </si>
  <si>
    <t>GamaM</t>
  </si>
  <si>
    <t>ID_129_REVIS_UNA</t>
  </si>
  <si>
    <t>GomesDaSilvaJP1</t>
  </si>
  <si>
    <t>S. Lourenço da Mata</t>
  </si>
  <si>
    <t>ID_11_São_Lourenço_da_Mata</t>
  </si>
  <si>
    <t>GomesDaSilvaJP2</t>
  </si>
  <si>
    <t>Sirinhaem</t>
  </si>
  <si>
    <t>ID_12_Sirinhaém</t>
  </si>
  <si>
    <t>Ibiuna</t>
  </si>
  <si>
    <t>JesusFM</t>
  </si>
  <si>
    <t>JesusFM2</t>
  </si>
  <si>
    <t>ID_50_Ibiúna</t>
  </si>
  <si>
    <t>JesusFM3</t>
  </si>
  <si>
    <t>ID_61_Ibiúna</t>
  </si>
  <si>
    <t>JesusFM6</t>
  </si>
  <si>
    <t>ID_64_Ibiúna</t>
  </si>
  <si>
    <t>JesusFM7</t>
  </si>
  <si>
    <t>ID_65_Ibiúna</t>
  </si>
  <si>
    <t>JesusFM8</t>
  </si>
  <si>
    <t>ID_66_Ibiúna</t>
  </si>
  <si>
    <t>JesusFM9</t>
  </si>
  <si>
    <t>ID_67_Ibiúna</t>
  </si>
  <si>
    <t>Usina S. Jose</t>
  </si>
  <si>
    <t>ID_89_usina_sao_jose</t>
  </si>
  <si>
    <t>Knoerr&amp;Gottsberger</t>
  </si>
  <si>
    <t>ID_90_usina_sao_jose</t>
  </si>
  <si>
    <t>ID_91_usina_sao_jose</t>
  </si>
  <si>
    <t>ID_92_usina_sao_jose</t>
  </si>
  <si>
    <t>ID_93_usina_sao_jose</t>
  </si>
  <si>
    <t>ID_94_usina_sao_jose</t>
  </si>
  <si>
    <t>ID_95_usina_sao_jose</t>
  </si>
  <si>
    <t>LondeV2</t>
  </si>
  <si>
    <t>PNM Rego dos Carrapatos</t>
  </si>
  <si>
    <t>ID_79_pnm_rego_dos_carrapatos</t>
  </si>
  <si>
    <t>MaraschinDaSilvaF</t>
  </si>
  <si>
    <t>D. Pedro de Alcantara</t>
  </si>
  <si>
    <t>ID_9_Dom Pedro de Alcântara</t>
  </si>
  <si>
    <t>Ilha do Mel</t>
  </si>
  <si>
    <t>ID_24_Ilha do Mel</t>
  </si>
  <si>
    <t>Wooded_Sandbank_Vegetation_49</t>
  </si>
  <si>
    <t>d-coastal</t>
  </si>
  <si>
    <t>MarquesM1 (res)</t>
  </si>
  <si>
    <t>MarquesM2</t>
  </si>
  <si>
    <t>Palmito</t>
  </si>
  <si>
    <t>ID_26_PE_Palmito</t>
  </si>
  <si>
    <t>MarquesM2 (pal)</t>
  </si>
  <si>
    <t>Vila Rica do Espirito Santo</t>
  </si>
  <si>
    <t>MarquesM3 (pes)</t>
  </si>
  <si>
    <t>ID_28_PE_VilaRicadoEspiritoSanto</t>
  </si>
  <si>
    <t>MartiniA</t>
  </si>
  <si>
    <t>REBIO Una</t>
  </si>
  <si>
    <t>ID_45_REBIO_Una</t>
  </si>
  <si>
    <t>MerattiOliveiraMA</t>
  </si>
  <si>
    <t>Ilha Comprida</t>
  </si>
  <si>
    <t>ID_10_Ilha Comprida</t>
  </si>
  <si>
    <t>MoraesLFD</t>
  </si>
  <si>
    <t>REBIO Poço das Antas</t>
  </si>
  <si>
    <t>ID_20_rebio_poco_das_antas</t>
  </si>
  <si>
    <t>PauloJrAA</t>
  </si>
  <si>
    <t>PE Cantareira</t>
  </si>
  <si>
    <t>ID_17_PE_Cantareira</t>
  </si>
  <si>
    <t>PeriniM</t>
  </si>
  <si>
    <t>Caparaó</t>
  </si>
  <si>
    <t>ID_15_Caparaó</t>
  </si>
  <si>
    <t>PNM Marapendi</t>
  </si>
  <si>
    <t>ID_132_PNMMarapendi</t>
  </si>
  <si>
    <t>Pimentel&amp;Leal2-restinga</t>
  </si>
  <si>
    <t>PE Serra do Conduru</t>
  </si>
  <si>
    <t>ID_29_PE_Serra_Conduru</t>
  </si>
  <si>
    <t>PiottoD</t>
  </si>
  <si>
    <t>RochaJ</t>
  </si>
  <si>
    <t>ID_130_REVIS_UNA</t>
  </si>
  <si>
    <t>RotherD1</t>
  </si>
  <si>
    <t>PE Carlos Botelho</t>
  </si>
  <si>
    <t>ID_3_PE_carlos_botelho</t>
  </si>
  <si>
    <t>RotherD2</t>
  </si>
  <si>
    <t>ID_124_PE_carlos_botelho</t>
  </si>
  <si>
    <t>SantosAS</t>
  </si>
  <si>
    <t>ID_71_rebio_poco_das_antas</t>
  </si>
  <si>
    <t>SantosJPQ</t>
  </si>
  <si>
    <t>RPPN Cafundo</t>
  </si>
  <si>
    <t>ID_21_RPPN_Cafundo</t>
  </si>
  <si>
    <t>SilvaCR</t>
  </si>
  <si>
    <t>ID_73_ilha_comprida</t>
  </si>
  <si>
    <t>VinhaD1</t>
  </si>
  <si>
    <t>PE Fontes do Ipiranga</t>
  </si>
  <si>
    <t>ID_125_PE_fontes_do_ipiranga</t>
  </si>
  <si>
    <t>VinhaD2</t>
  </si>
  <si>
    <t>PESM Sta Virginia</t>
  </si>
  <si>
    <t>ID_126_PESM_santa_virginia</t>
  </si>
  <si>
    <t>Zimback&amp;Martini</t>
  </si>
  <si>
    <t>Caraguatatuba</t>
  </si>
  <si>
    <t>ID_44_Caraguatatuba</t>
  </si>
  <si>
    <t>Knorr&amp;Gottsberger1</t>
  </si>
  <si>
    <t>Knorr&amp;Gottsberger2</t>
  </si>
  <si>
    <t>Knorr&amp;Gottsberger3</t>
  </si>
  <si>
    <t>Knorr&amp;Gottsberger4</t>
  </si>
  <si>
    <t>Knorr&amp;Gottsberger5</t>
  </si>
  <si>
    <t>Knorr&amp;Gottsberger6</t>
  </si>
  <si>
    <t>Knorr&amp;Gottsberger7</t>
  </si>
  <si>
    <t>MarquesM3</t>
  </si>
  <si>
    <t>merged sites in same fragment</t>
  </si>
  <si>
    <t>multiple sites in the study</t>
  </si>
  <si>
    <t>mature forest only</t>
  </si>
  <si>
    <t>CapellessoE</t>
  </si>
  <si>
    <t>CovreC1</t>
  </si>
  <si>
    <t>REBIO Corrego do Veado</t>
  </si>
  <si>
    <t>ID_18_rebio_corrego_do_veado</t>
  </si>
  <si>
    <t>LondeV</t>
  </si>
  <si>
    <t>MarquesM1</t>
  </si>
  <si>
    <t>richness</t>
  </si>
  <si>
    <t>shannon</t>
  </si>
  <si>
    <t>simpson</t>
  </si>
  <si>
    <t>beta_SIM</t>
  </si>
  <si>
    <t>beta_SNE</t>
  </si>
  <si>
    <t>beta_SOR</t>
  </si>
  <si>
    <t>Forest_Formation_3-Mosaic_21?</t>
  </si>
  <si>
    <t>edge_index</t>
  </si>
  <si>
    <t>patch_m2</t>
  </si>
  <si>
    <t>MartinsV</t>
  </si>
  <si>
    <t>Ubatuba</t>
  </si>
  <si>
    <t>ID_1_Ubatuba</t>
  </si>
  <si>
    <t xml:space="preserve"> Forest_Formation_3</t>
  </si>
  <si>
    <t>AlmeidaJrPA</t>
  </si>
  <si>
    <t>SilvaJPG1</t>
  </si>
  <si>
    <t>SilvaJPG2</t>
  </si>
  <si>
    <t>Pimentel&amp;Zamith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</si>
</sst>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164" fontId="0" fillId="4" borderId="0" xfId="0" applyNumberFormat="1" applyFill="1"/>
    <xf numFmtId="2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3"/>
  <sheetViews>
    <sheetView tabSelected="1" workbookViewId="0"/>
  </sheetViews>
  <sheetFormatPr defaultColWidth="11.42578125" defaultRowHeight="15" x14ac:dyDescent="0.25"/>
  <cols>
    <col min="8" max="8" width="32.7109375" bestFit="1" customWidth="1"/>
    <col min="46" max="51" width="12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192</v>
      </c>
      <c r="AQ1" t="s">
        <v>191</v>
      </c>
    </row>
    <row r="2" spans="1:43" x14ac:dyDescent="0.25">
      <c r="A2">
        <v>81</v>
      </c>
      <c r="B2" t="s">
        <v>197</v>
      </c>
      <c r="C2" t="s">
        <v>133</v>
      </c>
      <c r="D2" t="s">
        <v>134</v>
      </c>
      <c r="E2">
        <v>-23.405636000000001</v>
      </c>
      <c r="F2">
        <v>-46.583604999999999</v>
      </c>
      <c r="G2">
        <v>17</v>
      </c>
      <c r="H2" t="s">
        <v>39</v>
      </c>
      <c r="I2" t="s">
        <v>40</v>
      </c>
      <c r="J2" t="s">
        <v>35</v>
      </c>
      <c r="K2">
        <v>36699.14</v>
      </c>
      <c r="L2" s="4">
        <v>61.688560132636098</v>
      </c>
      <c r="M2" s="4">
        <v>63.746733796443799</v>
      </c>
      <c r="N2" s="4">
        <v>66.967143926483899</v>
      </c>
      <c r="O2" s="4">
        <v>60.531110561817201</v>
      </c>
      <c r="P2" s="4">
        <v>99.288076601201297</v>
      </c>
      <c r="Q2" s="4">
        <v>99.575554728875005</v>
      </c>
      <c r="R2" s="4">
        <v>99.598898301396105</v>
      </c>
      <c r="S2" s="4">
        <v>99.891005870401898</v>
      </c>
      <c r="T2">
        <v>10590</v>
      </c>
      <c r="U2">
        <v>42250</v>
      </c>
      <c r="V2">
        <v>141490</v>
      </c>
      <c r="W2">
        <v>813870</v>
      </c>
      <c r="X2" s="2">
        <v>1.0171775694059799</v>
      </c>
      <c r="Y2" s="2">
        <v>1.0515039101119601</v>
      </c>
      <c r="Z2" s="2">
        <v>1.00167613104575</v>
      </c>
      <c r="AA2" s="2">
        <v>1.1039281270233301</v>
      </c>
      <c r="AB2">
        <v>0.25</v>
      </c>
      <c r="AC2">
        <v>12</v>
      </c>
      <c r="AD2" t="s">
        <v>132</v>
      </c>
      <c r="AE2" s="2">
        <v>17.8999999364217</v>
      </c>
      <c r="AF2" s="2">
        <v>25.100000381469702</v>
      </c>
      <c r="AG2" s="2">
        <v>9.5</v>
      </c>
      <c r="AH2">
        <v>1394</v>
      </c>
      <c r="AI2" s="2">
        <v>116.166666666667</v>
      </c>
      <c r="AJ2" s="2">
        <v>19.4544076263596</v>
      </c>
      <c r="AK2" s="2">
        <v>17.254270115305999</v>
      </c>
      <c r="AL2" s="2">
        <v>15.6580555651461</v>
      </c>
      <c r="AM2">
        <v>0.85440438156093101</v>
      </c>
      <c r="AN2">
        <v>3.2715222119182201E-2</v>
      </c>
      <c r="AO2">
        <v>0.887119603680113</v>
      </c>
      <c r="AP2">
        <f t="shared" ref="AP2:AP33" si="0">K2*10000</f>
        <v>366991400</v>
      </c>
      <c r="AQ2">
        <f t="shared" ref="AQ2:AQ33" si="1">W2/AP2</f>
        <v>2.2176813952588534E-3</v>
      </c>
    </row>
    <row r="3" spans="1:43" x14ac:dyDescent="0.25">
      <c r="A3">
        <v>2</v>
      </c>
      <c r="B3" t="s">
        <v>36</v>
      </c>
      <c r="C3" t="s">
        <v>37</v>
      </c>
      <c r="D3" t="s">
        <v>38</v>
      </c>
      <c r="E3">
        <v>-29.422257361479801</v>
      </c>
      <c r="F3">
        <v>-50.389473292451498</v>
      </c>
      <c r="G3">
        <v>48</v>
      </c>
      <c r="H3" t="s">
        <v>39</v>
      </c>
      <c r="I3" t="s">
        <v>40</v>
      </c>
      <c r="J3" t="s">
        <v>35</v>
      </c>
      <c r="K3">
        <v>75818.070000000007</v>
      </c>
      <c r="L3" s="4">
        <v>67.750573833205806</v>
      </c>
      <c r="M3" s="4">
        <v>44.439489025516899</v>
      </c>
      <c r="N3" s="4">
        <v>48.989360007645502</v>
      </c>
      <c r="O3" s="4">
        <v>33.454418041663999</v>
      </c>
      <c r="P3" s="4">
        <v>99.572837932723203</v>
      </c>
      <c r="Q3" s="4">
        <v>99.280304550188902</v>
      </c>
      <c r="R3" s="4">
        <v>99.593589486603307</v>
      </c>
      <c r="S3" s="4">
        <v>99.756681983643801</v>
      </c>
      <c r="T3">
        <v>12050</v>
      </c>
      <c r="U3">
        <v>38250</v>
      </c>
      <c r="V3">
        <v>145370</v>
      </c>
      <c r="W3">
        <v>1299100</v>
      </c>
      <c r="X3" s="2">
        <v>0.71284725025010598</v>
      </c>
      <c r="Y3" s="2">
        <v>0.73722110789920503</v>
      </c>
      <c r="Z3" s="2">
        <v>0.93807197129949405</v>
      </c>
      <c r="AA3" s="2">
        <v>1.45676257475516</v>
      </c>
      <c r="AB3">
        <v>1</v>
      </c>
      <c r="AC3">
        <v>12</v>
      </c>
      <c r="AD3" t="s">
        <v>36</v>
      </c>
      <c r="AE3" s="2">
        <v>14.950000206629401</v>
      </c>
      <c r="AF3" s="2">
        <v>24.100000381469702</v>
      </c>
      <c r="AG3" s="2">
        <v>6</v>
      </c>
      <c r="AH3">
        <v>2083</v>
      </c>
      <c r="AI3" s="2">
        <v>173.583333333333</v>
      </c>
      <c r="AJ3" s="2">
        <v>94.789872026568403</v>
      </c>
      <c r="AK3" s="2">
        <v>84.314059575381293</v>
      </c>
      <c r="AL3" s="2">
        <v>76.870881349069506</v>
      </c>
      <c r="AM3">
        <v>0.95516298255840004</v>
      </c>
      <c r="AN3">
        <v>1.32828152107177E-2</v>
      </c>
      <c r="AO3">
        <v>0.96844579776911799</v>
      </c>
      <c r="AP3">
        <f t="shared" si="0"/>
        <v>758180700.00000012</v>
      </c>
      <c r="AQ3">
        <f t="shared" si="1"/>
        <v>1.7134437740237911E-3</v>
      </c>
    </row>
    <row r="4" spans="1:43" x14ac:dyDescent="0.25">
      <c r="A4">
        <v>3</v>
      </c>
      <c r="B4" t="s">
        <v>41</v>
      </c>
      <c r="C4" t="s">
        <v>42</v>
      </c>
      <c r="D4" t="s">
        <v>43</v>
      </c>
      <c r="E4">
        <v>-27.731258</v>
      </c>
      <c r="F4">
        <v>-48.806413999999997</v>
      </c>
      <c r="G4">
        <v>13</v>
      </c>
      <c r="H4" t="s">
        <v>39</v>
      </c>
      <c r="I4" t="s">
        <v>40</v>
      </c>
      <c r="J4" t="s">
        <v>35</v>
      </c>
      <c r="K4">
        <v>116298.83</v>
      </c>
      <c r="L4" s="4">
        <v>81.885350318471296</v>
      </c>
      <c r="M4" s="4">
        <v>80.117219850926901</v>
      </c>
      <c r="N4" s="4">
        <v>81.913817680834001</v>
      </c>
      <c r="O4" s="4">
        <v>74.616646004518103</v>
      </c>
      <c r="P4" s="4">
        <v>99.814216318476198</v>
      </c>
      <c r="Q4" s="4">
        <v>99.916196306841897</v>
      </c>
      <c r="R4" s="4">
        <v>99.9596421419905</v>
      </c>
      <c r="S4" s="4">
        <v>99.951215388691594</v>
      </c>
      <c r="T4">
        <v>12330</v>
      </c>
      <c r="U4">
        <v>52690</v>
      </c>
      <c r="V4">
        <v>177530</v>
      </c>
      <c r="W4">
        <v>1148690</v>
      </c>
      <c r="X4" s="2">
        <v>0.70620782916993197</v>
      </c>
      <c r="Y4" s="2">
        <v>0.70732105930355604</v>
      </c>
      <c r="Z4" s="2">
        <v>0.64884131827281799</v>
      </c>
      <c r="AA4" s="2">
        <v>0.87911956805625202</v>
      </c>
      <c r="AB4">
        <v>0.5</v>
      </c>
      <c r="AC4">
        <v>13</v>
      </c>
      <c r="AD4" t="s">
        <v>41</v>
      </c>
      <c r="AE4" s="2">
        <v>18.825000047683702</v>
      </c>
      <c r="AF4" s="2">
        <v>27.200000762939499</v>
      </c>
      <c r="AG4" s="2">
        <v>9.8999996185302699</v>
      </c>
      <c r="AH4">
        <v>1597</v>
      </c>
      <c r="AI4" s="2">
        <v>133.083333333333</v>
      </c>
      <c r="AJ4" s="2">
        <v>58.1750010097158</v>
      </c>
      <c r="AK4" s="2">
        <v>51.828209612410298</v>
      </c>
      <c r="AL4" s="2">
        <v>47.4230621407822</v>
      </c>
      <c r="AM4">
        <v>0.874238144789654</v>
      </c>
      <c r="AN4">
        <v>4.8875480730079197E-2</v>
      </c>
      <c r="AO4">
        <v>0.92311362551973297</v>
      </c>
      <c r="AP4">
        <f t="shared" si="0"/>
        <v>1162988300</v>
      </c>
      <c r="AQ4">
        <f t="shared" si="1"/>
        <v>9.8770555129402428E-4</v>
      </c>
    </row>
    <row r="5" spans="1:43" x14ac:dyDescent="0.25">
      <c r="A5">
        <v>4</v>
      </c>
      <c r="B5" t="s">
        <v>46</v>
      </c>
      <c r="C5" t="s">
        <v>44</v>
      </c>
      <c r="D5" t="s">
        <v>45</v>
      </c>
      <c r="E5">
        <v>-20.771166000000001</v>
      </c>
      <c r="F5">
        <v>-42.868836999999999</v>
      </c>
      <c r="G5">
        <v>68</v>
      </c>
      <c r="H5" t="s">
        <v>39</v>
      </c>
      <c r="I5" t="s">
        <v>40</v>
      </c>
      <c r="J5" t="s">
        <v>175</v>
      </c>
      <c r="K5">
        <v>24.47</v>
      </c>
      <c r="L5" s="4">
        <v>37.370903990819798</v>
      </c>
      <c r="M5" s="4">
        <v>35.548617305976798</v>
      </c>
      <c r="N5" s="4">
        <v>27.457851187015699</v>
      </c>
      <c r="O5" s="4">
        <v>22.8048493033745</v>
      </c>
      <c r="P5" s="4">
        <v>98.465164036270295</v>
      </c>
      <c r="Q5" s="4">
        <v>98.438045168111202</v>
      </c>
      <c r="R5" s="4">
        <v>98.237392882485196</v>
      </c>
      <c r="S5" s="4">
        <v>98.651179077142601</v>
      </c>
      <c r="T5">
        <v>18710</v>
      </c>
      <c r="U5">
        <v>75270</v>
      </c>
      <c r="V5">
        <v>281350</v>
      </c>
      <c r="W5">
        <v>1672690</v>
      </c>
      <c r="X5" s="2">
        <v>1.5156043829925501</v>
      </c>
      <c r="Y5" s="2">
        <v>1.5294386048428501</v>
      </c>
      <c r="Z5" s="2">
        <v>1.50470138639837</v>
      </c>
      <c r="AA5" s="2">
        <v>1.5117173769772001</v>
      </c>
      <c r="AB5">
        <v>1</v>
      </c>
      <c r="AC5">
        <v>12</v>
      </c>
      <c r="AD5" t="s">
        <v>46</v>
      </c>
      <c r="AE5" s="2">
        <v>19.5749999682109</v>
      </c>
      <c r="AF5" s="2">
        <v>28.399999618530298</v>
      </c>
      <c r="AG5" s="2">
        <v>8.6999998092651403</v>
      </c>
      <c r="AH5">
        <v>1271</v>
      </c>
      <c r="AI5" s="2">
        <v>105.916666666667</v>
      </c>
      <c r="AJ5" s="2">
        <v>19.390337826825299</v>
      </c>
      <c r="AK5" s="2">
        <v>16.978711145913898</v>
      </c>
      <c r="AL5" s="2">
        <v>15.2744895261888</v>
      </c>
      <c r="AM5">
        <v>0.83982683982684003</v>
      </c>
      <c r="AN5">
        <v>4.9256347782453198E-2</v>
      </c>
      <c r="AO5">
        <v>0.88908318760929295</v>
      </c>
      <c r="AP5">
        <f t="shared" si="0"/>
        <v>244700</v>
      </c>
      <c r="AQ5">
        <f t="shared" si="1"/>
        <v>6.8356763383735188</v>
      </c>
    </row>
    <row r="6" spans="1:43" x14ac:dyDescent="0.25">
      <c r="A6">
        <v>19</v>
      </c>
      <c r="B6" t="s">
        <v>178</v>
      </c>
      <c r="C6" t="s">
        <v>49</v>
      </c>
      <c r="D6" t="s">
        <v>50</v>
      </c>
      <c r="E6">
        <v>-27.550799999999999</v>
      </c>
      <c r="F6">
        <v>-52.121882999999997</v>
      </c>
      <c r="G6">
        <v>8</v>
      </c>
      <c r="H6" t="s">
        <v>190</v>
      </c>
      <c r="I6" t="s">
        <v>40</v>
      </c>
      <c r="J6" t="s">
        <v>47</v>
      </c>
      <c r="K6">
        <v>37.07</v>
      </c>
      <c r="L6" s="4">
        <v>45.241432029557899</v>
      </c>
      <c r="M6" s="4">
        <v>40.500238967659698</v>
      </c>
      <c r="N6" s="4">
        <v>32.123943841430901</v>
      </c>
      <c r="O6" s="4">
        <v>22.964362568912101</v>
      </c>
      <c r="P6" s="4">
        <v>98.483735129876294</v>
      </c>
      <c r="Q6" s="4">
        <v>98.942390388566096</v>
      </c>
      <c r="R6" s="4">
        <v>99.440201212188697</v>
      </c>
      <c r="S6" s="4">
        <v>99.075743046870002</v>
      </c>
      <c r="T6">
        <v>19200</v>
      </c>
      <c r="U6">
        <v>71030</v>
      </c>
      <c r="V6">
        <v>265340</v>
      </c>
      <c r="W6">
        <v>1703750</v>
      </c>
      <c r="X6" s="2">
        <v>1.2030954002162799</v>
      </c>
      <c r="Y6" s="2">
        <v>1.2335421291267401</v>
      </c>
      <c r="Z6" s="2">
        <v>1.1875220048814401</v>
      </c>
      <c r="AA6" s="2">
        <v>1.23409009892341</v>
      </c>
      <c r="AB6">
        <v>1</v>
      </c>
      <c r="AC6">
        <v>12</v>
      </c>
      <c r="AD6" t="s">
        <v>48</v>
      </c>
      <c r="AE6" s="2">
        <v>17.891666650772098</v>
      </c>
      <c r="AF6" s="2">
        <v>27.799999237060501</v>
      </c>
      <c r="AG6" s="2">
        <v>7.5999999046325701</v>
      </c>
      <c r="AH6">
        <v>1797</v>
      </c>
      <c r="AI6" s="2">
        <v>149.75</v>
      </c>
      <c r="AJ6" s="2">
        <v>9.6841576734399695</v>
      </c>
      <c r="AK6" s="2">
        <v>8.83155461564251</v>
      </c>
      <c r="AL6" s="2">
        <v>8.2327060453156307</v>
      </c>
      <c r="AM6">
        <v>0.67582417582417598</v>
      </c>
      <c r="AN6">
        <v>8.48249113969195E-2</v>
      </c>
      <c r="AO6">
        <v>0.76064908722109503</v>
      </c>
      <c r="AP6">
        <f t="shared" si="0"/>
        <v>370700</v>
      </c>
      <c r="AQ6">
        <f t="shared" si="1"/>
        <v>4.5960345292689508</v>
      </c>
    </row>
    <row r="7" spans="1:43" x14ac:dyDescent="0.25">
      <c r="A7">
        <v>20</v>
      </c>
      <c r="B7" t="s">
        <v>51</v>
      </c>
      <c r="C7" t="s">
        <v>52</v>
      </c>
      <c r="D7" t="s">
        <v>53</v>
      </c>
      <c r="E7">
        <v>-22.702964304302899</v>
      </c>
      <c r="F7">
        <v>-47.6293720360487</v>
      </c>
      <c r="G7">
        <v>47</v>
      </c>
      <c r="H7" t="s">
        <v>39</v>
      </c>
      <c r="I7" t="s">
        <v>40</v>
      </c>
      <c r="J7" t="s">
        <v>35</v>
      </c>
      <c r="K7">
        <v>115.02</v>
      </c>
      <c r="L7" s="4">
        <v>32.475474582749399</v>
      </c>
      <c r="M7" s="4">
        <v>33.388566694283298</v>
      </c>
      <c r="N7" s="4">
        <v>21.8784838350056</v>
      </c>
      <c r="O7" s="4">
        <v>9.1570811907225202</v>
      </c>
      <c r="P7" s="4">
        <v>98.882673279120397</v>
      </c>
      <c r="Q7" s="4">
        <v>99.0089976827296</v>
      </c>
      <c r="R7" s="4">
        <v>98.621287330646695</v>
      </c>
      <c r="S7" s="4">
        <v>97.556707739223498</v>
      </c>
      <c r="T7">
        <v>17210</v>
      </c>
      <c r="U7">
        <v>76100</v>
      </c>
      <c r="V7">
        <v>255520</v>
      </c>
      <c r="W7">
        <v>1138600</v>
      </c>
      <c r="X7" s="2">
        <v>1.3019788902796099</v>
      </c>
      <c r="Y7" s="2">
        <v>1.4531950309531401</v>
      </c>
      <c r="Z7" s="2">
        <v>1.50003542315914</v>
      </c>
      <c r="AA7" s="2">
        <v>1.34815894944767</v>
      </c>
      <c r="AB7">
        <v>1.08</v>
      </c>
      <c r="AC7">
        <v>12</v>
      </c>
      <c r="AD7" t="s">
        <v>51</v>
      </c>
      <c r="AE7" s="2">
        <v>20.8500000635783</v>
      </c>
      <c r="AF7" s="2">
        <v>28.799999237060501</v>
      </c>
      <c r="AG7" s="2">
        <v>10.3999996185303</v>
      </c>
      <c r="AH7">
        <v>1240</v>
      </c>
      <c r="AI7" s="2">
        <v>103.333333333333</v>
      </c>
      <c r="AJ7" s="2">
        <v>13.6196134488164</v>
      </c>
      <c r="AK7" s="2">
        <v>12.2185252916048</v>
      </c>
      <c r="AL7" s="2">
        <v>11.225508745574301</v>
      </c>
      <c r="AM7">
        <v>0.79488778054862796</v>
      </c>
      <c r="AN7">
        <v>3.94942984848475E-2</v>
      </c>
      <c r="AO7">
        <v>0.83438207903347605</v>
      </c>
      <c r="AP7">
        <f t="shared" si="0"/>
        <v>1150200</v>
      </c>
      <c r="AQ7">
        <f t="shared" si="1"/>
        <v>0.98991479742653454</v>
      </c>
    </row>
    <row r="8" spans="1:43" x14ac:dyDescent="0.25">
      <c r="A8">
        <v>21</v>
      </c>
      <c r="B8" t="s">
        <v>179</v>
      </c>
      <c r="C8" t="s">
        <v>180</v>
      </c>
      <c r="D8" t="s">
        <v>181</v>
      </c>
      <c r="E8">
        <v>-18.326606000000002</v>
      </c>
      <c r="F8">
        <v>-40.141137999999998</v>
      </c>
      <c r="G8">
        <v>18</v>
      </c>
      <c r="H8" t="s">
        <v>39</v>
      </c>
      <c r="I8" t="s">
        <v>40</v>
      </c>
      <c r="J8" t="s">
        <v>35</v>
      </c>
      <c r="K8">
        <v>2422.66</v>
      </c>
      <c r="L8" s="4">
        <v>97.731906218144701</v>
      </c>
      <c r="M8" s="4">
        <v>98.365669502054899</v>
      </c>
      <c r="N8" s="4">
        <v>86.840973527444206</v>
      </c>
      <c r="O8" s="4">
        <v>31.367480095353699</v>
      </c>
      <c r="P8" s="4">
        <v>99.986828133227405</v>
      </c>
      <c r="Q8" s="4">
        <v>99.990718523732596</v>
      </c>
      <c r="R8" s="4">
        <v>99.977557158961702</v>
      </c>
      <c r="S8" s="4">
        <v>99.762001903286901</v>
      </c>
      <c r="T8">
        <v>2620</v>
      </c>
      <c r="U8">
        <v>7150</v>
      </c>
      <c r="V8">
        <v>61590</v>
      </c>
      <c r="W8">
        <v>1135800</v>
      </c>
      <c r="X8" s="2">
        <v>0.123694569522595</v>
      </c>
      <c r="Y8" s="2">
        <v>9.4715180902089205E-2</v>
      </c>
      <c r="Z8" s="2">
        <v>0.52878807627658997</v>
      </c>
      <c r="AA8" s="2">
        <v>1.30852622199111</v>
      </c>
      <c r="AB8">
        <v>0.49</v>
      </c>
      <c r="AC8">
        <v>12</v>
      </c>
      <c r="AD8" t="s">
        <v>179</v>
      </c>
      <c r="AE8" s="2">
        <v>23.983333110809301</v>
      </c>
      <c r="AF8" s="2">
        <v>31.5</v>
      </c>
      <c r="AG8" s="2">
        <v>15.8999996185303</v>
      </c>
      <c r="AH8">
        <v>1204</v>
      </c>
      <c r="AI8" s="2">
        <v>100.333333333333</v>
      </c>
      <c r="AJ8" s="2">
        <v>31.681089743589801</v>
      </c>
      <c r="AK8" s="2">
        <v>29.489158806801399</v>
      </c>
      <c r="AL8" s="2">
        <v>25.618906048029199</v>
      </c>
      <c r="AM8">
        <v>0.93617021276595702</v>
      </c>
      <c r="AN8">
        <v>2.71885658599967E-2</v>
      </c>
      <c r="AO8">
        <v>0.96335877862595398</v>
      </c>
      <c r="AP8">
        <f t="shared" si="0"/>
        <v>24226600</v>
      </c>
      <c r="AQ8">
        <f t="shared" si="1"/>
        <v>4.6882352455565372E-2</v>
      </c>
    </row>
    <row r="9" spans="1:43" x14ac:dyDescent="0.25">
      <c r="A9">
        <v>22</v>
      </c>
      <c r="B9" t="s">
        <v>54</v>
      </c>
      <c r="C9" t="s">
        <v>55</v>
      </c>
      <c r="D9" t="s">
        <v>56</v>
      </c>
      <c r="E9">
        <v>-19.007042999999999</v>
      </c>
      <c r="F9">
        <v>-40.242294000000001</v>
      </c>
      <c r="G9">
        <v>19</v>
      </c>
      <c r="H9" t="s">
        <v>39</v>
      </c>
      <c r="I9" t="s">
        <v>40</v>
      </c>
      <c r="J9" t="s">
        <v>35</v>
      </c>
      <c r="K9">
        <v>11581.24</v>
      </c>
      <c r="L9" s="4">
        <v>99.566326530612201</v>
      </c>
      <c r="M9" s="4">
        <v>94.195233847330201</v>
      </c>
      <c r="N9" s="4">
        <v>75.792642619921807</v>
      </c>
      <c r="O9" s="4">
        <v>51.131174443968803</v>
      </c>
      <c r="P9" s="4">
        <v>99.997515019576895</v>
      </c>
      <c r="Q9" s="4">
        <v>99.982770964701302</v>
      </c>
      <c r="R9" s="4">
        <v>99.900677298773303</v>
      </c>
      <c r="S9" s="4">
        <v>99.8376742916072</v>
      </c>
      <c r="T9">
        <v>320</v>
      </c>
      <c r="U9">
        <v>8460</v>
      </c>
      <c r="V9">
        <v>130560</v>
      </c>
      <c r="W9">
        <v>1569720</v>
      </c>
      <c r="X9" s="2">
        <v>2.79219018776472E-2</v>
      </c>
      <c r="Y9" s="2">
        <v>0.26981419908302001</v>
      </c>
      <c r="Z9" s="2">
        <v>0.81490578333228703</v>
      </c>
      <c r="AA9" s="2">
        <v>1.27643493957184</v>
      </c>
      <c r="AB9">
        <v>0.49</v>
      </c>
      <c r="AC9">
        <v>12</v>
      </c>
      <c r="AD9" t="s">
        <v>54</v>
      </c>
      <c r="AE9" s="2">
        <v>23.5</v>
      </c>
      <c r="AF9" s="2">
        <v>31.100000381469702</v>
      </c>
      <c r="AG9" s="2">
        <v>15.3999996185303</v>
      </c>
      <c r="AH9">
        <v>1170</v>
      </c>
      <c r="AI9" s="2">
        <v>97.5</v>
      </c>
      <c r="AJ9" s="2">
        <v>30.0201704545455</v>
      </c>
      <c r="AK9" s="2">
        <v>27.567440388733299</v>
      </c>
      <c r="AL9" s="2">
        <v>25.527144030206799</v>
      </c>
      <c r="AM9">
        <v>0.85507246376811596</v>
      </c>
      <c r="AN9">
        <v>5.7971014492753603E-2</v>
      </c>
      <c r="AO9">
        <v>0.91304347826086996</v>
      </c>
      <c r="AP9">
        <f t="shared" si="0"/>
        <v>115812400</v>
      </c>
      <c r="AQ9">
        <f t="shared" si="1"/>
        <v>1.3553989037443313E-2</v>
      </c>
    </row>
    <row r="10" spans="1:43" x14ac:dyDescent="0.25">
      <c r="A10">
        <v>25</v>
      </c>
      <c r="B10" t="s">
        <v>57</v>
      </c>
      <c r="C10" t="s">
        <v>58</v>
      </c>
      <c r="D10" t="s">
        <v>59</v>
      </c>
      <c r="E10">
        <v>-8.9977830000000001</v>
      </c>
      <c r="F10">
        <v>-35.967506999999998</v>
      </c>
      <c r="G10">
        <v>80</v>
      </c>
      <c r="H10" t="s">
        <v>39</v>
      </c>
      <c r="I10" t="s">
        <v>40</v>
      </c>
      <c r="J10" t="s">
        <v>176</v>
      </c>
      <c r="K10">
        <v>34.14</v>
      </c>
      <c r="L10" s="4">
        <v>12.8678812587591</v>
      </c>
      <c r="M10" s="4">
        <v>7.4015096022166302</v>
      </c>
      <c r="N10" s="4">
        <v>4.3918246454931298</v>
      </c>
      <c r="O10" s="4">
        <v>3.4108572564328599</v>
      </c>
      <c r="P10" s="4">
        <v>95.602530477100203</v>
      </c>
      <c r="Q10" s="4">
        <v>94.357591464533996</v>
      </c>
      <c r="R10" s="4">
        <v>95.825379828400997</v>
      </c>
      <c r="S10" s="4">
        <v>95.789030331153199</v>
      </c>
      <c r="T10">
        <v>23550</v>
      </c>
      <c r="U10">
        <v>92840</v>
      </c>
      <c r="V10">
        <v>279050</v>
      </c>
      <c r="W10">
        <v>1332740</v>
      </c>
      <c r="X10" s="2">
        <v>1.48186465945471</v>
      </c>
      <c r="Y10" s="2">
        <v>1.6553122434866601</v>
      </c>
      <c r="Z10" s="2">
        <v>1.5226814539562299</v>
      </c>
      <c r="AA10" s="2">
        <v>1.31471840286116</v>
      </c>
      <c r="AB10">
        <v>1</v>
      </c>
      <c r="AC10">
        <v>12</v>
      </c>
      <c r="AD10" t="s">
        <v>60</v>
      </c>
      <c r="AE10" s="2">
        <v>21.6999999682109</v>
      </c>
      <c r="AF10" s="2">
        <v>27.899999618530298</v>
      </c>
      <c r="AG10" s="2">
        <v>16.299999237060501</v>
      </c>
      <c r="AH10">
        <v>1600</v>
      </c>
      <c r="AI10" s="2">
        <v>133.333333333333</v>
      </c>
      <c r="AJ10" s="2">
        <v>9.7458103005262409</v>
      </c>
      <c r="AK10" s="2">
        <v>8.5445718910760498</v>
      </c>
      <c r="AL10" s="2">
        <v>7.7108319665712903</v>
      </c>
      <c r="AM10">
        <v>0.82517482517482499</v>
      </c>
      <c r="AN10">
        <v>4.88805904423033E-2</v>
      </c>
      <c r="AO10">
        <v>0.87405541561712896</v>
      </c>
      <c r="AP10">
        <f t="shared" si="0"/>
        <v>341400</v>
      </c>
      <c r="AQ10">
        <f t="shared" si="1"/>
        <v>3.9037492677211483</v>
      </c>
    </row>
    <row r="11" spans="1:43" x14ac:dyDescent="0.25">
      <c r="A11">
        <v>26</v>
      </c>
      <c r="B11" t="s">
        <v>61</v>
      </c>
      <c r="C11" t="s">
        <v>58</v>
      </c>
      <c r="D11" t="s">
        <v>62</v>
      </c>
      <c r="E11">
        <v>-8.9829709999999992</v>
      </c>
      <c r="F11">
        <v>-35.891429000000002</v>
      </c>
      <c r="G11">
        <v>81</v>
      </c>
      <c r="H11" t="s">
        <v>39</v>
      </c>
      <c r="I11" t="s">
        <v>40</v>
      </c>
      <c r="J11" t="s">
        <v>176</v>
      </c>
      <c r="K11">
        <v>10.6</v>
      </c>
      <c r="L11" s="4">
        <v>25.257928926251399</v>
      </c>
      <c r="M11" s="4">
        <v>24.256227304580499</v>
      </c>
      <c r="N11" s="4">
        <v>23.089663959229199</v>
      </c>
      <c r="O11" s="4">
        <v>22.179087971787101</v>
      </c>
      <c r="P11" s="4">
        <v>97.547293633288007</v>
      </c>
      <c r="Q11" s="4">
        <v>98.590531926742699</v>
      </c>
      <c r="R11" s="4">
        <v>98.8537826948684</v>
      </c>
      <c r="S11" s="4">
        <v>99.559342313177893</v>
      </c>
      <c r="T11">
        <v>19600</v>
      </c>
      <c r="U11">
        <v>62560</v>
      </c>
      <c r="V11">
        <v>222450</v>
      </c>
      <c r="W11">
        <v>1100080</v>
      </c>
      <c r="X11" s="2">
        <v>1.2080351636337801</v>
      </c>
      <c r="Y11" s="2">
        <v>1.26254364333153</v>
      </c>
      <c r="Z11" s="2">
        <v>1.1941403850449901</v>
      </c>
      <c r="AA11" s="2">
        <v>1.1970629645808699</v>
      </c>
      <c r="AB11">
        <v>1</v>
      </c>
      <c r="AC11">
        <v>6</v>
      </c>
      <c r="AD11" t="s">
        <v>60</v>
      </c>
      <c r="AE11" s="2">
        <v>21.8166666030884</v>
      </c>
      <c r="AF11" s="2">
        <v>27.600000381469702</v>
      </c>
      <c r="AG11" s="2">
        <v>16.5</v>
      </c>
      <c r="AH11">
        <v>1707</v>
      </c>
      <c r="AI11" s="2">
        <v>142.25</v>
      </c>
      <c r="AJ11" s="2">
        <v>9.8910109592971196</v>
      </c>
      <c r="AK11" s="2">
        <v>8.5484473483607406</v>
      </c>
      <c r="AL11" s="2">
        <v>7.6604243306302404</v>
      </c>
      <c r="AM11">
        <v>0.80357142857142905</v>
      </c>
      <c r="AN11">
        <v>6.9991789819375996E-2</v>
      </c>
      <c r="AO11">
        <v>0.87356321839080497</v>
      </c>
      <c r="AP11">
        <f t="shared" si="0"/>
        <v>106000</v>
      </c>
      <c r="AQ11">
        <f t="shared" si="1"/>
        <v>10.37811320754717</v>
      </c>
    </row>
    <row r="12" spans="1:43" x14ac:dyDescent="0.25">
      <c r="A12">
        <v>27</v>
      </c>
      <c r="B12" t="s">
        <v>63</v>
      </c>
      <c r="C12" t="s">
        <v>58</v>
      </c>
      <c r="D12" t="s">
        <v>64</v>
      </c>
      <c r="E12">
        <v>-8.9801070000000003</v>
      </c>
      <c r="F12">
        <v>-35.909263000000003</v>
      </c>
      <c r="G12">
        <v>82</v>
      </c>
      <c r="H12" t="s">
        <v>39</v>
      </c>
      <c r="I12" t="s">
        <v>40</v>
      </c>
      <c r="J12" t="s">
        <v>176</v>
      </c>
      <c r="K12">
        <v>26.24</v>
      </c>
      <c r="L12" s="4">
        <v>28.735192969048502</v>
      </c>
      <c r="M12" s="4">
        <v>8.6096512183468707</v>
      </c>
      <c r="N12" s="4">
        <v>5.0827752605887797</v>
      </c>
      <c r="O12" s="4">
        <v>12.8684386888972</v>
      </c>
      <c r="P12" s="4">
        <v>99.012063828094298</v>
      </c>
      <c r="Q12" s="4">
        <v>98.199301069450598</v>
      </c>
      <c r="R12" s="4">
        <v>96.513119018924499</v>
      </c>
      <c r="S12" s="4">
        <v>99.112724357786902</v>
      </c>
      <c r="T12">
        <v>18210</v>
      </c>
      <c r="U12">
        <v>67930</v>
      </c>
      <c r="V12">
        <v>178430</v>
      </c>
      <c r="W12">
        <v>1186500</v>
      </c>
      <c r="X12" s="2">
        <v>1.3580802442112401</v>
      </c>
      <c r="Y12" s="2">
        <v>1.2164302123764601</v>
      </c>
      <c r="Z12" s="2">
        <v>0.929504039382824</v>
      </c>
      <c r="AA12" s="2">
        <v>1.19523496751998</v>
      </c>
      <c r="AB12">
        <v>1</v>
      </c>
      <c r="AC12">
        <v>12</v>
      </c>
      <c r="AD12" t="s">
        <v>60</v>
      </c>
      <c r="AE12" s="2">
        <v>21.7916666666667</v>
      </c>
      <c r="AF12" s="2">
        <v>27.799999237060501</v>
      </c>
      <c r="AG12" s="2">
        <v>16.399999618530298</v>
      </c>
      <c r="AH12">
        <v>1718</v>
      </c>
      <c r="AI12" s="2">
        <v>143.166666666667</v>
      </c>
      <c r="AJ12" s="2">
        <v>9.7190559591377497</v>
      </c>
      <c r="AK12" s="2">
        <v>8.3470376512878204</v>
      </c>
      <c r="AL12" s="2">
        <v>7.3851479839920797</v>
      </c>
      <c r="AM12">
        <v>0.80084745762711895</v>
      </c>
      <c r="AN12">
        <v>6.7867626171764006E-2</v>
      </c>
      <c r="AO12">
        <v>0.86871508379888296</v>
      </c>
      <c r="AP12">
        <f t="shared" si="0"/>
        <v>262400</v>
      </c>
      <c r="AQ12">
        <f t="shared" si="1"/>
        <v>4.5217225609756095</v>
      </c>
    </row>
    <row r="13" spans="1:43" x14ac:dyDescent="0.25">
      <c r="A13">
        <v>29</v>
      </c>
      <c r="B13" t="s">
        <v>65</v>
      </c>
      <c r="C13" t="s">
        <v>58</v>
      </c>
      <c r="D13" t="s">
        <v>66</v>
      </c>
      <c r="E13">
        <v>-8.9395500000000006</v>
      </c>
      <c r="F13">
        <v>-36.06</v>
      </c>
      <c r="G13">
        <v>84</v>
      </c>
      <c r="H13" t="s">
        <v>39</v>
      </c>
      <c r="I13" t="s">
        <v>40</v>
      </c>
      <c r="J13" t="s">
        <v>176</v>
      </c>
      <c r="K13">
        <v>2980.38</v>
      </c>
      <c r="L13" s="4">
        <v>91.598778004073296</v>
      </c>
      <c r="M13" s="4">
        <v>69.988855277821997</v>
      </c>
      <c r="N13" s="4">
        <v>46.479164841815198</v>
      </c>
      <c r="O13" s="4">
        <v>34.223890371027203</v>
      </c>
      <c r="P13" s="4">
        <v>99.834604265922295</v>
      </c>
      <c r="Q13" s="4">
        <v>99.831094500163104</v>
      </c>
      <c r="R13" s="4">
        <v>99.650706062963593</v>
      </c>
      <c r="S13" s="4">
        <v>99.692728759114701</v>
      </c>
      <c r="T13">
        <v>3540</v>
      </c>
      <c r="U13">
        <v>40190</v>
      </c>
      <c r="V13">
        <v>160070</v>
      </c>
      <c r="W13">
        <v>1031260</v>
      </c>
      <c r="X13" s="2">
        <v>0.352940221067578</v>
      </c>
      <c r="Y13" s="2">
        <v>0.876782516770792</v>
      </c>
      <c r="Z13" s="2">
        <v>1.09467154323055</v>
      </c>
      <c r="AA13" s="2">
        <v>1.1638730652863201</v>
      </c>
      <c r="AB13">
        <v>1</v>
      </c>
      <c r="AC13">
        <v>12</v>
      </c>
      <c r="AD13" t="s">
        <v>60</v>
      </c>
      <c r="AE13" s="2">
        <v>21.7750000953674</v>
      </c>
      <c r="AF13" s="2">
        <v>28</v>
      </c>
      <c r="AG13" s="2">
        <v>16.299999237060501</v>
      </c>
      <c r="AH13">
        <v>1246</v>
      </c>
      <c r="AI13" s="2">
        <v>103.833333333333</v>
      </c>
      <c r="AJ13" s="2">
        <v>9.7552715202926894</v>
      </c>
      <c r="AK13" s="2">
        <v>8.8423806940756506</v>
      </c>
      <c r="AL13" s="2">
        <v>8.1934990883789602</v>
      </c>
      <c r="AM13">
        <v>0.80588235294117605</v>
      </c>
      <c r="AN13">
        <v>3.1154684095860599E-2</v>
      </c>
      <c r="AO13">
        <v>0.83703703703703702</v>
      </c>
      <c r="AP13">
        <f t="shared" si="0"/>
        <v>29803800</v>
      </c>
      <c r="AQ13">
        <f t="shared" si="1"/>
        <v>3.4601627980324658E-2</v>
      </c>
    </row>
    <row r="14" spans="1:43" x14ac:dyDescent="0.25">
      <c r="A14">
        <v>30</v>
      </c>
      <c r="B14" t="s">
        <v>67</v>
      </c>
      <c r="C14" t="s">
        <v>58</v>
      </c>
      <c r="D14" t="s">
        <v>68</v>
      </c>
      <c r="E14">
        <v>-8.9213979999999999</v>
      </c>
      <c r="F14">
        <v>-35.934556999999998</v>
      </c>
      <c r="G14">
        <v>85</v>
      </c>
      <c r="H14" t="s">
        <v>39</v>
      </c>
      <c r="I14" t="s">
        <v>40</v>
      </c>
      <c r="J14" t="s">
        <v>176</v>
      </c>
      <c r="K14">
        <v>92.28</v>
      </c>
      <c r="L14" s="4">
        <v>59.6202854230377</v>
      </c>
      <c r="M14" s="4">
        <v>46.812983786194401</v>
      </c>
      <c r="N14" s="4">
        <v>32.688326166586997</v>
      </c>
      <c r="O14" s="4">
        <v>14.9885905689681</v>
      </c>
      <c r="P14" s="4">
        <v>99.130808873635601</v>
      </c>
      <c r="Q14" s="4">
        <v>98.979128765985294</v>
      </c>
      <c r="R14" s="4">
        <v>98.911339235003794</v>
      </c>
      <c r="S14" s="4">
        <v>98.5831883893118</v>
      </c>
      <c r="T14">
        <v>17070</v>
      </c>
      <c r="U14">
        <v>77970</v>
      </c>
      <c r="V14">
        <v>267470</v>
      </c>
      <c r="W14">
        <v>1731100</v>
      </c>
      <c r="X14" s="2">
        <v>1.0714212153354401</v>
      </c>
      <c r="Y14" s="2">
        <v>1.2614735724549</v>
      </c>
      <c r="Z14" s="2">
        <v>1.3549696110385601</v>
      </c>
      <c r="AA14" s="2">
        <v>1.3289559107581199</v>
      </c>
      <c r="AB14">
        <v>1</v>
      </c>
      <c r="AC14">
        <v>12</v>
      </c>
      <c r="AD14" t="s">
        <v>60</v>
      </c>
      <c r="AE14" s="2">
        <v>21.1833333969116</v>
      </c>
      <c r="AF14" s="2">
        <v>27.200000762939499</v>
      </c>
      <c r="AG14" s="2">
        <v>15.800000190734901</v>
      </c>
      <c r="AH14">
        <v>1421</v>
      </c>
      <c r="AI14" s="2">
        <v>118.416666666667</v>
      </c>
      <c r="AJ14" s="2">
        <v>9.6884279751218294</v>
      </c>
      <c r="AK14" s="2">
        <v>8.6216224561663193</v>
      </c>
      <c r="AL14" s="2">
        <v>7.8768198563035696</v>
      </c>
      <c r="AM14">
        <v>0.87643678160919503</v>
      </c>
      <c r="AN14">
        <v>2.7042455203374699E-2</v>
      </c>
      <c r="AO14">
        <v>0.90347923681257003</v>
      </c>
      <c r="AP14">
        <f t="shared" si="0"/>
        <v>922800</v>
      </c>
      <c r="AQ14">
        <f t="shared" si="1"/>
        <v>1.8759211096662332</v>
      </c>
    </row>
    <row r="15" spans="1:43" x14ac:dyDescent="0.25">
      <c r="A15">
        <v>31</v>
      </c>
      <c r="B15" t="s">
        <v>69</v>
      </c>
      <c r="C15" t="s">
        <v>58</v>
      </c>
      <c r="D15" t="s">
        <v>70</v>
      </c>
      <c r="E15">
        <v>-8.9078680000000006</v>
      </c>
      <c r="F15">
        <v>-35.909250999999998</v>
      </c>
      <c r="G15">
        <v>86</v>
      </c>
      <c r="H15" t="s">
        <v>39</v>
      </c>
      <c r="I15" t="s">
        <v>40</v>
      </c>
      <c r="J15" t="s">
        <v>176</v>
      </c>
      <c r="K15">
        <v>75.510000000000005</v>
      </c>
      <c r="L15" s="4">
        <v>72.474843968921206</v>
      </c>
      <c r="M15" s="4">
        <v>35.1143093676368</v>
      </c>
      <c r="N15" s="4">
        <v>30.244706519402101</v>
      </c>
      <c r="O15" s="4">
        <v>23.2177007431794</v>
      </c>
      <c r="P15" s="4">
        <v>99.784013823134103</v>
      </c>
      <c r="Q15" s="4">
        <v>98.820116920289607</v>
      </c>
      <c r="R15" s="4">
        <v>98.763091669715905</v>
      </c>
      <c r="S15" s="4">
        <v>98.663381396639494</v>
      </c>
      <c r="T15">
        <v>13320</v>
      </c>
      <c r="U15">
        <v>69440</v>
      </c>
      <c r="V15">
        <v>241560</v>
      </c>
      <c r="W15">
        <v>1604140</v>
      </c>
      <c r="X15" s="2">
        <v>0.67980770462074602</v>
      </c>
      <c r="Y15" s="2">
        <v>1.2896604598771699</v>
      </c>
      <c r="Z15" s="2">
        <v>1.2103985636333201</v>
      </c>
      <c r="AA15" s="2">
        <v>1.27965195965617</v>
      </c>
      <c r="AB15">
        <v>1</v>
      </c>
      <c r="AC15">
        <v>12</v>
      </c>
      <c r="AD15" t="s">
        <v>60</v>
      </c>
      <c r="AE15" s="2">
        <v>21.233333428700799</v>
      </c>
      <c r="AF15" s="2">
        <v>27.100000381469702</v>
      </c>
      <c r="AG15" s="2">
        <v>15.8999996185303</v>
      </c>
      <c r="AH15">
        <v>1431</v>
      </c>
      <c r="AI15" s="2">
        <v>119.25</v>
      </c>
      <c r="AJ15" s="2">
        <v>9.7570919204376807</v>
      </c>
      <c r="AK15" s="2">
        <v>8.8055203936965594</v>
      </c>
      <c r="AL15" s="2">
        <v>8.1315812988899303</v>
      </c>
      <c r="AM15">
        <v>0.76495726495726502</v>
      </c>
      <c r="AN15">
        <v>5.58896405801943E-2</v>
      </c>
      <c r="AO15">
        <v>0.82084690553745898</v>
      </c>
      <c r="AP15">
        <f t="shared" si="0"/>
        <v>755100</v>
      </c>
      <c r="AQ15">
        <f t="shared" si="1"/>
        <v>2.1244073632631442</v>
      </c>
    </row>
    <row r="16" spans="1:43" x14ac:dyDescent="0.25">
      <c r="A16">
        <v>33</v>
      </c>
      <c r="B16" t="s">
        <v>71</v>
      </c>
      <c r="C16" t="s">
        <v>58</v>
      </c>
      <c r="D16" t="s">
        <v>72</v>
      </c>
      <c r="E16">
        <v>-9.0057799999999997</v>
      </c>
      <c r="F16">
        <v>-35.865940000000002</v>
      </c>
      <c r="G16">
        <v>88</v>
      </c>
      <c r="H16" t="s">
        <v>39</v>
      </c>
      <c r="I16" t="s">
        <v>40</v>
      </c>
      <c r="J16" t="s">
        <v>176</v>
      </c>
      <c r="K16">
        <v>3625.64</v>
      </c>
      <c r="L16" s="4">
        <v>97.368757184825697</v>
      </c>
      <c r="M16" s="4">
        <v>91.425840369603307</v>
      </c>
      <c r="N16" s="4">
        <v>69.898759787483201</v>
      </c>
      <c r="O16" s="4">
        <v>41.2488198186375</v>
      </c>
      <c r="P16" s="4">
        <v>99.984657728519494</v>
      </c>
      <c r="Q16" s="4">
        <v>99.957718340591398</v>
      </c>
      <c r="R16" s="4">
        <v>99.823668705104495</v>
      </c>
      <c r="S16" s="4">
        <v>99.846899385486594</v>
      </c>
      <c r="T16">
        <v>1550</v>
      </c>
      <c r="U16">
        <v>16180</v>
      </c>
      <c r="V16">
        <v>156920</v>
      </c>
      <c r="W16">
        <v>1204810</v>
      </c>
      <c r="X16" s="2">
        <v>0.13946840042089101</v>
      </c>
      <c r="Y16" s="2">
        <v>0.36419487416383101</v>
      </c>
      <c r="Z16" s="2">
        <v>0.93633332598950103</v>
      </c>
      <c r="AA16" s="2">
        <v>1.20707528091895</v>
      </c>
      <c r="AB16">
        <v>1</v>
      </c>
      <c r="AC16">
        <v>12</v>
      </c>
      <c r="AD16" t="s">
        <v>60</v>
      </c>
      <c r="AE16" s="2">
        <v>21.9666666984558</v>
      </c>
      <c r="AF16" s="2">
        <v>27.5</v>
      </c>
      <c r="AG16" s="2">
        <v>16.799999237060501</v>
      </c>
      <c r="AH16">
        <v>1708</v>
      </c>
      <c r="AI16" s="2">
        <v>142.333333333333</v>
      </c>
      <c r="AJ16" s="2">
        <v>9.6974395102400397</v>
      </c>
      <c r="AK16" s="2">
        <v>8.2055508019374592</v>
      </c>
      <c r="AL16" s="2">
        <v>7.1470225835335404</v>
      </c>
      <c r="AM16">
        <v>0.85204081632653095</v>
      </c>
      <c r="AN16">
        <v>5.0480192076830702E-2</v>
      </c>
      <c r="AO16">
        <v>0.90252100840336102</v>
      </c>
      <c r="AP16">
        <f t="shared" si="0"/>
        <v>36256400</v>
      </c>
      <c r="AQ16">
        <f t="shared" si="1"/>
        <v>3.3230271069383616E-2</v>
      </c>
    </row>
    <row r="17" spans="1:43" x14ac:dyDescent="0.25">
      <c r="A17">
        <v>36</v>
      </c>
      <c r="B17" t="s">
        <v>74</v>
      </c>
      <c r="C17" t="s">
        <v>73</v>
      </c>
      <c r="D17" t="s">
        <v>75</v>
      </c>
      <c r="E17">
        <v>-15.088454376362</v>
      </c>
      <c r="F17">
        <v>-39.036518616852</v>
      </c>
      <c r="G17">
        <v>129</v>
      </c>
      <c r="H17" t="s">
        <v>39</v>
      </c>
      <c r="I17" t="s">
        <v>40</v>
      </c>
      <c r="J17" t="s">
        <v>177</v>
      </c>
      <c r="K17">
        <v>212260.7</v>
      </c>
      <c r="L17" s="4">
        <v>85.941881213357107</v>
      </c>
      <c r="M17" s="4">
        <v>86.196573030129301</v>
      </c>
      <c r="N17" s="4">
        <v>90.470123582621994</v>
      </c>
      <c r="O17" s="4">
        <v>76.9719130828083</v>
      </c>
      <c r="P17" s="4">
        <v>99.7444191893142</v>
      </c>
      <c r="Q17" s="4">
        <v>99.9353654581775</v>
      </c>
      <c r="R17" s="4">
        <v>99.984354019003007</v>
      </c>
      <c r="S17" s="4">
        <v>99.970597849810005</v>
      </c>
      <c r="T17">
        <v>6230</v>
      </c>
      <c r="U17">
        <v>25260</v>
      </c>
      <c r="V17">
        <v>86980</v>
      </c>
      <c r="W17">
        <v>872300</v>
      </c>
      <c r="X17" s="2">
        <v>0.53063346305706505</v>
      </c>
      <c r="Y17" s="2">
        <v>0.51434055800934197</v>
      </c>
      <c r="Z17" s="2">
        <v>0.40403099095251099</v>
      </c>
      <c r="AA17" s="2">
        <v>0.94551957668063602</v>
      </c>
      <c r="AB17">
        <v>1</v>
      </c>
      <c r="AC17">
        <v>12</v>
      </c>
      <c r="AD17" t="s">
        <v>74</v>
      </c>
      <c r="AE17" s="2">
        <v>24.308333237965901</v>
      </c>
      <c r="AF17" s="2">
        <v>29.5</v>
      </c>
      <c r="AG17" s="2">
        <v>18.600000381469702</v>
      </c>
      <c r="AH17">
        <v>1841</v>
      </c>
      <c r="AI17" s="2">
        <v>153.416666666667</v>
      </c>
      <c r="AJ17" s="2">
        <v>29.2462916039063</v>
      </c>
      <c r="AK17" s="2">
        <v>26.074800107874399</v>
      </c>
      <c r="AL17" s="2">
        <v>23.816478959855299</v>
      </c>
      <c r="AM17">
        <v>0.90885513153019604</v>
      </c>
      <c r="AN17">
        <v>2.1347734124506398E-2</v>
      </c>
      <c r="AO17">
        <v>0.930202865654703</v>
      </c>
      <c r="AP17">
        <f t="shared" si="0"/>
        <v>2122607000</v>
      </c>
      <c r="AQ17">
        <f t="shared" si="1"/>
        <v>4.1095690346823504E-4</v>
      </c>
    </row>
    <row r="18" spans="1:43" x14ac:dyDescent="0.25">
      <c r="A18">
        <v>43</v>
      </c>
      <c r="B18" t="s">
        <v>84</v>
      </c>
      <c r="C18" t="s">
        <v>82</v>
      </c>
      <c r="D18" t="s">
        <v>85</v>
      </c>
      <c r="E18">
        <v>-23.750188684942401</v>
      </c>
      <c r="F18">
        <v>-47.055259314488303</v>
      </c>
      <c r="G18">
        <v>50</v>
      </c>
      <c r="H18" t="s">
        <v>39</v>
      </c>
      <c r="I18" t="s">
        <v>40</v>
      </c>
      <c r="J18" t="s">
        <v>176</v>
      </c>
      <c r="K18">
        <v>4.3600000000000003</v>
      </c>
      <c r="L18" s="4">
        <v>12.700841622035201</v>
      </c>
      <c r="M18" s="4">
        <v>15.268440337741</v>
      </c>
      <c r="N18" s="4">
        <v>30.389322885560301</v>
      </c>
      <c r="O18" s="4">
        <v>46.3998623932114</v>
      </c>
      <c r="P18" s="4">
        <v>92.911159000682602</v>
      </c>
      <c r="Q18" s="4">
        <v>93.348931017930994</v>
      </c>
      <c r="R18" s="4">
        <v>98.0350072703921</v>
      </c>
      <c r="S18" s="4">
        <v>99.624512431071594</v>
      </c>
      <c r="T18">
        <v>20120</v>
      </c>
      <c r="U18">
        <v>78070</v>
      </c>
      <c r="V18">
        <v>320420</v>
      </c>
      <c r="W18">
        <v>1622540</v>
      </c>
      <c r="X18" s="2">
        <v>1.1184015542049299</v>
      </c>
      <c r="Y18" s="2">
        <v>1.11450576086721</v>
      </c>
      <c r="Z18" s="2">
        <v>1.2723833123684001</v>
      </c>
      <c r="AA18" s="2">
        <v>1.18838400340777</v>
      </c>
      <c r="AB18">
        <v>0.5</v>
      </c>
      <c r="AC18">
        <v>12</v>
      </c>
      <c r="AD18" t="s">
        <v>83</v>
      </c>
      <c r="AE18" s="2">
        <v>16.949999888737999</v>
      </c>
      <c r="AF18" s="2">
        <v>24.200000762939499</v>
      </c>
      <c r="AG18" s="2">
        <v>8.3000001907348597</v>
      </c>
      <c r="AH18">
        <v>1588</v>
      </c>
      <c r="AI18" s="2">
        <v>132.333333333333</v>
      </c>
      <c r="AJ18" s="2">
        <v>11.7339370589873</v>
      </c>
      <c r="AK18" s="2">
        <v>10.5548141771594</v>
      </c>
      <c r="AL18" s="2">
        <v>9.7062201888435293</v>
      </c>
      <c r="AM18">
        <v>0.68240343347639498</v>
      </c>
      <c r="AN18">
        <v>9.9628967112706801E-2</v>
      </c>
      <c r="AO18">
        <v>0.78203240058910195</v>
      </c>
      <c r="AP18">
        <f t="shared" si="0"/>
        <v>43600</v>
      </c>
      <c r="AQ18">
        <f t="shared" si="1"/>
        <v>37.214220183486241</v>
      </c>
    </row>
    <row r="19" spans="1:43" x14ac:dyDescent="0.25">
      <c r="A19">
        <v>44</v>
      </c>
      <c r="B19" t="s">
        <v>86</v>
      </c>
      <c r="C19" t="s">
        <v>82</v>
      </c>
      <c r="D19" t="s">
        <v>87</v>
      </c>
      <c r="E19">
        <v>-23.7679938426941</v>
      </c>
      <c r="F19">
        <v>-47.0457783820315</v>
      </c>
      <c r="G19">
        <v>61</v>
      </c>
      <c r="H19" t="s">
        <v>39</v>
      </c>
      <c r="I19" t="s">
        <v>40</v>
      </c>
      <c r="J19" t="s">
        <v>176</v>
      </c>
      <c r="K19">
        <v>7.89</v>
      </c>
      <c r="L19" s="4">
        <v>24.360442917143999</v>
      </c>
      <c r="M19" s="4">
        <v>21.3070896235429</v>
      </c>
      <c r="N19" s="4">
        <v>33.425425361666903</v>
      </c>
      <c r="O19" s="4">
        <v>57.490377350557502</v>
      </c>
      <c r="P19" s="4">
        <v>95.303242204073101</v>
      </c>
      <c r="Q19" s="4">
        <v>96.981582388857206</v>
      </c>
      <c r="R19" s="4">
        <v>98.192236699814899</v>
      </c>
      <c r="S19" s="4">
        <v>99.746725819549994</v>
      </c>
      <c r="T19">
        <v>19590</v>
      </c>
      <c r="U19">
        <v>72580</v>
      </c>
      <c r="V19">
        <v>296410</v>
      </c>
      <c r="W19">
        <v>1301610</v>
      </c>
      <c r="X19" s="2">
        <v>1.13705710374823</v>
      </c>
      <c r="Y19" s="2">
        <v>1.1045082616826001</v>
      </c>
      <c r="Z19" s="2">
        <v>1.1489759182275301</v>
      </c>
      <c r="AA19" s="2">
        <v>1.0911550362262801</v>
      </c>
      <c r="AB19">
        <v>0.5</v>
      </c>
      <c r="AC19">
        <v>12</v>
      </c>
      <c r="AD19" t="s">
        <v>83</v>
      </c>
      <c r="AE19" s="2">
        <v>16.858333190282199</v>
      </c>
      <c r="AF19" s="2">
        <v>24</v>
      </c>
      <c r="AG19" s="2">
        <v>8.1999998092651403</v>
      </c>
      <c r="AH19">
        <v>1618</v>
      </c>
      <c r="AI19" s="2">
        <v>134.833333333333</v>
      </c>
      <c r="AJ19" s="2">
        <v>11.747900207745699</v>
      </c>
      <c r="AK19" s="2">
        <v>10.7178814289891</v>
      </c>
      <c r="AL19" s="2">
        <v>9.9637015863964002</v>
      </c>
      <c r="AM19">
        <v>0.74655647382920098</v>
      </c>
      <c r="AN19">
        <v>4.4589950688392499E-2</v>
      </c>
      <c r="AO19">
        <v>0.79114642451759398</v>
      </c>
      <c r="AP19">
        <f t="shared" si="0"/>
        <v>78900</v>
      </c>
      <c r="AQ19">
        <f t="shared" si="1"/>
        <v>16.496958174904943</v>
      </c>
    </row>
    <row r="20" spans="1:43" x14ac:dyDescent="0.25">
      <c r="A20">
        <v>47</v>
      </c>
      <c r="B20" t="s">
        <v>88</v>
      </c>
      <c r="C20" t="s">
        <v>82</v>
      </c>
      <c r="D20" t="s">
        <v>89</v>
      </c>
      <c r="E20">
        <v>-23.712618858995199</v>
      </c>
      <c r="F20">
        <v>-47.091988702328301</v>
      </c>
      <c r="G20">
        <v>64</v>
      </c>
      <c r="H20" t="s">
        <v>39</v>
      </c>
      <c r="I20" t="s">
        <v>40</v>
      </c>
      <c r="J20" t="s">
        <v>176</v>
      </c>
      <c r="K20">
        <v>636505.51</v>
      </c>
      <c r="L20" s="4">
        <v>73.863202139854806</v>
      </c>
      <c r="M20" s="4">
        <v>48.057989485423001</v>
      </c>
      <c r="N20" s="4">
        <v>43.176587696595703</v>
      </c>
      <c r="O20" s="4">
        <v>40.137037263535603</v>
      </c>
      <c r="P20" s="4">
        <v>99.6893953119842</v>
      </c>
      <c r="Q20" s="4">
        <v>99.266787468631605</v>
      </c>
      <c r="R20" s="4">
        <v>99.405306410199401</v>
      </c>
      <c r="S20" s="4">
        <v>99.448692070411695</v>
      </c>
      <c r="T20">
        <v>9980</v>
      </c>
      <c r="U20">
        <v>66330</v>
      </c>
      <c r="V20">
        <v>261010</v>
      </c>
      <c r="W20">
        <v>1687650</v>
      </c>
      <c r="X20" s="2">
        <v>0.77386569225019097</v>
      </c>
      <c r="Y20" s="2">
        <v>1.18769496818919</v>
      </c>
      <c r="Z20" s="2">
        <v>1.1832911543678</v>
      </c>
      <c r="AA20" s="2">
        <v>1.2561660912242301</v>
      </c>
      <c r="AB20">
        <v>0.5</v>
      </c>
      <c r="AC20">
        <v>12</v>
      </c>
      <c r="AD20" t="s">
        <v>83</v>
      </c>
      <c r="AE20" s="2">
        <v>17.100000143051101</v>
      </c>
      <c r="AF20" s="2">
        <v>24.399999618530298</v>
      </c>
      <c r="AG20" s="2">
        <v>8.1999998092651403</v>
      </c>
      <c r="AH20">
        <v>1534</v>
      </c>
      <c r="AI20" s="2">
        <v>127.833333333333</v>
      </c>
      <c r="AJ20" s="2">
        <v>11.6404701005814</v>
      </c>
      <c r="AK20" s="2">
        <v>10.175797421097799</v>
      </c>
      <c r="AL20" s="2">
        <v>9.2022528079026706</v>
      </c>
      <c r="AM20">
        <v>0.73478260869565204</v>
      </c>
      <c r="AN20">
        <v>0.102983348751156</v>
      </c>
      <c r="AO20">
        <v>0.83776595744680804</v>
      </c>
      <c r="AP20">
        <f t="shared" si="0"/>
        <v>6365055100</v>
      </c>
      <c r="AQ20">
        <f t="shared" si="1"/>
        <v>2.6514303073354382E-4</v>
      </c>
    </row>
    <row r="21" spans="1:43" x14ac:dyDescent="0.25">
      <c r="A21">
        <v>48</v>
      </c>
      <c r="B21" t="s">
        <v>90</v>
      </c>
      <c r="C21" t="s">
        <v>82</v>
      </c>
      <c r="D21" t="s">
        <v>91</v>
      </c>
      <c r="E21">
        <v>-23.7382303201627</v>
      </c>
      <c r="F21">
        <v>-47.0735591032226</v>
      </c>
      <c r="G21">
        <v>65</v>
      </c>
      <c r="H21" t="s">
        <v>39</v>
      </c>
      <c r="I21" t="s">
        <v>40</v>
      </c>
      <c r="J21" t="s">
        <v>176</v>
      </c>
      <c r="K21">
        <v>636505.51</v>
      </c>
      <c r="L21" s="4">
        <v>93.568517575140106</v>
      </c>
      <c r="M21" s="4">
        <v>72.348967626816204</v>
      </c>
      <c r="N21" s="4">
        <v>49.470080025480698</v>
      </c>
      <c r="O21" s="4">
        <v>44.935736381565903</v>
      </c>
      <c r="P21" s="4">
        <v>99.961424404928295</v>
      </c>
      <c r="Q21" s="4">
        <v>99.845940441830905</v>
      </c>
      <c r="R21" s="4">
        <v>99.554488883562698</v>
      </c>
      <c r="S21" s="4">
        <v>99.708127842805496</v>
      </c>
      <c r="T21">
        <v>2690</v>
      </c>
      <c r="U21">
        <v>45710</v>
      </c>
      <c r="V21">
        <v>273140</v>
      </c>
      <c r="W21">
        <v>1679150</v>
      </c>
      <c r="X21" s="2">
        <v>0.29375188286633203</v>
      </c>
      <c r="Y21" s="2">
        <v>0.84142002297798102</v>
      </c>
      <c r="Z21" s="2">
        <v>1.2301667071981801</v>
      </c>
      <c r="AA21" s="2">
        <v>1.21525821298248</v>
      </c>
      <c r="AB21">
        <v>0.5</v>
      </c>
      <c r="AC21">
        <v>12</v>
      </c>
      <c r="AD21" t="s">
        <v>83</v>
      </c>
      <c r="AE21" s="2">
        <v>16.716666539510101</v>
      </c>
      <c r="AF21" s="2">
        <v>24</v>
      </c>
      <c r="AG21" s="2">
        <v>7.9000000953674299</v>
      </c>
      <c r="AH21">
        <v>1591</v>
      </c>
      <c r="AI21" s="2">
        <v>132.583333333333</v>
      </c>
      <c r="AJ21" s="2">
        <v>11.707285945742299</v>
      </c>
      <c r="AK21" s="2">
        <v>10.605972790279299</v>
      </c>
      <c r="AL21" s="2">
        <v>9.8153651098390693</v>
      </c>
      <c r="AM21">
        <v>0.74380165289256195</v>
      </c>
      <c r="AN21">
        <v>5.72678658240156E-2</v>
      </c>
      <c r="AO21">
        <v>0.80106951871657694</v>
      </c>
      <c r="AP21">
        <f t="shared" si="0"/>
        <v>6365055100</v>
      </c>
      <c r="AQ21">
        <f t="shared" si="1"/>
        <v>2.6380761417132113E-4</v>
      </c>
    </row>
    <row r="22" spans="1:43" x14ac:dyDescent="0.25">
      <c r="A22">
        <v>49</v>
      </c>
      <c r="B22" t="s">
        <v>92</v>
      </c>
      <c r="C22" t="s">
        <v>82</v>
      </c>
      <c r="D22" t="s">
        <v>93</v>
      </c>
      <c r="E22">
        <v>-23.702646333757802</v>
      </c>
      <c r="F22">
        <v>-47.082520254025901</v>
      </c>
      <c r="G22">
        <v>66</v>
      </c>
      <c r="H22" t="s">
        <v>39</v>
      </c>
      <c r="I22" t="s">
        <v>40</v>
      </c>
      <c r="J22" t="s">
        <v>176</v>
      </c>
      <c r="K22">
        <v>636505.51</v>
      </c>
      <c r="L22" s="4">
        <v>83.9046769466038</v>
      </c>
      <c r="M22" s="4">
        <v>53.901522389961102</v>
      </c>
      <c r="N22" s="4">
        <v>46.161257444978801</v>
      </c>
      <c r="O22" s="4">
        <v>37.070885443741098</v>
      </c>
      <c r="P22" s="4">
        <v>99.8231738052624</v>
      </c>
      <c r="Q22" s="4">
        <v>99.469312152733295</v>
      </c>
      <c r="R22" s="4">
        <v>99.390432721555797</v>
      </c>
      <c r="S22" s="4">
        <v>99.459548843992394</v>
      </c>
      <c r="T22">
        <v>8240</v>
      </c>
      <c r="U22">
        <v>59180</v>
      </c>
      <c r="V22">
        <v>255300</v>
      </c>
      <c r="W22">
        <v>1728020</v>
      </c>
      <c r="X22" s="2">
        <v>0.57513915188016695</v>
      </c>
      <c r="Y22" s="2">
        <v>1.04642842136542</v>
      </c>
      <c r="Z22" s="2">
        <v>1.2030025775028299</v>
      </c>
      <c r="AA22" s="2">
        <v>1.3166150921220099</v>
      </c>
      <c r="AB22">
        <v>0.5</v>
      </c>
      <c r="AC22">
        <v>12</v>
      </c>
      <c r="AD22" t="s">
        <v>83</v>
      </c>
      <c r="AE22" s="2">
        <v>17.033333460489899</v>
      </c>
      <c r="AF22" s="2">
        <v>24.299999237060501</v>
      </c>
      <c r="AG22" s="2">
        <v>8.1999998092651403</v>
      </c>
      <c r="AH22">
        <v>1533</v>
      </c>
      <c r="AI22" s="2">
        <v>127.75</v>
      </c>
      <c r="AJ22" s="2">
        <v>11.735572473382501</v>
      </c>
      <c r="AK22" s="2">
        <v>10.441341897003699</v>
      </c>
      <c r="AL22" s="2">
        <v>9.5263081353688204</v>
      </c>
      <c r="AM22">
        <v>0.65027322404371601</v>
      </c>
      <c r="AN22">
        <v>0.13314471165848399</v>
      </c>
      <c r="AO22">
        <v>0.78341793570219997</v>
      </c>
      <c r="AP22">
        <f t="shared" si="0"/>
        <v>6365055100</v>
      </c>
      <c r="AQ22">
        <f t="shared" si="1"/>
        <v>2.7148547386494736E-4</v>
      </c>
    </row>
    <row r="23" spans="1:43" x14ac:dyDescent="0.25">
      <c r="A23">
        <v>50</v>
      </c>
      <c r="B23" t="s">
        <v>94</v>
      </c>
      <c r="C23" t="s">
        <v>82</v>
      </c>
      <c r="D23" t="s">
        <v>95</v>
      </c>
      <c r="E23">
        <v>-23.708706698054101</v>
      </c>
      <c r="F23">
        <v>-47.071964839211503</v>
      </c>
      <c r="G23">
        <v>67</v>
      </c>
      <c r="H23" t="s">
        <v>39</v>
      </c>
      <c r="I23" t="s">
        <v>40</v>
      </c>
      <c r="J23" t="s">
        <v>176</v>
      </c>
      <c r="K23">
        <v>4.45</v>
      </c>
      <c r="L23" s="4">
        <v>24.7162351740849</v>
      </c>
      <c r="M23" s="4">
        <v>39.993626513702999</v>
      </c>
      <c r="N23" s="4">
        <v>46.908222177981301</v>
      </c>
      <c r="O23" s="4">
        <v>39.308835202695001</v>
      </c>
      <c r="P23" s="4">
        <v>94.162090147847593</v>
      </c>
      <c r="Q23" s="4">
        <v>97.738456955738599</v>
      </c>
      <c r="R23" s="4">
        <v>99.537840531473506</v>
      </c>
      <c r="S23" s="4">
        <v>99.606913841121397</v>
      </c>
      <c r="T23">
        <v>22400</v>
      </c>
      <c r="U23">
        <v>75540</v>
      </c>
      <c r="V23">
        <v>263520</v>
      </c>
      <c r="W23">
        <v>1723810</v>
      </c>
      <c r="X23" s="2">
        <v>1.0717989648156601</v>
      </c>
      <c r="Y23" s="2">
        <v>1.18881285672148</v>
      </c>
      <c r="Z23" s="2">
        <v>1.25563056994596</v>
      </c>
      <c r="AA23" s="2">
        <v>1.3050383217616901</v>
      </c>
      <c r="AB23">
        <v>0.5</v>
      </c>
      <c r="AC23">
        <v>12</v>
      </c>
      <c r="AD23" t="s">
        <v>83</v>
      </c>
      <c r="AE23" s="2">
        <v>17.050000190734899</v>
      </c>
      <c r="AF23" s="2">
        <v>24.299999237060501</v>
      </c>
      <c r="AG23" s="2">
        <v>8.3000001907348597</v>
      </c>
      <c r="AH23">
        <v>1539</v>
      </c>
      <c r="AI23" s="2">
        <v>128.25</v>
      </c>
      <c r="AJ23" s="2">
        <v>11.714561164815199</v>
      </c>
      <c r="AK23" s="2">
        <v>10.6738067444004</v>
      </c>
      <c r="AL23" s="2">
        <v>9.9222475335898697</v>
      </c>
      <c r="AM23">
        <v>0.73398058252427201</v>
      </c>
      <c r="AN23">
        <v>4.1060468378847997E-2</v>
      </c>
      <c r="AO23">
        <v>0.77504105090312003</v>
      </c>
      <c r="AP23">
        <f t="shared" si="0"/>
        <v>44500</v>
      </c>
      <c r="AQ23">
        <f t="shared" si="1"/>
        <v>38.737303370786513</v>
      </c>
    </row>
    <row r="24" spans="1:43" x14ac:dyDescent="0.25">
      <c r="A24">
        <v>57</v>
      </c>
      <c r="B24" t="s">
        <v>167</v>
      </c>
      <c r="C24" t="s">
        <v>96</v>
      </c>
      <c r="D24" t="s">
        <v>97</v>
      </c>
      <c r="E24">
        <v>-7.7958400000000001</v>
      </c>
      <c r="F24">
        <v>-35.019494999999999</v>
      </c>
      <c r="G24">
        <v>89</v>
      </c>
      <c r="H24" t="s">
        <v>39</v>
      </c>
      <c r="I24" t="s">
        <v>40</v>
      </c>
      <c r="J24" t="s">
        <v>176</v>
      </c>
      <c r="K24">
        <v>30.93</v>
      </c>
      <c r="L24" s="4">
        <v>44.116148751910302</v>
      </c>
      <c r="M24" s="4">
        <v>23.993374108053001</v>
      </c>
      <c r="N24" s="4">
        <v>30.016085876282101</v>
      </c>
      <c r="O24" s="4">
        <v>28.740081235762101</v>
      </c>
      <c r="P24" s="4">
        <v>98.843154446472397</v>
      </c>
      <c r="Q24" s="4">
        <v>98.838095013248505</v>
      </c>
      <c r="R24" s="4">
        <v>99.099043310563502</v>
      </c>
      <c r="S24" s="4">
        <v>99.067757972771801</v>
      </c>
      <c r="T24">
        <v>17780</v>
      </c>
      <c r="U24">
        <v>66740</v>
      </c>
      <c r="V24">
        <v>268310</v>
      </c>
      <c r="W24">
        <v>1696940</v>
      </c>
      <c r="X24" s="2">
        <v>0.99421477221834498</v>
      </c>
      <c r="Y24" s="2">
        <v>0.919349270362119</v>
      </c>
      <c r="Z24" s="2">
        <v>1.03048320677565</v>
      </c>
      <c r="AA24" s="2">
        <v>1.1416742197655001</v>
      </c>
      <c r="AB24">
        <v>0.25</v>
      </c>
      <c r="AC24">
        <v>12</v>
      </c>
      <c r="AD24" t="s">
        <v>98</v>
      </c>
      <c r="AE24" s="2">
        <v>24.450000127156599</v>
      </c>
      <c r="AF24" s="2">
        <v>30.5</v>
      </c>
      <c r="AG24" s="2">
        <v>18.399999618530298</v>
      </c>
      <c r="AH24">
        <v>1598</v>
      </c>
      <c r="AI24" s="2">
        <v>133.166666666667</v>
      </c>
      <c r="AJ24" s="2">
        <v>14.64621405288</v>
      </c>
      <c r="AK24" s="2">
        <v>13.364049072292101</v>
      </c>
      <c r="AL24" s="2">
        <v>12.433725051978801</v>
      </c>
      <c r="AM24">
        <v>0.74742268041237103</v>
      </c>
      <c r="AN24">
        <v>4.40666812897565E-2</v>
      </c>
      <c r="AO24">
        <v>0.79148936170212802</v>
      </c>
      <c r="AP24">
        <f t="shared" si="0"/>
        <v>309300</v>
      </c>
      <c r="AQ24">
        <f t="shared" si="1"/>
        <v>5.4863886194633045</v>
      </c>
    </row>
    <row r="25" spans="1:43" x14ac:dyDescent="0.25">
      <c r="A25">
        <v>58</v>
      </c>
      <c r="B25" t="s">
        <v>168</v>
      </c>
      <c r="C25" t="s">
        <v>96</v>
      </c>
      <c r="D25" t="s">
        <v>99</v>
      </c>
      <c r="E25">
        <v>-7.7511060000000001</v>
      </c>
      <c r="F25">
        <v>-34.981746000000001</v>
      </c>
      <c r="G25">
        <v>90</v>
      </c>
      <c r="H25" t="s">
        <v>39</v>
      </c>
      <c r="I25" t="s">
        <v>40</v>
      </c>
      <c r="J25" t="s">
        <v>176</v>
      </c>
      <c r="K25">
        <v>12.9</v>
      </c>
      <c r="L25" s="4">
        <v>23.4365049038339</v>
      </c>
      <c r="M25" s="4">
        <v>23.036999299496902</v>
      </c>
      <c r="N25" s="4">
        <v>37.676081572849398</v>
      </c>
      <c r="O25" s="4">
        <v>38.179114822355501</v>
      </c>
      <c r="P25" s="4">
        <v>97.535907250883994</v>
      </c>
      <c r="Q25" s="4">
        <v>97.846884979508502</v>
      </c>
      <c r="R25" s="4">
        <v>98.920276676560505</v>
      </c>
      <c r="S25" s="4">
        <v>99.375039119427996</v>
      </c>
      <c r="T25">
        <v>9700</v>
      </c>
      <c r="U25">
        <v>35640</v>
      </c>
      <c r="V25">
        <v>164280</v>
      </c>
      <c r="W25">
        <v>1244990</v>
      </c>
      <c r="X25" s="2">
        <v>0.76692944459483003</v>
      </c>
      <c r="Y25" s="2">
        <v>0.76262361493027697</v>
      </c>
      <c r="Z25" s="2">
        <v>0.92912553674924303</v>
      </c>
      <c r="AA25" s="2">
        <v>1.0561953454994399</v>
      </c>
      <c r="AB25">
        <v>0.25</v>
      </c>
      <c r="AC25">
        <v>12</v>
      </c>
      <c r="AD25" t="s">
        <v>98</v>
      </c>
      <c r="AE25" s="2">
        <v>24.4333333969116</v>
      </c>
      <c r="AF25" s="2">
        <v>30.5</v>
      </c>
      <c r="AG25" s="2">
        <v>18.399999618530298</v>
      </c>
      <c r="AH25">
        <v>1710</v>
      </c>
      <c r="AI25" s="2">
        <v>142.5</v>
      </c>
      <c r="AJ25" s="2">
        <v>14.694457473678799</v>
      </c>
      <c r="AK25" s="2">
        <v>13.3401262392797</v>
      </c>
      <c r="AL25" s="2">
        <v>12.3523503893146</v>
      </c>
      <c r="AM25">
        <v>0.81785714285714295</v>
      </c>
      <c r="AN25">
        <v>3.3887043189368797E-2</v>
      </c>
      <c r="AO25">
        <v>0.85174418604651203</v>
      </c>
      <c r="AP25">
        <f t="shared" si="0"/>
        <v>129000</v>
      </c>
      <c r="AQ25">
        <f t="shared" si="1"/>
        <v>9.6510852713178288</v>
      </c>
    </row>
    <row r="26" spans="1:43" x14ac:dyDescent="0.25">
      <c r="A26">
        <v>59</v>
      </c>
      <c r="B26" t="s">
        <v>169</v>
      </c>
      <c r="C26" t="s">
        <v>96</v>
      </c>
      <c r="D26" t="s">
        <v>100</v>
      </c>
      <c r="E26">
        <v>-7.7774400000000004</v>
      </c>
      <c r="F26">
        <v>-35.007891999999998</v>
      </c>
      <c r="G26">
        <v>91</v>
      </c>
      <c r="H26" t="s">
        <v>39</v>
      </c>
      <c r="I26" t="s">
        <v>40</v>
      </c>
      <c r="J26" t="s">
        <v>176</v>
      </c>
      <c r="K26">
        <v>580.36</v>
      </c>
      <c r="L26" s="4">
        <v>96.546450872945101</v>
      </c>
      <c r="M26" s="4">
        <v>83.420415445393104</v>
      </c>
      <c r="N26" s="4">
        <v>44.1485634197617</v>
      </c>
      <c r="O26" s="4">
        <v>33.325773810585503</v>
      </c>
      <c r="P26" s="4">
        <v>99.979758375320898</v>
      </c>
      <c r="Q26" s="4">
        <v>99.915518312413596</v>
      </c>
      <c r="R26" s="4">
        <v>99.479225716308903</v>
      </c>
      <c r="S26" s="4">
        <v>99.215153578907703</v>
      </c>
      <c r="T26">
        <v>1370</v>
      </c>
      <c r="U26">
        <v>25450</v>
      </c>
      <c r="V26">
        <v>170720</v>
      </c>
      <c r="W26">
        <v>1514610</v>
      </c>
      <c r="X26" s="2">
        <v>0.15017059784398101</v>
      </c>
      <c r="Y26" s="2">
        <v>0.54510161536211499</v>
      </c>
      <c r="Z26" s="2">
        <v>0.96142188315660404</v>
      </c>
      <c r="AA26" s="2">
        <v>1.09774605085845</v>
      </c>
      <c r="AB26">
        <v>0.25</v>
      </c>
      <c r="AC26">
        <v>12</v>
      </c>
      <c r="AD26" t="s">
        <v>98</v>
      </c>
      <c r="AE26" s="2">
        <v>24.5833333333333</v>
      </c>
      <c r="AF26" s="2">
        <v>30.700000762939499</v>
      </c>
      <c r="AG26" s="2">
        <v>18.600000381469702</v>
      </c>
      <c r="AH26">
        <v>1650</v>
      </c>
      <c r="AI26" s="2">
        <v>137.5</v>
      </c>
      <c r="AJ26" s="2">
        <v>14.692145824448099</v>
      </c>
      <c r="AK26" s="2">
        <v>12.8270287458623</v>
      </c>
      <c r="AL26" s="2">
        <v>11.5057656001062</v>
      </c>
      <c r="AM26">
        <v>0.83206106870229002</v>
      </c>
      <c r="AN26">
        <v>5.4731384127898602E-2</v>
      </c>
      <c r="AO26">
        <v>0.88679245283018904</v>
      </c>
      <c r="AP26">
        <f t="shared" si="0"/>
        <v>5803600</v>
      </c>
      <c r="AQ26">
        <f t="shared" si="1"/>
        <v>0.260977669033014</v>
      </c>
    </row>
    <row r="27" spans="1:43" x14ac:dyDescent="0.25">
      <c r="A27">
        <v>60</v>
      </c>
      <c r="B27" t="s">
        <v>170</v>
      </c>
      <c r="C27" t="s">
        <v>96</v>
      </c>
      <c r="D27" t="s">
        <v>101</v>
      </c>
      <c r="E27">
        <v>-7.8356779999999997</v>
      </c>
      <c r="F27">
        <v>-35.001188999999997</v>
      </c>
      <c r="G27">
        <v>92</v>
      </c>
      <c r="H27" t="s">
        <v>39</v>
      </c>
      <c r="I27" t="s">
        <v>40</v>
      </c>
      <c r="J27" t="s">
        <v>176</v>
      </c>
      <c r="K27">
        <v>392.22</v>
      </c>
      <c r="L27" s="4">
        <v>98.393062109424804</v>
      </c>
      <c r="M27" s="4">
        <v>75.309074687738999</v>
      </c>
      <c r="N27" s="4">
        <v>32.218346314967903</v>
      </c>
      <c r="O27" s="4">
        <v>33.150327130489103</v>
      </c>
      <c r="P27" s="4">
        <v>99.982108841798905</v>
      </c>
      <c r="Q27" s="4">
        <v>99.897014265788897</v>
      </c>
      <c r="R27" s="4">
        <v>99.596727653346093</v>
      </c>
      <c r="S27" s="4">
        <v>99.367939419005907</v>
      </c>
      <c r="T27">
        <v>1630</v>
      </c>
      <c r="U27">
        <v>19010</v>
      </c>
      <c r="V27">
        <v>147700</v>
      </c>
      <c r="W27">
        <v>1399760</v>
      </c>
      <c r="X27" s="2">
        <v>9.0988515127069597E-2</v>
      </c>
      <c r="Y27" s="2">
        <v>0.68176894313601499</v>
      </c>
      <c r="Z27" s="2">
        <v>0.96462562456648904</v>
      </c>
      <c r="AA27" s="2">
        <v>1.1799994865864201</v>
      </c>
      <c r="AB27">
        <v>0.25</v>
      </c>
      <c r="AC27">
        <v>12</v>
      </c>
      <c r="AD27" t="s">
        <v>98</v>
      </c>
      <c r="AE27" s="2">
        <v>24.5333333015442</v>
      </c>
      <c r="AF27" s="2">
        <v>30.399999618530298</v>
      </c>
      <c r="AG27" s="2">
        <v>18.700000762939499</v>
      </c>
      <c r="AH27">
        <v>1616</v>
      </c>
      <c r="AI27" s="2">
        <v>134.666666666667</v>
      </c>
      <c r="AJ27" s="2">
        <v>14.7134926138928</v>
      </c>
      <c r="AK27" s="2">
        <v>13.3723682731548</v>
      </c>
      <c r="AL27" s="2">
        <v>12.4098696713985</v>
      </c>
      <c r="AM27">
        <v>0.83914209115281502</v>
      </c>
      <c r="AN27">
        <v>3.7146568640999397E-2</v>
      </c>
      <c r="AO27">
        <v>0.87628865979381398</v>
      </c>
      <c r="AP27">
        <f t="shared" si="0"/>
        <v>3922200.0000000005</v>
      </c>
      <c r="AQ27">
        <f t="shared" si="1"/>
        <v>0.35688134210392125</v>
      </c>
    </row>
    <row r="28" spans="1:43" x14ac:dyDescent="0.25">
      <c r="A28">
        <v>61</v>
      </c>
      <c r="B28" t="s">
        <v>171</v>
      </c>
      <c r="C28" t="s">
        <v>96</v>
      </c>
      <c r="D28" t="s">
        <v>102</v>
      </c>
      <c r="E28">
        <v>-7.7098760000000004</v>
      </c>
      <c r="F28">
        <v>-34.990690000000001</v>
      </c>
      <c r="G28">
        <v>93</v>
      </c>
      <c r="H28" t="s">
        <v>39</v>
      </c>
      <c r="I28" t="s">
        <v>40</v>
      </c>
      <c r="J28" t="s">
        <v>176</v>
      </c>
      <c r="K28">
        <v>446.21</v>
      </c>
      <c r="L28" s="4">
        <v>99.859872611464993</v>
      </c>
      <c r="M28" s="4">
        <v>83.159771981784004</v>
      </c>
      <c r="N28" s="4">
        <v>41.526456185054002</v>
      </c>
      <c r="O28" s="4">
        <v>31.266443533622201</v>
      </c>
      <c r="P28" s="4">
        <v>99.999199346650201</v>
      </c>
      <c r="Q28" s="4">
        <v>99.923765168950297</v>
      </c>
      <c r="R28" s="4">
        <v>99.469763057331505</v>
      </c>
      <c r="S28" s="4">
        <v>99.335353064059603</v>
      </c>
      <c r="T28">
        <v>150</v>
      </c>
      <c r="U28">
        <v>13810</v>
      </c>
      <c r="V28">
        <v>142410</v>
      </c>
      <c r="W28">
        <v>1192380</v>
      </c>
      <c r="X28" s="2">
        <v>1.06071844979603E-2</v>
      </c>
      <c r="Y28" s="2">
        <v>0.48541052556015701</v>
      </c>
      <c r="Z28" s="2">
        <v>0.93628557622866804</v>
      </c>
      <c r="AA28" s="2">
        <v>1.0832532214430599</v>
      </c>
      <c r="AB28">
        <v>0.25</v>
      </c>
      <c r="AC28">
        <v>12</v>
      </c>
      <c r="AD28" t="s">
        <v>98</v>
      </c>
      <c r="AE28" s="2">
        <v>24.591666539510101</v>
      </c>
      <c r="AF28" s="2">
        <v>30.799999237060501</v>
      </c>
      <c r="AG28" s="2">
        <v>18.399999618530298</v>
      </c>
      <c r="AH28">
        <v>1663</v>
      </c>
      <c r="AI28" s="2">
        <v>138.583333333333</v>
      </c>
      <c r="AJ28" s="2">
        <v>14.6675735036884</v>
      </c>
      <c r="AK28" s="2">
        <v>13.282604528542301</v>
      </c>
      <c r="AL28" s="2">
        <v>12.279969025944</v>
      </c>
      <c r="AM28">
        <v>0.81129807692307698</v>
      </c>
      <c r="AN28">
        <v>3.05951758463088E-2</v>
      </c>
      <c r="AO28">
        <v>0.84189325276938598</v>
      </c>
      <c r="AP28">
        <f t="shared" si="0"/>
        <v>4462100</v>
      </c>
      <c r="AQ28">
        <f t="shared" si="1"/>
        <v>0.26722395284731404</v>
      </c>
    </row>
    <row r="29" spans="1:43" x14ac:dyDescent="0.25">
      <c r="A29">
        <v>62</v>
      </c>
      <c r="B29" t="s">
        <v>172</v>
      </c>
      <c r="C29" t="s">
        <v>96</v>
      </c>
      <c r="D29" t="s">
        <v>103</v>
      </c>
      <c r="E29">
        <v>-7.7408479999999997</v>
      </c>
      <c r="F29">
        <v>-34.979058999999999</v>
      </c>
      <c r="G29">
        <v>94</v>
      </c>
      <c r="H29" t="s">
        <v>190</v>
      </c>
      <c r="I29" t="s">
        <v>40</v>
      </c>
      <c r="J29" t="s">
        <v>176</v>
      </c>
      <c r="K29">
        <v>99513.11</v>
      </c>
      <c r="L29" s="4">
        <v>20.566109906923401</v>
      </c>
      <c r="M29" s="4">
        <v>36.056436715714398</v>
      </c>
      <c r="N29" s="4">
        <v>43.654624231418602</v>
      </c>
      <c r="O29" s="4">
        <v>36.654078338136799</v>
      </c>
      <c r="P29" s="4">
        <v>97.130992107266707</v>
      </c>
      <c r="Q29" s="4">
        <v>98.719842042574996</v>
      </c>
      <c r="R29" s="4">
        <v>99.318297508913304</v>
      </c>
      <c r="S29" s="4">
        <v>99.334682805088804</v>
      </c>
      <c r="T29">
        <v>8380</v>
      </c>
      <c r="U29">
        <v>36040</v>
      </c>
      <c r="V29">
        <v>150330</v>
      </c>
      <c r="W29">
        <v>1238840</v>
      </c>
      <c r="X29" s="2">
        <v>0.72986138531143496</v>
      </c>
      <c r="Y29" s="2">
        <v>0.87239302779831396</v>
      </c>
      <c r="Z29" s="2">
        <v>0.93000823200151195</v>
      </c>
      <c r="AA29" s="2">
        <v>1.0884632683205699</v>
      </c>
      <c r="AB29">
        <v>0.25</v>
      </c>
      <c r="AC29">
        <v>12</v>
      </c>
      <c r="AD29" t="s">
        <v>98</v>
      </c>
      <c r="AE29" s="2">
        <v>24.733333110809301</v>
      </c>
      <c r="AF29" s="2">
        <v>30.799999237060501</v>
      </c>
      <c r="AG29" s="2">
        <v>18.700000762939499</v>
      </c>
      <c r="AH29">
        <v>1713</v>
      </c>
      <c r="AI29" s="2">
        <v>142.75</v>
      </c>
      <c r="AJ29" s="2">
        <v>14.6361001425794</v>
      </c>
      <c r="AK29" s="2">
        <v>13.127517168359001</v>
      </c>
      <c r="AL29" s="2">
        <v>12.046662543681199</v>
      </c>
      <c r="AM29">
        <v>0.8</v>
      </c>
      <c r="AN29">
        <v>4.7587719298245602E-2</v>
      </c>
      <c r="AO29">
        <v>0.84758771929824595</v>
      </c>
      <c r="AP29">
        <f t="shared" si="0"/>
        <v>995131100</v>
      </c>
      <c r="AQ29">
        <f t="shared" si="1"/>
        <v>1.2449012999392742E-3</v>
      </c>
    </row>
    <row r="30" spans="1:43" x14ac:dyDescent="0.25">
      <c r="A30">
        <v>63</v>
      </c>
      <c r="B30" t="s">
        <v>173</v>
      </c>
      <c r="C30" t="s">
        <v>96</v>
      </c>
      <c r="D30" t="s">
        <v>104</v>
      </c>
      <c r="E30">
        <v>-7.7856569999999996</v>
      </c>
      <c r="F30">
        <v>-34.943294999999999</v>
      </c>
      <c r="G30">
        <v>95</v>
      </c>
      <c r="H30" t="s">
        <v>39</v>
      </c>
      <c r="I30" t="s">
        <v>40</v>
      </c>
      <c r="J30" t="s">
        <v>176</v>
      </c>
      <c r="K30">
        <v>11.6</v>
      </c>
      <c r="L30" s="4">
        <v>34.377387318563798</v>
      </c>
      <c r="M30" s="4">
        <v>30.219675262655201</v>
      </c>
      <c r="N30" s="4">
        <v>30.924682894202501</v>
      </c>
      <c r="O30" s="4">
        <v>29.310355810993499</v>
      </c>
      <c r="P30" s="4">
        <v>97.585168733541494</v>
      </c>
      <c r="Q30" s="4">
        <v>98.932465561448595</v>
      </c>
      <c r="R30" s="4">
        <v>99.188010102783096</v>
      </c>
      <c r="S30" s="4">
        <v>99.1707667582683</v>
      </c>
      <c r="T30">
        <v>14100</v>
      </c>
      <c r="U30">
        <v>60900</v>
      </c>
      <c r="V30">
        <v>217030</v>
      </c>
      <c r="W30">
        <v>1401540</v>
      </c>
      <c r="X30" s="2">
        <v>1.0075336428498001</v>
      </c>
      <c r="Y30" s="2">
        <v>1.0044006612477701</v>
      </c>
      <c r="Z30" s="2">
        <v>1.1210393183456</v>
      </c>
      <c r="AA30" s="2">
        <v>1.2485504813805</v>
      </c>
      <c r="AB30">
        <v>0.25</v>
      </c>
      <c r="AC30">
        <v>12</v>
      </c>
      <c r="AD30" t="s">
        <v>98</v>
      </c>
      <c r="AE30" s="2">
        <v>24.708333015441902</v>
      </c>
      <c r="AF30" s="2">
        <v>30.5</v>
      </c>
      <c r="AG30" s="2">
        <v>18.799999237060501</v>
      </c>
      <c r="AH30">
        <v>1849</v>
      </c>
      <c r="AI30" s="2">
        <v>154.083333333333</v>
      </c>
      <c r="AJ30" s="2">
        <v>14.6351308425767</v>
      </c>
      <c r="AK30" s="2">
        <v>13.234648780878</v>
      </c>
      <c r="AL30" s="2">
        <v>12.2345699268526</v>
      </c>
      <c r="AM30">
        <v>0.77137546468401497</v>
      </c>
      <c r="AN30">
        <v>5.5140755344193902E-2</v>
      </c>
      <c r="AO30">
        <v>0.82651622002820901</v>
      </c>
      <c r="AP30">
        <f t="shared" si="0"/>
        <v>116000</v>
      </c>
      <c r="AQ30">
        <f t="shared" si="1"/>
        <v>12.082241379310345</v>
      </c>
    </row>
    <row r="31" spans="1:43" x14ac:dyDescent="0.25">
      <c r="A31">
        <v>69</v>
      </c>
      <c r="B31" t="s">
        <v>182</v>
      </c>
      <c r="C31" t="s">
        <v>106</v>
      </c>
      <c r="D31" t="s">
        <v>107</v>
      </c>
      <c r="E31">
        <v>-19.978510499999999</v>
      </c>
      <c r="F31">
        <v>-43.869063999999902</v>
      </c>
      <c r="G31">
        <v>79</v>
      </c>
      <c r="H31" t="s">
        <v>39</v>
      </c>
      <c r="I31" t="s">
        <v>40</v>
      </c>
      <c r="J31" t="s">
        <v>35</v>
      </c>
      <c r="K31">
        <v>2857.94</v>
      </c>
      <c r="L31" s="4">
        <v>91.263869404412702</v>
      </c>
      <c r="M31" s="4">
        <v>79.286396941701199</v>
      </c>
      <c r="N31" s="4">
        <v>69.012312250131401</v>
      </c>
      <c r="O31" s="4">
        <v>49.284687678382099</v>
      </c>
      <c r="P31" s="4">
        <v>99.946580689430107</v>
      </c>
      <c r="Q31" s="4">
        <v>99.912811669682696</v>
      </c>
      <c r="R31" s="4">
        <v>99.850146266329205</v>
      </c>
      <c r="S31" s="4">
        <v>99.744458798067598</v>
      </c>
      <c r="T31">
        <v>5630</v>
      </c>
      <c r="U31">
        <v>19310</v>
      </c>
      <c r="V31">
        <v>104440</v>
      </c>
      <c r="W31">
        <v>1499710</v>
      </c>
      <c r="X31" s="2">
        <v>0.36029967779996402</v>
      </c>
      <c r="Y31" s="2">
        <v>0.69450438384498103</v>
      </c>
      <c r="Z31" s="2">
        <v>0.89932338052331395</v>
      </c>
      <c r="AA31" s="2">
        <v>1.6198966647599999</v>
      </c>
      <c r="AB31">
        <v>1</v>
      </c>
      <c r="AC31">
        <v>12</v>
      </c>
      <c r="AD31" t="s">
        <v>105</v>
      </c>
      <c r="AE31" s="2">
        <v>20.616666475931801</v>
      </c>
      <c r="AF31" s="2">
        <v>28.399999618530298</v>
      </c>
      <c r="AG31" s="2">
        <v>10.8999996185303</v>
      </c>
      <c r="AH31">
        <v>1491</v>
      </c>
      <c r="AI31" s="2">
        <v>124.25</v>
      </c>
      <c r="AJ31" s="2">
        <v>58.619406394579897</v>
      </c>
      <c r="AK31" s="2">
        <v>52.684912107972302</v>
      </c>
      <c r="AL31" s="2">
        <v>48.428882798453202</v>
      </c>
      <c r="AM31">
        <v>0.93357499755070095</v>
      </c>
      <c r="AN31">
        <v>1.49599956176614E-2</v>
      </c>
      <c r="AO31">
        <v>0.94853499316836198</v>
      </c>
      <c r="AP31">
        <f t="shared" si="0"/>
        <v>28579400</v>
      </c>
      <c r="AQ31">
        <f t="shared" si="1"/>
        <v>5.2475209416572778E-2</v>
      </c>
    </row>
    <row r="32" spans="1:43" x14ac:dyDescent="0.25">
      <c r="A32">
        <v>70</v>
      </c>
      <c r="B32" t="s">
        <v>108</v>
      </c>
      <c r="C32" t="s">
        <v>109</v>
      </c>
      <c r="D32" t="s">
        <v>110</v>
      </c>
      <c r="E32">
        <v>-29.383431858403998</v>
      </c>
      <c r="F32">
        <v>-49.837810545652196</v>
      </c>
      <c r="G32">
        <v>9</v>
      </c>
      <c r="H32" t="s">
        <v>39</v>
      </c>
      <c r="I32" t="s">
        <v>40</v>
      </c>
      <c r="J32" t="s">
        <v>35</v>
      </c>
      <c r="K32">
        <v>91.86</v>
      </c>
      <c r="L32" s="4">
        <v>31.3288316983055</v>
      </c>
      <c r="M32" s="4">
        <v>20.736329182458</v>
      </c>
      <c r="N32" s="4">
        <v>13.2216533834407</v>
      </c>
      <c r="O32" s="4">
        <v>14.5965312851981</v>
      </c>
      <c r="P32" s="4">
        <v>98.511231351754503</v>
      </c>
      <c r="Q32" s="4">
        <v>98.480465611890907</v>
      </c>
      <c r="R32" s="4">
        <v>98.461084182372502</v>
      </c>
      <c r="S32" s="4">
        <v>98.945095452088694</v>
      </c>
      <c r="T32">
        <v>21810</v>
      </c>
      <c r="U32">
        <v>76740</v>
      </c>
      <c r="V32">
        <v>247440</v>
      </c>
      <c r="W32">
        <v>1550030</v>
      </c>
      <c r="X32" s="2">
        <v>1.3741790689834801</v>
      </c>
      <c r="Y32" s="2">
        <v>1.61596413015705</v>
      </c>
      <c r="Z32" s="2">
        <v>1.64255444994136</v>
      </c>
      <c r="AA32" s="2">
        <v>1.7108015285085501</v>
      </c>
      <c r="AB32">
        <v>1</v>
      </c>
      <c r="AC32">
        <v>24</v>
      </c>
      <c r="AD32" t="s">
        <v>108</v>
      </c>
      <c r="AE32" s="2">
        <v>19.283333381016998</v>
      </c>
      <c r="AF32" s="2">
        <v>27.100000381469702</v>
      </c>
      <c r="AG32" s="2">
        <v>10.8999996185303</v>
      </c>
      <c r="AH32">
        <v>1434</v>
      </c>
      <c r="AI32" s="2">
        <v>119.5</v>
      </c>
      <c r="AJ32" s="2">
        <v>21.5474230733453</v>
      </c>
      <c r="AK32" s="2">
        <v>14.990836681237299</v>
      </c>
      <c r="AL32" s="2">
        <v>12.758149770214301</v>
      </c>
      <c r="AM32">
        <v>0.63757115749525595</v>
      </c>
      <c r="AN32">
        <v>0.26195540747055102</v>
      </c>
      <c r="AO32">
        <v>0.89952656496580796</v>
      </c>
      <c r="AP32">
        <f t="shared" si="0"/>
        <v>918600</v>
      </c>
      <c r="AQ32">
        <f t="shared" si="1"/>
        <v>1.687382974091008</v>
      </c>
    </row>
    <row r="33" spans="1:51" x14ac:dyDescent="0.25">
      <c r="A33">
        <v>71</v>
      </c>
      <c r="B33" t="s">
        <v>183</v>
      </c>
      <c r="C33" t="s">
        <v>111</v>
      </c>
      <c r="D33" t="s">
        <v>112</v>
      </c>
      <c r="E33">
        <v>-25.525556000000002</v>
      </c>
      <c r="F33">
        <v>-48.313889000000003</v>
      </c>
      <c r="G33">
        <v>24</v>
      </c>
      <c r="H33" s="1" t="s">
        <v>113</v>
      </c>
      <c r="I33" s="1" t="s">
        <v>114</v>
      </c>
      <c r="J33" s="1" t="s">
        <v>175</v>
      </c>
      <c r="K33" s="1">
        <v>1613.09</v>
      </c>
      <c r="L33" s="5">
        <v>55.071355759429203</v>
      </c>
      <c r="M33" s="5">
        <v>45.202905013696899</v>
      </c>
      <c r="N33" s="5">
        <v>29.901340149542499</v>
      </c>
      <c r="O33" s="5">
        <v>18.2638377465133</v>
      </c>
      <c r="P33" s="5">
        <v>99.4500448608743</v>
      </c>
      <c r="Q33" s="5">
        <v>99.558139238027593</v>
      </c>
      <c r="R33" s="5">
        <v>99.700113610725396</v>
      </c>
      <c r="S33" s="5">
        <v>99.7399530018603</v>
      </c>
      <c r="T33" s="1">
        <v>26580</v>
      </c>
      <c r="U33" s="1">
        <v>63030</v>
      </c>
      <c r="V33" s="1">
        <v>137860</v>
      </c>
      <c r="W33" s="1">
        <v>676650</v>
      </c>
      <c r="X33" s="3">
        <v>1.05523030377098</v>
      </c>
      <c r="Y33" s="3">
        <v>1.3067086033197901</v>
      </c>
      <c r="Z33" s="3">
        <v>1.1929304814366</v>
      </c>
      <c r="AA33" s="3">
        <v>1.41327212202106</v>
      </c>
      <c r="AB33">
        <v>0.25</v>
      </c>
      <c r="AC33">
        <v>24</v>
      </c>
      <c r="AD33" t="s">
        <v>115</v>
      </c>
      <c r="AE33" s="2">
        <v>20.9666666984558</v>
      </c>
      <c r="AF33" s="2">
        <v>28.899999618530298</v>
      </c>
      <c r="AG33" s="2">
        <v>13.1000003814697</v>
      </c>
      <c r="AH33">
        <v>2089</v>
      </c>
      <c r="AI33" s="2">
        <v>174.083333333333</v>
      </c>
      <c r="AJ33" s="2">
        <v>116.548405855666</v>
      </c>
      <c r="AK33" s="2">
        <v>101.896566053935</v>
      </c>
      <c r="AL33" s="2">
        <v>91.652167903644099</v>
      </c>
      <c r="AM33">
        <v>0.95963502326424599</v>
      </c>
      <c r="AN33">
        <v>1.44005417926002E-2</v>
      </c>
      <c r="AO33">
        <v>0.97403556505684596</v>
      </c>
      <c r="AP33">
        <f t="shared" si="0"/>
        <v>16130900</v>
      </c>
      <c r="AQ33">
        <f t="shared" si="1"/>
        <v>4.19474424861601E-2</v>
      </c>
    </row>
    <row r="34" spans="1:51" x14ac:dyDescent="0.25">
      <c r="A34">
        <v>73</v>
      </c>
      <c r="B34" t="s">
        <v>116</v>
      </c>
      <c r="C34" t="s">
        <v>117</v>
      </c>
      <c r="D34" t="s">
        <v>118</v>
      </c>
      <c r="E34">
        <v>-25.585609797879599</v>
      </c>
      <c r="F34">
        <v>-48.549821327318597</v>
      </c>
      <c r="G34">
        <v>26</v>
      </c>
      <c r="H34" s="1" t="s">
        <v>113</v>
      </c>
      <c r="I34" s="1" t="s">
        <v>114</v>
      </c>
      <c r="J34" s="1" t="s">
        <v>35</v>
      </c>
      <c r="K34" s="1">
        <v>16875.310000000001</v>
      </c>
      <c r="L34" s="5">
        <v>92.409577177789103</v>
      </c>
      <c r="M34" s="5">
        <v>85.420846469857594</v>
      </c>
      <c r="N34" s="5">
        <v>71.210854453813596</v>
      </c>
      <c r="O34" s="5">
        <v>61.313177642726998</v>
      </c>
      <c r="P34" s="5">
        <v>99.928780386078202</v>
      </c>
      <c r="Q34" s="5">
        <v>99.895836995525997</v>
      </c>
      <c r="R34" s="5">
        <v>99.725814954543395</v>
      </c>
      <c r="S34" s="5">
        <v>99.844664075595304</v>
      </c>
      <c r="T34" s="1">
        <v>2260</v>
      </c>
      <c r="U34" s="1">
        <v>13060</v>
      </c>
      <c r="V34" s="1">
        <v>123430</v>
      </c>
      <c r="W34" s="1">
        <v>815090</v>
      </c>
      <c r="X34" s="3">
        <v>0.28561066000477198</v>
      </c>
      <c r="Y34" s="3">
        <v>0.52936127333465699</v>
      </c>
      <c r="Z34" s="3">
        <v>0.99898803560671701</v>
      </c>
      <c r="AA34" s="3">
        <v>1.2887166055900801</v>
      </c>
      <c r="AB34">
        <v>0.25</v>
      </c>
      <c r="AC34">
        <v>24</v>
      </c>
      <c r="AD34" t="s">
        <v>119</v>
      </c>
      <c r="AE34" s="2">
        <v>20.616666475931801</v>
      </c>
      <c r="AF34" s="2">
        <v>29.100000381469702</v>
      </c>
      <c r="AG34" s="2">
        <v>12.3999996185303</v>
      </c>
      <c r="AH34">
        <v>1931</v>
      </c>
      <c r="AI34" s="2">
        <v>160.916666666667</v>
      </c>
      <c r="AJ34" s="2">
        <v>58.465060681286502</v>
      </c>
      <c r="AK34" s="2">
        <v>52.186120563134502</v>
      </c>
      <c r="AL34" s="2">
        <v>47.724929425227501</v>
      </c>
      <c r="AM34">
        <v>0.91562541985758406</v>
      </c>
      <c r="AN34">
        <v>2.6672554139751101E-2</v>
      </c>
      <c r="AO34">
        <v>0.94229797399733495</v>
      </c>
      <c r="AP34">
        <f t="shared" ref="AP34:AP53" si="2">K34*10000</f>
        <v>168753100</v>
      </c>
      <c r="AQ34">
        <f t="shared" ref="AQ34:AQ65" si="3">W34/AP34</f>
        <v>4.8300742327103919E-3</v>
      </c>
    </row>
    <row r="35" spans="1:51" x14ac:dyDescent="0.25">
      <c r="A35">
        <v>75</v>
      </c>
      <c r="B35" t="s">
        <v>174</v>
      </c>
      <c r="C35" t="s">
        <v>120</v>
      </c>
      <c r="D35" t="s">
        <v>122</v>
      </c>
      <c r="E35">
        <v>-23.915710000000001</v>
      </c>
      <c r="F35">
        <v>-51.953178999999999</v>
      </c>
      <c r="G35">
        <v>28</v>
      </c>
      <c r="H35" t="s">
        <v>39</v>
      </c>
      <c r="I35" t="s">
        <v>40</v>
      </c>
      <c r="J35" t="s">
        <v>175</v>
      </c>
      <c r="K35">
        <v>276.70999999999998</v>
      </c>
      <c r="L35" s="4">
        <v>85.803491780298202</v>
      </c>
      <c r="M35" s="4">
        <v>69.512311661835398</v>
      </c>
      <c r="N35" s="4">
        <v>28.174644253509701</v>
      </c>
      <c r="O35" s="4">
        <v>14.2740656274486</v>
      </c>
      <c r="P35" s="4">
        <v>99.781570880743999</v>
      </c>
      <c r="Q35" s="4">
        <v>99.791183614780095</v>
      </c>
      <c r="R35" s="4">
        <v>99.259353875399398</v>
      </c>
      <c r="S35" s="4">
        <v>98.602150706210494</v>
      </c>
      <c r="T35">
        <v>11240</v>
      </c>
      <c r="U35">
        <v>64040</v>
      </c>
      <c r="V35">
        <v>218840</v>
      </c>
      <c r="W35">
        <v>1105640</v>
      </c>
      <c r="X35" s="2">
        <v>0.44251913611434701</v>
      </c>
      <c r="Y35" s="2">
        <v>0.94636516839503204</v>
      </c>
      <c r="Z35" s="2">
        <v>1.4131339386130599</v>
      </c>
      <c r="AA35" s="2">
        <v>1.30276368858278</v>
      </c>
      <c r="AB35">
        <v>0.25</v>
      </c>
      <c r="AC35">
        <v>12</v>
      </c>
      <c r="AD35" t="s">
        <v>121</v>
      </c>
      <c r="AE35" s="2">
        <v>20.066666762034099</v>
      </c>
      <c r="AF35" s="2">
        <v>29.399999618530298</v>
      </c>
      <c r="AG35" s="2">
        <v>9.5</v>
      </c>
      <c r="AH35">
        <v>1487</v>
      </c>
      <c r="AI35" s="2">
        <v>123.916666666667</v>
      </c>
      <c r="AJ35" s="2">
        <v>69.283910247243497</v>
      </c>
      <c r="AK35" s="2">
        <v>61.378723490386399</v>
      </c>
      <c r="AL35" s="2">
        <v>55.973145235094897</v>
      </c>
      <c r="AM35">
        <v>0.94429243734267299</v>
      </c>
      <c r="AN35">
        <v>1.8542070342333399E-2</v>
      </c>
      <c r="AO35">
        <v>0.962834507685006</v>
      </c>
      <c r="AP35">
        <f t="shared" si="2"/>
        <v>2767100</v>
      </c>
      <c r="AQ35">
        <f t="shared" si="3"/>
        <v>0.39956633298399047</v>
      </c>
    </row>
    <row r="36" spans="1:51" x14ac:dyDescent="0.25">
      <c r="A36">
        <v>76</v>
      </c>
      <c r="B36" t="s">
        <v>123</v>
      </c>
      <c r="C36" t="s">
        <v>124</v>
      </c>
      <c r="D36" t="s">
        <v>125</v>
      </c>
      <c r="E36">
        <v>-15.1797920490884</v>
      </c>
      <c r="F36">
        <v>-39.1479607931768</v>
      </c>
      <c r="G36">
        <v>45</v>
      </c>
      <c r="H36" t="s">
        <v>39</v>
      </c>
      <c r="I36" t="s">
        <v>40</v>
      </c>
      <c r="J36" t="s">
        <v>35</v>
      </c>
      <c r="K36">
        <v>212260.7</v>
      </c>
      <c r="L36" s="4">
        <v>100</v>
      </c>
      <c r="M36" s="4">
        <v>100</v>
      </c>
      <c r="N36" s="4">
        <v>99.738032296079297</v>
      </c>
      <c r="O36" s="4">
        <v>92.1249980888701</v>
      </c>
      <c r="P36" s="4">
        <v>100</v>
      </c>
      <c r="Q36" s="4">
        <v>100</v>
      </c>
      <c r="R36" s="4">
        <v>99.999628614264395</v>
      </c>
      <c r="S36" s="4">
        <v>99.969531304628106</v>
      </c>
      <c r="T36">
        <v>0</v>
      </c>
      <c r="U36">
        <v>0</v>
      </c>
      <c r="V36">
        <v>3860</v>
      </c>
      <c r="W36">
        <v>325240</v>
      </c>
      <c r="X36" s="2">
        <v>0</v>
      </c>
      <c r="Y36" s="2">
        <v>0</v>
      </c>
      <c r="Z36" s="2">
        <v>1.84891171705075E-2</v>
      </c>
      <c r="AA36" s="2">
        <v>0.332849324518879</v>
      </c>
      <c r="AB36">
        <v>0.25</v>
      </c>
      <c r="AC36">
        <v>24</v>
      </c>
      <c r="AD36" t="s">
        <v>123</v>
      </c>
      <c r="AE36" s="2">
        <v>23.858333110809301</v>
      </c>
      <c r="AF36" s="2">
        <v>29.100000381469702</v>
      </c>
      <c r="AG36" s="2">
        <v>18.100000381469702</v>
      </c>
      <c r="AH36">
        <v>1741</v>
      </c>
      <c r="AI36" s="2">
        <v>145.083333333333</v>
      </c>
      <c r="AJ36" s="2">
        <v>139.97637176765801</v>
      </c>
      <c r="AK36" s="2">
        <v>123.358575935302</v>
      </c>
      <c r="AL36" s="2">
        <v>111.655952497158</v>
      </c>
      <c r="AM36">
        <v>0.96986441545152202</v>
      </c>
      <c r="AN36">
        <v>8.6393322503587906E-3</v>
      </c>
      <c r="AO36">
        <v>0.97850374770188098</v>
      </c>
      <c r="AP36">
        <f t="shared" si="2"/>
        <v>2122607000</v>
      </c>
      <c r="AQ36">
        <f t="shared" si="3"/>
        <v>1.5322666890291042E-4</v>
      </c>
    </row>
    <row r="37" spans="1:51" x14ac:dyDescent="0.25">
      <c r="A37" s="6">
        <v>77</v>
      </c>
      <c r="B37" s="7" t="s">
        <v>193</v>
      </c>
      <c r="C37" s="6" t="s">
        <v>194</v>
      </c>
      <c r="D37" s="7" t="s">
        <v>195</v>
      </c>
      <c r="E37" s="8">
        <v>-23.333333</v>
      </c>
      <c r="F37" s="8">
        <v>-44.825000000000003</v>
      </c>
      <c r="G37" s="8">
        <v>1</v>
      </c>
      <c r="H37" s="7" t="s">
        <v>196</v>
      </c>
      <c r="I37" s="6" t="s">
        <v>40</v>
      </c>
      <c r="J37" s="6" t="s">
        <v>35</v>
      </c>
      <c r="K37" s="6">
        <v>36669.21</v>
      </c>
      <c r="L37" s="9">
        <v>100</v>
      </c>
      <c r="M37" s="9">
        <v>100</v>
      </c>
      <c r="N37" s="10">
        <v>97.455460668465903</v>
      </c>
      <c r="O37" s="10">
        <v>85.240347160353906</v>
      </c>
      <c r="P37" s="10">
        <v>100</v>
      </c>
      <c r="Q37" s="10">
        <v>100</v>
      </c>
      <c r="R37" s="10">
        <v>99.9963406568653</v>
      </c>
      <c r="S37" s="10">
        <v>99.984258151793199</v>
      </c>
      <c r="T37" s="6">
        <v>0</v>
      </c>
      <c r="U37" s="6">
        <v>0</v>
      </c>
      <c r="V37" s="6">
        <v>7470</v>
      </c>
      <c r="W37" s="6">
        <v>130880</v>
      </c>
      <c r="X37" s="9">
        <v>0</v>
      </c>
      <c r="Y37" s="9">
        <v>0</v>
      </c>
      <c r="Z37" s="9">
        <v>0.125168426616654</v>
      </c>
      <c r="AA37" s="9">
        <v>0.58274598291816704</v>
      </c>
      <c r="AB37" s="6">
        <v>0.28999999999999998</v>
      </c>
      <c r="AC37" s="6">
        <v>20</v>
      </c>
      <c r="AD37" s="6" t="s">
        <v>193</v>
      </c>
      <c r="AE37" s="9">
        <v>21.791666825612399</v>
      </c>
      <c r="AF37" s="9">
        <v>29.799999237060501</v>
      </c>
      <c r="AG37" s="9">
        <v>12.8999996185303</v>
      </c>
      <c r="AH37" s="6">
        <v>2548</v>
      </c>
      <c r="AI37" s="9">
        <v>212.333333333333</v>
      </c>
      <c r="AJ37" s="9">
        <v>92.805714285714302</v>
      </c>
      <c r="AK37" s="9">
        <v>71.160143026272806</v>
      </c>
      <c r="AL37" s="9">
        <v>58.076866763454298</v>
      </c>
      <c r="AM37" s="6">
        <v>0.96219571175237795</v>
      </c>
      <c r="AN37" s="6">
        <v>1.89219305698703E-2</v>
      </c>
      <c r="AO37" s="6">
        <v>0.98111764232224796</v>
      </c>
      <c r="AP37" s="6">
        <f t="shared" si="2"/>
        <v>366692100</v>
      </c>
      <c r="AQ37" s="6">
        <f t="shared" si="3"/>
        <v>3.5692069722800135E-4</v>
      </c>
    </row>
    <row r="38" spans="1:51" x14ac:dyDescent="0.25">
      <c r="A38">
        <v>78</v>
      </c>
      <c r="B38" t="s">
        <v>126</v>
      </c>
      <c r="C38" t="s">
        <v>127</v>
      </c>
      <c r="D38" t="s">
        <v>128</v>
      </c>
      <c r="E38">
        <v>-24.899166999999998</v>
      </c>
      <c r="F38">
        <v>-47.79</v>
      </c>
      <c r="G38">
        <v>10</v>
      </c>
      <c r="H38" s="1" t="s">
        <v>113</v>
      </c>
      <c r="I38" s="1" t="s">
        <v>114</v>
      </c>
      <c r="J38" s="1" t="s">
        <v>35</v>
      </c>
      <c r="K38" s="1">
        <v>617.21</v>
      </c>
      <c r="L38" s="5">
        <v>63.351585381382897</v>
      </c>
      <c r="M38" s="5">
        <v>56.085987261146499</v>
      </c>
      <c r="N38" s="5">
        <v>39.055930691807902</v>
      </c>
      <c r="O38" s="5">
        <v>28.983666292936501</v>
      </c>
      <c r="P38" s="5">
        <v>98.986276482816507</v>
      </c>
      <c r="Q38" s="5">
        <v>99.453516415978598</v>
      </c>
      <c r="R38" s="5">
        <v>99.499823502644603</v>
      </c>
      <c r="S38" s="5">
        <v>99.470327692397603</v>
      </c>
      <c r="T38" s="1">
        <v>16680</v>
      </c>
      <c r="U38" s="1">
        <v>71560</v>
      </c>
      <c r="V38" s="1">
        <v>244420</v>
      </c>
      <c r="W38" s="1">
        <v>1204240</v>
      </c>
      <c r="X38" s="3">
        <v>0.823219969351625</v>
      </c>
      <c r="Y38" s="3">
        <v>1.0899403879268399</v>
      </c>
      <c r="Z38" s="3">
        <v>1.6290782099271801</v>
      </c>
      <c r="AA38" s="3">
        <v>1.9289909696797201</v>
      </c>
      <c r="AB38">
        <v>1</v>
      </c>
      <c r="AC38">
        <v>12</v>
      </c>
      <c r="AD38" t="s">
        <v>126</v>
      </c>
      <c r="AE38" s="2">
        <v>22.2749999364217</v>
      </c>
      <c r="AF38" s="2">
        <v>29.899999618530298</v>
      </c>
      <c r="AG38" s="2">
        <v>14</v>
      </c>
      <c r="AH38">
        <v>1996</v>
      </c>
      <c r="AI38" s="2">
        <v>166.333333333333</v>
      </c>
      <c r="AJ38" s="2">
        <v>9.6651908730255407</v>
      </c>
      <c r="AK38" s="2">
        <v>8.4957782712077492</v>
      </c>
      <c r="AL38" s="2">
        <v>7.7445370388741797</v>
      </c>
      <c r="AM38">
        <v>0.70370370370370405</v>
      </c>
      <c r="AN38">
        <v>0.104392248320284</v>
      </c>
      <c r="AO38">
        <v>0.80809595202398798</v>
      </c>
      <c r="AP38">
        <f t="shared" si="2"/>
        <v>6172100</v>
      </c>
      <c r="AQ38">
        <f t="shared" si="3"/>
        <v>0.19511025420845418</v>
      </c>
    </row>
    <row r="39" spans="1:51" s="11" customFormat="1" x14ac:dyDescent="0.25">
      <c r="A39">
        <v>79</v>
      </c>
      <c r="B39" t="s">
        <v>129</v>
      </c>
      <c r="C39" t="s">
        <v>130</v>
      </c>
      <c r="D39" t="s">
        <v>131</v>
      </c>
      <c r="E39">
        <v>-22.543288804063501</v>
      </c>
      <c r="F39">
        <v>-42.288990891997599</v>
      </c>
      <c r="G39">
        <v>20</v>
      </c>
      <c r="H39" t="s">
        <v>39</v>
      </c>
      <c r="I39" t="s">
        <v>40</v>
      </c>
      <c r="J39" t="s">
        <v>35</v>
      </c>
      <c r="K39">
        <v>4973.8500000000004</v>
      </c>
      <c r="L39" s="4">
        <v>98.916921508664601</v>
      </c>
      <c r="M39" s="4">
        <v>98.0027394642118</v>
      </c>
      <c r="N39" s="4">
        <v>98.595384835889305</v>
      </c>
      <c r="O39" s="4">
        <v>62.481685238365799</v>
      </c>
      <c r="P39" s="4">
        <v>99.993766583877303</v>
      </c>
      <c r="Q39" s="4">
        <v>99.994245438823398</v>
      </c>
      <c r="R39" s="4">
        <v>99.996096403060704</v>
      </c>
      <c r="S39" s="4">
        <v>99.889122557518604</v>
      </c>
      <c r="T39">
        <v>880</v>
      </c>
      <c r="U39">
        <v>4760</v>
      </c>
      <c r="V39">
        <v>13850</v>
      </c>
      <c r="W39">
        <v>828050</v>
      </c>
      <c r="X39" s="2">
        <v>7.02578910239674E-2</v>
      </c>
      <c r="Y39" s="2">
        <v>0.112332531738328</v>
      </c>
      <c r="Z39" s="2">
        <v>8.3586017636573695E-2</v>
      </c>
      <c r="AA39" s="2">
        <v>1.0344783891174101</v>
      </c>
      <c r="AB39">
        <v>0.25</v>
      </c>
      <c r="AC39">
        <v>12</v>
      </c>
      <c r="AD39" t="s">
        <v>129</v>
      </c>
      <c r="AE39" s="2">
        <v>22.541666507720901</v>
      </c>
      <c r="AF39" s="2">
        <v>30.399999618530298</v>
      </c>
      <c r="AG39" s="2">
        <v>14.3999996185303</v>
      </c>
      <c r="AH39">
        <v>1162</v>
      </c>
      <c r="AI39" s="2">
        <v>96.8333333333333</v>
      </c>
      <c r="AJ39" s="2">
        <v>23.840078905941599</v>
      </c>
      <c r="AK39" s="2">
        <v>17.0455794510201</v>
      </c>
      <c r="AL39" s="2">
        <v>13.8686393265339</v>
      </c>
      <c r="AM39">
        <v>0.87</v>
      </c>
      <c r="AN39">
        <v>7.2414174972314505E-2</v>
      </c>
      <c r="AO39">
        <v>0.94241417497231506</v>
      </c>
      <c r="AP39">
        <f t="shared" si="2"/>
        <v>49738500</v>
      </c>
      <c r="AQ39">
        <f t="shared" si="3"/>
        <v>1.6648069402977573E-2</v>
      </c>
      <c r="AT39"/>
      <c r="AU39"/>
      <c r="AV39"/>
      <c r="AW39"/>
      <c r="AX39"/>
      <c r="AY39"/>
    </row>
    <row r="40" spans="1:51" x14ac:dyDescent="0.25">
      <c r="A40">
        <v>82</v>
      </c>
      <c r="B40" t="s">
        <v>135</v>
      </c>
      <c r="C40" t="s">
        <v>136</v>
      </c>
      <c r="D40" t="s">
        <v>137</v>
      </c>
      <c r="E40">
        <v>-20.492148477271801</v>
      </c>
      <c r="F40">
        <v>-41.75240159002</v>
      </c>
      <c r="G40">
        <v>15</v>
      </c>
      <c r="H40" t="s">
        <v>39</v>
      </c>
      <c r="I40" t="s">
        <v>40</v>
      </c>
      <c r="J40" t="s">
        <v>35</v>
      </c>
      <c r="K40">
        <v>4862.6899999999996</v>
      </c>
      <c r="L40" s="4">
        <v>68.078051268970796</v>
      </c>
      <c r="M40" s="4">
        <v>64.599598483158601</v>
      </c>
      <c r="N40" s="4">
        <v>63.427201631014803</v>
      </c>
      <c r="O40" s="4">
        <v>47.639894554308498</v>
      </c>
      <c r="P40" s="4">
        <v>99.694745967308506</v>
      </c>
      <c r="Q40" s="4">
        <v>99.820085917159602</v>
      </c>
      <c r="R40" s="4">
        <v>99.873806862476002</v>
      </c>
      <c r="S40" s="4">
        <v>99.825325386261795</v>
      </c>
      <c r="T40">
        <v>27940</v>
      </c>
      <c r="U40">
        <v>116060</v>
      </c>
      <c r="V40">
        <v>403150</v>
      </c>
      <c r="W40">
        <v>2511020</v>
      </c>
      <c r="X40" s="2">
        <v>0.62627972869564996</v>
      </c>
      <c r="Y40" s="2">
        <v>0.78033647154844399</v>
      </c>
      <c r="Z40" s="2">
        <v>0.89874401041543694</v>
      </c>
      <c r="AA40" s="2">
        <v>1.2620494437876899</v>
      </c>
      <c r="AB40">
        <v>0.5625</v>
      </c>
      <c r="AC40">
        <v>12</v>
      </c>
      <c r="AD40" t="s">
        <v>135</v>
      </c>
      <c r="AE40" s="2">
        <v>15.1583330631256</v>
      </c>
      <c r="AF40" s="2">
        <v>23.399999618530298</v>
      </c>
      <c r="AG40" s="2">
        <v>5.0999999046325701</v>
      </c>
      <c r="AH40">
        <v>1425</v>
      </c>
      <c r="AI40" s="2">
        <v>118.75</v>
      </c>
      <c r="AJ40" s="2">
        <v>54.467259909356599</v>
      </c>
      <c r="AK40" s="2">
        <v>48.215107935269998</v>
      </c>
      <c r="AL40" s="2">
        <v>43.805157026715797</v>
      </c>
      <c r="AM40">
        <v>0.91487326637972299</v>
      </c>
      <c r="AN40">
        <v>2.74749117579292E-2</v>
      </c>
      <c r="AO40">
        <v>0.94234817813765204</v>
      </c>
      <c r="AP40">
        <f t="shared" si="2"/>
        <v>48626899.999999993</v>
      </c>
      <c r="AQ40">
        <f t="shared" si="3"/>
        <v>5.1638496387801824E-2</v>
      </c>
    </row>
    <row r="41" spans="1:51" x14ac:dyDescent="0.25">
      <c r="A41">
        <v>84</v>
      </c>
      <c r="B41" t="s">
        <v>200</v>
      </c>
      <c r="C41" t="s">
        <v>138</v>
      </c>
      <c r="D41" t="s">
        <v>139</v>
      </c>
      <c r="E41">
        <v>-23.016044999999998</v>
      </c>
      <c r="F41">
        <v>-43.445006333333303</v>
      </c>
      <c r="G41">
        <v>132</v>
      </c>
      <c r="H41" s="1" t="s">
        <v>113</v>
      </c>
      <c r="I41" s="1" t="s">
        <v>114</v>
      </c>
      <c r="J41" s="1" t="s">
        <v>47</v>
      </c>
      <c r="K41" s="1">
        <v>42.49</v>
      </c>
      <c r="L41" s="5">
        <v>37.125748502994</v>
      </c>
      <c r="M41" s="5">
        <v>14.0777317617076</v>
      </c>
      <c r="N41" s="5">
        <v>5.3318894126640304</v>
      </c>
      <c r="O41" s="5">
        <v>4.0338455697138</v>
      </c>
      <c r="P41" s="5">
        <v>99.267987449927901</v>
      </c>
      <c r="Q41" s="5">
        <v>98.8015437474686</v>
      </c>
      <c r="R41" s="5">
        <v>97.856593777965301</v>
      </c>
      <c r="S41" s="5">
        <v>96.409608487492903</v>
      </c>
      <c r="T41" s="1">
        <v>4860</v>
      </c>
      <c r="U41" s="1">
        <v>20400</v>
      </c>
      <c r="V41" s="1">
        <v>55040</v>
      </c>
      <c r="W41" s="1">
        <v>555600</v>
      </c>
      <c r="X41" s="3">
        <v>1.0940001717312799</v>
      </c>
      <c r="Y41" s="3">
        <v>1.32699888357127</v>
      </c>
      <c r="Z41" s="3">
        <v>1.31590686056804</v>
      </c>
      <c r="AA41" s="3">
        <v>1.6148505103963999</v>
      </c>
      <c r="AB41">
        <v>0.25</v>
      </c>
      <c r="AC41">
        <v>36</v>
      </c>
      <c r="AD41" t="s">
        <v>140</v>
      </c>
      <c r="AE41" s="2">
        <v>23.5083333651225</v>
      </c>
      <c r="AF41" s="2">
        <v>31.899999618530298</v>
      </c>
      <c r="AG41" s="2">
        <v>15</v>
      </c>
      <c r="AH41">
        <v>1242</v>
      </c>
      <c r="AI41" s="2">
        <v>103.5</v>
      </c>
      <c r="AJ41" s="2">
        <v>8.7622973916147906</v>
      </c>
      <c r="AK41" s="2">
        <v>8.0207123407986192</v>
      </c>
      <c r="AL41" s="2">
        <v>7.48562271930441</v>
      </c>
      <c r="AM41">
        <v>0.54109589041095896</v>
      </c>
      <c r="AN41">
        <v>9.8689055825600197E-2</v>
      </c>
      <c r="AO41">
        <v>0.63978494623655902</v>
      </c>
      <c r="AP41">
        <f t="shared" si="2"/>
        <v>424900</v>
      </c>
      <c r="AQ41">
        <f t="shared" si="3"/>
        <v>1.3076017886561544</v>
      </c>
    </row>
    <row r="42" spans="1:51" x14ac:dyDescent="0.25">
      <c r="A42">
        <v>85</v>
      </c>
      <c r="B42" t="s">
        <v>143</v>
      </c>
      <c r="C42" t="s">
        <v>141</v>
      </c>
      <c r="D42" t="s">
        <v>142</v>
      </c>
      <c r="E42">
        <v>-14.4802</v>
      </c>
      <c r="F42">
        <v>-39.103499999999997</v>
      </c>
      <c r="G42">
        <v>29</v>
      </c>
      <c r="H42" t="s">
        <v>39</v>
      </c>
      <c r="I42" t="s">
        <v>40</v>
      </c>
      <c r="J42" t="s">
        <v>177</v>
      </c>
      <c r="K42">
        <v>212260.7</v>
      </c>
      <c r="L42" s="4">
        <v>97.658437261389693</v>
      </c>
      <c r="M42" s="4">
        <v>98.104854121544193</v>
      </c>
      <c r="N42" s="4">
        <v>97.481667847673904</v>
      </c>
      <c r="O42" s="4">
        <v>95.059054365691097</v>
      </c>
      <c r="P42" s="4">
        <v>99.979010863718898</v>
      </c>
      <c r="Q42" s="4">
        <v>99.985981351441396</v>
      </c>
      <c r="R42" s="4">
        <v>99.994314739943803</v>
      </c>
      <c r="S42" s="4">
        <v>99.994243951995401</v>
      </c>
      <c r="T42">
        <v>2340</v>
      </c>
      <c r="U42">
        <v>7580</v>
      </c>
      <c r="V42">
        <v>30240</v>
      </c>
      <c r="W42">
        <v>266750</v>
      </c>
      <c r="X42" s="2">
        <v>0.111049815545717</v>
      </c>
      <c r="Y42" s="2">
        <v>9.9899462403893705E-2</v>
      </c>
      <c r="Z42" s="2">
        <v>0.129424011781721</v>
      </c>
      <c r="AA42" s="2">
        <v>0.234717557601265</v>
      </c>
      <c r="AB42">
        <v>1</v>
      </c>
      <c r="AC42">
        <v>12</v>
      </c>
      <c r="AD42" t="s">
        <v>143</v>
      </c>
      <c r="AE42" s="2">
        <v>23.1666666666667</v>
      </c>
      <c r="AF42" s="2">
        <v>27.899999618530298</v>
      </c>
      <c r="AG42" s="2">
        <v>18.100000381469702</v>
      </c>
      <c r="AH42">
        <v>2033</v>
      </c>
      <c r="AI42" s="2">
        <v>169.416666666667</v>
      </c>
      <c r="AJ42" s="2">
        <v>29.162565224733601</v>
      </c>
      <c r="AK42" s="2">
        <v>25.923758980876801</v>
      </c>
      <c r="AL42" s="2">
        <v>23.648559743721201</v>
      </c>
      <c r="AM42">
        <v>0.92233312538989398</v>
      </c>
      <c r="AN42">
        <v>1.3963644677263101E-2</v>
      </c>
      <c r="AO42">
        <v>0.93629677006715695</v>
      </c>
      <c r="AP42">
        <f t="shared" si="2"/>
        <v>2122607000</v>
      </c>
      <c r="AQ42">
        <f t="shared" si="3"/>
        <v>1.2567093201897478E-4</v>
      </c>
    </row>
    <row r="43" spans="1:51" x14ac:dyDescent="0.25">
      <c r="A43">
        <v>103</v>
      </c>
      <c r="B43" t="s">
        <v>144</v>
      </c>
      <c r="C43" t="s">
        <v>73</v>
      </c>
      <c r="D43" t="s">
        <v>145</v>
      </c>
      <c r="E43">
        <v>-15.1250169259337</v>
      </c>
      <c r="F43">
        <v>-39.031585947761002</v>
      </c>
      <c r="G43">
        <v>130</v>
      </c>
      <c r="H43" t="s">
        <v>39</v>
      </c>
      <c r="I43" t="s">
        <v>40</v>
      </c>
      <c r="J43" t="s">
        <v>35</v>
      </c>
      <c r="K43">
        <v>212260.7</v>
      </c>
      <c r="L43" s="4">
        <v>72.617227319062195</v>
      </c>
      <c r="M43" s="4">
        <v>71.631002420073898</v>
      </c>
      <c r="N43" s="4">
        <v>71.612851853326404</v>
      </c>
      <c r="O43" s="4">
        <v>73.490776863547495</v>
      </c>
      <c r="P43" s="4">
        <v>99.421428512014998</v>
      </c>
      <c r="Q43" s="4">
        <v>99.803283784635695</v>
      </c>
      <c r="R43" s="4">
        <v>99.891082642259505</v>
      </c>
      <c r="S43" s="4">
        <v>99.971170353913607</v>
      </c>
      <c r="T43">
        <v>14100</v>
      </c>
      <c r="U43">
        <v>54250</v>
      </c>
      <c r="V43">
        <v>209730</v>
      </c>
      <c r="W43">
        <v>788800</v>
      </c>
      <c r="X43" s="2">
        <v>0.76946966149511098</v>
      </c>
      <c r="Y43" s="2">
        <v>0.82938926223967502</v>
      </c>
      <c r="Z43" s="2">
        <v>0.84317519353789505</v>
      </c>
      <c r="AA43" s="2">
        <v>1.0867934284474801</v>
      </c>
      <c r="AB43">
        <v>1</v>
      </c>
      <c r="AC43">
        <v>12</v>
      </c>
      <c r="AD43" t="s">
        <v>144</v>
      </c>
      <c r="AE43" s="2">
        <v>24.266666571299201</v>
      </c>
      <c r="AF43" s="2">
        <v>29.5</v>
      </c>
      <c r="AG43" s="2">
        <v>18.5</v>
      </c>
      <c r="AH43">
        <v>1825</v>
      </c>
      <c r="AI43" s="2">
        <v>152.083333333333</v>
      </c>
      <c r="AJ43" s="2">
        <v>80.868149667304493</v>
      </c>
      <c r="AK43" s="2">
        <v>67.024940125880306</v>
      </c>
      <c r="AL43" s="2">
        <v>59.308089646147302</v>
      </c>
      <c r="AM43">
        <v>0.96535358329378296</v>
      </c>
      <c r="AN43">
        <v>1.48326535527181E-2</v>
      </c>
      <c r="AO43">
        <v>0.98018623684650097</v>
      </c>
      <c r="AP43">
        <f t="shared" si="2"/>
        <v>2122607000</v>
      </c>
      <c r="AQ43">
        <f t="shared" si="3"/>
        <v>3.7161848613521015E-4</v>
      </c>
    </row>
    <row r="44" spans="1:51" x14ac:dyDescent="0.25">
      <c r="A44">
        <v>105</v>
      </c>
      <c r="B44" t="s">
        <v>146</v>
      </c>
      <c r="C44" t="s">
        <v>147</v>
      </c>
      <c r="D44" t="s">
        <v>148</v>
      </c>
      <c r="E44">
        <v>-24.1352385685386</v>
      </c>
      <c r="F44">
        <v>-47.963499597464697</v>
      </c>
      <c r="G44">
        <v>3</v>
      </c>
      <c r="H44" t="s">
        <v>39</v>
      </c>
      <c r="I44" t="s">
        <v>40</v>
      </c>
      <c r="J44" t="s">
        <v>35</v>
      </c>
      <c r="K44">
        <v>636505.51</v>
      </c>
      <c r="L44" s="4">
        <v>99.655436447166906</v>
      </c>
      <c r="M44" s="4">
        <v>99.913996305026402</v>
      </c>
      <c r="N44" s="4">
        <v>99.970528730505194</v>
      </c>
      <c r="O44" s="4">
        <v>99.841239301809694</v>
      </c>
      <c r="P44" s="4">
        <v>99.998026440387306</v>
      </c>
      <c r="Q44" s="4">
        <v>99.999755768277296</v>
      </c>
      <c r="R44" s="4">
        <v>99.999958285134795</v>
      </c>
      <c r="S44" s="4">
        <v>99.999827324949507</v>
      </c>
      <c r="T44">
        <v>360</v>
      </c>
      <c r="U44">
        <v>360</v>
      </c>
      <c r="V44">
        <v>520</v>
      </c>
      <c r="W44">
        <v>14660</v>
      </c>
      <c r="X44" s="2">
        <v>2.29786749687261E-2</v>
      </c>
      <c r="Y44" s="2">
        <v>6.9302680990536896E-3</v>
      </c>
      <c r="Z44" s="2">
        <v>2.86251189703414E-3</v>
      </c>
      <c r="AA44" s="2">
        <v>1.28687958433001E-2</v>
      </c>
      <c r="AB44">
        <v>1</v>
      </c>
      <c r="AC44">
        <v>13</v>
      </c>
      <c r="AD44" t="s">
        <v>146</v>
      </c>
      <c r="AE44" s="2">
        <v>17.641666571299201</v>
      </c>
      <c r="AF44" s="2">
        <v>25.600000381469702</v>
      </c>
      <c r="AG44" s="2">
        <v>8.5</v>
      </c>
      <c r="AH44">
        <v>1493</v>
      </c>
      <c r="AI44" s="2">
        <v>124.416666666667</v>
      </c>
      <c r="AJ44" s="2">
        <v>77.426510223398097</v>
      </c>
      <c r="AK44" s="2">
        <v>67.592932015011002</v>
      </c>
      <c r="AL44" s="2">
        <v>60.841015782231899</v>
      </c>
      <c r="AM44">
        <v>0.95253090739444801</v>
      </c>
      <c r="AN44">
        <v>1.5634289422071301E-2</v>
      </c>
      <c r="AO44">
        <v>0.96816519681652002</v>
      </c>
      <c r="AP44">
        <f t="shared" si="2"/>
        <v>6365055100</v>
      </c>
      <c r="AQ44">
        <f t="shared" si="3"/>
        <v>2.3032008002570158E-6</v>
      </c>
    </row>
    <row r="45" spans="1:51" x14ac:dyDescent="0.25">
      <c r="A45">
        <v>106</v>
      </c>
      <c r="B45" t="s">
        <v>149</v>
      </c>
      <c r="C45" t="s">
        <v>147</v>
      </c>
      <c r="D45" t="s">
        <v>150</v>
      </c>
      <c r="E45">
        <v>-24.166667</v>
      </c>
      <c r="F45">
        <v>-47.933332999999998</v>
      </c>
      <c r="G45">
        <v>124</v>
      </c>
      <c r="H45" t="s">
        <v>39</v>
      </c>
      <c r="I45" t="s">
        <v>40</v>
      </c>
      <c r="J45" t="s">
        <v>35</v>
      </c>
      <c r="K45">
        <v>636505.51</v>
      </c>
      <c r="L45" s="4">
        <v>100</v>
      </c>
      <c r="M45" s="4">
        <v>99.9617724825587</v>
      </c>
      <c r="N45" s="4">
        <v>99.702916673303903</v>
      </c>
      <c r="O45" s="4">
        <v>98.685721056876503</v>
      </c>
      <c r="P45" s="4">
        <v>100</v>
      </c>
      <c r="Q45" s="4">
        <v>99.999891475892895</v>
      </c>
      <c r="R45" s="4">
        <v>99.999578663213597</v>
      </c>
      <c r="S45" s="4">
        <v>99.994462777913299</v>
      </c>
      <c r="T45">
        <v>0</v>
      </c>
      <c r="U45">
        <v>130</v>
      </c>
      <c r="V45">
        <v>4830</v>
      </c>
      <c r="W45">
        <v>61570</v>
      </c>
      <c r="X45" s="2">
        <v>0</v>
      </c>
      <c r="Y45" s="2">
        <v>3.3904668324828101E-3</v>
      </c>
      <c r="Z45" s="2">
        <v>2.06484585432299E-2</v>
      </c>
      <c r="AA45" s="2">
        <v>7.2799719704701199E-2</v>
      </c>
      <c r="AB45">
        <v>0.25</v>
      </c>
      <c r="AC45">
        <v>17</v>
      </c>
      <c r="AD45" t="s">
        <v>149</v>
      </c>
      <c r="AE45" s="2">
        <v>19.4250000317891</v>
      </c>
      <c r="AF45" s="2">
        <v>27.299999237060501</v>
      </c>
      <c r="AG45" s="2">
        <v>10.5</v>
      </c>
      <c r="AH45">
        <v>1493</v>
      </c>
      <c r="AI45" s="2">
        <v>124.416666666667</v>
      </c>
      <c r="AJ45" s="2">
        <v>59.089459829021898</v>
      </c>
      <c r="AK45" s="2">
        <v>51.562915564472497</v>
      </c>
      <c r="AL45" s="2">
        <v>46.489057408565401</v>
      </c>
      <c r="AM45">
        <v>0.94222621645910898</v>
      </c>
      <c r="AN45">
        <v>2.05344588139794E-2</v>
      </c>
      <c r="AO45">
        <v>0.96276067527308795</v>
      </c>
      <c r="AP45">
        <f t="shared" si="2"/>
        <v>6365055100</v>
      </c>
      <c r="AQ45">
        <f t="shared" si="3"/>
        <v>9.6731291454177676E-6</v>
      </c>
    </row>
    <row r="46" spans="1:51" x14ac:dyDescent="0.25">
      <c r="A46">
        <v>108</v>
      </c>
      <c r="B46" t="s">
        <v>151</v>
      </c>
      <c r="C46" t="s">
        <v>130</v>
      </c>
      <c r="D46" t="s">
        <v>152</v>
      </c>
      <c r="E46">
        <v>-22.574165505892498</v>
      </c>
      <c r="F46">
        <v>-42.2733630716966</v>
      </c>
      <c r="G46">
        <v>71</v>
      </c>
      <c r="H46" t="s">
        <v>39</v>
      </c>
      <c r="I46" t="s">
        <v>40</v>
      </c>
      <c r="J46" t="s">
        <v>175</v>
      </c>
      <c r="K46">
        <v>4973.8500000000004</v>
      </c>
      <c r="L46" s="4">
        <v>91.914296645836004</v>
      </c>
      <c r="M46" s="4">
        <v>63.438565193845399</v>
      </c>
      <c r="N46" s="4">
        <v>52.2853433789154</v>
      </c>
      <c r="O46" s="4">
        <v>41.917982760707702</v>
      </c>
      <c r="P46" s="4">
        <v>99.9350593990184</v>
      </c>
      <c r="Q46" s="4">
        <v>99.706585507901707</v>
      </c>
      <c r="R46" s="4">
        <v>99.575610905950597</v>
      </c>
      <c r="S46" s="4">
        <v>99.742842504322198</v>
      </c>
      <c r="T46">
        <v>3700</v>
      </c>
      <c r="U46">
        <v>35460</v>
      </c>
      <c r="V46">
        <v>198750</v>
      </c>
      <c r="W46">
        <v>987780</v>
      </c>
      <c r="X46" s="2">
        <v>0.32967531570341202</v>
      </c>
      <c r="Y46" s="2">
        <v>1.0530850054672301</v>
      </c>
      <c r="Z46" s="2">
        <v>1.23831827787411</v>
      </c>
      <c r="AA46" s="2">
        <v>1.40029043124212</v>
      </c>
      <c r="AB46">
        <v>0.78539816339744828</v>
      </c>
      <c r="AC46">
        <v>12</v>
      </c>
      <c r="AD46" t="s">
        <v>151</v>
      </c>
      <c r="AE46" s="2">
        <v>22.8666667938232</v>
      </c>
      <c r="AF46" s="2">
        <v>30.700000762939499</v>
      </c>
      <c r="AG46" s="2">
        <v>14.800000190734901</v>
      </c>
      <c r="AH46">
        <v>1156</v>
      </c>
      <c r="AI46" s="2">
        <v>96.3333333333333</v>
      </c>
      <c r="AJ46" s="2">
        <v>35.104265489111803</v>
      </c>
      <c r="AK46" s="2">
        <v>30.9731660588408</v>
      </c>
      <c r="AL46" s="2">
        <v>27.9008556598491</v>
      </c>
      <c r="AM46">
        <v>0.91701998788613004</v>
      </c>
      <c r="AN46">
        <v>2.2507710193764401E-2</v>
      </c>
      <c r="AO46">
        <v>0.939527698079894</v>
      </c>
      <c r="AP46">
        <f t="shared" si="2"/>
        <v>49738500</v>
      </c>
      <c r="AQ46">
        <f t="shared" si="3"/>
        <v>1.9859465001960251E-2</v>
      </c>
    </row>
    <row r="47" spans="1:51" x14ac:dyDescent="0.25">
      <c r="A47">
        <v>110</v>
      </c>
      <c r="B47" t="s">
        <v>153</v>
      </c>
      <c r="C47" t="s">
        <v>154</v>
      </c>
      <c r="D47" t="s">
        <v>155</v>
      </c>
      <c r="E47">
        <v>-20.717547883801899</v>
      </c>
      <c r="F47">
        <v>-41.221788323027702</v>
      </c>
      <c r="G47">
        <v>21</v>
      </c>
      <c r="H47" t="s">
        <v>39</v>
      </c>
      <c r="I47" t="s">
        <v>40</v>
      </c>
      <c r="J47" t="s">
        <v>35</v>
      </c>
      <c r="K47">
        <v>573.47</v>
      </c>
      <c r="L47" s="4">
        <v>98.739335285877999</v>
      </c>
      <c r="M47" s="4">
        <v>90.670869551373897</v>
      </c>
      <c r="N47" s="4">
        <v>51.123479202497002</v>
      </c>
      <c r="O47" s="4">
        <v>15.133442310902</v>
      </c>
      <c r="P47" s="4">
        <v>99.992737090628594</v>
      </c>
      <c r="Q47" s="4">
        <v>99.930601001591199</v>
      </c>
      <c r="R47" s="4">
        <v>99.740960589266706</v>
      </c>
      <c r="S47" s="4">
        <v>98.595964293389599</v>
      </c>
      <c r="T47">
        <v>1910</v>
      </c>
      <c r="U47">
        <v>13430</v>
      </c>
      <c r="V47">
        <v>89450</v>
      </c>
      <c r="W47">
        <v>754700</v>
      </c>
      <c r="X47" s="2">
        <v>6.7662410069701404E-2</v>
      </c>
      <c r="Y47" s="2">
        <v>0.38030733605296801</v>
      </c>
      <c r="Z47" s="2">
        <v>0.87640271557817695</v>
      </c>
      <c r="AA47" s="2">
        <v>0.82469054597572</v>
      </c>
      <c r="AB47">
        <v>0.5625</v>
      </c>
      <c r="AC47">
        <v>36</v>
      </c>
      <c r="AD47" t="s">
        <v>153</v>
      </c>
      <c r="AE47" s="2">
        <v>23.141666730244999</v>
      </c>
      <c r="AF47" s="2">
        <v>31.600000381469702</v>
      </c>
      <c r="AG47" s="2">
        <v>13.8999996185303</v>
      </c>
      <c r="AH47">
        <v>1096</v>
      </c>
      <c r="AI47" s="2">
        <v>91.3333333333333</v>
      </c>
      <c r="AJ47" s="2">
        <v>57.569472984537597</v>
      </c>
      <c r="AK47" s="2">
        <v>50.433460118733798</v>
      </c>
      <c r="AL47" s="2">
        <v>45.655068682633299</v>
      </c>
      <c r="AM47">
        <v>0.95561075710119903</v>
      </c>
      <c r="AN47">
        <v>1.27117216070366E-2</v>
      </c>
      <c r="AO47">
        <v>0.96832247870823496</v>
      </c>
      <c r="AP47">
        <f t="shared" si="2"/>
        <v>5734700</v>
      </c>
      <c r="AQ47">
        <f t="shared" si="3"/>
        <v>0.13160235060247266</v>
      </c>
    </row>
    <row r="48" spans="1:51" x14ac:dyDescent="0.25">
      <c r="A48">
        <v>111</v>
      </c>
      <c r="B48" t="s">
        <v>156</v>
      </c>
      <c r="C48" t="s">
        <v>127</v>
      </c>
      <c r="D48" t="s">
        <v>157</v>
      </c>
      <c r="E48">
        <v>-24.902221999999998</v>
      </c>
      <c r="F48">
        <v>-47.792222000000002</v>
      </c>
      <c r="G48">
        <v>73</v>
      </c>
      <c r="H48" s="1" t="s">
        <v>113</v>
      </c>
      <c r="I48" s="1" t="s">
        <v>114</v>
      </c>
      <c r="J48" s="1" t="s">
        <v>35</v>
      </c>
      <c r="K48" s="1">
        <v>617.21</v>
      </c>
      <c r="L48" s="5">
        <v>50.433010697911399</v>
      </c>
      <c r="M48" s="5">
        <v>44.9099888481759</v>
      </c>
      <c r="N48" s="5">
        <v>37.726067324461901</v>
      </c>
      <c r="O48" s="5">
        <v>28.218081006394399</v>
      </c>
      <c r="P48" s="5">
        <v>98.410084613701699</v>
      </c>
      <c r="Q48" s="5">
        <v>98.839062989445594</v>
      </c>
      <c r="R48" s="5">
        <v>99.435651226835503</v>
      </c>
      <c r="S48" s="5">
        <v>99.501918497986097</v>
      </c>
      <c r="T48" s="1">
        <v>17550</v>
      </c>
      <c r="U48" s="1">
        <v>79290</v>
      </c>
      <c r="V48" s="1">
        <v>245780</v>
      </c>
      <c r="W48" s="1">
        <v>1179360</v>
      </c>
      <c r="X48" s="3">
        <v>0.92977573954361004</v>
      </c>
      <c r="Y48" s="3">
        <v>1.2952046216297901</v>
      </c>
      <c r="Z48" s="3">
        <v>1.64084128522316</v>
      </c>
      <c r="AA48" s="3">
        <v>1.91678284838336</v>
      </c>
      <c r="AB48">
        <v>1</v>
      </c>
      <c r="AC48">
        <v>19</v>
      </c>
      <c r="AD48" t="s">
        <v>156</v>
      </c>
      <c r="AE48" s="2">
        <v>22.291666507720901</v>
      </c>
      <c r="AF48" s="2">
        <v>29.899999618530298</v>
      </c>
      <c r="AG48" s="2">
        <v>14</v>
      </c>
      <c r="AH48">
        <v>2008</v>
      </c>
      <c r="AI48" s="2">
        <v>167.333333333333</v>
      </c>
      <c r="AJ48" s="2">
        <v>11.613914395573399</v>
      </c>
      <c r="AK48" s="2">
        <v>10.265255576666901</v>
      </c>
      <c r="AL48" s="2">
        <v>9.2951843417535507</v>
      </c>
      <c r="AM48">
        <v>0.66204986149584499</v>
      </c>
      <c r="AN48">
        <v>0.11773353200596</v>
      </c>
      <c r="AO48">
        <v>0.77978339350180503</v>
      </c>
      <c r="AP48">
        <f t="shared" si="2"/>
        <v>6172100</v>
      </c>
      <c r="AQ48">
        <f t="shared" si="3"/>
        <v>0.1910792112895125</v>
      </c>
    </row>
    <row r="49" spans="1:43" x14ac:dyDescent="0.25">
      <c r="A49">
        <v>37</v>
      </c>
      <c r="B49" t="s">
        <v>198</v>
      </c>
      <c r="C49" t="s">
        <v>77</v>
      </c>
      <c r="D49" t="s">
        <v>78</v>
      </c>
      <c r="E49">
        <v>-7.9363609999999998</v>
      </c>
      <c r="F49">
        <v>-35.062139000000002</v>
      </c>
      <c r="G49">
        <v>11</v>
      </c>
      <c r="H49" t="s">
        <v>39</v>
      </c>
      <c r="I49" t="s">
        <v>40</v>
      </c>
      <c r="J49" t="s">
        <v>35</v>
      </c>
      <c r="K49">
        <v>640.26</v>
      </c>
      <c r="L49" s="4">
        <v>91.691092137122496</v>
      </c>
      <c r="M49" s="4">
        <v>77.774237741740194</v>
      </c>
      <c r="N49" s="4">
        <v>59.505152340452597</v>
      </c>
      <c r="O49" s="4">
        <v>47.548312625495598</v>
      </c>
      <c r="P49" s="4">
        <v>99.925739362697499</v>
      </c>
      <c r="Q49" s="4">
        <v>99.418965443423005</v>
      </c>
      <c r="R49" s="4">
        <v>99.434852609168104</v>
      </c>
      <c r="S49" s="4">
        <v>99.694219842695304</v>
      </c>
      <c r="T49">
        <v>2590</v>
      </c>
      <c r="U49">
        <v>32750</v>
      </c>
      <c r="V49">
        <v>178860</v>
      </c>
      <c r="W49">
        <v>1308270</v>
      </c>
      <c r="X49" s="2">
        <v>0.28935461090678799</v>
      </c>
      <c r="Y49" s="2">
        <v>0.62723360187858102</v>
      </c>
      <c r="Z49" s="2">
        <v>0.90215970224571196</v>
      </c>
      <c r="AA49" s="2">
        <v>1.1823900838667201</v>
      </c>
      <c r="AB49">
        <v>0.19635</v>
      </c>
      <c r="AC49">
        <v>12</v>
      </c>
      <c r="AD49" t="s">
        <v>76</v>
      </c>
      <c r="AE49" s="2">
        <v>24.4083333015442</v>
      </c>
      <c r="AF49" s="2">
        <v>30.200000762939499</v>
      </c>
      <c r="AG49" s="2">
        <v>18.700000762939499</v>
      </c>
      <c r="AH49">
        <v>1385</v>
      </c>
      <c r="AI49" s="2">
        <v>115.416666666667</v>
      </c>
      <c r="AJ49" s="2">
        <v>58.720201236399397</v>
      </c>
      <c r="AK49" s="2">
        <v>53.1346766559911</v>
      </c>
      <c r="AL49" s="2">
        <v>49.112450525999797</v>
      </c>
      <c r="AM49">
        <v>0.89362104864660197</v>
      </c>
      <c r="AN49">
        <v>3.0892047391006799E-2</v>
      </c>
      <c r="AO49">
        <v>0.92451309603760901</v>
      </c>
      <c r="AP49">
        <f t="shared" si="2"/>
        <v>6402600</v>
      </c>
      <c r="AQ49">
        <f t="shared" si="3"/>
        <v>0.20433417674069909</v>
      </c>
    </row>
    <row r="50" spans="1:43" x14ac:dyDescent="0.25">
      <c r="A50">
        <v>38</v>
      </c>
      <c r="B50" t="s">
        <v>199</v>
      </c>
      <c r="C50" t="s">
        <v>80</v>
      </c>
      <c r="D50" t="s">
        <v>81</v>
      </c>
      <c r="E50">
        <v>-8.5515270000000001</v>
      </c>
      <c r="F50">
        <v>-35.147565999999998</v>
      </c>
      <c r="G50">
        <v>12</v>
      </c>
      <c r="H50" t="s">
        <v>39</v>
      </c>
      <c r="I50" t="s">
        <v>40</v>
      </c>
      <c r="J50" t="s">
        <v>35</v>
      </c>
      <c r="K50">
        <v>44.48</v>
      </c>
      <c r="L50" s="4">
        <v>59.661189657368503</v>
      </c>
      <c r="M50" s="4">
        <v>23.540465649584402</v>
      </c>
      <c r="N50" s="4">
        <v>24.895693993247999</v>
      </c>
      <c r="O50" s="4">
        <v>23.882631739883799</v>
      </c>
      <c r="P50" s="4">
        <v>99.088414188306203</v>
      </c>
      <c r="Q50" s="4">
        <v>97.430946553739901</v>
      </c>
      <c r="R50" s="4">
        <v>97.809495597941506</v>
      </c>
      <c r="S50" s="4">
        <v>98.763579721544204</v>
      </c>
      <c r="T50">
        <v>15430</v>
      </c>
      <c r="U50">
        <v>71830</v>
      </c>
      <c r="V50">
        <v>307630</v>
      </c>
      <c r="W50">
        <v>2119840</v>
      </c>
      <c r="X50" s="2">
        <v>0.95663091904674102</v>
      </c>
      <c r="Y50" s="2">
        <v>1.10410060900151</v>
      </c>
      <c r="Z50" s="2">
        <v>1.1378707227390099</v>
      </c>
      <c r="AA50" s="2">
        <v>1.2668827368698199</v>
      </c>
      <c r="AB50">
        <v>1</v>
      </c>
      <c r="AC50">
        <v>24</v>
      </c>
      <c r="AD50" t="s">
        <v>79</v>
      </c>
      <c r="AE50" s="2">
        <v>24.341666539510101</v>
      </c>
      <c r="AF50" s="2">
        <v>28.899999618530298</v>
      </c>
      <c r="AG50" s="2">
        <v>19.399999618530298</v>
      </c>
      <c r="AH50">
        <v>2083</v>
      </c>
      <c r="AI50" s="2">
        <v>173.583333333333</v>
      </c>
      <c r="AJ50" s="2">
        <v>37.029710852843898</v>
      </c>
      <c r="AK50" s="2">
        <v>32.325314325593801</v>
      </c>
      <c r="AL50" s="2">
        <v>29.026082403950301</v>
      </c>
      <c r="AM50">
        <v>0.90148578811369495</v>
      </c>
      <c r="AN50">
        <v>3.32875224081184E-2</v>
      </c>
      <c r="AO50">
        <v>0.934773310521814</v>
      </c>
      <c r="AP50">
        <f t="shared" si="2"/>
        <v>444799.99999999994</v>
      </c>
      <c r="AQ50">
        <f t="shared" si="3"/>
        <v>4.7658273381294967</v>
      </c>
    </row>
    <row r="51" spans="1:43" x14ac:dyDescent="0.25">
      <c r="A51">
        <v>121</v>
      </c>
      <c r="B51" t="s">
        <v>158</v>
      </c>
      <c r="C51" t="s">
        <v>159</v>
      </c>
      <c r="D51" t="s">
        <v>160</v>
      </c>
      <c r="E51">
        <v>-23.6573615</v>
      </c>
      <c r="F51">
        <v>-46.619861</v>
      </c>
      <c r="G51">
        <v>125</v>
      </c>
      <c r="H51" t="s">
        <v>39</v>
      </c>
      <c r="I51" t="s">
        <v>40</v>
      </c>
      <c r="J51" t="s">
        <v>35</v>
      </c>
      <c r="K51">
        <v>356.92</v>
      </c>
      <c r="L51" s="4">
        <v>68.425076452599399</v>
      </c>
      <c r="M51" s="4">
        <v>46.7076550603676</v>
      </c>
      <c r="N51" s="4">
        <v>26.018823754240099</v>
      </c>
      <c r="O51" s="4">
        <v>4.9254914152044398</v>
      </c>
      <c r="P51" s="4">
        <v>99.7614932816806</v>
      </c>
      <c r="Q51" s="4">
        <v>99.6028967739515</v>
      </c>
      <c r="R51" s="4">
        <v>99.628228864095206</v>
      </c>
      <c r="S51" s="4">
        <v>99.290955975912297</v>
      </c>
      <c r="T51">
        <v>4040</v>
      </c>
      <c r="U51">
        <v>23870</v>
      </c>
      <c r="V51">
        <v>71610</v>
      </c>
      <c r="W51">
        <v>138720</v>
      </c>
      <c r="X51" s="2">
        <v>0.67876530253332901</v>
      </c>
      <c r="Y51" s="2">
        <v>0.90795747651341396</v>
      </c>
      <c r="Z51" s="2">
        <v>0.79607320976772999</v>
      </c>
      <c r="AA51" s="2">
        <v>0.28250984092326098</v>
      </c>
      <c r="AB51">
        <v>0.5</v>
      </c>
      <c r="AC51">
        <v>12</v>
      </c>
      <c r="AD51" t="s">
        <v>158</v>
      </c>
      <c r="AE51" s="2">
        <v>18.4499999682109</v>
      </c>
      <c r="AF51" s="2">
        <v>26.100000381469702</v>
      </c>
      <c r="AG51" s="2">
        <v>9.8000001907348597</v>
      </c>
      <c r="AH51">
        <v>1474</v>
      </c>
      <c r="AI51" s="2">
        <v>122.833333333333</v>
      </c>
      <c r="AJ51" s="2">
        <v>58.709115636788297</v>
      </c>
      <c r="AK51" s="2">
        <v>51.915246821939597</v>
      </c>
      <c r="AL51" s="2">
        <v>47.057443689456399</v>
      </c>
      <c r="AM51">
        <v>0.93856378667531204</v>
      </c>
      <c r="AN51">
        <v>1.9137106181830801E-2</v>
      </c>
      <c r="AO51">
        <v>0.95770089285714299</v>
      </c>
      <c r="AP51">
        <f t="shared" si="2"/>
        <v>3569200</v>
      </c>
      <c r="AQ51">
        <f t="shared" si="3"/>
        <v>3.8865852291830101E-2</v>
      </c>
    </row>
    <row r="52" spans="1:43" x14ac:dyDescent="0.25">
      <c r="A52">
        <v>122</v>
      </c>
      <c r="B52" t="s">
        <v>161</v>
      </c>
      <c r="C52" t="s">
        <v>162</v>
      </c>
      <c r="D52" t="s">
        <v>163</v>
      </c>
      <c r="E52">
        <v>-23.3269935</v>
      </c>
      <c r="F52">
        <v>-45.072251000000001</v>
      </c>
      <c r="G52">
        <v>126</v>
      </c>
      <c r="H52" t="s">
        <v>39</v>
      </c>
      <c r="I52" t="s">
        <v>40</v>
      </c>
      <c r="J52" t="s">
        <v>35</v>
      </c>
      <c r="K52">
        <v>334452.52</v>
      </c>
      <c r="L52" s="4">
        <v>100</v>
      </c>
      <c r="M52" s="4">
        <v>100</v>
      </c>
      <c r="N52" s="4">
        <v>99.956999179799197</v>
      </c>
      <c r="O52" s="4">
        <v>99.734989310386098</v>
      </c>
      <c r="P52" s="4">
        <v>100</v>
      </c>
      <c r="Q52" s="4">
        <v>100</v>
      </c>
      <c r="R52" s="4">
        <v>99.999939136686606</v>
      </c>
      <c r="S52" s="4">
        <v>99.999520009788796</v>
      </c>
      <c r="T52">
        <v>0</v>
      </c>
      <c r="U52">
        <v>0</v>
      </c>
      <c r="V52">
        <v>1080</v>
      </c>
      <c r="W52">
        <v>29220</v>
      </c>
      <c r="X52" s="2">
        <v>0</v>
      </c>
      <c r="Y52" s="2">
        <v>0</v>
      </c>
      <c r="Z52" s="2">
        <v>3.76321301304452E-3</v>
      </c>
      <c r="AA52" s="2">
        <v>1.87814010820073E-2</v>
      </c>
      <c r="AB52">
        <v>0.28999999999999998</v>
      </c>
      <c r="AC52">
        <v>24</v>
      </c>
      <c r="AD52" t="s">
        <v>161</v>
      </c>
      <c r="AE52" s="2">
        <v>16.583333253860499</v>
      </c>
      <c r="AF52" s="2">
        <v>25</v>
      </c>
      <c r="AG52" s="2">
        <v>6.8000001907348597</v>
      </c>
      <c r="AH52">
        <v>1768</v>
      </c>
      <c r="AI52" s="2">
        <v>147.333333333333</v>
      </c>
      <c r="AJ52" s="2">
        <v>97.419200153664605</v>
      </c>
      <c r="AK52" s="2">
        <v>86.719225539235296</v>
      </c>
      <c r="AL52" s="2">
        <v>79.031705480563602</v>
      </c>
      <c r="AM52">
        <v>0.94790993459659301</v>
      </c>
      <c r="AN52">
        <v>1.39831201053125E-2</v>
      </c>
      <c r="AO52">
        <v>0.961893054701905</v>
      </c>
      <c r="AP52">
        <f t="shared" si="2"/>
        <v>3344525200</v>
      </c>
      <c r="AQ52">
        <f t="shared" si="3"/>
        <v>8.7366661193044678E-6</v>
      </c>
    </row>
    <row r="53" spans="1:43" x14ac:dyDescent="0.25">
      <c r="A53">
        <v>124</v>
      </c>
      <c r="B53" t="s">
        <v>164</v>
      </c>
      <c r="C53" t="s">
        <v>165</v>
      </c>
      <c r="D53" t="s">
        <v>166</v>
      </c>
      <c r="E53">
        <v>-23.639904832930601</v>
      </c>
      <c r="F53">
        <v>-45.449487397676897</v>
      </c>
      <c r="G53">
        <v>44</v>
      </c>
      <c r="H53" s="1" t="s">
        <v>113</v>
      </c>
      <c r="I53" s="1" t="s">
        <v>114</v>
      </c>
      <c r="J53" s="1" t="s">
        <v>35</v>
      </c>
      <c r="K53" s="1">
        <v>82.77</v>
      </c>
      <c r="L53" s="5">
        <v>73.5642429644722</v>
      </c>
      <c r="M53" s="5">
        <v>29.1247292648745</v>
      </c>
      <c r="N53" s="5">
        <v>10.215961394511799</v>
      </c>
      <c r="O53" s="5">
        <v>4.9260117168288602</v>
      </c>
      <c r="P53" s="5">
        <v>99.340786207430895</v>
      </c>
      <c r="Q53" s="5">
        <v>98.965667335801797</v>
      </c>
      <c r="R53" s="5">
        <v>98.042811074747902</v>
      </c>
      <c r="S53" s="5">
        <v>97.410632859932804</v>
      </c>
      <c r="T53" s="1">
        <v>6620</v>
      </c>
      <c r="U53" s="1">
        <v>44210</v>
      </c>
      <c r="V53" s="1">
        <v>169720</v>
      </c>
      <c r="W53" s="1">
        <v>781550</v>
      </c>
      <c r="X53" s="3">
        <v>0.77622454373537997</v>
      </c>
      <c r="Y53" s="3">
        <v>1.5374584230844399</v>
      </c>
      <c r="Z53" s="3">
        <v>1.65013790070257</v>
      </c>
      <c r="AA53" s="3">
        <v>1.7794577322971501</v>
      </c>
      <c r="AB53">
        <v>0.5</v>
      </c>
      <c r="AC53">
        <v>36</v>
      </c>
      <c r="AD53" t="s">
        <v>164</v>
      </c>
      <c r="AE53" s="2">
        <v>22.25</v>
      </c>
      <c r="AF53" s="2">
        <v>30.100000381469702</v>
      </c>
      <c r="AG53" s="2">
        <v>13.3999996185303</v>
      </c>
      <c r="AH53">
        <v>2223</v>
      </c>
      <c r="AI53" s="2">
        <v>185.25</v>
      </c>
      <c r="AJ53" s="2">
        <v>38.9531858176992</v>
      </c>
      <c r="AK53" s="2">
        <v>34.712331819662403</v>
      </c>
      <c r="AL53" s="2">
        <v>31.703173518681101</v>
      </c>
      <c r="AM53">
        <v>0.91130657870624898</v>
      </c>
      <c r="AN53">
        <v>2.1911772449321999E-2</v>
      </c>
      <c r="AO53">
        <v>0.93321835115557095</v>
      </c>
      <c r="AP53">
        <f t="shared" si="2"/>
        <v>827700</v>
      </c>
      <c r="AQ53">
        <f t="shared" si="3"/>
        <v>0.94424308324272077</v>
      </c>
    </row>
  </sheetData>
  <autoFilter ref="A1:AI53" xr:uid="{00000000-0001-0000-0000-000000000000}"/>
  <sortState xmlns:xlrd2="http://schemas.microsoft.com/office/spreadsheetml/2017/richdata2" ref="A2:AQ53">
    <sortCondition ref="B2:B5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luipe</dc:creator>
  <cp:lastModifiedBy>Luís Felipe Daibes</cp:lastModifiedBy>
  <dcterms:created xsi:type="dcterms:W3CDTF">2023-12-01T15:10:49Z</dcterms:created>
  <dcterms:modified xsi:type="dcterms:W3CDTF">2024-12-23T20:49:19Z</dcterms:modified>
</cp:coreProperties>
</file>