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ocuments\A Purdue folder\Teaching\2020 AGR 333 DS 4 AG\"/>
    </mc:Choice>
  </mc:AlternateContent>
  <xr:revisionPtr revIDLastSave="0" documentId="13_ncr:1_{6DA97BA8-D775-4610-BFCA-BF4839780B8C}" xr6:coauthVersionLast="44" xr6:coauthVersionMax="44" xr10:uidLastSave="{00000000-0000-0000-0000-000000000000}"/>
  <bookViews>
    <workbookView xWindow="1725" yWindow="585" windowWidth="26625" windowHeight="11550" activeTab="3" xr2:uid="{7D2745E2-FA06-C442-B387-A2F25DA8B9AF}"/>
  </bookViews>
  <sheets>
    <sheet name="ID" sheetId="2" r:id="rId1"/>
    <sheet name="Calf data" sheetId="8" r:id="rId2"/>
    <sheet name="Genomic EPD" sheetId="7" r:id="rId3"/>
    <sheet name="Feedlot individual data" sheetId="6" r:id="rId4"/>
    <sheet name="Feedlot Pen data" sheetId="3" r:id="rId5"/>
    <sheet name="Tyson Carcass data" sheetId="4" r:id="rId6"/>
    <sheet name="Purdue carcass data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7" i="7" l="1"/>
  <c r="B92" i="7"/>
  <c r="B93" i="7" s="1"/>
  <c r="B94" i="7" s="1"/>
  <c r="B95" i="7" s="1"/>
  <c r="B90" i="7"/>
  <c r="B86" i="7"/>
  <c r="B87" i="7" s="1"/>
  <c r="B82" i="7"/>
  <c r="B83" i="7" s="1"/>
  <c r="B84" i="7" s="1"/>
  <c r="B72" i="7"/>
  <c r="B73" i="7" s="1"/>
  <c r="B74" i="7" s="1"/>
  <c r="B75" i="7" s="1"/>
  <c r="B76" i="7" s="1"/>
  <c r="B77" i="7" s="1"/>
  <c r="B78" i="7" s="1"/>
  <c r="B79" i="7" s="1"/>
  <c r="B80" i="7" s="1"/>
  <c r="B71" i="7"/>
  <c r="B66" i="7"/>
  <c r="B67" i="7" s="1"/>
  <c r="B68" i="7" s="1"/>
  <c r="B69" i="7" s="1"/>
  <c r="B64" i="7"/>
  <c r="B62" i="7"/>
  <c r="B58" i="7"/>
  <c r="B59" i="7" s="1"/>
  <c r="B54" i="7"/>
  <c r="B52" i="7"/>
  <c r="F97" i="2"/>
  <c r="F92" i="2"/>
  <c r="F93" i="2" s="1"/>
  <c r="F94" i="2" s="1"/>
  <c r="F95" i="2" s="1"/>
  <c r="F90" i="2"/>
  <c r="F86" i="2"/>
  <c r="F87" i="2" s="1"/>
  <c r="F82" i="2"/>
  <c r="F83" i="2" s="1"/>
  <c r="F84" i="2" s="1"/>
  <c r="F71" i="2"/>
  <c r="F72" i="2" s="1"/>
  <c r="F73" i="2" s="1"/>
  <c r="F74" i="2" s="1"/>
  <c r="F75" i="2" s="1"/>
  <c r="F76" i="2" s="1"/>
  <c r="F77" i="2" s="1"/>
  <c r="F78" i="2" s="1"/>
  <c r="F79" i="2" s="1"/>
  <c r="F80" i="2" s="1"/>
  <c r="F66" i="2"/>
  <c r="F67" i="2" s="1"/>
  <c r="F68" i="2" s="1"/>
  <c r="F69" i="2" s="1"/>
  <c r="F64" i="2"/>
  <c r="F62" i="2"/>
  <c r="F58" i="2"/>
  <c r="F59" i="2" s="1"/>
  <c r="F54" i="2"/>
  <c r="F52" i="2"/>
</calcChain>
</file>

<file path=xl/sharedStrings.xml><?xml version="1.0" encoding="utf-8"?>
<sst xmlns="http://schemas.openxmlformats.org/spreadsheetml/2006/main" count="2155" uniqueCount="514">
  <si>
    <t xml:space="preserve">Maternal </t>
  </si>
  <si>
    <t>Maternal</t>
  </si>
  <si>
    <t>Average</t>
  </si>
  <si>
    <t>Source</t>
  </si>
  <si>
    <t>TRT</t>
  </si>
  <si>
    <t>Barn</t>
  </si>
  <si>
    <t>Pen</t>
  </si>
  <si>
    <t>E155</t>
  </si>
  <si>
    <t>ASREC</t>
  </si>
  <si>
    <t>East</t>
  </si>
  <si>
    <t>SWEET DREAMS</t>
  </si>
  <si>
    <t>sasa</t>
  </si>
  <si>
    <t xml:space="preserve">3383330     </t>
  </si>
  <si>
    <t>E288</t>
  </si>
  <si>
    <t>ANGUS</t>
  </si>
  <si>
    <t>asaa</t>
  </si>
  <si>
    <t xml:space="preserve">3383392     </t>
  </si>
  <si>
    <t>E332</t>
  </si>
  <si>
    <t>TEJAS</t>
  </si>
  <si>
    <t>asas</t>
  </si>
  <si>
    <t xml:space="preserve">3383302     </t>
  </si>
  <si>
    <t>E9545</t>
  </si>
  <si>
    <t>Feldun</t>
  </si>
  <si>
    <t>Angus</t>
  </si>
  <si>
    <t>END</t>
  </si>
  <si>
    <t>ASAS</t>
  </si>
  <si>
    <t>E9634</t>
  </si>
  <si>
    <t>W15-70</t>
  </si>
  <si>
    <t>AKDS</t>
  </si>
  <si>
    <t>E9638</t>
  </si>
  <si>
    <t>W14-33</t>
  </si>
  <si>
    <t>AAAS</t>
  </si>
  <si>
    <t>E102</t>
  </si>
  <si>
    <t>Bismarck</t>
  </si>
  <si>
    <t xml:space="preserve">3383365     </t>
  </si>
  <si>
    <t>E118</t>
  </si>
  <si>
    <t xml:space="preserve">3383359     </t>
  </si>
  <si>
    <t>E260</t>
  </si>
  <si>
    <t>C140</t>
  </si>
  <si>
    <t>kasa</t>
  </si>
  <si>
    <t xml:space="preserve">3383399     </t>
  </si>
  <si>
    <t>E9553</t>
  </si>
  <si>
    <t>COMRADE</t>
  </si>
  <si>
    <t>AKAS</t>
  </si>
  <si>
    <t>E9628</t>
  </si>
  <si>
    <t>Simmental</t>
  </si>
  <si>
    <t>W12-179</t>
  </si>
  <si>
    <t>SASA</t>
  </si>
  <si>
    <t>E9702</t>
  </si>
  <si>
    <t>SimAngus</t>
  </si>
  <si>
    <t>RHF-72</t>
  </si>
  <si>
    <t>KAKA</t>
  </si>
  <si>
    <t>E298</t>
  </si>
  <si>
    <t>UNO MAS</t>
  </si>
  <si>
    <t>saaa</t>
  </si>
  <si>
    <t xml:space="preserve">3383180     </t>
  </si>
  <si>
    <t>E331</t>
  </si>
  <si>
    <t xml:space="preserve">3383301     </t>
  </si>
  <si>
    <t>E9559</t>
  </si>
  <si>
    <t>ASAA</t>
  </si>
  <si>
    <t>E9573</t>
  </si>
  <si>
    <t>E9623</t>
  </si>
  <si>
    <t>RAISIN</t>
  </si>
  <si>
    <t>SAAS</t>
  </si>
  <si>
    <t>E9648</t>
  </si>
  <si>
    <t>MSR-96</t>
  </si>
  <si>
    <t>KASA</t>
  </si>
  <si>
    <t>E149</t>
  </si>
  <si>
    <t xml:space="preserve">3383363     </t>
  </si>
  <si>
    <t>E221</t>
  </si>
  <si>
    <t>C149</t>
  </si>
  <si>
    <t>kaaa</t>
  </si>
  <si>
    <t xml:space="preserve">3383379     </t>
  </si>
  <si>
    <t>E300</t>
  </si>
  <si>
    <t xml:space="preserve">3383181     </t>
  </si>
  <si>
    <t>E301</t>
  </si>
  <si>
    <t>381A</t>
  </si>
  <si>
    <t xml:space="preserve">3383204     </t>
  </si>
  <si>
    <t>E9624</t>
  </si>
  <si>
    <t>ENG</t>
  </si>
  <si>
    <t>E9626</t>
  </si>
  <si>
    <t>E141</t>
  </si>
  <si>
    <t>B001</t>
  </si>
  <si>
    <t>aass</t>
  </si>
  <si>
    <t xml:space="preserve">3383368     </t>
  </si>
  <si>
    <t>E165</t>
  </si>
  <si>
    <t>aasa</t>
  </si>
  <si>
    <t xml:space="preserve">3383240     </t>
  </si>
  <si>
    <t>E9564</t>
  </si>
  <si>
    <t>E9565</t>
  </si>
  <si>
    <t>SADS</t>
  </si>
  <si>
    <t>E9631</t>
  </si>
  <si>
    <t>KKSH</t>
  </si>
  <si>
    <t>E9639</t>
  </si>
  <si>
    <t>SSAA</t>
  </si>
  <si>
    <t>E107</t>
  </si>
  <si>
    <t xml:space="preserve">3383355     </t>
  </si>
  <si>
    <t>E240</t>
  </si>
  <si>
    <t>aaaa</t>
  </si>
  <si>
    <t xml:space="preserve">3383265     </t>
  </si>
  <si>
    <t>E309</t>
  </si>
  <si>
    <t xml:space="preserve">3383291     </t>
  </si>
  <si>
    <t>E330</t>
  </si>
  <si>
    <t>ENFORCER</t>
  </si>
  <si>
    <t>ssaa</t>
  </si>
  <si>
    <t xml:space="preserve">3383343     </t>
  </si>
  <si>
    <t>E9555</t>
  </si>
  <si>
    <t>AAKS</t>
  </si>
  <si>
    <t>E9580</t>
  </si>
  <si>
    <t>MAV</t>
  </si>
  <si>
    <t>SAAA</t>
  </si>
  <si>
    <t>E245</t>
  </si>
  <si>
    <t xml:space="preserve">3383267     </t>
  </si>
  <si>
    <t>E316</t>
  </si>
  <si>
    <t>E9590</t>
  </si>
  <si>
    <t>E9595</t>
  </si>
  <si>
    <t>E9603</t>
  </si>
  <si>
    <t>KKAA</t>
  </si>
  <si>
    <t>E9707</t>
  </si>
  <si>
    <t>W12-178</t>
  </si>
  <si>
    <t>E145</t>
  </si>
  <si>
    <t xml:space="preserve">3383369     </t>
  </si>
  <si>
    <t>E228</t>
  </si>
  <si>
    <t xml:space="preserve">3383259     </t>
  </si>
  <si>
    <t>E284</t>
  </si>
  <si>
    <t xml:space="preserve">3383279     </t>
  </si>
  <si>
    <t>E361</t>
  </si>
  <si>
    <t xml:space="preserve">3383405     </t>
  </si>
  <si>
    <t>E9546</t>
  </si>
  <si>
    <t>E9589</t>
  </si>
  <si>
    <t>E136</t>
  </si>
  <si>
    <t xml:space="preserve">3383367     </t>
  </si>
  <si>
    <t>E176</t>
  </si>
  <si>
    <t xml:space="preserve">3383246     </t>
  </si>
  <si>
    <t>E248</t>
  </si>
  <si>
    <t>C179</t>
  </si>
  <si>
    <t>ksas</t>
  </si>
  <si>
    <t xml:space="preserve">3383384     </t>
  </si>
  <si>
    <t>E9584</t>
  </si>
  <si>
    <t>AADS</t>
  </si>
  <si>
    <t>E9613</t>
  </si>
  <si>
    <t>SSAS</t>
  </si>
  <si>
    <t>E9676</t>
  </si>
  <si>
    <t>SAKA</t>
  </si>
  <si>
    <t>E104</t>
  </si>
  <si>
    <t xml:space="preserve">3383354     </t>
  </si>
  <si>
    <t>E216</t>
  </si>
  <si>
    <t xml:space="preserve">3383250     </t>
  </si>
  <si>
    <t>E315</t>
  </si>
  <si>
    <t xml:space="preserve">3383402     </t>
  </si>
  <si>
    <t>E319</t>
  </si>
  <si>
    <t xml:space="preserve">3383294     </t>
  </si>
  <si>
    <t>E9576</t>
  </si>
  <si>
    <t>E9610</t>
  </si>
  <si>
    <t>E291</t>
  </si>
  <si>
    <t xml:space="preserve">3383283     </t>
  </si>
  <si>
    <t>E311</t>
  </si>
  <si>
    <t>ksaa</t>
  </si>
  <si>
    <t xml:space="preserve">3383205     </t>
  </si>
  <si>
    <t>E9554</t>
  </si>
  <si>
    <t>E9665</t>
  </si>
  <si>
    <t>E9691</t>
  </si>
  <si>
    <t>W13-53</t>
  </si>
  <si>
    <t>E9695</t>
  </si>
  <si>
    <t>SDAS</t>
  </si>
  <si>
    <t>E167</t>
  </si>
  <si>
    <t xml:space="preserve">3383335     </t>
  </si>
  <si>
    <t>E214</t>
  </si>
  <si>
    <t xml:space="preserve">3383248     </t>
  </si>
  <si>
    <t>E313</t>
  </si>
  <si>
    <t xml:space="preserve">3383400     </t>
  </si>
  <si>
    <t>E9544</t>
  </si>
  <si>
    <t>E9585</t>
  </si>
  <si>
    <t>KKCS</t>
  </si>
  <si>
    <t>E9609</t>
  </si>
  <si>
    <t>E206</t>
  </si>
  <si>
    <t>BLAZE OF GLORY</t>
  </si>
  <si>
    <t xml:space="preserve">3383352     </t>
  </si>
  <si>
    <t>E282</t>
  </si>
  <si>
    <t xml:space="preserve">3383203     </t>
  </si>
  <si>
    <t>E9530</t>
  </si>
  <si>
    <t>AAAA</t>
  </si>
  <si>
    <t>E9536</t>
  </si>
  <si>
    <t>BLACK</t>
  </si>
  <si>
    <t>E9543</t>
  </si>
  <si>
    <t>AASA</t>
  </si>
  <si>
    <t>E9579</t>
  </si>
  <si>
    <t>E114</t>
  </si>
  <si>
    <t xml:space="preserve">3383358     </t>
  </si>
  <si>
    <t>E277</t>
  </si>
  <si>
    <t xml:space="preserve">3383274     </t>
  </si>
  <si>
    <t>E326</t>
  </si>
  <si>
    <t>E9561</t>
  </si>
  <si>
    <t>E9625</t>
  </si>
  <si>
    <t>E9670</t>
  </si>
  <si>
    <t>E229</t>
  </si>
  <si>
    <t xml:space="preserve">3383260     </t>
  </si>
  <si>
    <t>E290</t>
  </si>
  <si>
    <t xml:space="preserve">3383282     </t>
  </si>
  <si>
    <t>E342</t>
  </si>
  <si>
    <t xml:space="preserve">3383186     </t>
  </si>
  <si>
    <t>E500</t>
  </si>
  <si>
    <t>CHI- MAINE</t>
  </si>
  <si>
    <t>MAN AMOUNG BOYS</t>
  </si>
  <si>
    <t>xasa</t>
  </si>
  <si>
    <t>E9537</t>
  </si>
  <si>
    <t>E9548</t>
  </si>
  <si>
    <t>AKKK</t>
  </si>
  <si>
    <t>E146</t>
  </si>
  <si>
    <t xml:space="preserve">3383370     </t>
  </si>
  <si>
    <t>E168</t>
  </si>
  <si>
    <t xml:space="preserve">3383364     </t>
  </si>
  <si>
    <t>E262</t>
  </si>
  <si>
    <t xml:space="preserve">3383387     </t>
  </si>
  <si>
    <t>E9620</t>
  </si>
  <si>
    <t>E9633</t>
  </si>
  <si>
    <t>KKKA</t>
  </si>
  <si>
    <t>E9660</t>
  </si>
  <si>
    <t>Slaughter</t>
  </si>
  <si>
    <t>date</t>
  </si>
  <si>
    <t>Rib-eye</t>
  </si>
  <si>
    <t>Calculated</t>
  </si>
  <si>
    <t>USDA</t>
  </si>
  <si>
    <t>Plant</t>
  </si>
  <si>
    <t>HCW</t>
  </si>
  <si>
    <t>area</t>
  </si>
  <si>
    <t>Marbling</t>
  </si>
  <si>
    <t>Purdue</t>
  </si>
  <si>
    <t>SM 10</t>
  </si>
  <si>
    <t>CH-</t>
  </si>
  <si>
    <t>Tyson</t>
  </si>
  <si>
    <t>MT 20</t>
  </si>
  <si>
    <t>CH</t>
  </si>
  <si>
    <t>MD 50</t>
  </si>
  <si>
    <t>CH+</t>
  </si>
  <si>
    <t>MD 70</t>
  </si>
  <si>
    <t>SM 40</t>
  </si>
  <si>
    <t>MT 70</t>
  </si>
  <si>
    <t>MT 50</t>
  </si>
  <si>
    <t>SL 80</t>
  </si>
  <si>
    <t>SEL +</t>
  </si>
  <si>
    <t>MT 40</t>
  </si>
  <si>
    <t>SM 20</t>
  </si>
  <si>
    <t>SLAB 80</t>
  </si>
  <si>
    <t>PR-</t>
  </si>
  <si>
    <t>MD 60</t>
  </si>
  <si>
    <t>MD 20</t>
  </si>
  <si>
    <t>SM 80</t>
  </si>
  <si>
    <t>MD 40</t>
  </si>
  <si>
    <t>MT 30</t>
  </si>
  <si>
    <t>MT 80</t>
  </si>
  <si>
    <t>SLAB 30</t>
  </si>
  <si>
    <t>MD 30</t>
  </si>
  <si>
    <t>SM 50</t>
  </si>
  <si>
    <t>SM 60</t>
  </si>
  <si>
    <t>MT 60</t>
  </si>
  <si>
    <t>SLAB 10</t>
  </si>
  <si>
    <t>SM 30</t>
  </si>
  <si>
    <t>SM 70</t>
  </si>
  <si>
    <t>SLAB 70</t>
  </si>
  <si>
    <t>SM 90</t>
  </si>
  <si>
    <t xml:space="preserve">Tyson </t>
  </si>
  <si>
    <t xml:space="preserve">CH </t>
  </si>
  <si>
    <t>MD50</t>
  </si>
  <si>
    <t>SL 90</t>
  </si>
  <si>
    <t>SEL+</t>
  </si>
  <si>
    <t>SM 0</t>
  </si>
  <si>
    <t>MD 80</t>
  </si>
  <si>
    <t>SLAB 50</t>
  </si>
  <si>
    <t>West</t>
  </si>
  <si>
    <t>BW Dec 12, 2017</t>
  </si>
  <si>
    <t>Color</t>
  </si>
  <si>
    <t>R</t>
  </si>
  <si>
    <t>E9557</t>
  </si>
  <si>
    <t>E9586</t>
  </si>
  <si>
    <t>E9598</t>
  </si>
  <si>
    <t>E9615</t>
  </si>
  <si>
    <t>E9616</t>
  </si>
  <si>
    <t>E9632</t>
  </si>
  <si>
    <t>E9635</t>
  </si>
  <si>
    <t>E9644</t>
  </si>
  <si>
    <t>E9652</t>
  </si>
  <si>
    <t>E9653</t>
  </si>
  <si>
    <t>E9655</t>
  </si>
  <si>
    <t>E9657</t>
  </si>
  <si>
    <t>E9664</t>
  </si>
  <si>
    <t>E9667</t>
  </si>
  <si>
    <t>E9668</t>
  </si>
  <si>
    <t>E9677</t>
  </si>
  <si>
    <t>E9682</t>
  </si>
  <si>
    <t>E9683</t>
  </si>
  <si>
    <t>E9694</t>
  </si>
  <si>
    <t>E9608</t>
  </si>
  <si>
    <t>E9696</t>
  </si>
  <si>
    <t>E9697</t>
  </si>
  <si>
    <t>E9699</t>
  </si>
  <si>
    <t>E9705</t>
  </si>
  <si>
    <t>E9532</t>
  </si>
  <si>
    <t>E9538</t>
  </si>
  <si>
    <t>E9539</t>
  </si>
  <si>
    <t>E9541</t>
  </si>
  <si>
    <t>E9542</t>
  </si>
  <si>
    <t>E9637</t>
  </si>
  <si>
    <t>E9549</t>
  </si>
  <si>
    <t>E9550</t>
  </si>
  <si>
    <t>E9640</t>
  </si>
  <si>
    <t>E9558</t>
  </si>
  <si>
    <t>E9563</t>
  </si>
  <si>
    <t>E9569</t>
  </si>
  <si>
    <t>E9575</t>
  </si>
  <si>
    <t>E9666</t>
  </si>
  <si>
    <t>E9578</t>
  </si>
  <si>
    <t>E9614</t>
  </si>
  <si>
    <t>E9650</t>
  </si>
  <si>
    <t>E9692</t>
  </si>
  <si>
    <t>E9693</t>
  </si>
  <si>
    <t>E9711</t>
  </si>
  <si>
    <t>E9712</t>
  </si>
  <si>
    <t>E9713</t>
  </si>
  <si>
    <t>E9714</t>
  </si>
  <si>
    <t>A8884</t>
  </si>
  <si>
    <t>C9204</t>
  </si>
  <si>
    <t>C9173</t>
  </si>
  <si>
    <t>X8054</t>
  </si>
  <si>
    <t>C9273</t>
  </si>
  <si>
    <t>R6727</t>
  </si>
  <si>
    <t>X8110</t>
  </si>
  <si>
    <t>B9085</t>
  </si>
  <si>
    <t>X7953</t>
  </si>
  <si>
    <t>B9069</t>
  </si>
  <si>
    <t>A8798</t>
  </si>
  <si>
    <t>R6782</t>
  </si>
  <si>
    <t>Z8580</t>
  </si>
  <si>
    <t>X8108</t>
  </si>
  <si>
    <t>X8105</t>
  </si>
  <si>
    <t>Y8394</t>
  </si>
  <si>
    <t>W7914</t>
  </si>
  <si>
    <t>Y8266</t>
  </si>
  <si>
    <t>B8985</t>
  </si>
  <si>
    <t>C9278</t>
  </si>
  <si>
    <t>W7844</t>
  </si>
  <si>
    <t>W7871</t>
  </si>
  <si>
    <t>A8833</t>
  </si>
  <si>
    <t>W7711</t>
  </si>
  <si>
    <t>W7709</t>
  </si>
  <si>
    <t>A8734</t>
  </si>
  <si>
    <t>U7496</t>
  </si>
  <si>
    <t>W7848</t>
  </si>
  <si>
    <t>A8805</t>
  </si>
  <si>
    <t>U7527</t>
  </si>
  <si>
    <t>A8771</t>
  </si>
  <si>
    <t>B9006</t>
  </si>
  <si>
    <t>T7230</t>
  </si>
  <si>
    <t>Z8652</t>
  </si>
  <si>
    <t>Y8411</t>
  </si>
  <si>
    <t>Y8360</t>
  </si>
  <si>
    <t>X8053</t>
  </si>
  <si>
    <t>Y8249</t>
  </si>
  <si>
    <t>P6562</t>
  </si>
  <si>
    <t>B8931</t>
  </si>
  <si>
    <t>R6888</t>
  </si>
  <si>
    <t>Y8365</t>
  </si>
  <si>
    <t>Y8384</t>
  </si>
  <si>
    <t>A8697</t>
  </si>
  <si>
    <t>S7042</t>
  </si>
  <si>
    <t>U7692</t>
  </si>
  <si>
    <t>C9266</t>
  </si>
  <si>
    <t>C9227</t>
  </si>
  <si>
    <t>Z8547</t>
  </si>
  <si>
    <t>Z8518</t>
  </si>
  <si>
    <t>C9209</t>
  </si>
  <si>
    <t>C9112</t>
  </si>
  <si>
    <t>Z8673</t>
  </si>
  <si>
    <t>C9182</t>
  </si>
  <si>
    <t>C9149</t>
  </si>
  <si>
    <t>C9271</t>
  </si>
  <si>
    <t>C9299</t>
  </si>
  <si>
    <t>W7835</t>
  </si>
  <si>
    <t>W7780</t>
  </si>
  <si>
    <t>X8170</t>
  </si>
  <si>
    <t>C9217</t>
  </si>
  <si>
    <t>C9146</t>
  </si>
  <si>
    <t>C9190</t>
  </si>
  <si>
    <t>C9184</t>
  </si>
  <si>
    <t>Z8575</t>
  </si>
  <si>
    <t>Z8597</t>
  </si>
  <si>
    <t>B9027</t>
  </si>
  <si>
    <t>A8914</t>
  </si>
  <si>
    <t>X8007</t>
  </si>
  <si>
    <t>U7473</t>
  </si>
  <si>
    <t>X7984</t>
  </si>
  <si>
    <t>B9001</t>
  </si>
  <si>
    <t>A8709</t>
  </si>
  <si>
    <t>C9226</t>
  </si>
  <si>
    <t>A8711</t>
  </si>
  <si>
    <t>B8989</t>
  </si>
  <si>
    <t>W7721</t>
  </si>
  <si>
    <t>U7618</t>
  </si>
  <si>
    <t>B8943</t>
  </si>
  <si>
    <t>Z8479</t>
  </si>
  <si>
    <t>A8763</t>
  </si>
  <si>
    <t>Z8448</t>
  </si>
  <si>
    <t>T7365</t>
  </si>
  <si>
    <t>A8768</t>
  </si>
  <si>
    <t>C9121</t>
  </si>
  <si>
    <t>C9189</t>
  </si>
  <si>
    <t>Z8561</t>
  </si>
  <si>
    <t>Z8485</t>
  </si>
  <si>
    <t>C9275</t>
  </si>
  <si>
    <t>B8959</t>
  </si>
  <si>
    <t>W7929</t>
  </si>
  <si>
    <t>Y8245</t>
  </si>
  <si>
    <t>B8950</t>
  </si>
  <si>
    <t>BL</t>
  </si>
  <si>
    <t>KKSA</t>
  </si>
  <si>
    <t>BWF</t>
  </si>
  <si>
    <t>KSAS</t>
  </si>
  <si>
    <t>KKCA</t>
  </si>
  <si>
    <t>SASS</t>
  </si>
  <si>
    <t>KDSA</t>
  </si>
  <si>
    <t>KKSS</t>
  </si>
  <si>
    <t>SKSA</t>
  </si>
  <si>
    <t>RHF 63</t>
  </si>
  <si>
    <t>KKKS</t>
  </si>
  <si>
    <t>SADA</t>
  </si>
  <si>
    <t>KKDS</t>
  </si>
  <si>
    <t>SSDS</t>
  </si>
  <si>
    <t>SDSS</t>
  </si>
  <si>
    <t>GWF</t>
  </si>
  <si>
    <t>KKAH</t>
  </si>
  <si>
    <t>AAKK</t>
  </si>
  <si>
    <t>RWF</t>
  </si>
  <si>
    <t>MSR 55</t>
  </si>
  <si>
    <t>3212064</t>
  </si>
  <si>
    <t>3044874</t>
  </si>
  <si>
    <t>3383378</t>
  </si>
  <si>
    <t>3212109</t>
  </si>
  <si>
    <t>3044981</t>
  </si>
  <si>
    <t>3044987</t>
  </si>
  <si>
    <t>3212105</t>
  </si>
  <si>
    <t>3045940</t>
  </si>
  <si>
    <t>3044934</t>
  </si>
  <si>
    <t>3212127</t>
  </si>
  <si>
    <t>3212106</t>
  </si>
  <si>
    <t>3044877</t>
  </si>
  <si>
    <t>9853204</t>
  </si>
  <si>
    <t>3045915</t>
  </si>
  <si>
    <t>3212081</t>
  </si>
  <si>
    <t>3212100</t>
  </si>
  <si>
    <t>3212124</t>
  </si>
  <si>
    <t>9853390</t>
  </si>
  <si>
    <t>3212066</t>
  </si>
  <si>
    <t>3212135</t>
  </si>
  <si>
    <t>3045962</t>
  </si>
  <si>
    <t>3212138</t>
  </si>
  <si>
    <t>3044953</t>
  </si>
  <si>
    <t>9853406</t>
  </si>
  <si>
    <t>3252175</t>
  </si>
  <si>
    <t>3045950</t>
  </si>
  <si>
    <t>9853275</t>
  </si>
  <si>
    <t>3045901</t>
  </si>
  <si>
    <t>3044960</t>
  </si>
  <si>
    <t>9853380</t>
  </si>
  <si>
    <t>9853375</t>
  </si>
  <si>
    <t>3252172</t>
  </si>
  <si>
    <t>3044931</t>
  </si>
  <si>
    <t>3212069</t>
  </si>
  <si>
    <t>9853424</t>
  </si>
  <si>
    <t>3212115</t>
  </si>
  <si>
    <t>9853382</t>
  </si>
  <si>
    <t>3212076</t>
  </si>
  <si>
    <t>9853394</t>
  </si>
  <si>
    <t>3044923</t>
  </si>
  <si>
    <t>3044948</t>
  </si>
  <si>
    <t>3046677</t>
  </si>
  <si>
    <t>3044975</t>
  </si>
  <si>
    <t>9853425</t>
  </si>
  <si>
    <t>9853430</t>
  </si>
  <si>
    <t>3212126</t>
  </si>
  <si>
    <t>X084</t>
  </si>
  <si>
    <t>lb.</t>
  </si>
  <si>
    <t>Calf.ID</t>
  </si>
  <si>
    <t>ASA.num</t>
  </si>
  <si>
    <t>Plant.ID</t>
  </si>
  <si>
    <t>brd.code</t>
  </si>
  <si>
    <t>Bull.Breed</t>
  </si>
  <si>
    <t>Bull.ID</t>
  </si>
  <si>
    <t>Cow.ID</t>
  </si>
  <si>
    <t>Birth.Dt</t>
  </si>
  <si>
    <t>Birth.BW</t>
  </si>
  <si>
    <t>Wean.wt</t>
  </si>
  <si>
    <t>Wean.date</t>
  </si>
  <si>
    <t>Clv.ease.Epd</t>
  </si>
  <si>
    <t>Birth.Wt.Epd</t>
  </si>
  <si>
    <t>Wn.wt.Epd</t>
  </si>
  <si>
    <t>Yrl.Wt.Epd</t>
  </si>
  <si>
    <t>clv.ease.epd</t>
  </si>
  <si>
    <t>Mlk.Epd</t>
  </si>
  <si>
    <t>Stay.Epd</t>
  </si>
  <si>
    <t>Carc.Wt.Epd</t>
  </si>
  <si>
    <t>Marb.Epd</t>
  </si>
  <si>
    <t>YG.Epd</t>
  </si>
  <si>
    <t>BF.Epd</t>
  </si>
  <si>
    <t>REA.Epd</t>
  </si>
  <si>
    <t>Feedlot.entry</t>
  </si>
  <si>
    <t>Slaughter.wt</t>
  </si>
  <si>
    <t>Fat.depth</t>
  </si>
  <si>
    <t>%.KPH</t>
  </si>
  <si>
    <t>Yield.grade</t>
  </si>
  <si>
    <t>Quality.grade</t>
  </si>
  <si>
    <t>Overall.DMI</t>
  </si>
  <si>
    <t>all.purpose.index</t>
  </si>
  <si>
    <t>terminal.index</t>
  </si>
  <si>
    <t>sltr.date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</si>
</sst>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4" fontId="0" fillId="0" borderId="0" xfId="0" applyNumberFormat="1"/>
    <xf numFmtId="16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applyBorder="1"/>
    <xf numFmtId="14" fontId="0" fillId="0" borderId="0" xfId="0" applyNumberFormat="1" applyBorder="1"/>
    <xf numFmtId="16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A7D7F-47EE-1841-873F-4AA9BAEA622B}">
  <dimension ref="A2:H99"/>
  <sheetViews>
    <sheetView workbookViewId="0">
      <selection activeCell="A2" sqref="A2"/>
    </sheetView>
  </sheetViews>
  <sheetFormatPr defaultColWidth="11" defaultRowHeight="15.75" x14ac:dyDescent="0.25"/>
  <cols>
    <col min="6" max="6" width="10.875" style="7"/>
  </cols>
  <sheetData>
    <row r="2" spans="1:8" x14ac:dyDescent="0.25">
      <c r="G2" t="s">
        <v>218</v>
      </c>
      <c r="H2" t="s">
        <v>218</v>
      </c>
    </row>
    <row r="3" spans="1:8" x14ac:dyDescent="0.25">
      <c r="A3" t="s">
        <v>481</v>
      </c>
      <c r="B3" t="s">
        <v>3</v>
      </c>
      <c r="C3" t="s">
        <v>4</v>
      </c>
      <c r="D3" t="s">
        <v>5</v>
      </c>
      <c r="E3" t="s">
        <v>6</v>
      </c>
      <c r="F3" s="7" t="s">
        <v>482</v>
      </c>
      <c r="G3" t="s">
        <v>223</v>
      </c>
      <c r="H3" t="s">
        <v>483</v>
      </c>
    </row>
    <row r="4" spans="1:8" x14ac:dyDescent="0.25">
      <c r="A4" s="5" t="s">
        <v>32</v>
      </c>
      <c r="B4" s="5" t="s">
        <v>8</v>
      </c>
      <c r="C4">
        <v>2</v>
      </c>
      <c r="D4" t="s">
        <v>9</v>
      </c>
      <c r="E4">
        <v>4</v>
      </c>
      <c r="F4" s="7" t="s">
        <v>34</v>
      </c>
      <c r="G4" t="s">
        <v>230</v>
      </c>
      <c r="H4">
        <v>41437</v>
      </c>
    </row>
    <row r="5" spans="1:8" x14ac:dyDescent="0.25">
      <c r="A5" s="5" t="s">
        <v>144</v>
      </c>
      <c r="B5" s="5" t="s">
        <v>8</v>
      </c>
      <c r="C5">
        <v>1</v>
      </c>
      <c r="D5" t="s">
        <v>9</v>
      </c>
      <c r="E5">
        <v>3</v>
      </c>
      <c r="F5" s="7" t="s">
        <v>145</v>
      </c>
      <c r="G5" t="s">
        <v>227</v>
      </c>
      <c r="H5">
        <v>5091807</v>
      </c>
    </row>
    <row r="6" spans="1:8" x14ac:dyDescent="0.25">
      <c r="A6" s="5" t="s">
        <v>95</v>
      </c>
      <c r="B6" s="5" t="s">
        <v>8</v>
      </c>
      <c r="C6">
        <v>2</v>
      </c>
      <c r="D6" t="s">
        <v>269</v>
      </c>
      <c r="E6">
        <v>13</v>
      </c>
      <c r="F6" s="7" t="s">
        <v>96</v>
      </c>
      <c r="G6" t="s">
        <v>230</v>
      </c>
      <c r="H6">
        <v>41447</v>
      </c>
    </row>
    <row r="7" spans="1:8" x14ac:dyDescent="0.25">
      <c r="A7" s="5" t="s">
        <v>187</v>
      </c>
      <c r="B7" s="5" t="s">
        <v>8</v>
      </c>
      <c r="C7">
        <v>1</v>
      </c>
      <c r="D7" t="s">
        <v>269</v>
      </c>
      <c r="E7">
        <v>11</v>
      </c>
      <c r="F7" s="7" t="s">
        <v>188</v>
      </c>
      <c r="G7" t="s">
        <v>230</v>
      </c>
      <c r="H7">
        <v>9485</v>
      </c>
    </row>
    <row r="8" spans="1:8" x14ac:dyDescent="0.25">
      <c r="A8" s="5" t="s">
        <v>35</v>
      </c>
      <c r="B8" s="5" t="s">
        <v>8</v>
      </c>
      <c r="C8">
        <v>2</v>
      </c>
      <c r="D8" t="s">
        <v>9</v>
      </c>
      <c r="E8">
        <v>4</v>
      </c>
      <c r="F8" s="7" t="s">
        <v>36</v>
      </c>
      <c r="G8" t="s">
        <v>230</v>
      </c>
      <c r="H8">
        <v>41441</v>
      </c>
    </row>
    <row r="9" spans="1:8" x14ac:dyDescent="0.25">
      <c r="A9" s="5" t="s">
        <v>130</v>
      </c>
      <c r="B9" s="5" t="s">
        <v>8</v>
      </c>
      <c r="C9">
        <v>1</v>
      </c>
      <c r="D9" t="s">
        <v>9</v>
      </c>
      <c r="E9">
        <v>2</v>
      </c>
      <c r="F9" s="7" t="s">
        <v>131</v>
      </c>
      <c r="G9" t="s">
        <v>230</v>
      </c>
      <c r="H9">
        <v>41383</v>
      </c>
    </row>
    <row r="10" spans="1:8" x14ac:dyDescent="0.25">
      <c r="A10" s="5" t="s">
        <v>81</v>
      </c>
      <c r="B10" s="5" t="s">
        <v>8</v>
      </c>
      <c r="C10">
        <v>2</v>
      </c>
      <c r="D10" t="s">
        <v>269</v>
      </c>
      <c r="E10">
        <v>10</v>
      </c>
      <c r="F10" s="7" t="s">
        <v>84</v>
      </c>
      <c r="G10" t="s">
        <v>227</v>
      </c>
      <c r="H10">
        <v>6061802</v>
      </c>
    </row>
    <row r="11" spans="1:8" x14ac:dyDescent="0.25">
      <c r="A11" s="5" t="s">
        <v>120</v>
      </c>
      <c r="B11" s="5" t="s">
        <v>8</v>
      </c>
      <c r="C11">
        <v>2</v>
      </c>
      <c r="D11" t="s">
        <v>269</v>
      </c>
      <c r="E11">
        <v>15</v>
      </c>
      <c r="F11" s="7" t="s">
        <v>121</v>
      </c>
      <c r="G11" t="s">
        <v>230</v>
      </c>
      <c r="H11">
        <v>70393</v>
      </c>
    </row>
    <row r="12" spans="1:8" x14ac:dyDescent="0.25">
      <c r="A12" s="5" t="s">
        <v>208</v>
      </c>
      <c r="B12" s="5" t="s">
        <v>8</v>
      </c>
      <c r="C12">
        <v>1</v>
      </c>
      <c r="D12" t="s">
        <v>269</v>
      </c>
      <c r="E12">
        <v>16</v>
      </c>
      <c r="F12" s="7" t="s">
        <v>209</v>
      </c>
      <c r="G12" t="s">
        <v>230</v>
      </c>
      <c r="H12">
        <v>70385</v>
      </c>
    </row>
    <row r="13" spans="1:8" x14ac:dyDescent="0.25">
      <c r="A13" s="5" t="s">
        <v>67</v>
      </c>
      <c r="B13" s="5" t="s">
        <v>8</v>
      </c>
      <c r="C13">
        <v>2</v>
      </c>
      <c r="D13" t="s">
        <v>9</v>
      </c>
      <c r="E13">
        <v>7</v>
      </c>
      <c r="F13" s="7" t="s">
        <v>68</v>
      </c>
      <c r="G13" t="s">
        <v>230</v>
      </c>
      <c r="H13">
        <v>41419</v>
      </c>
    </row>
    <row r="14" spans="1:8" x14ac:dyDescent="0.25">
      <c r="A14" s="5" t="s">
        <v>7</v>
      </c>
      <c r="B14" s="5" t="s">
        <v>8</v>
      </c>
      <c r="C14">
        <v>2</v>
      </c>
      <c r="D14" t="s">
        <v>9</v>
      </c>
      <c r="E14">
        <v>1</v>
      </c>
      <c r="F14" s="7" t="s">
        <v>12</v>
      </c>
      <c r="G14" t="s">
        <v>227</v>
      </c>
      <c r="H14">
        <v>5231803</v>
      </c>
    </row>
    <row r="15" spans="1:8" x14ac:dyDescent="0.25">
      <c r="A15" s="5" t="s">
        <v>85</v>
      </c>
      <c r="B15" s="5" t="s">
        <v>8</v>
      </c>
      <c r="C15">
        <v>2</v>
      </c>
      <c r="D15" t="s">
        <v>269</v>
      </c>
      <c r="E15">
        <v>10</v>
      </c>
      <c r="F15" s="7" t="s">
        <v>87</v>
      </c>
      <c r="G15" t="s">
        <v>230</v>
      </c>
      <c r="H15">
        <v>70353</v>
      </c>
    </row>
    <row r="16" spans="1:8" x14ac:dyDescent="0.25">
      <c r="A16" s="5" t="s">
        <v>165</v>
      </c>
      <c r="B16" s="5" t="s">
        <v>8</v>
      </c>
      <c r="C16">
        <v>1</v>
      </c>
      <c r="D16" t="s">
        <v>9</v>
      </c>
      <c r="E16">
        <v>8</v>
      </c>
      <c r="F16" s="7" t="s">
        <v>166</v>
      </c>
      <c r="G16" t="s">
        <v>230</v>
      </c>
      <c r="H16">
        <v>9453</v>
      </c>
    </row>
    <row r="17" spans="1:8" x14ac:dyDescent="0.25">
      <c r="A17" s="5" t="s">
        <v>210</v>
      </c>
      <c r="B17" s="5" t="s">
        <v>8</v>
      </c>
      <c r="C17">
        <v>1</v>
      </c>
      <c r="D17" t="s">
        <v>269</v>
      </c>
      <c r="E17">
        <v>16</v>
      </c>
      <c r="F17" s="7" t="s">
        <v>211</v>
      </c>
      <c r="G17" t="s">
        <v>230</v>
      </c>
      <c r="H17">
        <v>70371</v>
      </c>
    </row>
    <row r="18" spans="1:8" x14ac:dyDescent="0.25">
      <c r="A18" s="5" t="s">
        <v>132</v>
      </c>
      <c r="B18" s="5" t="s">
        <v>8</v>
      </c>
      <c r="C18">
        <v>1</v>
      </c>
      <c r="D18" t="s">
        <v>9</v>
      </c>
      <c r="E18">
        <v>2</v>
      </c>
      <c r="F18" s="7" t="s">
        <v>133</v>
      </c>
      <c r="G18" t="s">
        <v>230</v>
      </c>
      <c r="H18">
        <v>41427</v>
      </c>
    </row>
    <row r="19" spans="1:8" x14ac:dyDescent="0.25">
      <c r="A19" s="5" t="s">
        <v>175</v>
      </c>
      <c r="B19" s="5" t="s">
        <v>8</v>
      </c>
      <c r="C19">
        <v>1</v>
      </c>
      <c r="D19" t="s">
        <v>269</v>
      </c>
      <c r="E19">
        <v>9</v>
      </c>
      <c r="F19" s="7" t="s">
        <v>177</v>
      </c>
      <c r="G19" t="s">
        <v>230</v>
      </c>
      <c r="H19">
        <v>41433</v>
      </c>
    </row>
    <row r="20" spans="1:8" x14ac:dyDescent="0.25">
      <c r="A20" s="5" t="s">
        <v>167</v>
      </c>
      <c r="B20" s="5" t="s">
        <v>8</v>
      </c>
      <c r="C20">
        <v>1</v>
      </c>
      <c r="D20" t="s">
        <v>9</v>
      </c>
      <c r="E20">
        <v>8</v>
      </c>
      <c r="F20" s="7" t="s">
        <v>168</v>
      </c>
      <c r="G20" t="s">
        <v>227</v>
      </c>
      <c r="H20">
        <v>5231801</v>
      </c>
    </row>
    <row r="21" spans="1:8" x14ac:dyDescent="0.25">
      <c r="A21" s="5" t="s">
        <v>146</v>
      </c>
      <c r="B21" s="5" t="s">
        <v>8</v>
      </c>
      <c r="C21">
        <v>1</v>
      </c>
      <c r="D21" t="s">
        <v>9</v>
      </c>
      <c r="E21">
        <v>3</v>
      </c>
      <c r="F21" s="7" t="s">
        <v>147</v>
      </c>
      <c r="G21" t="s">
        <v>230</v>
      </c>
      <c r="H21">
        <v>41429</v>
      </c>
    </row>
    <row r="22" spans="1:8" x14ac:dyDescent="0.25">
      <c r="A22" s="5" t="s">
        <v>69</v>
      </c>
      <c r="B22" s="5" t="s">
        <v>8</v>
      </c>
      <c r="C22">
        <v>2</v>
      </c>
      <c r="D22" t="s">
        <v>9</v>
      </c>
      <c r="E22">
        <v>7</v>
      </c>
      <c r="F22" s="7" t="s">
        <v>72</v>
      </c>
      <c r="G22" t="s">
        <v>227</v>
      </c>
      <c r="H22">
        <v>5091801</v>
      </c>
    </row>
    <row r="23" spans="1:8" x14ac:dyDescent="0.25">
      <c r="A23" t="s">
        <v>122</v>
      </c>
      <c r="B23" s="5" t="s">
        <v>8</v>
      </c>
      <c r="C23">
        <v>2</v>
      </c>
      <c r="D23" t="s">
        <v>269</v>
      </c>
      <c r="E23">
        <v>15</v>
      </c>
      <c r="F23" s="7" t="s">
        <v>123</v>
      </c>
      <c r="G23" t="s">
        <v>230</v>
      </c>
      <c r="H23">
        <v>70405</v>
      </c>
    </row>
    <row r="24" spans="1:8" x14ac:dyDescent="0.25">
      <c r="A24" s="5" t="s">
        <v>195</v>
      </c>
      <c r="B24" s="5" t="s">
        <v>8</v>
      </c>
      <c r="C24">
        <v>1</v>
      </c>
      <c r="D24" t="s">
        <v>269</v>
      </c>
      <c r="E24">
        <v>12</v>
      </c>
      <c r="F24" s="7" t="s">
        <v>196</v>
      </c>
      <c r="G24" t="s">
        <v>230</v>
      </c>
      <c r="H24">
        <v>41415</v>
      </c>
    </row>
    <row r="25" spans="1:8" x14ac:dyDescent="0.25">
      <c r="A25" s="5" t="s">
        <v>97</v>
      </c>
      <c r="B25" s="5" t="s">
        <v>8</v>
      </c>
      <c r="C25">
        <v>2</v>
      </c>
      <c r="D25" t="s">
        <v>269</v>
      </c>
      <c r="E25">
        <v>13</v>
      </c>
      <c r="F25" s="7" t="s">
        <v>99</v>
      </c>
      <c r="G25" t="s">
        <v>230</v>
      </c>
      <c r="H25">
        <v>41393</v>
      </c>
    </row>
    <row r="26" spans="1:8" x14ac:dyDescent="0.25">
      <c r="A26" s="5" t="s">
        <v>111</v>
      </c>
      <c r="B26" s="5" t="s">
        <v>8</v>
      </c>
      <c r="C26">
        <v>2</v>
      </c>
      <c r="D26" t="s">
        <v>269</v>
      </c>
      <c r="E26">
        <v>14</v>
      </c>
      <c r="F26" s="7" t="s">
        <v>112</v>
      </c>
      <c r="G26" t="s">
        <v>230</v>
      </c>
      <c r="H26">
        <v>70397</v>
      </c>
    </row>
    <row r="27" spans="1:8" x14ac:dyDescent="0.25">
      <c r="A27" s="5" t="s">
        <v>134</v>
      </c>
      <c r="B27" s="5" t="s">
        <v>8</v>
      </c>
      <c r="C27">
        <v>1</v>
      </c>
      <c r="D27" t="s">
        <v>9</v>
      </c>
      <c r="E27">
        <v>2</v>
      </c>
      <c r="F27" s="7" t="s">
        <v>137</v>
      </c>
      <c r="G27" t="s">
        <v>261</v>
      </c>
      <c r="H27">
        <v>41379</v>
      </c>
    </row>
    <row r="28" spans="1:8" x14ac:dyDescent="0.25">
      <c r="A28" s="5" t="s">
        <v>37</v>
      </c>
      <c r="B28" s="5" t="s">
        <v>8</v>
      </c>
      <c r="C28">
        <v>2</v>
      </c>
      <c r="D28" t="s">
        <v>9</v>
      </c>
      <c r="E28">
        <v>4</v>
      </c>
      <c r="F28" s="7" t="s">
        <v>40</v>
      </c>
      <c r="G28" t="s">
        <v>230</v>
      </c>
      <c r="H28">
        <v>41435</v>
      </c>
    </row>
    <row r="29" spans="1:8" x14ac:dyDescent="0.25">
      <c r="A29" s="5" t="s">
        <v>212</v>
      </c>
      <c r="B29" s="5" t="s">
        <v>8</v>
      </c>
      <c r="C29">
        <v>1</v>
      </c>
      <c r="D29" t="s">
        <v>269</v>
      </c>
      <c r="E29">
        <v>16</v>
      </c>
      <c r="F29" s="7" t="s">
        <v>213</v>
      </c>
      <c r="G29" t="s">
        <v>230</v>
      </c>
      <c r="H29">
        <v>70395</v>
      </c>
    </row>
    <row r="30" spans="1:8" x14ac:dyDescent="0.25">
      <c r="A30" s="5" t="s">
        <v>189</v>
      </c>
      <c r="B30" s="5" t="s">
        <v>8</v>
      </c>
      <c r="C30">
        <v>1</v>
      </c>
      <c r="D30" t="s">
        <v>269</v>
      </c>
      <c r="E30">
        <v>11</v>
      </c>
      <c r="F30" s="7" t="s">
        <v>190</v>
      </c>
      <c r="G30" t="s">
        <v>230</v>
      </c>
      <c r="H30">
        <v>9447</v>
      </c>
    </row>
    <row r="31" spans="1:8" x14ac:dyDescent="0.25">
      <c r="A31" s="5" t="s">
        <v>178</v>
      </c>
      <c r="B31" s="5" t="s">
        <v>8</v>
      </c>
      <c r="C31">
        <v>1</v>
      </c>
      <c r="D31" t="s">
        <v>269</v>
      </c>
      <c r="E31">
        <v>9</v>
      </c>
      <c r="F31" s="7" t="s">
        <v>179</v>
      </c>
      <c r="G31" t="s">
        <v>230</v>
      </c>
      <c r="H31">
        <v>41425</v>
      </c>
    </row>
    <row r="32" spans="1:8" x14ac:dyDescent="0.25">
      <c r="A32" s="5" t="s">
        <v>124</v>
      </c>
      <c r="B32" s="5" t="s">
        <v>8</v>
      </c>
      <c r="C32">
        <v>2</v>
      </c>
      <c r="D32" t="s">
        <v>269</v>
      </c>
      <c r="E32">
        <v>15</v>
      </c>
      <c r="F32" s="7" t="s">
        <v>125</v>
      </c>
      <c r="G32" t="s">
        <v>230</v>
      </c>
      <c r="H32">
        <v>70383</v>
      </c>
    </row>
    <row r="33" spans="1:8" x14ac:dyDescent="0.25">
      <c r="A33" s="5" t="s">
        <v>13</v>
      </c>
      <c r="B33" s="5" t="s">
        <v>8</v>
      </c>
      <c r="C33">
        <v>2</v>
      </c>
      <c r="D33" t="s">
        <v>9</v>
      </c>
      <c r="E33">
        <v>1</v>
      </c>
      <c r="F33" s="7" t="s">
        <v>16</v>
      </c>
      <c r="G33" t="s">
        <v>230</v>
      </c>
      <c r="H33">
        <v>9429</v>
      </c>
    </row>
    <row r="34" spans="1:8" x14ac:dyDescent="0.25">
      <c r="A34" s="5" t="s">
        <v>197</v>
      </c>
      <c r="B34" s="5" t="s">
        <v>8</v>
      </c>
      <c r="C34">
        <v>1</v>
      </c>
      <c r="D34" t="s">
        <v>269</v>
      </c>
      <c r="E34">
        <v>12</v>
      </c>
      <c r="F34" s="7" t="s">
        <v>198</v>
      </c>
      <c r="G34" t="s">
        <v>227</v>
      </c>
      <c r="H34">
        <v>5091802</v>
      </c>
    </row>
    <row r="35" spans="1:8" x14ac:dyDescent="0.25">
      <c r="A35" s="5" t="s">
        <v>154</v>
      </c>
      <c r="B35" s="5" t="s">
        <v>8</v>
      </c>
      <c r="C35">
        <v>1</v>
      </c>
      <c r="D35" t="s">
        <v>9</v>
      </c>
      <c r="E35">
        <v>6</v>
      </c>
      <c r="F35" s="7" t="s">
        <v>155</v>
      </c>
      <c r="G35" t="s">
        <v>230</v>
      </c>
      <c r="H35">
        <v>70357</v>
      </c>
    </row>
    <row r="36" spans="1:8" x14ac:dyDescent="0.25">
      <c r="A36" s="5" t="s">
        <v>52</v>
      </c>
      <c r="B36" s="5" t="s">
        <v>8</v>
      </c>
      <c r="C36">
        <v>2</v>
      </c>
      <c r="D36" t="s">
        <v>9</v>
      </c>
      <c r="E36">
        <v>5</v>
      </c>
      <c r="F36" s="7" t="s">
        <v>55</v>
      </c>
      <c r="G36" t="s">
        <v>230</v>
      </c>
      <c r="H36">
        <v>9431</v>
      </c>
    </row>
    <row r="37" spans="1:8" x14ac:dyDescent="0.25">
      <c r="A37" s="5" t="s">
        <v>73</v>
      </c>
      <c r="B37" s="5" t="s">
        <v>8</v>
      </c>
      <c r="C37">
        <v>2</v>
      </c>
      <c r="D37" t="s">
        <v>9</v>
      </c>
      <c r="E37">
        <v>7</v>
      </c>
      <c r="F37" s="7" t="s">
        <v>74</v>
      </c>
      <c r="G37" t="s">
        <v>230</v>
      </c>
      <c r="H37">
        <v>41421</v>
      </c>
    </row>
    <row r="38" spans="1:8" x14ac:dyDescent="0.25">
      <c r="A38" t="s">
        <v>75</v>
      </c>
      <c r="B38" s="5" t="s">
        <v>8</v>
      </c>
      <c r="C38">
        <v>2</v>
      </c>
      <c r="D38" t="s">
        <v>9</v>
      </c>
      <c r="E38">
        <v>7</v>
      </c>
      <c r="F38" s="7" t="s">
        <v>77</v>
      </c>
      <c r="G38" t="s">
        <v>230</v>
      </c>
      <c r="H38">
        <v>41411</v>
      </c>
    </row>
    <row r="39" spans="1:8" x14ac:dyDescent="0.25">
      <c r="A39" t="s">
        <v>100</v>
      </c>
      <c r="B39" s="5" t="s">
        <v>8</v>
      </c>
      <c r="C39">
        <v>2</v>
      </c>
      <c r="D39" t="s">
        <v>269</v>
      </c>
      <c r="E39">
        <v>13</v>
      </c>
      <c r="F39" s="7" t="s">
        <v>101</v>
      </c>
      <c r="G39" t="s">
        <v>227</v>
      </c>
      <c r="H39">
        <v>5091806</v>
      </c>
    </row>
    <row r="40" spans="1:8" x14ac:dyDescent="0.25">
      <c r="A40" t="s">
        <v>156</v>
      </c>
      <c r="B40" s="5" t="s">
        <v>8</v>
      </c>
      <c r="C40">
        <v>1</v>
      </c>
      <c r="D40" t="s">
        <v>9</v>
      </c>
      <c r="E40">
        <v>6</v>
      </c>
      <c r="F40" s="7" t="s">
        <v>158</v>
      </c>
      <c r="G40" t="s">
        <v>227</v>
      </c>
      <c r="H40">
        <v>6061805</v>
      </c>
    </row>
    <row r="41" spans="1:8" x14ac:dyDescent="0.25">
      <c r="A41" s="5" t="s">
        <v>169</v>
      </c>
      <c r="B41" s="5" t="s">
        <v>8</v>
      </c>
      <c r="C41">
        <v>1</v>
      </c>
      <c r="D41" t="s">
        <v>9</v>
      </c>
      <c r="E41">
        <v>8</v>
      </c>
      <c r="F41" s="7" t="s">
        <v>170</v>
      </c>
      <c r="G41" t="s">
        <v>230</v>
      </c>
      <c r="H41">
        <v>9451</v>
      </c>
    </row>
    <row r="42" spans="1:8" x14ac:dyDescent="0.25">
      <c r="A42" s="5" t="s">
        <v>148</v>
      </c>
      <c r="B42" s="5" t="s">
        <v>8</v>
      </c>
      <c r="C42">
        <v>1</v>
      </c>
      <c r="D42" t="s">
        <v>9</v>
      </c>
      <c r="E42">
        <v>3</v>
      </c>
      <c r="F42" s="7" t="s">
        <v>149</v>
      </c>
      <c r="G42" t="s">
        <v>230</v>
      </c>
      <c r="H42">
        <v>41399</v>
      </c>
    </row>
    <row r="43" spans="1:8" x14ac:dyDescent="0.25">
      <c r="A43" t="s">
        <v>113</v>
      </c>
      <c r="B43" s="5" t="s">
        <v>8</v>
      </c>
      <c r="C43">
        <v>2</v>
      </c>
      <c r="D43" t="s">
        <v>269</v>
      </c>
      <c r="E43">
        <v>14</v>
      </c>
      <c r="F43" s="7">
        <v>3383403</v>
      </c>
      <c r="G43" t="s">
        <v>230</v>
      </c>
      <c r="H43">
        <v>70355</v>
      </c>
    </row>
    <row r="44" spans="1:8" x14ac:dyDescent="0.25">
      <c r="A44" s="5" t="s">
        <v>150</v>
      </c>
      <c r="B44" s="5" t="s">
        <v>8</v>
      </c>
      <c r="C44">
        <v>1</v>
      </c>
      <c r="D44" t="s">
        <v>9</v>
      </c>
      <c r="E44">
        <v>3</v>
      </c>
      <c r="F44" s="7" t="s">
        <v>151</v>
      </c>
      <c r="G44" t="s">
        <v>230</v>
      </c>
      <c r="H44">
        <v>41407</v>
      </c>
    </row>
    <row r="45" spans="1:8" x14ac:dyDescent="0.25">
      <c r="A45" t="s">
        <v>191</v>
      </c>
      <c r="B45" s="5" t="s">
        <v>8</v>
      </c>
      <c r="C45">
        <v>1</v>
      </c>
      <c r="D45" t="s">
        <v>269</v>
      </c>
      <c r="E45">
        <v>11</v>
      </c>
      <c r="F45" s="7">
        <v>3383297</v>
      </c>
      <c r="G45" t="s">
        <v>230</v>
      </c>
      <c r="H45">
        <v>9449</v>
      </c>
    </row>
    <row r="46" spans="1:8" x14ac:dyDescent="0.25">
      <c r="A46" s="5" t="s">
        <v>102</v>
      </c>
      <c r="B46" s="5" t="s">
        <v>8</v>
      </c>
      <c r="C46">
        <v>2</v>
      </c>
      <c r="D46" t="s">
        <v>269</v>
      </c>
      <c r="E46">
        <v>13</v>
      </c>
      <c r="F46" s="7" t="s">
        <v>105</v>
      </c>
      <c r="G46" t="s">
        <v>230</v>
      </c>
      <c r="H46">
        <v>41395</v>
      </c>
    </row>
    <row r="47" spans="1:8" x14ac:dyDescent="0.25">
      <c r="A47" s="5" t="s">
        <v>56</v>
      </c>
      <c r="B47" s="5" t="s">
        <v>8</v>
      </c>
      <c r="C47">
        <v>2</v>
      </c>
      <c r="D47" t="s">
        <v>9</v>
      </c>
      <c r="E47">
        <v>5</v>
      </c>
      <c r="F47" s="7" t="s">
        <v>57</v>
      </c>
      <c r="G47" t="s">
        <v>230</v>
      </c>
      <c r="H47">
        <v>9467</v>
      </c>
    </row>
    <row r="48" spans="1:8" x14ac:dyDescent="0.25">
      <c r="A48" s="5" t="s">
        <v>17</v>
      </c>
      <c r="B48" s="5" t="s">
        <v>8</v>
      </c>
      <c r="C48">
        <v>2</v>
      </c>
      <c r="D48" t="s">
        <v>9</v>
      </c>
      <c r="E48">
        <v>1</v>
      </c>
      <c r="F48" s="7" t="s">
        <v>20</v>
      </c>
      <c r="G48" t="s">
        <v>230</v>
      </c>
      <c r="H48">
        <v>9439</v>
      </c>
    </row>
    <row r="49" spans="1:8" x14ac:dyDescent="0.25">
      <c r="A49" s="5" t="s">
        <v>199</v>
      </c>
      <c r="B49" s="5" t="s">
        <v>8</v>
      </c>
      <c r="C49">
        <v>1</v>
      </c>
      <c r="D49" t="s">
        <v>269</v>
      </c>
      <c r="E49">
        <v>12</v>
      </c>
      <c r="F49" s="7" t="s">
        <v>200</v>
      </c>
      <c r="G49" t="s">
        <v>230</v>
      </c>
      <c r="H49">
        <v>41397</v>
      </c>
    </row>
    <row r="50" spans="1:8" x14ac:dyDescent="0.25">
      <c r="A50" s="5" t="s">
        <v>126</v>
      </c>
      <c r="B50" s="5" t="s">
        <v>8</v>
      </c>
      <c r="C50">
        <v>2</v>
      </c>
      <c r="D50" t="s">
        <v>269</v>
      </c>
      <c r="E50">
        <v>15</v>
      </c>
      <c r="F50" s="7" t="s">
        <v>127</v>
      </c>
      <c r="G50" t="s">
        <v>230</v>
      </c>
      <c r="H50">
        <v>70391</v>
      </c>
    </row>
    <row r="51" spans="1:8" x14ac:dyDescent="0.25">
      <c r="A51" s="5" t="s">
        <v>201</v>
      </c>
      <c r="B51" s="5" t="s">
        <v>8</v>
      </c>
      <c r="C51">
        <v>1</v>
      </c>
      <c r="D51" t="s">
        <v>269</v>
      </c>
      <c r="E51">
        <v>12</v>
      </c>
      <c r="F51" s="7">
        <v>1974900</v>
      </c>
      <c r="G51" t="s">
        <v>230</v>
      </c>
      <c r="H51">
        <v>41423</v>
      </c>
    </row>
    <row r="52" spans="1:8" x14ac:dyDescent="0.25">
      <c r="A52" t="s">
        <v>180</v>
      </c>
      <c r="B52" t="s">
        <v>22</v>
      </c>
      <c r="C52">
        <v>1</v>
      </c>
      <c r="D52" t="s">
        <v>269</v>
      </c>
      <c r="E52">
        <v>9</v>
      </c>
      <c r="F52" s="7">
        <f>F51+2</f>
        <v>1974902</v>
      </c>
      <c r="G52" t="s">
        <v>230</v>
      </c>
      <c r="H52">
        <v>41381</v>
      </c>
    </row>
    <row r="53" spans="1:8" x14ac:dyDescent="0.25">
      <c r="A53" t="s">
        <v>182</v>
      </c>
      <c r="B53" t="s">
        <v>22</v>
      </c>
      <c r="C53">
        <v>1</v>
      </c>
      <c r="D53" t="s">
        <v>269</v>
      </c>
      <c r="E53">
        <v>9</v>
      </c>
      <c r="F53" s="7">
        <v>1974240</v>
      </c>
      <c r="G53" t="s">
        <v>230</v>
      </c>
      <c r="H53">
        <v>41401</v>
      </c>
    </row>
    <row r="54" spans="1:8" x14ac:dyDescent="0.25">
      <c r="A54" t="s">
        <v>205</v>
      </c>
      <c r="B54" t="s">
        <v>22</v>
      </c>
      <c r="C54">
        <v>1</v>
      </c>
      <c r="D54" t="s">
        <v>269</v>
      </c>
      <c r="E54">
        <v>12</v>
      </c>
      <c r="F54" s="7">
        <f>F53+2</f>
        <v>1974242</v>
      </c>
      <c r="G54" t="s">
        <v>230</v>
      </c>
      <c r="H54">
        <v>41413</v>
      </c>
    </row>
    <row r="55" spans="1:8" x14ac:dyDescent="0.25">
      <c r="A55" t="s">
        <v>184</v>
      </c>
      <c r="B55" t="s">
        <v>22</v>
      </c>
      <c r="C55">
        <v>1</v>
      </c>
      <c r="D55" t="s">
        <v>269</v>
      </c>
      <c r="E55">
        <v>9</v>
      </c>
      <c r="F55" s="7">
        <v>1974223</v>
      </c>
      <c r="G55" t="s">
        <v>227</v>
      </c>
      <c r="H55">
        <v>5091804</v>
      </c>
    </row>
    <row r="56" spans="1:8" x14ac:dyDescent="0.25">
      <c r="A56" t="s">
        <v>171</v>
      </c>
      <c r="B56" t="s">
        <v>22</v>
      </c>
      <c r="C56">
        <v>1</v>
      </c>
      <c r="D56" t="s">
        <v>9</v>
      </c>
      <c r="E56">
        <v>8</v>
      </c>
      <c r="F56" s="7">
        <v>1974220</v>
      </c>
      <c r="G56" t="s">
        <v>230</v>
      </c>
      <c r="H56">
        <v>9465</v>
      </c>
    </row>
    <row r="57" spans="1:8" x14ac:dyDescent="0.25">
      <c r="A57" t="s">
        <v>21</v>
      </c>
      <c r="B57" t="s">
        <v>22</v>
      </c>
      <c r="C57">
        <v>2</v>
      </c>
      <c r="D57" t="s">
        <v>9</v>
      </c>
      <c r="E57">
        <v>1</v>
      </c>
      <c r="F57" s="7">
        <v>1974301</v>
      </c>
      <c r="G57" t="s">
        <v>230</v>
      </c>
      <c r="H57">
        <v>9499</v>
      </c>
    </row>
    <row r="58" spans="1:8" x14ac:dyDescent="0.25">
      <c r="A58" t="s">
        <v>128</v>
      </c>
      <c r="B58" t="s">
        <v>22</v>
      </c>
      <c r="C58">
        <v>2</v>
      </c>
      <c r="D58" t="s">
        <v>269</v>
      </c>
      <c r="E58">
        <v>15</v>
      </c>
      <c r="F58" s="7">
        <f>F57+3</f>
        <v>1974304</v>
      </c>
      <c r="G58" t="s">
        <v>227</v>
      </c>
      <c r="H58">
        <v>6061803</v>
      </c>
    </row>
    <row r="59" spans="1:8" x14ac:dyDescent="0.25">
      <c r="A59" t="s">
        <v>206</v>
      </c>
      <c r="B59" t="s">
        <v>22</v>
      </c>
      <c r="C59">
        <v>1</v>
      </c>
      <c r="D59" t="s">
        <v>269</v>
      </c>
      <c r="E59">
        <v>12</v>
      </c>
      <c r="F59" s="7">
        <f>F58+7</f>
        <v>1974311</v>
      </c>
      <c r="G59" t="s">
        <v>230</v>
      </c>
      <c r="H59">
        <v>41405</v>
      </c>
    </row>
    <row r="60" spans="1:8" x14ac:dyDescent="0.25">
      <c r="A60" t="s">
        <v>41</v>
      </c>
      <c r="B60" t="s">
        <v>22</v>
      </c>
      <c r="C60">
        <v>2</v>
      </c>
      <c r="D60" t="s">
        <v>9</v>
      </c>
      <c r="E60">
        <v>4</v>
      </c>
      <c r="F60" s="7">
        <v>1974200</v>
      </c>
      <c r="G60" t="s">
        <v>230</v>
      </c>
      <c r="H60">
        <v>41445</v>
      </c>
    </row>
    <row r="61" spans="1:8" x14ac:dyDescent="0.25">
      <c r="A61" t="s">
        <v>159</v>
      </c>
      <c r="B61" t="s">
        <v>22</v>
      </c>
      <c r="C61">
        <v>1</v>
      </c>
      <c r="D61" t="s">
        <v>9</v>
      </c>
      <c r="E61">
        <v>6</v>
      </c>
      <c r="F61" s="7">
        <v>1974216</v>
      </c>
      <c r="G61" t="s">
        <v>230</v>
      </c>
      <c r="H61">
        <v>70377</v>
      </c>
    </row>
    <row r="62" spans="1:8" x14ac:dyDescent="0.25">
      <c r="A62" t="s">
        <v>106</v>
      </c>
      <c r="B62" t="s">
        <v>22</v>
      </c>
      <c r="C62">
        <v>2</v>
      </c>
      <c r="D62" t="s">
        <v>269</v>
      </c>
      <c r="E62">
        <v>13</v>
      </c>
      <c r="F62" s="7">
        <f>F61+3</f>
        <v>1974219</v>
      </c>
      <c r="G62" t="s">
        <v>230</v>
      </c>
      <c r="H62">
        <v>41389</v>
      </c>
    </row>
    <row r="63" spans="1:8" x14ac:dyDescent="0.25">
      <c r="A63" t="s">
        <v>58</v>
      </c>
      <c r="B63" t="s">
        <v>22</v>
      </c>
      <c r="C63">
        <v>2</v>
      </c>
      <c r="D63" t="s">
        <v>9</v>
      </c>
      <c r="E63">
        <v>5</v>
      </c>
      <c r="F63" s="7">
        <v>1974206</v>
      </c>
      <c r="G63" t="s">
        <v>230</v>
      </c>
      <c r="H63">
        <v>9481</v>
      </c>
    </row>
    <row r="64" spans="1:8" x14ac:dyDescent="0.25">
      <c r="A64" t="s">
        <v>192</v>
      </c>
      <c r="B64" t="s">
        <v>22</v>
      </c>
      <c r="C64">
        <v>1</v>
      </c>
      <c r="D64" t="s">
        <v>269</v>
      </c>
      <c r="E64">
        <v>11</v>
      </c>
      <c r="F64" s="7">
        <f>F63+2</f>
        <v>1974208</v>
      </c>
      <c r="G64" t="s">
        <v>230</v>
      </c>
      <c r="H64">
        <v>9443</v>
      </c>
    </row>
    <row r="65" spans="1:8" x14ac:dyDescent="0.25">
      <c r="A65" t="s">
        <v>88</v>
      </c>
      <c r="B65" t="s">
        <v>22</v>
      </c>
      <c r="C65">
        <v>2</v>
      </c>
      <c r="D65" t="s">
        <v>269</v>
      </c>
      <c r="E65">
        <v>10</v>
      </c>
      <c r="F65" s="7">
        <v>1974211</v>
      </c>
      <c r="G65" t="s">
        <v>230</v>
      </c>
      <c r="H65">
        <v>70349</v>
      </c>
    </row>
    <row r="66" spans="1:8" x14ac:dyDescent="0.25">
      <c r="A66" t="s">
        <v>89</v>
      </c>
      <c r="B66" t="s">
        <v>22</v>
      </c>
      <c r="C66">
        <v>2</v>
      </c>
      <c r="D66" t="s">
        <v>269</v>
      </c>
      <c r="E66">
        <v>10</v>
      </c>
      <c r="F66" s="7">
        <f>F65+1</f>
        <v>1974212</v>
      </c>
      <c r="G66" t="s">
        <v>230</v>
      </c>
      <c r="H66">
        <v>70373</v>
      </c>
    </row>
    <row r="67" spans="1:8" x14ac:dyDescent="0.25">
      <c r="A67" t="s">
        <v>60</v>
      </c>
      <c r="B67" t="s">
        <v>22</v>
      </c>
      <c r="C67">
        <v>2</v>
      </c>
      <c r="D67" t="s">
        <v>9</v>
      </c>
      <c r="E67">
        <v>5</v>
      </c>
      <c r="F67" s="7">
        <f>F66+3</f>
        <v>1974215</v>
      </c>
      <c r="G67" t="s">
        <v>230</v>
      </c>
      <c r="H67">
        <v>9435</v>
      </c>
    </row>
    <row r="68" spans="1:8" x14ac:dyDescent="0.25">
      <c r="A68" t="s">
        <v>152</v>
      </c>
      <c r="B68" t="s">
        <v>22</v>
      </c>
      <c r="C68">
        <v>1</v>
      </c>
      <c r="D68" t="s">
        <v>9</v>
      </c>
      <c r="E68">
        <v>3</v>
      </c>
      <c r="F68" s="7">
        <f>F67+4</f>
        <v>1974219</v>
      </c>
      <c r="G68" t="s">
        <v>230</v>
      </c>
      <c r="H68">
        <v>41443</v>
      </c>
    </row>
    <row r="69" spans="1:8" x14ac:dyDescent="0.25">
      <c r="A69" t="s">
        <v>186</v>
      </c>
      <c r="B69" t="s">
        <v>22</v>
      </c>
      <c r="C69">
        <v>1</v>
      </c>
      <c r="D69" t="s">
        <v>269</v>
      </c>
      <c r="E69">
        <v>9</v>
      </c>
      <c r="F69" s="7">
        <f>F68+7</f>
        <v>1974226</v>
      </c>
      <c r="G69" t="s">
        <v>230</v>
      </c>
      <c r="H69">
        <v>41409</v>
      </c>
    </row>
    <row r="70" spans="1:8" x14ac:dyDescent="0.25">
      <c r="A70" t="s">
        <v>108</v>
      </c>
      <c r="B70" t="s">
        <v>22</v>
      </c>
      <c r="C70">
        <v>2</v>
      </c>
      <c r="D70" t="s">
        <v>269</v>
      </c>
      <c r="E70">
        <v>13</v>
      </c>
      <c r="F70" s="7">
        <v>1974406</v>
      </c>
      <c r="G70" t="s">
        <v>230</v>
      </c>
      <c r="H70">
        <v>41417</v>
      </c>
    </row>
    <row r="71" spans="1:8" x14ac:dyDescent="0.25">
      <c r="A71" t="s">
        <v>138</v>
      </c>
      <c r="B71" t="s">
        <v>22</v>
      </c>
      <c r="C71">
        <v>1</v>
      </c>
      <c r="D71" t="s">
        <v>9</v>
      </c>
      <c r="E71">
        <v>2</v>
      </c>
      <c r="F71" s="7">
        <f>F70+2</f>
        <v>1974408</v>
      </c>
      <c r="G71" t="s">
        <v>227</v>
      </c>
      <c r="H71">
        <v>5091805</v>
      </c>
    </row>
    <row r="72" spans="1:8" x14ac:dyDescent="0.25">
      <c r="A72" t="s">
        <v>172</v>
      </c>
      <c r="B72" t="s">
        <v>22</v>
      </c>
      <c r="C72">
        <v>1</v>
      </c>
      <c r="D72" t="s">
        <v>9</v>
      </c>
      <c r="E72">
        <v>8</v>
      </c>
      <c r="F72" s="7">
        <f>F71+5</f>
        <v>1974413</v>
      </c>
      <c r="G72" t="s">
        <v>230</v>
      </c>
      <c r="H72">
        <v>9471</v>
      </c>
    </row>
    <row r="73" spans="1:8" x14ac:dyDescent="0.25">
      <c r="A73" t="s">
        <v>129</v>
      </c>
      <c r="B73" t="s">
        <v>22</v>
      </c>
      <c r="C73">
        <v>2</v>
      </c>
      <c r="D73" t="s">
        <v>269</v>
      </c>
      <c r="E73">
        <v>15</v>
      </c>
      <c r="F73" s="7">
        <f>F72+7</f>
        <v>1974420</v>
      </c>
      <c r="G73" t="s">
        <v>230</v>
      </c>
      <c r="H73">
        <v>70359</v>
      </c>
    </row>
    <row r="74" spans="1:8" x14ac:dyDescent="0.25">
      <c r="A74" t="s">
        <v>114</v>
      </c>
      <c r="B74" t="s">
        <v>22</v>
      </c>
      <c r="C74">
        <v>2</v>
      </c>
      <c r="D74" t="s">
        <v>269</v>
      </c>
      <c r="E74">
        <v>14</v>
      </c>
      <c r="F74" s="7">
        <f>F73+7</f>
        <v>1974427</v>
      </c>
      <c r="G74" t="s">
        <v>230</v>
      </c>
      <c r="H74">
        <v>70403</v>
      </c>
    </row>
    <row r="75" spans="1:8" x14ac:dyDescent="0.25">
      <c r="A75" t="s">
        <v>115</v>
      </c>
      <c r="B75" t="s">
        <v>22</v>
      </c>
      <c r="C75">
        <v>2</v>
      </c>
      <c r="D75" t="s">
        <v>269</v>
      </c>
      <c r="E75">
        <v>14</v>
      </c>
      <c r="F75" s="7">
        <f>F74+4</f>
        <v>1974431</v>
      </c>
      <c r="G75" t="s">
        <v>227</v>
      </c>
      <c r="H75">
        <v>6061801</v>
      </c>
    </row>
    <row r="76" spans="1:8" x14ac:dyDescent="0.25">
      <c r="A76" t="s">
        <v>116</v>
      </c>
      <c r="B76" t="s">
        <v>22</v>
      </c>
      <c r="C76">
        <v>2</v>
      </c>
      <c r="D76" t="s">
        <v>269</v>
      </c>
      <c r="E76">
        <v>14</v>
      </c>
      <c r="F76" s="7">
        <f>F75+5</f>
        <v>1974436</v>
      </c>
      <c r="G76" t="s">
        <v>230</v>
      </c>
      <c r="H76">
        <v>70401</v>
      </c>
    </row>
    <row r="77" spans="1:8" x14ac:dyDescent="0.25">
      <c r="A77" t="s">
        <v>174</v>
      </c>
      <c r="B77" t="s">
        <v>22</v>
      </c>
      <c r="C77">
        <v>1</v>
      </c>
      <c r="D77" t="s">
        <v>9</v>
      </c>
      <c r="E77">
        <v>8</v>
      </c>
      <c r="F77" s="7">
        <f>F76+3</f>
        <v>1974439</v>
      </c>
      <c r="G77" t="s">
        <v>230</v>
      </c>
      <c r="H77">
        <v>9463</v>
      </c>
    </row>
    <row r="78" spans="1:8" x14ac:dyDescent="0.25">
      <c r="A78" t="s">
        <v>153</v>
      </c>
      <c r="B78" t="s">
        <v>22</v>
      </c>
      <c r="C78">
        <v>1</v>
      </c>
      <c r="D78" t="s">
        <v>9</v>
      </c>
      <c r="E78">
        <v>3</v>
      </c>
      <c r="F78" s="7">
        <f>F77+4</f>
        <v>1974443</v>
      </c>
      <c r="G78" t="s">
        <v>230</v>
      </c>
      <c r="H78">
        <v>41439</v>
      </c>
    </row>
    <row r="79" spans="1:8" x14ac:dyDescent="0.25">
      <c r="A79" t="s">
        <v>140</v>
      </c>
      <c r="B79" t="s">
        <v>22</v>
      </c>
      <c r="C79">
        <v>1</v>
      </c>
      <c r="D79" t="s">
        <v>9</v>
      </c>
      <c r="E79">
        <v>2</v>
      </c>
      <c r="F79" s="7">
        <f>F78+1</f>
        <v>1974444</v>
      </c>
      <c r="G79" t="s">
        <v>230</v>
      </c>
      <c r="H79">
        <v>41403</v>
      </c>
    </row>
    <row r="80" spans="1:8" x14ac:dyDescent="0.25">
      <c r="A80" t="s">
        <v>214</v>
      </c>
      <c r="B80" t="s">
        <v>22</v>
      </c>
      <c r="C80">
        <v>1</v>
      </c>
      <c r="D80" t="s">
        <v>269</v>
      </c>
      <c r="E80">
        <v>16</v>
      </c>
      <c r="F80" s="7">
        <f>F79+4</f>
        <v>1974448</v>
      </c>
      <c r="G80" t="s">
        <v>230</v>
      </c>
      <c r="H80">
        <v>70375</v>
      </c>
    </row>
    <row r="81" spans="1:8" x14ac:dyDescent="0.25">
      <c r="A81" t="s">
        <v>61</v>
      </c>
      <c r="B81" t="s">
        <v>22</v>
      </c>
      <c r="C81">
        <v>2</v>
      </c>
      <c r="D81" t="s">
        <v>9</v>
      </c>
      <c r="E81">
        <v>5</v>
      </c>
      <c r="F81" s="7">
        <v>1974250</v>
      </c>
      <c r="G81" t="s">
        <v>227</v>
      </c>
      <c r="H81">
        <v>5231804</v>
      </c>
    </row>
    <row r="82" spans="1:8" x14ac:dyDescent="0.25">
      <c r="A82" t="s">
        <v>78</v>
      </c>
      <c r="B82" t="s">
        <v>22</v>
      </c>
      <c r="C82">
        <v>2</v>
      </c>
      <c r="D82" t="s">
        <v>9</v>
      </c>
      <c r="E82">
        <v>7</v>
      </c>
      <c r="F82" s="7">
        <f>F81+7</f>
        <v>1974257</v>
      </c>
      <c r="G82" t="s">
        <v>230</v>
      </c>
      <c r="H82">
        <v>41431</v>
      </c>
    </row>
    <row r="83" spans="1:8" x14ac:dyDescent="0.25">
      <c r="A83" t="s">
        <v>193</v>
      </c>
      <c r="B83" t="s">
        <v>22</v>
      </c>
      <c r="C83">
        <v>1</v>
      </c>
      <c r="D83" t="s">
        <v>269</v>
      </c>
      <c r="E83">
        <v>11</v>
      </c>
      <c r="F83" s="7">
        <f>F82+3</f>
        <v>1974260</v>
      </c>
      <c r="G83" t="s">
        <v>227</v>
      </c>
      <c r="H83">
        <v>5231802</v>
      </c>
    </row>
    <row r="84" spans="1:8" x14ac:dyDescent="0.25">
      <c r="A84" t="s">
        <v>80</v>
      </c>
      <c r="B84" t="s">
        <v>22</v>
      </c>
      <c r="C84">
        <v>2</v>
      </c>
      <c r="D84" t="s">
        <v>9</v>
      </c>
      <c r="E84">
        <v>7</v>
      </c>
      <c r="F84" s="7">
        <f>F83+5</f>
        <v>1974265</v>
      </c>
      <c r="G84" t="s">
        <v>230</v>
      </c>
      <c r="H84">
        <v>41387</v>
      </c>
    </row>
    <row r="85" spans="1:8" x14ac:dyDescent="0.25">
      <c r="A85" t="s">
        <v>44</v>
      </c>
      <c r="B85" t="s">
        <v>22</v>
      </c>
      <c r="C85">
        <v>2</v>
      </c>
      <c r="D85" t="s">
        <v>9</v>
      </c>
      <c r="E85">
        <v>4</v>
      </c>
      <c r="F85" s="7">
        <v>1974151</v>
      </c>
      <c r="G85" t="s">
        <v>230</v>
      </c>
      <c r="H85">
        <v>41391</v>
      </c>
    </row>
    <row r="86" spans="1:8" x14ac:dyDescent="0.25">
      <c r="A86" t="s">
        <v>91</v>
      </c>
      <c r="B86" t="s">
        <v>22</v>
      </c>
      <c r="C86">
        <v>2</v>
      </c>
      <c r="D86" t="s">
        <v>269</v>
      </c>
      <c r="E86">
        <v>10</v>
      </c>
      <c r="F86" s="7">
        <f>F85+5</f>
        <v>1974156</v>
      </c>
      <c r="G86" t="s">
        <v>230</v>
      </c>
      <c r="H86">
        <v>70379</v>
      </c>
    </row>
    <row r="87" spans="1:8" x14ac:dyDescent="0.25">
      <c r="A87" t="s">
        <v>215</v>
      </c>
      <c r="B87" t="s">
        <v>22</v>
      </c>
      <c r="C87">
        <v>1</v>
      </c>
      <c r="D87" t="s">
        <v>269</v>
      </c>
      <c r="E87">
        <v>16</v>
      </c>
      <c r="F87" s="7">
        <f>F86+5</f>
        <v>1974161</v>
      </c>
      <c r="G87" t="s">
        <v>230</v>
      </c>
      <c r="H87">
        <v>70381</v>
      </c>
    </row>
    <row r="88" spans="1:8" x14ac:dyDescent="0.25">
      <c r="A88" t="s">
        <v>26</v>
      </c>
      <c r="B88" t="s">
        <v>22</v>
      </c>
      <c r="C88">
        <v>2</v>
      </c>
      <c r="D88" t="s">
        <v>9</v>
      </c>
      <c r="E88">
        <v>1</v>
      </c>
      <c r="F88" s="7">
        <v>1974811</v>
      </c>
      <c r="G88" t="s">
        <v>230</v>
      </c>
      <c r="H88">
        <v>9487</v>
      </c>
    </row>
    <row r="89" spans="1:8" x14ac:dyDescent="0.25">
      <c r="A89" t="s">
        <v>29</v>
      </c>
      <c r="B89" t="s">
        <v>22</v>
      </c>
      <c r="C89">
        <v>2</v>
      </c>
      <c r="D89" t="s">
        <v>9</v>
      </c>
      <c r="E89">
        <v>1</v>
      </c>
      <c r="F89" s="7">
        <v>1974815</v>
      </c>
      <c r="G89" t="s">
        <v>230</v>
      </c>
      <c r="H89">
        <v>9479</v>
      </c>
    </row>
    <row r="90" spans="1:8" x14ac:dyDescent="0.25">
      <c r="A90" t="s">
        <v>93</v>
      </c>
      <c r="B90" t="s">
        <v>22</v>
      </c>
      <c r="C90">
        <v>2</v>
      </c>
      <c r="D90" t="s">
        <v>269</v>
      </c>
      <c r="E90">
        <v>10</v>
      </c>
      <c r="F90" s="7">
        <f>F89+1</f>
        <v>1974816</v>
      </c>
      <c r="G90" t="s">
        <v>230</v>
      </c>
      <c r="H90">
        <v>70369</v>
      </c>
    </row>
    <row r="91" spans="1:8" x14ac:dyDescent="0.25">
      <c r="A91" t="s">
        <v>64</v>
      </c>
      <c r="B91" t="s">
        <v>22</v>
      </c>
      <c r="C91">
        <v>2</v>
      </c>
      <c r="D91" t="s">
        <v>9</v>
      </c>
      <c r="E91">
        <v>5</v>
      </c>
      <c r="F91" s="7">
        <v>1974109</v>
      </c>
      <c r="G91" t="s">
        <v>230</v>
      </c>
      <c r="H91">
        <v>9473</v>
      </c>
    </row>
    <row r="92" spans="1:8" x14ac:dyDescent="0.25">
      <c r="A92" t="s">
        <v>217</v>
      </c>
      <c r="B92" t="s">
        <v>22</v>
      </c>
      <c r="C92">
        <v>1</v>
      </c>
      <c r="D92" t="s">
        <v>269</v>
      </c>
      <c r="E92">
        <v>16</v>
      </c>
      <c r="F92" s="7">
        <f>F91+1</f>
        <v>1974110</v>
      </c>
      <c r="G92" t="s">
        <v>227</v>
      </c>
      <c r="H92">
        <v>6061804</v>
      </c>
    </row>
    <row r="93" spans="1:8" x14ac:dyDescent="0.25">
      <c r="A93" t="s">
        <v>160</v>
      </c>
      <c r="B93" t="s">
        <v>22</v>
      </c>
      <c r="C93">
        <v>1</v>
      </c>
      <c r="D93" t="s">
        <v>9</v>
      </c>
      <c r="E93">
        <v>6</v>
      </c>
      <c r="F93" s="7">
        <f>F92+5</f>
        <v>1974115</v>
      </c>
      <c r="G93" t="s">
        <v>230</v>
      </c>
      <c r="H93">
        <v>70367</v>
      </c>
    </row>
    <row r="94" spans="1:8" x14ac:dyDescent="0.25">
      <c r="A94" t="s">
        <v>194</v>
      </c>
      <c r="B94" t="s">
        <v>22</v>
      </c>
      <c r="C94">
        <v>1</v>
      </c>
      <c r="D94" t="s">
        <v>269</v>
      </c>
      <c r="E94">
        <v>11</v>
      </c>
      <c r="F94" s="7">
        <f>F93+5</f>
        <v>1974120</v>
      </c>
      <c r="G94" t="s">
        <v>230</v>
      </c>
      <c r="H94">
        <v>9495</v>
      </c>
    </row>
    <row r="95" spans="1:8" x14ac:dyDescent="0.25">
      <c r="A95" t="s">
        <v>142</v>
      </c>
      <c r="B95" t="s">
        <v>22</v>
      </c>
      <c r="C95">
        <v>1</v>
      </c>
      <c r="D95" t="s">
        <v>9</v>
      </c>
      <c r="E95">
        <v>2</v>
      </c>
      <c r="F95" s="7">
        <f>F94+1</f>
        <v>1974121</v>
      </c>
      <c r="G95" t="s">
        <v>230</v>
      </c>
      <c r="H95">
        <v>41385</v>
      </c>
    </row>
    <row r="96" spans="1:8" x14ac:dyDescent="0.25">
      <c r="A96" t="s">
        <v>161</v>
      </c>
      <c r="B96" t="s">
        <v>22</v>
      </c>
      <c r="C96">
        <v>1</v>
      </c>
      <c r="D96" t="s">
        <v>9</v>
      </c>
      <c r="E96">
        <v>6</v>
      </c>
      <c r="F96" s="7">
        <v>1974880</v>
      </c>
      <c r="G96" t="s">
        <v>230</v>
      </c>
      <c r="H96">
        <v>70365</v>
      </c>
    </row>
    <row r="97" spans="1:8" x14ac:dyDescent="0.25">
      <c r="A97" t="s">
        <v>163</v>
      </c>
      <c r="B97" t="s">
        <v>22</v>
      </c>
      <c r="C97">
        <v>1</v>
      </c>
      <c r="D97" t="s">
        <v>9</v>
      </c>
      <c r="E97">
        <v>6</v>
      </c>
      <c r="F97" s="7">
        <f>F96+1</f>
        <v>1974881</v>
      </c>
      <c r="G97" t="s">
        <v>230</v>
      </c>
      <c r="H97">
        <v>70363</v>
      </c>
    </row>
    <row r="98" spans="1:8" x14ac:dyDescent="0.25">
      <c r="A98" t="s">
        <v>48</v>
      </c>
      <c r="B98" t="s">
        <v>22</v>
      </c>
      <c r="C98">
        <v>2</v>
      </c>
      <c r="D98" t="s">
        <v>9</v>
      </c>
      <c r="E98">
        <v>4</v>
      </c>
      <c r="F98" s="7">
        <v>1974177</v>
      </c>
      <c r="G98" t="s">
        <v>227</v>
      </c>
      <c r="H98">
        <v>5091803</v>
      </c>
    </row>
    <row r="99" spans="1:8" x14ac:dyDescent="0.25">
      <c r="A99" t="s">
        <v>118</v>
      </c>
      <c r="B99" t="s">
        <v>22</v>
      </c>
      <c r="C99">
        <v>2</v>
      </c>
      <c r="D99" t="s">
        <v>269</v>
      </c>
      <c r="E99">
        <v>14</v>
      </c>
      <c r="F99" s="7">
        <v>1974190</v>
      </c>
      <c r="G99" t="s">
        <v>230</v>
      </c>
      <c r="H99">
        <v>70361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BD85A-5A58-ED4D-9195-BFC86977891F}">
  <dimension ref="A2:N147"/>
  <sheetViews>
    <sheetView workbookViewId="0">
      <pane ySplit="3" topLeftCell="A4" activePane="bottomLeft" state="frozen"/>
      <selection pane="bottomLeft" activeCell="M5" sqref="M5"/>
    </sheetView>
  </sheetViews>
  <sheetFormatPr defaultColWidth="11" defaultRowHeight="15.75" x14ac:dyDescent="0.25"/>
  <sheetData>
    <row r="2" spans="1:14" x14ac:dyDescent="0.25">
      <c r="I2" t="s">
        <v>480</v>
      </c>
    </row>
    <row r="3" spans="1:14" x14ac:dyDescent="0.25">
      <c r="A3" t="s">
        <v>481</v>
      </c>
      <c r="B3" t="s">
        <v>3</v>
      </c>
      <c r="C3" s="8" t="s">
        <v>271</v>
      </c>
      <c r="D3" t="s">
        <v>484</v>
      </c>
      <c r="E3" t="s">
        <v>485</v>
      </c>
      <c r="F3" t="s">
        <v>486</v>
      </c>
      <c r="G3" t="s">
        <v>487</v>
      </c>
      <c r="H3" t="s">
        <v>488</v>
      </c>
      <c r="I3" t="s">
        <v>489</v>
      </c>
      <c r="J3" t="s">
        <v>490</v>
      </c>
      <c r="K3" t="s">
        <v>491</v>
      </c>
      <c r="N3" s="8"/>
    </row>
    <row r="4" spans="1:14" x14ac:dyDescent="0.25">
      <c r="A4" s="5" t="s">
        <v>32</v>
      </c>
      <c r="B4" s="5" t="s">
        <v>8</v>
      </c>
      <c r="C4" s="8" t="s">
        <v>413</v>
      </c>
      <c r="D4" s="6" t="s">
        <v>19</v>
      </c>
      <c r="E4" t="s">
        <v>14</v>
      </c>
      <c r="F4" t="s">
        <v>33</v>
      </c>
      <c r="G4" t="s">
        <v>433</v>
      </c>
      <c r="H4" s="4">
        <v>42809</v>
      </c>
      <c r="I4" s="8">
        <v>90</v>
      </c>
      <c r="J4">
        <v>707</v>
      </c>
      <c r="K4" s="4">
        <v>43026</v>
      </c>
    </row>
    <row r="5" spans="1:14" x14ac:dyDescent="0.25">
      <c r="A5" s="5" t="s">
        <v>144</v>
      </c>
      <c r="B5" s="5" t="s">
        <v>8</v>
      </c>
      <c r="C5" s="8" t="s">
        <v>413</v>
      </c>
      <c r="D5" s="6" t="s">
        <v>86</v>
      </c>
      <c r="E5" t="s">
        <v>14</v>
      </c>
      <c r="F5" t="s">
        <v>33</v>
      </c>
      <c r="G5" t="s">
        <v>451</v>
      </c>
      <c r="H5" s="4">
        <v>42775</v>
      </c>
      <c r="I5" s="8">
        <v>82</v>
      </c>
      <c r="J5">
        <v>731</v>
      </c>
      <c r="K5" s="4">
        <v>43026</v>
      </c>
    </row>
    <row r="6" spans="1:14" x14ac:dyDescent="0.25">
      <c r="A6" s="5" t="s">
        <v>95</v>
      </c>
      <c r="B6" s="5" t="s">
        <v>8</v>
      </c>
      <c r="C6" s="8" t="s">
        <v>413</v>
      </c>
      <c r="D6" s="6" t="s">
        <v>19</v>
      </c>
      <c r="E6" t="s">
        <v>14</v>
      </c>
      <c r="F6" t="s">
        <v>33</v>
      </c>
      <c r="G6" t="s">
        <v>466</v>
      </c>
      <c r="H6" s="4">
        <v>42772</v>
      </c>
      <c r="I6" s="8">
        <v>106</v>
      </c>
      <c r="J6">
        <v>735</v>
      </c>
      <c r="K6" s="4">
        <v>43026</v>
      </c>
    </row>
    <row r="7" spans="1:14" x14ac:dyDescent="0.25">
      <c r="A7" s="5" t="s">
        <v>187</v>
      </c>
      <c r="B7" s="5" t="s">
        <v>8</v>
      </c>
      <c r="C7" s="8" t="s">
        <v>413</v>
      </c>
      <c r="D7" s="6" t="s">
        <v>15</v>
      </c>
      <c r="E7" t="s">
        <v>14</v>
      </c>
      <c r="F7" t="s">
        <v>33</v>
      </c>
      <c r="G7" t="s">
        <v>470</v>
      </c>
      <c r="H7" s="4">
        <v>42772</v>
      </c>
      <c r="I7" s="8">
        <v>86</v>
      </c>
      <c r="J7">
        <v>695</v>
      </c>
      <c r="K7" s="4">
        <v>43026</v>
      </c>
    </row>
    <row r="8" spans="1:14" x14ac:dyDescent="0.25">
      <c r="A8" s="5" t="s">
        <v>35</v>
      </c>
      <c r="B8" s="5" t="s">
        <v>8</v>
      </c>
      <c r="C8" s="8" t="s">
        <v>413</v>
      </c>
      <c r="D8" s="6" t="s">
        <v>15</v>
      </c>
      <c r="E8" t="s">
        <v>14</v>
      </c>
      <c r="F8" t="s">
        <v>33</v>
      </c>
      <c r="G8" t="s">
        <v>447</v>
      </c>
      <c r="H8" s="4">
        <v>42776</v>
      </c>
      <c r="I8" s="8">
        <v>92</v>
      </c>
      <c r="J8">
        <v>693</v>
      </c>
      <c r="K8" s="4">
        <v>43026</v>
      </c>
    </row>
    <row r="9" spans="1:14" x14ac:dyDescent="0.25">
      <c r="A9" s="5" t="s">
        <v>130</v>
      </c>
      <c r="B9" s="5" t="s">
        <v>8</v>
      </c>
      <c r="C9" s="8" t="s">
        <v>413</v>
      </c>
      <c r="D9" s="6" t="s">
        <v>86</v>
      </c>
      <c r="E9" t="s">
        <v>14</v>
      </c>
      <c r="F9" t="s">
        <v>82</v>
      </c>
      <c r="G9" t="s">
        <v>454</v>
      </c>
      <c r="H9" s="4">
        <v>42830</v>
      </c>
      <c r="I9" s="8">
        <v>65</v>
      </c>
      <c r="J9">
        <v>681</v>
      </c>
      <c r="K9" s="4">
        <v>43026</v>
      </c>
    </row>
    <row r="10" spans="1:14" x14ac:dyDescent="0.25">
      <c r="A10" s="5" t="s">
        <v>81</v>
      </c>
      <c r="B10" s="5" t="s">
        <v>8</v>
      </c>
      <c r="C10" s="8" t="s">
        <v>413</v>
      </c>
      <c r="D10" s="6" t="s">
        <v>83</v>
      </c>
      <c r="E10" t="s">
        <v>14</v>
      </c>
      <c r="F10" t="s">
        <v>82</v>
      </c>
      <c r="G10" t="s">
        <v>448</v>
      </c>
      <c r="H10" s="4">
        <v>42811</v>
      </c>
      <c r="I10" s="8">
        <v>82</v>
      </c>
      <c r="J10">
        <v>669</v>
      </c>
      <c r="K10" s="4">
        <v>43026</v>
      </c>
    </row>
    <row r="11" spans="1:14" x14ac:dyDescent="0.25">
      <c r="A11" s="5" t="s">
        <v>120</v>
      </c>
      <c r="B11" s="5" t="s">
        <v>8</v>
      </c>
      <c r="C11" s="8" t="s">
        <v>413</v>
      </c>
      <c r="D11" s="6" t="s">
        <v>98</v>
      </c>
      <c r="E11" t="s">
        <v>14</v>
      </c>
      <c r="F11" t="s">
        <v>82</v>
      </c>
      <c r="G11" t="s">
        <v>439</v>
      </c>
      <c r="H11" s="4">
        <v>42823</v>
      </c>
      <c r="I11" s="8">
        <v>90</v>
      </c>
      <c r="J11">
        <v>671</v>
      </c>
      <c r="K11" s="4">
        <v>43026</v>
      </c>
    </row>
    <row r="12" spans="1:14" x14ac:dyDescent="0.25">
      <c r="A12" s="5" t="s">
        <v>208</v>
      </c>
      <c r="B12" s="5" t="s">
        <v>8</v>
      </c>
      <c r="C12" s="8" t="s">
        <v>413</v>
      </c>
      <c r="D12" s="6" t="s">
        <v>98</v>
      </c>
      <c r="E12" t="s">
        <v>14</v>
      </c>
      <c r="F12" t="s">
        <v>82</v>
      </c>
      <c r="G12" t="s">
        <v>443</v>
      </c>
      <c r="H12" s="4">
        <v>42819</v>
      </c>
      <c r="I12" s="8">
        <v>75</v>
      </c>
      <c r="J12">
        <v>671</v>
      </c>
      <c r="K12" s="4">
        <v>43026</v>
      </c>
    </row>
    <row r="13" spans="1:14" x14ac:dyDescent="0.25">
      <c r="A13" s="5" t="s">
        <v>67</v>
      </c>
      <c r="B13" s="5" t="s">
        <v>8</v>
      </c>
      <c r="C13" s="8" t="s">
        <v>413</v>
      </c>
      <c r="D13" s="6" t="s">
        <v>15</v>
      </c>
      <c r="E13" t="s">
        <v>14</v>
      </c>
      <c r="F13" t="s">
        <v>33</v>
      </c>
      <c r="G13" t="s">
        <v>436</v>
      </c>
      <c r="H13" s="4">
        <v>42769</v>
      </c>
      <c r="I13" s="8">
        <v>75</v>
      </c>
      <c r="J13">
        <v>709</v>
      </c>
      <c r="K13" s="4">
        <v>43026</v>
      </c>
    </row>
    <row r="14" spans="1:14" x14ac:dyDescent="0.25">
      <c r="A14" s="5" t="s">
        <v>7</v>
      </c>
      <c r="B14" s="5" t="s">
        <v>8</v>
      </c>
      <c r="C14" s="8" t="s">
        <v>413</v>
      </c>
      <c r="D14" s="6" t="s">
        <v>11</v>
      </c>
      <c r="E14" t="s">
        <v>45</v>
      </c>
      <c r="F14" t="s">
        <v>10</v>
      </c>
      <c r="G14" t="s">
        <v>468</v>
      </c>
      <c r="H14" s="4">
        <v>42795</v>
      </c>
      <c r="I14" s="8">
        <v>82</v>
      </c>
      <c r="J14">
        <v>677</v>
      </c>
      <c r="K14" s="4">
        <v>43026</v>
      </c>
    </row>
    <row r="15" spans="1:14" x14ac:dyDescent="0.25">
      <c r="A15" s="5" t="s">
        <v>85</v>
      </c>
      <c r="B15" s="5" t="s">
        <v>8</v>
      </c>
      <c r="C15" s="8" t="s">
        <v>413</v>
      </c>
      <c r="D15" s="6" t="s">
        <v>86</v>
      </c>
      <c r="E15" t="s">
        <v>14</v>
      </c>
      <c r="F15" t="s">
        <v>18</v>
      </c>
      <c r="G15" t="s">
        <v>449</v>
      </c>
      <c r="H15" s="4">
        <v>42768</v>
      </c>
      <c r="I15" s="8">
        <v>86</v>
      </c>
      <c r="J15">
        <v>701</v>
      </c>
      <c r="K15" s="4">
        <v>43026</v>
      </c>
    </row>
    <row r="16" spans="1:14" x14ac:dyDescent="0.25">
      <c r="A16" s="5" t="s">
        <v>165</v>
      </c>
      <c r="B16" s="5" t="s">
        <v>8</v>
      </c>
      <c r="C16" s="8" t="s">
        <v>413</v>
      </c>
      <c r="D16" s="6" t="s">
        <v>54</v>
      </c>
      <c r="E16" t="s">
        <v>45</v>
      </c>
      <c r="F16" t="s">
        <v>10</v>
      </c>
      <c r="G16" t="s">
        <v>478</v>
      </c>
      <c r="H16" s="4">
        <v>42778</v>
      </c>
      <c r="I16" s="8">
        <v>76</v>
      </c>
      <c r="J16">
        <v>733</v>
      </c>
      <c r="K16" s="4">
        <v>43026</v>
      </c>
    </row>
    <row r="17" spans="1:11" x14ac:dyDescent="0.25">
      <c r="A17" s="5" t="s">
        <v>210</v>
      </c>
      <c r="B17" s="5" t="s">
        <v>8</v>
      </c>
      <c r="C17" s="8" t="s">
        <v>413</v>
      </c>
      <c r="D17" s="6" t="s">
        <v>86</v>
      </c>
      <c r="E17" t="s">
        <v>14</v>
      </c>
      <c r="F17" t="s">
        <v>33</v>
      </c>
      <c r="G17" t="s">
        <v>442</v>
      </c>
      <c r="H17" s="4">
        <v>42777</v>
      </c>
      <c r="I17" s="8">
        <v>72</v>
      </c>
      <c r="J17">
        <v>689</v>
      </c>
      <c r="K17" s="4">
        <v>43026</v>
      </c>
    </row>
    <row r="18" spans="1:11" x14ac:dyDescent="0.25">
      <c r="A18" s="5" t="s">
        <v>132</v>
      </c>
      <c r="B18" s="5" t="s">
        <v>8</v>
      </c>
      <c r="C18" s="8" t="s">
        <v>413</v>
      </c>
      <c r="D18" s="6" t="s">
        <v>98</v>
      </c>
      <c r="E18" t="s">
        <v>14</v>
      </c>
      <c r="F18" t="s">
        <v>18</v>
      </c>
      <c r="G18" t="s">
        <v>452</v>
      </c>
      <c r="H18" s="4">
        <v>42773</v>
      </c>
      <c r="I18" s="8">
        <v>81</v>
      </c>
      <c r="J18">
        <v>699</v>
      </c>
      <c r="K18" s="4">
        <v>43026</v>
      </c>
    </row>
    <row r="19" spans="1:11" x14ac:dyDescent="0.25">
      <c r="A19" s="5" t="s">
        <v>175</v>
      </c>
      <c r="B19" s="5" t="s">
        <v>8</v>
      </c>
      <c r="C19" s="8" t="s">
        <v>413</v>
      </c>
      <c r="D19" s="5" t="s">
        <v>104</v>
      </c>
      <c r="E19" t="s">
        <v>45</v>
      </c>
      <c r="F19" t="s">
        <v>176</v>
      </c>
      <c r="G19" t="s">
        <v>460</v>
      </c>
      <c r="H19" s="4">
        <v>42787</v>
      </c>
      <c r="I19" s="8">
        <v>75</v>
      </c>
      <c r="J19">
        <v>755</v>
      </c>
      <c r="K19" s="4">
        <v>43026</v>
      </c>
    </row>
    <row r="20" spans="1:11" x14ac:dyDescent="0.25">
      <c r="A20" s="5" t="s">
        <v>167</v>
      </c>
      <c r="B20" s="5" t="s">
        <v>8</v>
      </c>
      <c r="C20" s="8" t="s">
        <v>413</v>
      </c>
      <c r="D20" s="5" t="s">
        <v>98</v>
      </c>
      <c r="E20" t="s">
        <v>14</v>
      </c>
      <c r="F20" t="s">
        <v>18</v>
      </c>
      <c r="G20" t="s">
        <v>474</v>
      </c>
      <c r="H20" s="4">
        <v>42787</v>
      </c>
      <c r="I20" s="8">
        <v>76</v>
      </c>
      <c r="J20">
        <v>705</v>
      </c>
      <c r="K20" s="4">
        <v>43026</v>
      </c>
    </row>
    <row r="21" spans="1:11" x14ac:dyDescent="0.25">
      <c r="A21" s="5" t="s">
        <v>146</v>
      </c>
      <c r="B21" s="5" t="s">
        <v>8</v>
      </c>
      <c r="C21" s="8" t="s">
        <v>413</v>
      </c>
      <c r="D21" s="5" t="s">
        <v>98</v>
      </c>
      <c r="E21" t="s">
        <v>14</v>
      </c>
      <c r="F21" t="s">
        <v>18</v>
      </c>
      <c r="G21" t="s">
        <v>446</v>
      </c>
      <c r="H21" s="4">
        <v>42787</v>
      </c>
      <c r="I21" s="8">
        <v>86</v>
      </c>
      <c r="J21">
        <v>723</v>
      </c>
      <c r="K21" s="4">
        <v>43026</v>
      </c>
    </row>
    <row r="22" spans="1:11" x14ac:dyDescent="0.25">
      <c r="A22" s="5" t="s">
        <v>69</v>
      </c>
      <c r="B22" s="5" t="s">
        <v>8</v>
      </c>
      <c r="C22" s="8" t="s">
        <v>413</v>
      </c>
      <c r="D22" s="5" t="s">
        <v>71</v>
      </c>
      <c r="E22" t="s">
        <v>49</v>
      </c>
      <c r="F22" t="s">
        <v>70</v>
      </c>
      <c r="G22" t="s">
        <v>435</v>
      </c>
      <c r="H22" s="4">
        <v>42786</v>
      </c>
      <c r="I22" s="8">
        <v>74</v>
      </c>
      <c r="J22">
        <v>713</v>
      </c>
      <c r="K22" s="4">
        <v>43026</v>
      </c>
    </row>
    <row r="23" spans="1:11" x14ac:dyDescent="0.25">
      <c r="A23" t="s">
        <v>122</v>
      </c>
      <c r="B23" s="5" t="s">
        <v>8</v>
      </c>
      <c r="C23" s="8" t="s">
        <v>413</v>
      </c>
      <c r="D23" t="s">
        <v>98</v>
      </c>
      <c r="E23" t="s">
        <v>14</v>
      </c>
      <c r="F23" t="s">
        <v>18</v>
      </c>
      <c r="G23" t="s">
        <v>440</v>
      </c>
      <c r="H23" s="4">
        <v>42782</v>
      </c>
      <c r="I23" s="8">
        <v>81</v>
      </c>
      <c r="J23">
        <v>689</v>
      </c>
      <c r="K23" s="4">
        <v>43026</v>
      </c>
    </row>
    <row r="24" spans="1:11" x14ac:dyDescent="0.25">
      <c r="A24" s="5" t="s">
        <v>195</v>
      </c>
      <c r="B24" s="5" t="s">
        <v>8</v>
      </c>
      <c r="C24" s="8" t="s">
        <v>413</v>
      </c>
      <c r="D24" s="5" t="s">
        <v>98</v>
      </c>
      <c r="E24" t="s">
        <v>14</v>
      </c>
      <c r="F24" t="s">
        <v>18</v>
      </c>
      <c r="G24" t="s">
        <v>458</v>
      </c>
      <c r="H24" s="4">
        <v>42785</v>
      </c>
      <c r="I24" s="8">
        <v>80</v>
      </c>
      <c r="J24">
        <v>687</v>
      </c>
      <c r="K24" s="4">
        <v>43026</v>
      </c>
    </row>
    <row r="25" spans="1:11" x14ac:dyDescent="0.25">
      <c r="A25" s="5" t="s">
        <v>97</v>
      </c>
      <c r="B25" s="5" t="s">
        <v>8</v>
      </c>
      <c r="C25" s="8" t="s">
        <v>413</v>
      </c>
      <c r="D25" s="5" t="s">
        <v>98</v>
      </c>
      <c r="E25" t="s">
        <v>14</v>
      </c>
      <c r="F25" t="s">
        <v>18</v>
      </c>
      <c r="G25" t="s">
        <v>464</v>
      </c>
      <c r="H25" s="4">
        <v>42786</v>
      </c>
      <c r="I25" s="8">
        <v>85</v>
      </c>
      <c r="J25">
        <v>733</v>
      </c>
      <c r="K25" s="4">
        <v>43026</v>
      </c>
    </row>
    <row r="26" spans="1:11" x14ac:dyDescent="0.25">
      <c r="A26" s="5" t="s">
        <v>111</v>
      </c>
      <c r="B26" s="5" t="s">
        <v>8</v>
      </c>
      <c r="C26" s="8" t="s">
        <v>413</v>
      </c>
      <c r="D26" s="5" t="s">
        <v>98</v>
      </c>
      <c r="E26" t="s">
        <v>14</v>
      </c>
      <c r="F26" t="s">
        <v>18</v>
      </c>
      <c r="G26" t="s">
        <v>457</v>
      </c>
      <c r="H26" s="4">
        <v>42806</v>
      </c>
      <c r="I26" s="8">
        <v>78</v>
      </c>
      <c r="J26">
        <v>697</v>
      </c>
      <c r="K26" s="4">
        <v>43026</v>
      </c>
    </row>
    <row r="27" spans="1:11" x14ac:dyDescent="0.25">
      <c r="A27" s="5" t="s">
        <v>134</v>
      </c>
      <c r="B27" s="5" t="s">
        <v>8</v>
      </c>
      <c r="C27" s="8" t="s">
        <v>413</v>
      </c>
      <c r="D27" s="5" t="s">
        <v>136</v>
      </c>
      <c r="E27" t="s">
        <v>49</v>
      </c>
      <c r="F27" t="s">
        <v>135</v>
      </c>
      <c r="G27" t="s">
        <v>453</v>
      </c>
      <c r="H27" s="4">
        <v>42815</v>
      </c>
      <c r="I27" s="8">
        <v>80</v>
      </c>
      <c r="J27">
        <v>705</v>
      </c>
      <c r="K27" s="4">
        <v>43026</v>
      </c>
    </row>
    <row r="28" spans="1:11" x14ac:dyDescent="0.25">
      <c r="A28" s="5" t="s">
        <v>37</v>
      </c>
      <c r="B28" s="5" t="s">
        <v>8</v>
      </c>
      <c r="C28" s="8" t="s">
        <v>413</v>
      </c>
      <c r="D28" s="6" t="s">
        <v>39</v>
      </c>
      <c r="E28" t="s">
        <v>49</v>
      </c>
      <c r="F28" t="s">
        <v>38</v>
      </c>
      <c r="G28" t="s">
        <v>434</v>
      </c>
      <c r="H28" s="4">
        <v>42807</v>
      </c>
      <c r="I28" s="8">
        <v>67</v>
      </c>
      <c r="J28">
        <v>689</v>
      </c>
      <c r="K28" s="4">
        <v>43026</v>
      </c>
    </row>
    <row r="29" spans="1:11" x14ac:dyDescent="0.25">
      <c r="A29" s="5" t="s">
        <v>212</v>
      </c>
      <c r="B29" s="5" t="s">
        <v>8</v>
      </c>
      <c r="C29" s="8" t="s">
        <v>413</v>
      </c>
      <c r="D29" s="6" t="s">
        <v>15</v>
      </c>
      <c r="E29" t="s">
        <v>14</v>
      </c>
      <c r="F29">
        <v>73</v>
      </c>
      <c r="G29" t="s">
        <v>444</v>
      </c>
      <c r="H29" s="4">
        <v>42807</v>
      </c>
      <c r="I29" s="8">
        <v>84</v>
      </c>
      <c r="J29">
        <v>737</v>
      </c>
      <c r="K29" s="4">
        <v>43026</v>
      </c>
    </row>
    <row r="30" spans="1:11" x14ac:dyDescent="0.25">
      <c r="A30" s="5" t="s">
        <v>189</v>
      </c>
      <c r="B30" s="5" t="s">
        <v>8</v>
      </c>
      <c r="C30" s="8" t="s">
        <v>413</v>
      </c>
      <c r="D30" s="6" t="s">
        <v>15</v>
      </c>
      <c r="E30" t="s">
        <v>14</v>
      </c>
      <c r="F30" t="s">
        <v>18</v>
      </c>
      <c r="G30" t="s">
        <v>472</v>
      </c>
      <c r="H30" s="4">
        <v>42786</v>
      </c>
      <c r="I30" s="8">
        <v>84</v>
      </c>
      <c r="J30">
        <v>747</v>
      </c>
      <c r="K30" s="4">
        <v>43026</v>
      </c>
    </row>
    <row r="31" spans="1:11" x14ac:dyDescent="0.25">
      <c r="A31" s="5" t="s">
        <v>178</v>
      </c>
      <c r="B31" s="5" t="s">
        <v>8</v>
      </c>
      <c r="C31" s="8" t="s">
        <v>413</v>
      </c>
      <c r="D31" s="6" t="s">
        <v>136</v>
      </c>
      <c r="E31" t="s">
        <v>49</v>
      </c>
      <c r="F31" t="s">
        <v>76</v>
      </c>
      <c r="G31" t="s">
        <v>465</v>
      </c>
      <c r="H31" s="4">
        <v>42811</v>
      </c>
      <c r="I31" s="8">
        <v>75</v>
      </c>
      <c r="J31">
        <v>701</v>
      </c>
      <c r="K31" s="4">
        <v>43026</v>
      </c>
    </row>
    <row r="32" spans="1:11" x14ac:dyDescent="0.25">
      <c r="A32" s="5" t="s">
        <v>124</v>
      </c>
      <c r="B32" s="5" t="s">
        <v>8</v>
      </c>
      <c r="C32" s="8" t="s">
        <v>413</v>
      </c>
      <c r="D32" s="6" t="s">
        <v>15</v>
      </c>
      <c r="E32" t="s">
        <v>14</v>
      </c>
      <c r="F32" t="s">
        <v>18</v>
      </c>
      <c r="G32" t="s">
        <v>441</v>
      </c>
      <c r="H32" s="4">
        <v>42786</v>
      </c>
      <c r="I32" s="8">
        <v>75</v>
      </c>
      <c r="J32">
        <v>735</v>
      </c>
      <c r="K32" s="4">
        <v>43026</v>
      </c>
    </row>
    <row r="33" spans="1:11" x14ac:dyDescent="0.25">
      <c r="A33" s="5" t="s">
        <v>13</v>
      </c>
      <c r="B33" s="5" t="s">
        <v>8</v>
      </c>
      <c r="C33" s="8" t="s">
        <v>413</v>
      </c>
      <c r="D33" s="6" t="s">
        <v>15</v>
      </c>
      <c r="E33" t="s">
        <v>14</v>
      </c>
      <c r="F33">
        <v>73</v>
      </c>
      <c r="G33" t="s">
        <v>473</v>
      </c>
      <c r="H33" s="4">
        <v>42799</v>
      </c>
      <c r="I33" s="8">
        <v>72</v>
      </c>
      <c r="J33">
        <v>697</v>
      </c>
      <c r="K33" s="4">
        <v>43026</v>
      </c>
    </row>
    <row r="34" spans="1:11" x14ac:dyDescent="0.25">
      <c r="A34" s="5" t="s">
        <v>197</v>
      </c>
      <c r="B34" s="5" t="s">
        <v>8</v>
      </c>
      <c r="C34" s="8" t="s">
        <v>413</v>
      </c>
      <c r="D34" s="6" t="s">
        <v>15</v>
      </c>
      <c r="E34" t="s">
        <v>14</v>
      </c>
      <c r="F34" t="s">
        <v>18</v>
      </c>
      <c r="G34" t="s">
        <v>455</v>
      </c>
      <c r="H34" s="4">
        <v>42786</v>
      </c>
      <c r="I34" s="8">
        <v>90</v>
      </c>
      <c r="J34">
        <v>707</v>
      </c>
      <c r="K34" s="4">
        <v>43026</v>
      </c>
    </row>
    <row r="35" spans="1:11" x14ac:dyDescent="0.25">
      <c r="A35" s="5" t="s">
        <v>154</v>
      </c>
      <c r="B35" s="5" t="s">
        <v>8</v>
      </c>
      <c r="C35" s="8" t="s">
        <v>413</v>
      </c>
      <c r="D35" s="6" t="s">
        <v>15</v>
      </c>
      <c r="E35" t="s">
        <v>14</v>
      </c>
      <c r="F35" t="s">
        <v>18</v>
      </c>
      <c r="G35" t="s">
        <v>461</v>
      </c>
      <c r="H35" s="4">
        <v>42783</v>
      </c>
      <c r="I35" s="8">
        <v>75</v>
      </c>
      <c r="J35">
        <v>685</v>
      </c>
      <c r="K35" s="4">
        <v>43026</v>
      </c>
    </row>
    <row r="36" spans="1:11" x14ac:dyDescent="0.25">
      <c r="A36" s="5" t="s">
        <v>52</v>
      </c>
      <c r="B36" s="5" t="s">
        <v>8</v>
      </c>
      <c r="C36" s="8" t="s">
        <v>413</v>
      </c>
      <c r="D36" s="6" t="s">
        <v>54</v>
      </c>
      <c r="E36" t="s">
        <v>45</v>
      </c>
      <c r="F36" t="s">
        <v>53</v>
      </c>
      <c r="G36" t="s">
        <v>475</v>
      </c>
      <c r="H36" s="4">
        <v>42786</v>
      </c>
      <c r="I36" s="8">
        <v>65</v>
      </c>
      <c r="J36">
        <v>675</v>
      </c>
      <c r="K36" s="4">
        <v>43026</v>
      </c>
    </row>
    <row r="37" spans="1:11" x14ac:dyDescent="0.25">
      <c r="A37" s="5" t="s">
        <v>73</v>
      </c>
      <c r="B37" s="5" t="s">
        <v>8</v>
      </c>
      <c r="C37" s="8" t="s">
        <v>413</v>
      </c>
      <c r="D37" s="6" t="s">
        <v>54</v>
      </c>
      <c r="E37" t="s">
        <v>45</v>
      </c>
      <c r="F37" t="s">
        <v>53</v>
      </c>
      <c r="G37" t="s">
        <v>437</v>
      </c>
      <c r="H37" s="4">
        <v>42785</v>
      </c>
      <c r="I37" s="8">
        <v>66</v>
      </c>
      <c r="J37">
        <v>731</v>
      </c>
      <c r="K37" s="4">
        <v>43026</v>
      </c>
    </row>
    <row r="38" spans="1:11" x14ac:dyDescent="0.25">
      <c r="A38" t="s">
        <v>75</v>
      </c>
      <c r="B38" s="5" t="s">
        <v>8</v>
      </c>
      <c r="C38" s="8" t="s">
        <v>413</v>
      </c>
      <c r="D38" s="6" t="s">
        <v>71</v>
      </c>
      <c r="E38" t="s">
        <v>49</v>
      </c>
      <c r="F38" t="s">
        <v>76</v>
      </c>
      <c r="G38" t="s">
        <v>438</v>
      </c>
      <c r="H38" s="4">
        <v>42829</v>
      </c>
      <c r="I38" s="8">
        <v>65</v>
      </c>
      <c r="J38">
        <v>687</v>
      </c>
      <c r="K38" s="4">
        <v>43026</v>
      </c>
    </row>
    <row r="39" spans="1:11" x14ac:dyDescent="0.25">
      <c r="A39" t="s">
        <v>100</v>
      </c>
      <c r="B39" s="5" t="s">
        <v>8</v>
      </c>
      <c r="C39" s="8" t="s">
        <v>413</v>
      </c>
      <c r="D39" s="6" t="s">
        <v>15</v>
      </c>
      <c r="E39" t="s">
        <v>14</v>
      </c>
      <c r="F39" t="s">
        <v>18</v>
      </c>
      <c r="G39" t="s">
        <v>463</v>
      </c>
      <c r="H39" s="4">
        <v>42779</v>
      </c>
      <c r="I39" s="8">
        <v>62</v>
      </c>
      <c r="J39">
        <v>739</v>
      </c>
      <c r="K39" s="4">
        <v>43026</v>
      </c>
    </row>
    <row r="40" spans="1:11" x14ac:dyDescent="0.25">
      <c r="A40" t="s">
        <v>156</v>
      </c>
      <c r="B40" s="5" t="s">
        <v>8</v>
      </c>
      <c r="C40" s="8" t="s">
        <v>413</v>
      </c>
      <c r="D40" s="6" t="s">
        <v>157</v>
      </c>
      <c r="E40" t="s">
        <v>49</v>
      </c>
      <c r="F40" t="s">
        <v>76</v>
      </c>
      <c r="G40" t="s">
        <v>462</v>
      </c>
      <c r="H40" s="4">
        <v>42828</v>
      </c>
      <c r="I40" s="8">
        <v>72</v>
      </c>
      <c r="J40">
        <v>639</v>
      </c>
      <c r="K40" s="4">
        <v>43026</v>
      </c>
    </row>
    <row r="41" spans="1:11" x14ac:dyDescent="0.25">
      <c r="A41" s="5" t="s">
        <v>169</v>
      </c>
      <c r="B41" s="5" t="s">
        <v>8</v>
      </c>
      <c r="C41" s="8" t="s">
        <v>413</v>
      </c>
      <c r="D41" s="6" t="s">
        <v>71</v>
      </c>
      <c r="E41" t="s">
        <v>49</v>
      </c>
      <c r="F41" t="s">
        <v>38</v>
      </c>
      <c r="G41" t="s">
        <v>469</v>
      </c>
      <c r="H41" s="4">
        <v>42822</v>
      </c>
      <c r="I41" s="8">
        <v>75</v>
      </c>
      <c r="J41">
        <v>663</v>
      </c>
      <c r="K41" s="4">
        <v>43026</v>
      </c>
    </row>
    <row r="42" spans="1:11" x14ac:dyDescent="0.25">
      <c r="A42" s="5" t="s">
        <v>148</v>
      </c>
      <c r="B42" s="5" t="s">
        <v>8</v>
      </c>
      <c r="C42" s="8" t="s">
        <v>413</v>
      </c>
      <c r="D42" s="6" t="s">
        <v>71</v>
      </c>
      <c r="E42" t="s">
        <v>49</v>
      </c>
      <c r="F42" t="s">
        <v>38</v>
      </c>
      <c r="G42" t="s">
        <v>450</v>
      </c>
      <c r="H42" s="4">
        <v>42814</v>
      </c>
      <c r="I42" s="8">
        <v>80</v>
      </c>
      <c r="J42">
        <v>705</v>
      </c>
      <c r="K42" s="4">
        <v>43026</v>
      </c>
    </row>
    <row r="43" spans="1:11" x14ac:dyDescent="0.25">
      <c r="A43" t="s">
        <v>113</v>
      </c>
      <c r="B43" s="5" t="s">
        <v>8</v>
      </c>
      <c r="C43" s="8" t="s">
        <v>413</v>
      </c>
      <c r="D43" s="6" t="s">
        <v>71</v>
      </c>
      <c r="E43" t="s">
        <v>49</v>
      </c>
      <c r="F43" t="s">
        <v>76</v>
      </c>
      <c r="G43" t="s">
        <v>471</v>
      </c>
      <c r="I43" s="8">
        <v>80</v>
      </c>
      <c r="J43">
        <v>659</v>
      </c>
      <c r="K43" s="4">
        <v>43026</v>
      </c>
    </row>
    <row r="44" spans="1:11" x14ac:dyDescent="0.25">
      <c r="A44" s="5" t="s">
        <v>150</v>
      </c>
      <c r="B44" s="5" t="s">
        <v>8</v>
      </c>
      <c r="C44" s="8" t="s">
        <v>413</v>
      </c>
      <c r="D44" s="6" t="s">
        <v>15</v>
      </c>
      <c r="E44" t="s">
        <v>14</v>
      </c>
      <c r="F44" t="s">
        <v>18</v>
      </c>
      <c r="G44" t="s">
        <v>456</v>
      </c>
      <c r="H44" s="4">
        <v>42786</v>
      </c>
      <c r="I44" s="8">
        <v>80</v>
      </c>
      <c r="J44">
        <v>687</v>
      </c>
      <c r="K44" s="4">
        <v>43026</v>
      </c>
    </row>
    <row r="45" spans="1:11" x14ac:dyDescent="0.25">
      <c r="A45" t="s">
        <v>191</v>
      </c>
      <c r="B45" s="5" t="s">
        <v>8</v>
      </c>
      <c r="C45" s="8" t="s">
        <v>413</v>
      </c>
      <c r="D45" s="6" t="s">
        <v>15</v>
      </c>
      <c r="E45" t="s">
        <v>14</v>
      </c>
      <c r="F45" t="s">
        <v>18</v>
      </c>
      <c r="G45" t="s">
        <v>479</v>
      </c>
      <c r="I45" s="8">
        <v>104</v>
      </c>
      <c r="J45">
        <v>719</v>
      </c>
      <c r="K45" s="4">
        <v>43026</v>
      </c>
    </row>
    <row r="46" spans="1:11" x14ac:dyDescent="0.25">
      <c r="A46" s="5" t="s">
        <v>102</v>
      </c>
      <c r="B46" s="5" t="s">
        <v>8</v>
      </c>
      <c r="C46" s="8" t="s">
        <v>413</v>
      </c>
      <c r="D46" s="6" t="s">
        <v>104</v>
      </c>
      <c r="E46" t="s">
        <v>45</v>
      </c>
      <c r="F46" t="s">
        <v>103</v>
      </c>
      <c r="G46" t="s">
        <v>467</v>
      </c>
      <c r="H46" s="4">
        <v>42787</v>
      </c>
      <c r="I46" s="8">
        <v>75</v>
      </c>
      <c r="J46">
        <v>749</v>
      </c>
      <c r="K46" s="4">
        <v>43026</v>
      </c>
    </row>
    <row r="47" spans="1:11" x14ac:dyDescent="0.25">
      <c r="A47" s="5" t="s">
        <v>56</v>
      </c>
      <c r="B47" s="5" t="s">
        <v>8</v>
      </c>
      <c r="C47" s="8" t="s">
        <v>413</v>
      </c>
      <c r="D47" s="6" t="s">
        <v>19</v>
      </c>
      <c r="E47" t="s">
        <v>14</v>
      </c>
      <c r="F47" t="s">
        <v>18</v>
      </c>
      <c r="G47" t="s">
        <v>476</v>
      </c>
      <c r="H47" s="4">
        <v>42781</v>
      </c>
      <c r="I47" s="8">
        <v>78</v>
      </c>
      <c r="J47">
        <v>693</v>
      </c>
      <c r="K47" s="4">
        <v>43026</v>
      </c>
    </row>
    <row r="48" spans="1:11" x14ac:dyDescent="0.25">
      <c r="A48" s="5" t="s">
        <v>17</v>
      </c>
      <c r="B48" s="5" t="s">
        <v>8</v>
      </c>
      <c r="C48" s="8" t="s">
        <v>413</v>
      </c>
      <c r="D48" s="6" t="s">
        <v>19</v>
      </c>
      <c r="E48" t="s">
        <v>14</v>
      </c>
      <c r="F48" t="s">
        <v>18</v>
      </c>
      <c r="G48" t="s">
        <v>477</v>
      </c>
      <c r="H48" s="4">
        <v>42781</v>
      </c>
      <c r="I48" s="8">
        <v>86</v>
      </c>
      <c r="J48">
        <v>711</v>
      </c>
      <c r="K48" s="4">
        <v>43026</v>
      </c>
    </row>
    <row r="49" spans="1:11" x14ac:dyDescent="0.25">
      <c r="A49" s="5" t="s">
        <v>199</v>
      </c>
      <c r="B49" s="5" t="s">
        <v>8</v>
      </c>
      <c r="C49" s="8" t="s">
        <v>413</v>
      </c>
      <c r="D49" s="6" t="s">
        <v>54</v>
      </c>
      <c r="E49" t="s">
        <v>45</v>
      </c>
      <c r="F49" t="s">
        <v>53</v>
      </c>
      <c r="G49" t="s">
        <v>459</v>
      </c>
      <c r="H49" s="4">
        <v>42785</v>
      </c>
      <c r="I49" s="8">
        <v>95</v>
      </c>
      <c r="J49">
        <v>665</v>
      </c>
      <c r="K49" s="4">
        <v>43026</v>
      </c>
    </row>
    <row r="50" spans="1:11" x14ac:dyDescent="0.25">
      <c r="A50" s="5" t="s">
        <v>126</v>
      </c>
      <c r="B50" s="5" t="s">
        <v>8</v>
      </c>
      <c r="C50" s="8" t="s">
        <v>413</v>
      </c>
      <c r="D50" s="6" t="s">
        <v>71</v>
      </c>
      <c r="E50" t="s">
        <v>49</v>
      </c>
      <c r="F50" t="s">
        <v>38</v>
      </c>
      <c r="G50" t="s">
        <v>445</v>
      </c>
      <c r="H50" s="4">
        <v>42811</v>
      </c>
      <c r="I50" s="8">
        <v>71</v>
      </c>
      <c r="J50">
        <v>721</v>
      </c>
      <c r="K50" s="4">
        <v>43026</v>
      </c>
    </row>
    <row r="51" spans="1:11" x14ac:dyDescent="0.25">
      <c r="A51" s="5" t="s">
        <v>201</v>
      </c>
      <c r="B51" s="5" t="s">
        <v>8</v>
      </c>
      <c r="C51" s="8" t="s">
        <v>272</v>
      </c>
      <c r="D51" s="6" t="s">
        <v>204</v>
      </c>
      <c r="E51" t="s">
        <v>202</v>
      </c>
      <c r="F51" t="s">
        <v>203</v>
      </c>
      <c r="G51">
        <v>999</v>
      </c>
      <c r="I51" s="8">
        <v>80</v>
      </c>
      <c r="J51">
        <v>677</v>
      </c>
      <c r="K51" s="4">
        <v>43026</v>
      </c>
    </row>
    <row r="52" spans="1:11" s="9" customFormat="1" x14ac:dyDescent="0.25">
      <c r="A52" s="9" t="s">
        <v>180</v>
      </c>
      <c r="B52" s="11" t="s">
        <v>22</v>
      </c>
      <c r="C52" s="9" t="s">
        <v>413</v>
      </c>
      <c r="D52" s="9" t="s">
        <v>181</v>
      </c>
      <c r="E52" s="9" t="s">
        <v>23</v>
      </c>
      <c r="F52" s="9" t="s">
        <v>24</v>
      </c>
      <c r="G52" s="9" t="s">
        <v>366</v>
      </c>
      <c r="H52" s="10">
        <v>42784</v>
      </c>
      <c r="I52" s="9">
        <v>87</v>
      </c>
      <c r="J52" s="9">
        <v>692</v>
      </c>
      <c r="K52" s="10">
        <v>42998</v>
      </c>
    </row>
    <row r="53" spans="1:11" s="9" customFormat="1" x14ac:dyDescent="0.25">
      <c r="A53" s="9" t="s">
        <v>297</v>
      </c>
      <c r="B53" s="11" t="s">
        <v>22</v>
      </c>
      <c r="C53" s="9" t="s">
        <v>415</v>
      </c>
      <c r="D53" s="9" t="s">
        <v>59</v>
      </c>
      <c r="E53" s="9" t="s">
        <v>23</v>
      </c>
      <c r="F53" s="9" t="s">
        <v>42</v>
      </c>
      <c r="G53" s="9" t="s">
        <v>367</v>
      </c>
      <c r="H53" s="10">
        <v>42785</v>
      </c>
      <c r="I53" s="9">
        <v>62</v>
      </c>
      <c r="J53" s="9">
        <v>471</v>
      </c>
      <c r="K53" s="10">
        <v>42998</v>
      </c>
    </row>
    <row r="54" spans="1:11" s="9" customFormat="1" x14ac:dyDescent="0.25">
      <c r="A54" s="9" t="s">
        <v>182</v>
      </c>
      <c r="B54" s="11" t="s">
        <v>22</v>
      </c>
      <c r="C54" s="9" t="s">
        <v>415</v>
      </c>
      <c r="D54" s="9" t="s">
        <v>25</v>
      </c>
      <c r="E54" s="9" t="s">
        <v>23</v>
      </c>
      <c r="F54" s="9" t="s">
        <v>183</v>
      </c>
      <c r="G54" s="9" t="s">
        <v>368</v>
      </c>
      <c r="H54" s="10">
        <v>42788</v>
      </c>
      <c r="I54" s="9">
        <v>80</v>
      </c>
      <c r="J54" s="9">
        <v>694</v>
      </c>
      <c r="K54" s="10">
        <v>42998</v>
      </c>
    </row>
    <row r="55" spans="1:11" s="9" customFormat="1" x14ac:dyDescent="0.25">
      <c r="A55" s="9" t="s">
        <v>205</v>
      </c>
      <c r="B55" s="11" t="s">
        <v>22</v>
      </c>
      <c r="C55" s="9" t="s">
        <v>413</v>
      </c>
      <c r="D55" s="9" t="s">
        <v>25</v>
      </c>
      <c r="E55" s="9" t="s">
        <v>23</v>
      </c>
      <c r="F55" s="9" t="s">
        <v>24</v>
      </c>
      <c r="G55" s="9" t="s">
        <v>369</v>
      </c>
      <c r="H55" s="10">
        <v>42788</v>
      </c>
      <c r="I55" s="9">
        <v>80</v>
      </c>
      <c r="J55" s="9">
        <v>688</v>
      </c>
      <c r="K55" s="10">
        <v>42998</v>
      </c>
    </row>
    <row r="56" spans="1:11" s="9" customFormat="1" x14ac:dyDescent="0.25">
      <c r="A56" s="9" t="s">
        <v>298</v>
      </c>
      <c r="B56" s="11" t="s">
        <v>22</v>
      </c>
      <c r="C56" s="9" t="s">
        <v>413</v>
      </c>
      <c r="D56" s="9" t="s">
        <v>31</v>
      </c>
      <c r="E56" s="9" t="s">
        <v>23</v>
      </c>
      <c r="F56" s="9" t="s">
        <v>42</v>
      </c>
      <c r="G56" s="9" t="s">
        <v>370</v>
      </c>
      <c r="H56" s="10">
        <v>42789</v>
      </c>
      <c r="I56" s="9">
        <v>88</v>
      </c>
      <c r="J56" s="9">
        <v>499</v>
      </c>
      <c r="K56" s="10">
        <v>42998</v>
      </c>
    </row>
    <row r="57" spans="1:11" s="9" customFormat="1" x14ac:dyDescent="0.25">
      <c r="A57" s="9" t="s">
        <v>299</v>
      </c>
      <c r="B57" s="11" t="s">
        <v>22</v>
      </c>
      <c r="C57" s="9" t="s">
        <v>413</v>
      </c>
      <c r="D57" s="9" t="s">
        <v>430</v>
      </c>
      <c r="E57" s="9" t="s">
        <v>23</v>
      </c>
      <c r="F57" s="9" t="s">
        <v>24</v>
      </c>
      <c r="G57" s="9" t="s">
        <v>371</v>
      </c>
      <c r="H57" s="10">
        <v>42789</v>
      </c>
      <c r="I57" s="9">
        <v>90</v>
      </c>
      <c r="J57" s="9">
        <v>646</v>
      </c>
      <c r="K57" s="10">
        <v>42998</v>
      </c>
    </row>
    <row r="58" spans="1:11" s="9" customFormat="1" x14ac:dyDescent="0.25">
      <c r="A58" s="9" t="s">
        <v>300</v>
      </c>
      <c r="B58" s="11" t="s">
        <v>22</v>
      </c>
      <c r="C58" s="9" t="s">
        <v>415</v>
      </c>
      <c r="D58" s="9" t="s">
        <v>25</v>
      </c>
      <c r="E58" s="9" t="s">
        <v>23</v>
      </c>
      <c r="F58" s="9" t="s">
        <v>183</v>
      </c>
      <c r="G58" s="9" t="s">
        <v>372</v>
      </c>
      <c r="H58" s="10">
        <v>42789</v>
      </c>
      <c r="I58" s="9">
        <v>90</v>
      </c>
      <c r="J58" s="9">
        <v>760</v>
      </c>
      <c r="K58" s="10">
        <v>42998</v>
      </c>
    </row>
    <row r="59" spans="1:11" s="9" customFormat="1" x14ac:dyDescent="0.25">
      <c r="A59" s="9" t="s">
        <v>301</v>
      </c>
      <c r="B59" s="11" t="s">
        <v>22</v>
      </c>
      <c r="C59" s="9" t="s">
        <v>413</v>
      </c>
      <c r="D59" s="9" t="s">
        <v>25</v>
      </c>
      <c r="E59" s="9" t="s">
        <v>23</v>
      </c>
      <c r="F59" s="9" t="s">
        <v>24</v>
      </c>
      <c r="G59" s="9" t="s">
        <v>373</v>
      </c>
      <c r="H59" s="10">
        <v>42790</v>
      </c>
      <c r="I59" s="9">
        <v>78</v>
      </c>
      <c r="J59" s="9">
        <v>560</v>
      </c>
      <c r="K59" s="10">
        <v>42998</v>
      </c>
    </row>
    <row r="60" spans="1:11" s="9" customFormat="1" x14ac:dyDescent="0.25">
      <c r="A60" s="9" t="s">
        <v>184</v>
      </c>
      <c r="B60" s="11" t="s">
        <v>22</v>
      </c>
      <c r="C60" s="9" t="s">
        <v>413</v>
      </c>
      <c r="D60" s="9" t="s">
        <v>185</v>
      </c>
      <c r="E60" s="9" t="s">
        <v>23</v>
      </c>
      <c r="F60" s="9" t="s">
        <v>42</v>
      </c>
      <c r="G60" s="9" t="s">
        <v>374</v>
      </c>
      <c r="H60" s="10">
        <v>42790</v>
      </c>
      <c r="I60" s="9">
        <v>94</v>
      </c>
      <c r="J60" s="9">
        <v>666</v>
      </c>
      <c r="K60" s="10">
        <v>42998</v>
      </c>
    </row>
    <row r="61" spans="1:11" s="9" customFormat="1" x14ac:dyDescent="0.25">
      <c r="A61" s="9" t="s">
        <v>171</v>
      </c>
      <c r="B61" s="11" t="s">
        <v>22</v>
      </c>
      <c r="C61" s="9" t="s">
        <v>413</v>
      </c>
      <c r="D61" s="9" t="s">
        <v>31</v>
      </c>
      <c r="E61" s="9" t="s">
        <v>23</v>
      </c>
      <c r="F61" s="9" t="s">
        <v>42</v>
      </c>
      <c r="G61" s="9" t="s">
        <v>375</v>
      </c>
      <c r="H61" s="10">
        <v>42790</v>
      </c>
      <c r="I61" s="9">
        <v>80</v>
      </c>
      <c r="J61" s="9">
        <v>604</v>
      </c>
      <c r="K61" s="10">
        <v>42998</v>
      </c>
    </row>
    <row r="62" spans="1:11" s="9" customFormat="1" x14ac:dyDescent="0.25">
      <c r="A62" s="9" t="s">
        <v>21</v>
      </c>
      <c r="B62" s="11" t="s">
        <v>22</v>
      </c>
      <c r="C62" s="9" t="s">
        <v>415</v>
      </c>
      <c r="D62" s="9" t="s">
        <v>25</v>
      </c>
      <c r="E62" s="9" t="s">
        <v>23</v>
      </c>
      <c r="F62" s="9" t="s">
        <v>24</v>
      </c>
      <c r="G62" s="9" t="s">
        <v>376</v>
      </c>
      <c r="H62" s="10">
        <v>42790</v>
      </c>
      <c r="I62" s="9">
        <v>82</v>
      </c>
      <c r="J62" s="9">
        <v>638</v>
      </c>
      <c r="K62" s="10">
        <v>42998</v>
      </c>
    </row>
    <row r="63" spans="1:11" s="9" customFormat="1" x14ac:dyDescent="0.25">
      <c r="A63" s="9" t="s">
        <v>128</v>
      </c>
      <c r="B63" s="11" t="s">
        <v>22</v>
      </c>
      <c r="C63" s="9" t="s">
        <v>413</v>
      </c>
      <c r="D63" s="9" t="s">
        <v>25</v>
      </c>
      <c r="E63" s="9" t="s">
        <v>23</v>
      </c>
      <c r="F63" s="9" t="s">
        <v>24</v>
      </c>
      <c r="G63" s="9" t="s">
        <v>320</v>
      </c>
      <c r="H63" s="10">
        <v>42790</v>
      </c>
      <c r="I63" s="9">
        <v>78</v>
      </c>
      <c r="J63" s="9">
        <v>618</v>
      </c>
      <c r="K63" s="10">
        <v>42998</v>
      </c>
    </row>
    <row r="64" spans="1:11" s="9" customFormat="1" x14ac:dyDescent="0.25">
      <c r="A64" s="9" t="s">
        <v>206</v>
      </c>
      <c r="B64" s="11" t="s">
        <v>22</v>
      </c>
      <c r="C64" s="9" t="s">
        <v>413</v>
      </c>
      <c r="D64" s="9" t="s">
        <v>207</v>
      </c>
      <c r="E64" s="9" t="s">
        <v>23</v>
      </c>
      <c r="F64" s="9" t="s">
        <v>24</v>
      </c>
      <c r="G64" s="9" t="s">
        <v>321</v>
      </c>
      <c r="H64" s="10">
        <v>42791</v>
      </c>
      <c r="I64" s="9">
        <v>74</v>
      </c>
      <c r="J64" s="9">
        <v>602</v>
      </c>
      <c r="K64" s="10">
        <v>42998</v>
      </c>
    </row>
    <row r="65" spans="1:11" s="9" customFormat="1" x14ac:dyDescent="0.25">
      <c r="A65" s="9" t="s">
        <v>303</v>
      </c>
      <c r="B65" s="11" t="s">
        <v>22</v>
      </c>
      <c r="C65" s="9" t="s">
        <v>413</v>
      </c>
      <c r="D65" s="9" t="s">
        <v>25</v>
      </c>
      <c r="E65" s="9" t="s">
        <v>23</v>
      </c>
      <c r="F65" s="9" t="s">
        <v>183</v>
      </c>
      <c r="G65" s="9" t="s">
        <v>377</v>
      </c>
      <c r="H65" s="10">
        <v>42791</v>
      </c>
      <c r="I65" s="9">
        <v>96</v>
      </c>
      <c r="J65" s="9">
        <v>718</v>
      </c>
      <c r="K65" s="10">
        <v>42998</v>
      </c>
    </row>
    <row r="66" spans="1:11" s="9" customFormat="1" x14ac:dyDescent="0.25">
      <c r="A66" s="9" t="s">
        <v>304</v>
      </c>
      <c r="B66" s="11" t="s">
        <v>22</v>
      </c>
      <c r="C66" s="9" t="s">
        <v>413</v>
      </c>
      <c r="D66" s="9" t="s">
        <v>59</v>
      </c>
      <c r="E66" s="9" t="s">
        <v>23</v>
      </c>
      <c r="F66" s="9" t="s">
        <v>24</v>
      </c>
      <c r="G66" s="9" t="s">
        <v>378</v>
      </c>
      <c r="H66" s="10">
        <v>42791</v>
      </c>
      <c r="I66" s="9">
        <v>100</v>
      </c>
      <c r="J66" s="9">
        <v>758</v>
      </c>
      <c r="K66" s="10">
        <v>42998</v>
      </c>
    </row>
    <row r="67" spans="1:11" s="9" customFormat="1" x14ac:dyDescent="0.25">
      <c r="A67" s="9" t="s">
        <v>41</v>
      </c>
      <c r="B67" s="11" t="s">
        <v>22</v>
      </c>
      <c r="C67" s="9" t="s">
        <v>413</v>
      </c>
      <c r="D67" s="9" t="s">
        <v>43</v>
      </c>
      <c r="E67" s="9" t="s">
        <v>23</v>
      </c>
      <c r="F67" s="9" t="s">
        <v>42</v>
      </c>
      <c r="G67" s="9" t="s">
        <v>322</v>
      </c>
      <c r="H67" s="10">
        <v>42791</v>
      </c>
      <c r="I67" s="9">
        <v>80</v>
      </c>
      <c r="J67" s="9">
        <v>582</v>
      </c>
      <c r="K67" s="10">
        <v>42998</v>
      </c>
    </row>
    <row r="68" spans="1:11" s="9" customFormat="1" x14ac:dyDescent="0.25">
      <c r="A68" s="9" t="s">
        <v>159</v>
      </c>
      <c r="B68" s="11" t="s">
        <v>22</v>
      </c>
      <c r="C68" s="9" t="s">
        <v>413</v>
      </c>
      <c r="D68" s="9" t="s">
        <v>25</v>
      </c>
      <c r="E68" s="9" t="s">
        <v>23</v>
      </c>
      <c r="F68" s="9" t="s">
        <v>42</v>
      </c>
      <c r="G68" s="9" t="s">
        <v>380</v>
      </c>
      <c r="H68" s="10">
        <v>42791</v>
      </c>
      <c r="I68" s="9">
        <v>74</v>
      </c>
      <c r="J68" s="9">
        <v>622</v>
      </c>
      <c r="K68" s="10">
        <v>42998</v>
      </c>
    </row>
    <row r="69" spans="1:11" s="9" customFormat="1" x14ac:dyDescent="0.25">
      <c r="A69" s="9" t="s">
        <v>106</v>
      </c>
      <c r="B69" s="11" t="s">
        <v>22</v>
      </c>
      <c r="C69" s="9" t="s">
        <v>413</v>
      </c>
      <c r="D69" s="9" t="s">
        <v>107</v>
      </c>
      <c r="E69" s="9" t="s">
        <v>23</v>
      </c>
      <c r="F69" s="9" t="s">
        <v>24</v>
      </c>
      <c r="G69" s="9" t="s">
        <v>381</v>
      </c>
      <c r="H69" s="10">
        <v>42791</v>
      </c>
      <c r="I69" s="9">
        <v>72</v>
      </c>
      <c r="J69" s="9">
        <v>646</v>
      </c>
      <c r="K69" s="10">
        <v>42998</v>
      </c>
    </row>
    <row r="70" spans="1:11" s="9" customFormat="1" x14ac:dyDescent="0.25">
      <c r="A70" s="9" t="s">
        <v>273</v>
      </c>
      <c r="B70" s="11" t="s">
        <v>22</v>
      </c>
      <c r="C70" s="9" t="s">
        <v>413</v>
      </c>
      <c r="D70" s="9" t="s">
        <v>25</v>
      </c>
      <c r="E70" s="9" t="s">
        <v>23</v>
      </c>
      <c r="F70" s="9" t="s">
        <v>24</v>
      </c>
      <c r="G70" s="9" t="s">
        <v>323</v>
      </c>
      <c r="H70" s="10">
        <v>42792</v>
      </c>
      <c r="I70" s="9">
        <v>90</v>
      </c>
      <c r="J70" s="9">
        <v>700</v>
      </c>
      <c r="K70" s="10">
        <v>42998</v>
      </c>
    </row>
    <row r="71" spans="1:11" s="9" customFormat="1" x14ac:dyDescent="0.25">
      <c r="A71" s="9" t="s">
        <v>306</v>
      </c>
      <c r="B71" s="11" t="s">
        <v>22</v>
      </c>
      <c r="C71" s="9" t="s">
        <v>413</v>
      </c>
      <c r="D71" s="9" t="s">
        <v>185</v>
      </c>
      <c r="E71" s="9" t="s">
        <v>23</v>
      </c>
      <c r="F71" s="9" t="s">
        <v>42</v>
      </c>
      <c r="G71" s="9" t="s">
        <v>382</v>
      </c>
      <c r="H71" s="10">
        <v>42792</v>
      </c>
      <c r="I71" s="9">
        <v>90</v>
      </c>
      <c r="J71" s="9">
        <v>672</v>
      </c>
      <c r="K71" s="10">
        <v>42998</v>
      </c>
    </row>
    <row r="72" spans="1:11" s="9" customFormat="1" x14ac:dyDescent="0.25">
      <c r="A72" s="9" t="s">
        <v>58</v>
      </c>
      <c r="B72" s="11" t="s">
        <v>22</v>
      </c>
      <c r="C72" s="9" t="s">
        <v>413</v>
      </c>
      <c r="D72" s="9" t="s">
        <v>59</v>
      </c>
      <c r="E72" s="9" t="s">
        <v>23</v>
      </c>
      <c r="F72" s="9" t="s">
        <v>42</v>
      </c>
      <c r="G72" s="9" t="s">
        <v>383</v>
      </c>
      <c r="H72" s="10">
        <v>42792</v>
      </c>
      <c r="I72" s="9">
        <v>74</v>
      </c>
      <c r="J72" s="9">
        <v>644</v>
      </c>
      <c r="K72" s="10">
        <v>42998</v>
      </c>
    </row>
    <row r="73" spans="1:11" s="9" customFormat="1" x14ac:dyDescent="0.25">
      <c r="A73" s="9" t="s">
        <v>192</v>
      </c>
      <c r="B73" s="11" t="s">
        <v>22</v>
      </c>
      <c r="C73" s="9" t="s">
        <v>415</v>
      </c>
      <c r="D73" s="9" t="s">
        <v>25</v>
      </c>
      <c r="E73" s="9" t="s">
        <v>23</v>
      </c>
      <c r="F73" s="9" t="s">
        <v>24</v>
      </c>
      <c r="G73" s="9" t="s">
        <v>384</v>
      </c>
      <c r="H73" s="10">
        <v>42793</v>
      </c>
      <c r="I73" s="9">
        <v>90</v>
      </c>
      <c r="J73" s="9">
        <v>692</v>
      </c>
      <c r="K73" s="10">
        <v>42998</v>
      </c>
    </row>
    <row r="74" spans="1:11" s="9" customFormat="1" x14ac:dyDescent="0.25">
      <c r="A74" s="9" t="s">
        <v>307</v>
      </c>
      <c r="B74" s="11" t="s">
        <v>22</v>
      </c>
      <c r="C74" s="9" t="s">
        <v>413</v>
      </c>
      <c r="D74" s="9" t="s">
        <v>25</v>
      </c>
      <c r="E74" s="9" t="s">
        <v>23</v>
      </c>
      <c r="F74" s="9" t="s">
        <v>183</v>
      </c>
      <c r="G74" s="9" t="s">
        <v>385</v>
      </c>
      <c r="H74" s="10">
        <v>42793</v>
      </c>
      <c r="I74" s="9">
        <v>90</v>
      </c>
      <c r="J74" s="9">
        <v>754</v>
      </c>
      <c r="K74" s="10">
        <v>42998</v>
      </c>
    </row>
    <row r="75" spans="1:11" s="9" customFormat="1" x14ac:dyDescent="0.25">
      <c r="A75" s="9" t="s">
        <v>88</v>
      </c>
      <c r="B75" s="11" t="s">
        <v>22</v>
      </c>
      <c r="C75" s="9" t="s">
        <v>413</v>
      </c>
      <c r="D75" s="9" t="s">
        <v>31</v>
      </c>
      <c r="E75" s="9" t="s">
        <v>23</v>
      </c>
      <c r="F75" s="9" t="s">
        <v>42</v>
      </c>
      <c r="G75" s="9" t="s">
        <v>324</v>
      </c>
      <c r="H75" s="10">
        <v>42793</v>
      </c>
      <c r="I75" s="9">
        <v>72</v>
      </c>
      <c r="J75" s="9">
        <v>499</v>
      </c>
      <c r="K75" s="10">
        <v>42998</v>
      </c>
    </row>
    <row r="76" spans="1:11" s="9" customFormat="1" x14ac:dyDescent="0.25">
      <c r="A76" s="9" t="s">
        <v>89</v>
      </c>
      <c r="B76" s="11" t="s">
        <v>22</v>
      </c>
      <c r="C76" s="9" t="s">
        <v>413</v>
      </c>
      <c r="D76" s="9" t="s">
        <v>90</v>
      </c>
      <c r="E76" s="9" t="s">
        <v>45</v>
      </c>
      <c r="F76" s="9" t="s">
        <v>46</v>
      </c>
      <c r="G76" s="9" t="s">
        <v>325</v>
      </c>
      <c r="H76" s="10">
        <v>42794</v>
      </c>
      <c r="I76" s="9">
        <v>78</v>
      </c>
      <c r="J76" s="9">
        <v>580</v>
      </c>
      <c r="K76" s="10">
        <v>42998</v>
      </c>
    </row>
    <row r="77" spans="1:11" s="9" customFormat="1" x14ac:dyDescent="0.25">
      <c r="A77" s="9" t="s">
        <v>308</v>
      </c>
      <c r="B77" s="11" t="s">
        <v>22</v>
      </c>
      <c r="C77" s="9" t="s">
        <v>413</v>
      </c>
      <c r="D77" s="9" t="s">
        <v>25</v>
      </c>
      <c r="E77" s="9" t="s">
        <v>23</v>
      </c>
      <c r="F77" s="9" t="s">
        <v>183</v>
      </c>
      <c r="G77" s="9" t="s">
        <v>386</v>
      </c>
      <c r="H77" s="10">
        <v>42795</v>
      </c>
      <c r="I77" s="9">
        <v>88</v>
      </c>
      <c r="J77" s="9">
        <v>712</v>
      </c>
      <c r="K77" s="10">
        <v>42998</v>
      </c>
    </row>
    <row r="78" spans="1:11" s="9" customFormat="1" x14ac:dyDescent="0.25">
      <c r="A78" s="9" t="s">
        <v>60</v>
      </c>
      <c r="B78" s="11" t="s">
        <v>22</v>
      </c>
      <c r="C78" s="9" t="s">
        <v>413</v>
      </c>
      <c r="D78" s="9" t="s">
        <v>25</v>
      </c>
      <c r="E78" s="9" t="s">
        <v>23</v>
      </c>
      <c r="F78" s="9" t="s">
        <v>24</v>
      </c>
      <c r="G78" s="9" t="s">
        <v>387</v>
      </c>
      <c r="H78" s="10">
        <v>42796</v>
      </c>
      <c r="I78" s="9">
        <v>82</v>
      </c>
      <c r="J78" s="9">
        <v>634</v>
      </c>
      <c r="K78" s="10">
        <v>42998</v>
      </c>
    </row>
    <row r="79" spans="1:11" s="9" customFormat="1" x14ac:dyDescent="0.25">
      <c r="A79" s="9" t="s">
        <v>309</v>
      </c>
      <c r="B79" s="11" t="s">
        <v>22</v>
      </c>
      <c r="C79" s="9" t="s">
        <v>413</v>
      </c>
      <c r="D79" s="9" t="s">
        <v>47</v>
      </c>
      <c r="E79" s="9" t="s">
        <v>45</v>
      </c>
      <c r="F79" s="9" t="s">
        <v>79</v>
      </c>
      <c r="G79" s="9" t="s">
        <v>388</v>
      </c>
      <c r="H79" s="10">
        <v>42796</v>
      </c>
      <c r="I79" s="9">
        <v>115</v>
      </c>
      <c r="J79" s="9">
        <v>758</v>
      </c>
      <c r="K79" s="10">
        <v>42998</v>
      </c>
    </row>
    <row r="80" spans="1:11" s="9" customFormat="1" x14ac:dyDescent="0.25">
      <c r="A80" s="9" t="s">
        <v>152</v>
      </c>
      <c r="B80" s="11" t="s">
        <v>22</v>
      </c>
      <c r="C80" s="9" t="s">
        <v>413</v>
      </c>
      <c r="D80" s="9" t="s">
        <v>47</v>
      </c>
      <c r="E80" s="9" t="s">
        <v>45</v>
      </c>
      <c r="F80" s="9" t="s">
        <v>79</v>
      </c>
      <c r="G80" s="9" t="s">
        <v>389</v>
      </c>
      <c r="H80" s="10">
        <v>42796</v>
      </c>
      <c r="I80" s="9">
        <v>79</v>
      </c>
      <c r="J80" s="9">
        <v>674</v>
      </c>
      <c r="K80" s="10">
        <v>42998</v>
      </c>
    </row>
    <row r="81" spans="1:11" s="9" customFormat="1" x14ac:dyDescent="0.25">
      <c r="A81" s="9" t="s">
        <v>311</v>
      </c>
      <c r="B81" s="11" t="s">
        <v>22</v>
      </c>
      <c r="C81" s="9" t="s">
        <v>413</v>
      </c>
      <c r="D81" s="9" t="s">
        <v>59</v>
      </c>
      <c r="E81" s="9" t="s">
        <v>23</v>
      </c>
      <c r="F81" s="9" t="s">
        <v>183</v>
      </c>
      <c r="G81" s="9" t="s">
        <v>391</v>
      </c>
      <c r="H81" s="10">
        <v>42796</v>
      </c>
      <c r="I81" s="9">
        <v>88</v>
      </c>
      <c r="J81" s="9">
        <v>764</v>
      </c>
      <c r="K81" s="10">
        <v>42998</v>
      </c>
    </row>
    <row r="82" spans="1:11" s="9" customFormat="1" x14ac:dyDescent="0.25">
      <c r="A82" s="9" t="s">
        <v>186</v>
      </c>
      <c r="B82" s="11" t="s">
        <v>22</v>
      </c>
      <c r="C82" s="9" t="s">
        <v>413</v>
      </c>
      <c r="D82" s="9" t="s">
        <v>47</v>
      </c>
      <c r="E82" s="9" t="s">
        <v>45</v>
      </c>
      <c r="F82" s="9" t="s">
        <v>109</v>
      </c>
      <c r="G82" s="9" t="s">
        <v>326</v>
      </c>
      <c r="H82" s="10">
        <v>42796</v>
      </c>
      <c r="I82" s="9">
        <v>102</v>
      </c>
      <c r="J82" s="9">
        <v>706</v>
      </c>
      <c r="K82" s="10">
        <v>42998</v>
      </c>
    </row>
    <row r="83" spans="1:11" s="9" customFormat="1" x14ac:dyDescent="0.25">
      <c r="A83" s="9" t="s">
        <v>108</v>
      </c>
      <c r="B83" s="11" t="s">
        <v>22</v>
      </c>
      <c r="C83" s="9" t="s">
        <v>413</v>
      </c>
      <c r="D83" s="9" t="s">
        <v>110</v>
      </c>
      <c r="E83" s="9" t="s">
        <v>45</v>
      </c>
      <c r="F83" s="9" t="s">
        <v>109</v>
      </c>
      <c r="G83" s="9" t="s">
        <v>392</v>
      </c>
      <c r="H83" s="10">
        <v>42797</v>
      </c>
      <c r="I83" s="9">
        <v>96</v>
      </c>
      <c r="J83" s="9">
        <v>640</v>
      </c>
      <c r="K83" s="10">
        <v>42998</v>
      </c>
    </row>
    <row r="84" spans="1:11" s="9" customFormat="1" x14ac:dyDescent="0.25">
      <c r="A84" s="9" t="s">
        <v>138</v>
      </c>
      <c r="B84" s="11" t="s">
        <v>22</v>
      </c>
      <c r="C84" s="9" t="s">
        <v>415</v>
      </c>
      <c r="D84" s="9" t="s">
        <v>139</v>
      </c>
      <c r="E84" s="9" t="s">
        <v>23</v>
      </c>
      <c r="F84" s="9" t="s">
        <v>24</v>
      </c>
      <c r="G84" s="9" t="s">
        <v>393</v>
      </c>
      <c r="H84" s="10">
        <v>42798</v>
      </c>
      <c r="I84" s="9">
        <v>102</v>
      </c>
      <c r="J84" s="9">
        <v>572</v>
      </c>
      <c r="K84" s="10">
        <v>42998</v>
      </c>
    </row>
    <row r="85" spans="1:11" s="9" customFormat="1" x14ac:dyDescent="0.25">
      <c r="A85" s="9" t="s">
        <v>172</v>
      </c>
      <c r="B85" s="11" t="s">
        <v>22</v>
      </c>
      <c r="C85" s="9" t="s">
        <v>413</v>
      </c>
      <c r="D85" s="9" t="s">
        <v>173</v>
      </c>
      <c r="E85" s="9" t="s">
        <v>49</v>
      </c>
      <c r="F85" s="9" t="s">
        <v>65</v>
      </c>
      <c r="G85" s="9" t="s">
        <v>327</v>
      </c>
      <c r="H85" s="10">
        <v>42798</v>
      </c>
      <c r="I85" s="9">
        <v>83</v>
      </c>
      <c r="J85" s="9">
        <v>618</v>
      </c>
      <c r="K85" s="10">
        <v>42998</v>
      </c>
    </row>
    <row r="86" spans="1:11" s="9" customFormat="1" x14ac:dyDescent="0.25">
      <c r="A86" s="9" t="s">
        <v>274</v>
      </c>
      <c r="B86" s="11" t="s">
        <v>22</v>
      </c>
      <c r="C86" s="9" t="s">
        <v>415</v>
      </c>
      <c r="D86" s="9" t="s">
        <v>414</v>
      </c>
      <c r="E86" s="9" t="s">
        <v>49</v>
      </c>
      <c r="F86" s="9" t="s">
        <v>65</v>
      </c>
      <c r="G86" s="9" t="s">
        <v>328</v>
      </c>
      <c r="H86" s="10">
        <v>42798</v>
      </c>
      <c r="I86" s="9">
        <v>102</v>
      </c>
      <c r="J86" s="9">
        <v>534</v>
      </c>
      <c r="K86" s="10">
        <v>42998</v>
      </c>
    </row>
    <row r="87" spans="1:11" s="9" customFormat="1" x14ac:dyDescent="0.25">
      <c r="A87" s="9" t="s">
        <v>129</v>
      </c>
      <c r="B87" s="11" t="s">
        <v>22</v>
      </c>
      <c r="C87" s="9" t="s">
        <v>413</v>
      </c>
      <c r="D87" s="9" t="s">
        <v>47</v>
      </c>
      <c r="E87" s="9" t="s">
        <v>45</v>
      </c>
      <c r="F87" s="9" t="s">
        <v>109</v>
      </c>
      <c r="G87" s="9" t="s">
        <v>394</v>
      </c>
      <c r="H87" s="10">
        <v>42799</v>
      </c>
      <c r="I87" s="9">
        <v>103</v>
      </c>
      <c r="J87" s="9">
        <v>652</v>
      </c>
      <c r="K87" s="10">
        <v>42998</v>
      </c>
    </row>
    <row r="88" spans="1:11" s="9" customFormat="1" x14ac:dyDescent="0.25">
      <c r="A88" s="9" t="s">
        <v>114</v>
      </c>
      <c r="B88" s="11" t="s">
        <v>22</v>
      </c>
      <c r="C88" s="9" t="s">
        <v>413</v>
      </c>
      <c r="D88" s="9" t="s">
        <v>47</v>
      </c>
      <c r="E88" s="9" t="s">
        <v>45</v>
      </c>
      <c r="F88" s="9" t="s">
        <v>79</v>
      </c>
      <c r="G88" s="9" t="s">
        <v>395</v>
      </c>
      <c r="H88" s="10">
        <v>42800</v>
      </c>
      <c r="I88" s="9">
        <v>80</v>
      </c>
      <c r="J88" s="9">
        <v>584</v>
      </c>
      <c r="K88" s="10">
        <v>42998</v>
      </c>
    </row>
    <row r="89" spans="1:11" s="9" customFormat="1" x14ac:dyDescent="0.25">
      <c r="A89" s="9" t="s">
        <v>115</v>
      </c>
      <c r="B89" s="11" t="s">
        <v>22</v>
      </c>
      <c r="C89" s="9" t="s">
        <v>413</v>
      </c>
      <c r="D89" s="9" t="s">
        <v>63</v>
      </c>
      <c r="E89" s="9" t="s">
        <v>45</v>
      </c>
      <c r="F89" s="9" t="s">
        <v>79</v>
      </c>
      <c r="G89" s="9" t="s">
        <v>396</v>
      </c>
      <c r="H89" s="10">
        <v>42800</v>
      </c>
      <c r="I89" s="9">
        <v>78</v>
      </c>
      <c r="J89" s="9">
        <v>632</v>
      </c>
      <c r="K89" s="10">
        <v>42998</v>
      </c>
    </row>
    <row r="90" spans="1:11" s="9" customFormat="1" x14ac:dyDescent="0.25">
      <c r="A90" s="9" t="s">
        <v>275</v>
      </c>
      <c r="B90" s="11" t="s">
        <v>22</v>
      </c>
      <c r="C90" s="9" t="s">
        <v>413</v>
      </c>
      <c r="D90" s="9" t="s">
        <v>414</v>
      </c>
      <c r="E90" s="9" t="s">
        <v>49</v>
      </c>
      <c r="F90" s="9" t="s">
        <v>65</v>
      </c>
      <c r="G90" s="9" t="s">
        <v>329</v>
      </c>
      <c r="H90" s="10">
        <v>42801</v>
      </c>
      <c r="I90" s="9">
        <v>105</v>
      </c>
      <c r="J90" s="9">
        <v>694</v>
      </c>
      <c r="K90" s="10">
        <v>42998</v>
      </c>
    </row>
    <row r="91" spans="1:11" s="9" customFormat="1" x14ac:dyDescent="0.25">
      <c r="A91" s="9" t="s">
        <v>116</v>
      </c>
      <c r="B91" s="11" t="s">
        <v>22</v>
      </c>
      <c r="C91" s="9" t="s">
        <v>415</v>
      </c>
      <c r="D91" s="9" t="s">
        <v>117</v>
      </c>
      <c r="E91" s="9" t="s">
        <v>49</v>
      </c>
      <c r="F91" s="9" t="s">
        <v>65</v>
      </c>
      <c r="G91" s="9" t="s">
        <v>330</v>
      </c>
      <c r="H91" s="10">
        <v>42802</v>
      </c>
      <c r="I91" s="9">
        <v>84</v>
      </c>
      <c r="J91" s="9">
        <v>584</v>
      </c>
      <c r="K91" s="10">
        <v>42998</v>
      </c>
    </row>
    <row r="92" spans="1:11" s="9" customFormat="1" x14ac:dyDescent="0.25">
      <c r="A92" s="9" t="s">
        <v>292</v>
      </c>
      <c r="B92" s="11" t="s">
        <v>22</v>
      </c>
      <c r="C92" s="9" t="s">
        <v>413</v>
      </c>
      <c r="D92" s="9" t="s">
        <v>110</v>
      </c>
      <c r="E92" s="9" t="s">
        <v>45</v>
      </c>
      <c r="F92" s="9" t="s">
        <v>79</v>
      </c>
      <c r="G92" s="9" t="s">
        <v>359</v>
      </c>
      <c r="H92" s="10">
        <v>42803</v>
      </c>
      <c r="I92" s="9">
        <v>94</v>
      </c>
      <c r="K92" s="10">
        <v>42998</v>
      </c>
    </row>
    <row r="93" spans="1:11" s="9" customFormat="1" x14ac:dyDescent="0.25">
      <c r="A93" s="9" t="s">
        <v>174</v>
      </c>
      <c r="B93" s="11" t="s">
        <v>22</v>
      </c>
      <c r="C93" s="9" t="s">
        <v>413</v>
      </c>
      <c r="D93" s="9" t="s">
        <v>47</v>
      </c>
      <c r="E93" s="9" t="s">
        <v>45</v>
      </c>
      <c r="F93" s="9" t="s">
        <v>62</v>
      </c>
      <c r="G93" s="9" t="s">
        <v>397</v>
      </c>
      <c r="H93" s="10">
        <v>42803</v>
      </c>
      <c r="I93" s="9">
        <v>102</v>
      </c>
      <c r="J93" s="9">
        <v>666</v>
      </c>
      <c r="K93" s="10">
        <v>42998</v>
      </c>
    </row>
    <row r="94" spans="1:11" s="9" customFormat="1" x14ac:dyDescent="0.25">
      <c r="A94" s="9" t="s">
        <v>153</v>
      </c>
      <c r="B94" s="11" t="s">
        <v>22</v>
      </c>
      <c r="C94" s="9" t="s">
        <v>413</v>
      </c>
      <c r="D94" s="9" t="s">
        <v>63</v>
      </c>
      <c r="E94" s="9" t="s">
        <v>45</v>
      </c>
      <c r="F94" s="9" t="s">
        <v>79</v>
      </c>
      <c r="G94" s="9" t="s">
        <v>398</v>
      </c>
      <c r="H94" s="10">
        <v>42804</v>
      </c>
      <c r="I94" s="9">
        <v>104</v>
      </c>
      <c r="J94" s="9">
        <v>648</v>
      </c>
      <c r="K94" s="10">
        <v>42998</v>
      </c>
    </row>
    <row r="95" spans="1:11" s="9" customFormat="1" x14ac:dyDescent="0.25">
      <c r="A95" s="9" t="s">
        <v>140</v>
      </c>
      <c r="B95" s="11" t="s">
        <v>22</v>
      </c>
      <c r="C95" s="9" t="s">
        <v>413</v>
      </c>
      <c r="D95" s="9" t="s">
        <v>141</v>
      </c>
      <c r="E95" s="9" t="s">
        <v>45</v>
      </c>
      <c r="F95" s="9" t="s">
        <v>46</v>
      </c>
      <c r="G95" s="9" t="s">
        <v>331</v>
      </c>
      <c r="H95" s="10">
        <v>42804</v>
      </c>
      <c r="I95" s="9">
        <v>114</v>
      </c>
      <c r="J95" s="9">
        <v>578</v>
      </c>
      <c r="K95" s="10">
        <v>42998</v>
      </c>
    </row>
    <row r="96" spans="1:11" s="9" customFormat="1" x14ac:dyDescent="0.25">
      <c r="A96" s="9" t="s">
        <v>312</v>
      </c>
      <c r="B96" s="11" t="s">
        <v>22</v>
      </c>
      <c r="C96" s="9" t="s">
        <v>413</v>
      </c>
      <c r="D96" s="9" t="s">
        <v>47</v>
      </c>
      <c r="E96" s="9" t="s">
        <v>45</v>
      </c>
      <c r="F96" s="9" t="s">
        <v>79</v>
      </c>
      <c r="G96" s="9" t="s">
        <v>399</v>
      </c>
      <c r="H96" s="10">
        <v>42804</v>
      </c>
      <c r="I96" s="9">
        <v>94</v>
      </c>
      <c r="J96" s="9">
        <v>644</v>
      </c>
      <c r="K96" s="10">
        <v>42998</v>
      </c>
    </row>
    <row r="97" spans="1:11" s="9" customFormat="1" x14ac:dyDescent="0.25">
      <c r="A97" s="9" t="s">
        <v>276</v>
      </c>
      <c r="B97" s="11" t="s">
        <v>22</v>
      </c>
      <c r="C97" s="9" t="s">
        <v>413</v>
      </c>
      <c r="D97" s="9" t="s">
        <v>63</v>
      </c>
      <c r="E97" s="9" t="s">
        <v>45</v>
      </c>
      <c r="F97" s="9" t="s">
        <v>79</v>
      </c>
      <c r="G97" s="9" t="s">
        <v>332</v>
      </c>
      <c r="H97" s="10">
        <v>42805</v>
      </c>
      <c r="I97" s="9">
        <v>82</v>
      </c>
      <c r="J97" s="9">
        <v>512</v>
      </c>
      <c r="K97" s="10">
        <v>42998</v>
      </c>
    </row>
    <row r="98" spans="1:11" s="9" customFormat="1" x14ac:dyDescent="0.25">
      <c r="A98" s="9" t="s">
        <v>277</v>
      </c>
      <c r="B98" s="11" t="s">
        <v>22</v>
      </c>
      <c r="C98" s="9" t="s">
        <v>413</v>
      </c>
      <c r="D98" s="9" t="s">
        <v>417</v>
      </c>
      <c r="E98" s="9" t="s">
        <v>49</v>
      </c>
      <c r="F98" s="9" t="s">
        <v>65</v>
      </c>
      <c r="G98" s="9" t="s">
        <v>333</v>
      </c>
      <c r="H98" s="10">
        <v>42805</v>
      </c>
      <c r="I98" s="9">
        <v>84</v>
      </c>
      <c r="J98" s="9">
        <v>520</v>
      </c>
      <c r="K98" s="10">
        <v>42998</v>
      </c>
    </row>
    <row r="99" spans="1:11" s="9" customFormat="1" x14ac:dyDescent="0.25">
      <c r="A99" s="9" t="s">
        <v>214</v>
      </c>
      <c r="B99" s="11" t="s">
        <v>22</v>
      </c>
      <c r="C99" s="9" t="s">
        <v>413</v>
      </c>
      <c r="D99" s="9" t="s">
        <v>47</v>
      </c>
      <c r="E99" s="9" t="s">
        <v>45</v>
      </c>
      <c r="F99" s="9" t="s">
        <v>79</v>
      </c>
      <c r="G99" s="9" t="s">
        <v>400</v>
      </c>
      <c r="H99" s="10">
        <v>42806</v>
      </c>
      <c r="I99" s="9">
        <v>82</v>
      </c>
      <c r="J99" s="9">
        <v>640</v>
      </c>
      <c r="K99" s="10">
        <v>42998</v>
      </c>
    </row>
    <row r="100" spans="1:11" s="9" customFormat="1" x14ac:dyDescent="0.25">
      <c r="A100" s="9" t="s">
        <v>61</v>
      </c>
      <c r="B100" s="11" t="s">
        <v>22</v>
      </c>
      <c r="C100" s="9" t="s">
        <v>413</v>
      </c>
      <c r="D100" s="9" t="s">
        <v>63</v>
      </c>
      <c r="E100" s="9" t="s">
        <v>45</v>
      </c>
      <c r="F100" s="9" t="s">
        <v>62</v>
      </c>
      <c r="G100" s="9" t="s">
        <v>401</v>
      </c>
      <c r="H100" s="10">
        <v>42806</v>
      </c>
      <c r="I100" s="9">
        <v>90</v>
      </c>
      <c r="J100" s="9">
        <v>610</v>
      </c>
      <c r="K100" s="10">
        <v>42998</v>
      </c>
    </row>
    <row r="101" spans="1:11" s="9" customFormat="1" x14ac:dyDescent="0.25">
      <c r="A101" s="9" t="s">
        <v>78</v>
      </c>
      <c r="B101" s="11" t="s">
        <v>22</v>
      </c>
      <c r="C101" s="9" t="s">
        <v>413</v>
      </c>
      <c r="D101" s="9" t="s">
        <v>63</v>
      </c>
      <c r="E101" s="9" t="s">
        <v>45</v>
      </c>
      <c r="F101" s="9" t="s">
        <v>79</v>
      </c>
      <c r="G101" s="9" t="s">
        <v>402</v>
      </c>
      <c r="H101" s="10">
        <v>42806</v>
      </c>
      <c r="I101" s="9">
        <v>96</v>
      </c>
      <c r="J101" s="9">
        <v>648</v>
      </c>
      <c r="K101" s="10">
        <v>42998</v>
      </c>
    </row>
    <row r="102" spans="1:11" s="9" customFormat="1" x14ac:dyDescent="0.25">
      <c r="A102" s="9" t="s">
        <v>193</v>
      </c>
      <c r="B102" s="11" t="s">
        <v>22</v>
      </c>
      <c r="C102" s="9" t="s">
        <v>413</v>
      </c>
      <c r="D102" s="9" t="s">
        <v>47</v>
      </c>
      <c r="E102" s="9" t="s">
        <v>45</v>
      </c>
      <c r="F102" s="9" t="s">
        <v>62</v>
      </c>
      <c r="G102" s="9" t="s">
        <v>403</v>
      </c>
      <c r="H102" s="10">
        <v>42806</v>
      </c>
      <c r="I102" s="9">
        <v>102</v>
      </c>
      <c r="J102" s="9">
        <v>678</v>
      </c>
      <c r="K102" s="10">
        <v>42998</v>
      </c>
    </row>
    <row r="103" spans="1:11" s="9" customFormat="1" x14ac:dyDescent="0.25">
      <c r="A103" s="9" t="s">
        <v>80</v>
      </c>
      <c r="B103" s="11" t="s">
        <v>22</v>
      </c>
      <c r="C103" s="9" t="s">
        <v>415</v>
      </c>
      <c r="D103" s="9" t="s">
        <v>47</v>
      </c>
      <c r="E103" s="9" t="s">
        <v>45</v>
      </c>
      <c r="F103" s="9" t="s">
        <v>46</v>
      </c>
      <c r="G103" s="9" t="s">
        <v>334</v>
      </c>
      <c r="H103" s="10">
        <v>42806</v>
      </c>
      <c r="I103" s="9">
        <v>108</v>
      </c>
      <c r="J103" s="9">
        <v>710</v>
      </c>
      <c r="K103" s="10">
        <v>42998</v>
      </c>
    </row>
    <row r="104" spans="1:11" s="9" customFormat="1" x14ac:dyDescent="0.25">
      <c r="A104" s="9" t="s">
        <v>44</v>
      </c>
      <c r="B104" s="11" t="s">
        <v>22</v>
      </c>
      <c r="C104" s="9" t="s">
        <v>415</v>
      </c>
      <c r="D104" s="9" t="s">
        <v>47</v>
      </c>
      <c r="E104" s="9" t="s">
        <v>45</v>
      </c>
      <c r="F104" s="9" t="s">
        <v>46</v>
      </c>
      <c r="G104" s="9" t="s">
        <v>335</v>
      </c>
      <c r="H104" s="10">
        <v>42807</v>
      </c>
      <c r="I104" s="9">
        <v>120</v>
      </c>
      <c r="J104" s="9">
        <v>650</v>
      </c>
      <c r="K104" s="10">
        <v>42998</v>
      </c>
    </row>
    <row r="105" spans="1:11" s="9" customFormat="1" x14ac:dyDescent="0.25">
      <c r="A105" s="9" t="s">
        <v>91</v>
      </c>
      <c r="B105" s="11" t="s">
        <v>22</v>
      </c>
      <c r="C105" s="9" t="s">
        <v>415</v>
      </c>
      <c r="D105" s="9" t="s">
        <v>92</v>
      </c>
      <c r="E105" s="9" t="s">
        <v>49</v>
      </c>
      <c r="F105" s="9" t="s">
        <v>65</v>
      </c>
      <c r="G105" s="9" t="s">
        <v>336</v>
      </c>
      <c r="H105" s="10">
        <v>42807</v>
      </c>
      <c r="I105" s="9">
        <v>110</v>
      </c>
      <c r="J105" s="9">
        <v>564</v>
      </c>
      <c r="K105" s="10">
        <v>42998</v>
      </c>
    </row>
    <row r="106" spans="1:11" s="9" customFormat="1" x14ac:dyDescent="0.25">
      <c r="A106" s="9" t="s">
        <v>278</v>
      </c>
      <c r="B106" s="11" t="s">
        <v>22</v>
      </c>
      <c r="C106" s="9" t="s">
        <v>413</v>
      </c>
      <c r="D106" s="9" t="s">
        <v>418</v>
      </c>
      <c r="E106" s="9" t="s">
        <v>45</v>
      </c>
      <c r="F106" s="9" t="s">
        <v>62</v>
      </c>
      <c r="G106" s="9" t="s">
        <v>337</v>
      </c>
      <c r="H106" s="10">
        <v>42808</v>
      </c>
      <c r="I106" s="9">
        <v>108</v>
      </c>
      <c r="J106" s="9">
        <v>722</v>
      </c>
      <c r="K106" s="10">
        <v>42998</v>
      </c>
    </row>
    <row r="107" spans="1:11" s="9" customFormat="1" x14ac:dyDescent="0.25">
      <c r="A107" s="9" t="s">
        <v>215</v>
      </c>
      <c r="B107" s="11" t="s">
        <v>22</v>
      </c>
      <c r="C107" s="9" t="s">
        <v>413</v>
      </c>
      <c r="D107" s="9" t="s">
        <v>216</v>
      </c>
      <c r="E107" s="9" t="s">
        <v>49</v>
      </c>
      <c r="F107" s="9" t="s">
        <v>65</v>
      </c>
      <c r="G107" s="9" t="s">
        <v>338</v>
      </c>
      <c r="H107" s="10">
        <v>42808</v>
      </c>
      <c r="I107" s="9">
        <v>88</v>
      </c>
      <c r="J107" s="9">
        <v>600</v>
      </c>
      <c r="K107" s="10">
        <v>42998</v>
      </c>
    </row>
    <row r="108" spans="1:11" s="9" customFormat="1" x14ac:dyDescent="0.25">
      <c r="A108" s="9" t="s">
        <v>26</v>
      </c>
      <c r="B108" s="11" t="s">
        <v>22</v>
      </c>
      <c r="C108" s="9" t="s">
        <v>413</v>
      </c>
      <c r="D108" s="9" t="s">
        <v>28</v>
      </c>
      <c r="E108" s="9" t="s">
        <v>23</v>
      </c>
      <c r="F108" s="9" t="s">
        <v>27</v>
      </c>
      <c r="G108" s="9" t="s">
        <v>339</v>
      </c>
      <c r="H108" s="10">
        <v>42808</v>
      </c>
      <c r="I108" s="9">
        <v>106</v>
      </c>
      <c r="J108" s="9">
        <v>604</v>
      </c>
      <c r="K108" s="10">
        <v>42998</v>
      </c>
    </row>
    <row r="109" spans="1:11" s="9" customFormat="1" x14ac:dyDescent="0.25">
      <c r="A109" s="9" t="s">
        <v>279</v>
      </c>
      <c r="B109" s="11" t="s">
        <v>22</v>
      </c>
      <c r="C109" s="9" t="s">
        <v>413</v>
      </c>
      <c r="D109" s="9" t="s">
        <v>420</v>
      </c>
      <c r="E109" s="9" t="s">
        <v>49</v>
      </c>
      <c r="F109" s="9" t="s">
        <v>65</v>
      </c>
      <c r="G109" s="9" t="s">
        <v>340</v>
      </c>
      <c r="H109" s="10">
        <v>42809</v>
      </c>
      <c r="I109" s="9">
        <v>108</v>
      </c>
      <c r="J109" s="9">
        <v>534</v>
      </c>
      <c r="K109" s="10">
        <v>42998</v>
      </c>
    </row>
    <row r="110" spans="1:11" s="9" customFormat="1" x14ac:dyDescent="0.25">
      <c r="A110" s="9" t="s">
        <v>302</v>
      </c>
      <c r="B110" s="11" t="s">
        <v>22</v>
      </c>
      <c r="C110" s="9" t="s">
        <v>413</v>
      </c>
      <c r="D110" s="9" t="s">
        <v>418</v>
      </c>
      <c r="E110" s="9" t="s">
        <v>45</v>
      </c>
      <c r="F110" s="9" t="s">
        <v>46</v>
      </c>
      <c r="G110" s="9">
        <v>6396</v>
      </c>
      <c r="H110" s="10">
        <v>42809</v>
      </c>
      <c r="I110" s="9">
        <v>84</v>
      </c>
      <c r="J110" s="9">
        <v>409</v>
      </c>
      <c r="K110" s="10">
        <v>42998</v>
      </c>
    </row>
    <row r="111" spans="1:11" s="9" customFormat="1" x14ac:dyDescent="0.25">
      <c r="A111" s="9" t="s">
        <v>29</v>
      </c>
      <c r="B111" s="11" t="s">
        <v>22</v>
      </c>
      <c r="C111" s="9" t="s">
        <v>413</v>
      </c>
      <c r="D111" s="9" t="s">
        <v>31</v>
      </c>
      <c r="E111" s="9" t="s">
        <v>23</v>
      </c>
      <c r="F111" s="9" t="s">
        <v>30</v>
      </c>
      <c r="G111" s="9" t="s">
        <v>404</v>
      </c>
      <c r="H111" s="10">
        <v>42810</v>
      </c>
      <c r="I111" s="9">
        <v>76</v>
      </c>
      <c r="J111" s="9">
        <v>598</v>
      </c>
      <c r="K111" s="10">
        <v>42998</v>
      </c>
    </row>
    <row r="112" spans="1:11" s="9" customFormat="1" x14ac:dyDescent="0.25">
      <c r="A112" s="9" t="s">
        <v>93</v>
      </c>
      <c r="B112" s="11" t="s">
        <v>22</v>
      </c>
      <c r="C112" s="9" t="s">
        <v>413</v>
      </c>
      <c r="D112" s="9" t="s">
        <v>94</v>
      </c>
      <c r="E112" s="9" t="s">
        <v>45</v>
      </c>
      <c r="F112" s="9" t="s">
        <v>46</v>
      </c>
      <c r="G112" s="9" t="s">
        <v>341</v>
      </c>
      <c r="H112" s="10">
        <v>42810</v>
      </c>
      <c r="I112" s="9">
        <v>92</v>
      </c>
      <c r="J112" s="9">
        <v>610</v>
      </c>
      <c r="K112" s="10">
        <v>42998</v>
      </c>
    </row>
    <row r="113" spans="1:11" s="9" customFormat="1" x14ac:dyDescent="0.25">
      <c r="A113" s="9" t="s">
        <v>305</v>
      </c>
      <c r="B113" s="11" t="s">
        <v>22</v>
      </c>
      <c r="C113" s="9" t="s">
        <v>413</v>
      </c>
      <c r="D113" s="9" t="s">
        <v>25</v>
      </c>
      <c r="E113" s="9" t="s">
        <v>23</v>
      </c>
      <c r="F113" s="9" t="s">
        <v>162</v>
      </c>
      <c r="G113" s="9" t="s">
        <v>379</v>
      </c>
      <c r="H113" s="10">
        <v>42810</v>
      </c>
      <c r="I113" s="9">
        <v>96</v>
      </c>
      <c r="K113" s="10">
        <v>42998</v>
      </c>
    </row>
    <row r="114" spans="1:11" s="9" customFormat="1" x14ac:dyDescent="0.25">
      <c r="A114" s="9" t="s">
        <v>280</v>
      </c>
      <c r="B114" s="11" t="s">
        <v>22</v>
      </c>
      <c r="C114" s="9" t="s">
        <v>413</v>
      </c>
      <c r="D114" s="9" t="s">
        <v>421</v>
      </c>
      <c r="E114" s="9" t="s">
        <v>45</v>
      </c>
      <c r="F114" s="9" t="s">
        <v>422</v>
      </c>
      <c r="G114" s="9" t="s">
        <v>342</v>
      </c>
      <c r="H114" s="10">
        <v>42811</v>
      </c>
      <c r="I114" s="9">
        <v>134</v>
      </c>
      <c r="J114" s="9">
        <v>560</v>
      </c>
      <c r="K114" s="10">
        <v>42998</v>
      </c>
    </row>
    <row r="115" spans="1:11" s="9" customFormat="1" x14ac:dyDescent="0.25">
      <c r="A115" s="9" t="s">
        <v>64</v>
      </c>
      <c r="B115" s="11" t="s">
        <v>22</v>
      </c>
      <c r="C115" s="9" t="s">
        <v>413</v>
      </c>
      <c r="D115" s="9" t="s">
        <v>66</v>
      </c>
      <c r="E115" s="9" t="s">
        <v>49</v>
      </c>
      <c r="F115" s="9" t="s">
        <v>65</v>
      </c>
      <c r="G115" s="9" t="s">
        <v>343</v>
      </c>
      <c r="H115" s="10">
        <v>42811</v>
      </c>
      <c r="I115" s="9">
        <v>98</v>
      </c>
      <c r="J115" s="9">
        <v>586</v>
      </c>
      <c r="K115" s="10">
        <v>42998</v>
      </c>
    </row>
    <row r="116" spans="1:11" s="9" customFormat="1" x14ac:dyDescent="0.25">
      <c r="A116" s="9" t="s">
        <v>313</v>
      </c>
      <c r="B116" s="11" t="s">
        <v>22</v>
      </c>
      <c r="C116" s="9" t="s">
        <v>413</v>
      </c>
      <c r="D116" s="9" t="s">
        <v>25</v>
      </c>
      <c r="E116" s="9" t="s">
        <v>23</v>
      </c>
      <c r="F116" s="9" t="s">
        <v>30</v>
      </c>
      <c r="G116" s="9" t="s">
        <v>405</v>
      </c>
      <c r="H116" s="10">
        <v>42812</v>
      </c>
      <c r="I116" s="9">
        <v>81</v>
      </c>
      <c r="J116" s="9">
        <v>480</v>
      </c>
      <c r="K116" s="10">
        <v>42998</v>
      </c>
    </row>
    <row r="117" spans="1:11" s="9" customFormat="1" x14ac:dyDescent="0.25">
      <c r="A117" s="9" t="s">
        <v>281</v>
      </c>
      <c r="B117" s="11" t="s">
        <v>22</v>
      </c>
      <c r="C117" s="9" t="s">
        <v>413</v>
      </c>
      <c r="D117" s="9" t="s">
        <v>141</v>
      </c>
      <c r="E117" s="9" t="s">
        <v>45</v>
      </c>
      <c r="F117" s="9" t="s">
        <v>46</v>
      </c>
      <c r="G117" s="9" t="s">
        <v>344</v>
      </c>
      <c r="H117" s="10">
        <v>42812</v>
      </c>
      <c r="I117" s="9">
        <v>119</v>
      </c>
      <c r="J117" s="9">
        <v>746</v>
      </c>
      <c r="K117" s="10">
        <v>42998</v>
      </c>
    </row>
    <row r="118" spans="1:11" s="9" customFormat="1" x14ac:dyDescent="0.25">
      <c r="A118" s="9" t="s">
        <v>282</v>
      </c>
      <c r="B118" s="11" t="s">
        <v>22</v>
      </c>
      <c r="C118" s="9" t="s">
        <v>413</v>
      </c>
      <c r="D118" s="9" t="s">
        <v>423</v>
      </c>
      <c r="E118" s="9" t="s">
        <v>49</v>
      </c>
      <c r="F118" s="9" t="s">
        <v>65</v>
      </c>
      <c r="G118" s="9" t="s">
        <v>345</v>
      </c>
      <c r="H118" s="10">
        <v>42812</v>
      </c>
      <c r="I118" s="9">
        <v>112</v>
      </c>
      <c r="J118" s="9">
        <v>618</v>
      </c>
      <c r="K118" s="10">
        <v>42998</v>
      </c>
    </row>
    <row r="119" spans="1:11" s="9" customFormat="1" x14ac:dyDescent="0.25">
      <c r="A119" s="9" t="s">
        <v>283</v>
      </c>
      <c r="B119" s="11" t="s">
        <v>22</v>
      </c>
      <c r="C119" s="9" t="s">
        <v>413</v>
      </c>
      <c r="D119" s="9" t="s">
        <v>424</v>
      </c>
      <c r="E119" s="9" t="s">
        <v>45</v>
      </c>
      <c r="F119" s="9" t="s">
        <v>46</v>
      </c>
      <c r="G119" s="9" t="s">
        <v>346</v>
      </c>
      <c r="H119" s="10">
        <v>42814</v>
      </c>
      <c r="I119" s="9">
        <v>94</v>
      </c>
      <c r="J119" s="9">
        <v>548</v>
      </c>
      <c r="K119" s="10">
        <v>42998</v>
      </c>
    </row>
    <row r="120" spans="1:11" s="9" customFormat="1" x14ac:dyDescent="0.25">
      <c r="A120" s="9" t="s">
        <v>284</v>
      </c>
      <c r="B120" s="11" t="s">
        <v>22</v>
      </c>
      <c r="C120" s="9" t="s">
        <v>415</v>
      </c>
      <c r="D120" s="9" t="s">
        <v>141</v>
      </c>
      <c r="E120" s="9" t="s">
        <v>45</v>
      </c>
      <c r="F120" s="9" t="s">
        <v>46</v>
      </c>
      <c r="G120" s="9" t="s">
        <v>347</v>
      </c>
      <c r="H120" s="10">
        <v>42814</v>
      </c>
      <c r="I120" s="9">
        <v>102</v>
      </c>
      <c r="J120" s="9">
        <v>494</v>
      </c>
      <c r="K120" s="10">
        <v>42998</v>
      </c>
    </row>
    <row r="121" spans="1:11" s="9" customFormat="1" x14ac:dyDescent="0.25">
      <c r="A121" s="9" t="s">
        <v>217</v>
      </c>
      <c r="B121" s="11" t="s">
        <v>22</v>
      </c>
      <c r="C121" s="9" t="s">
        <v>413</v>
      </c>
      <c r="D121" s="9" t="s">
        <v>47</v>
      </c>
      <c r="E121" s="9" t="s">
        <v>45</v>
      </c>
      <c r="F121" s="9" t="s">
        <v>46</v>
      </c>
      <c r="G121" s="9" t="s">
        <v>348</v>
      </c>
      <c r="H121" s="10">
        <v>42815</v>
      </c>
      <c r="I121" s="9">
        <v>102</v>
      </c>
      <c r="J121" s="9">
        <v>630</v>
      </c>
      <c r="K121" s="10">
        <v>42998</v>
      </c>
    </row>
    <row r="122" spans="1:11" s="9" customFormat="1" x14ac:dyDescent="0.25">
      <c r="A122" s="9" t="s">
        <v>285</v>
      </c>
      <c r="B122" s="11" t="s">
        <v>22</v>
      </c>
      <c r="C122" s="9" t="s">
        <v>413</v>
      </c>
      <c r="D122" s="9" t="s">
        <v>425</v>
      </c>
      <c r="E122" s="9" t="s">
        <v>49</v>
      </c>
      <c r="F122" s="9" t="s">
        <v>65</v>
      </c>
      <c r="G122" s="9" t="s">
        <v>349</v>
      </c>
      <c r="H122" s="10">
        <v>42815</v>
      </c>
      <c r="I122" s="9">
        <v>108</v>
      </c>
      <c r="J122" s="9">
        <v>500</v>
      </c>
      <c r="K122" s="10">
        <v>42998</v>
      </c>
    </row>
    <row r="123" spans="1:11" s="9" customFormat="1" x14ac:dyDescent="0.25">
      <c r="A123" s="9" t="s">
        <v>160</v>
      </c>
      <c r="B123" s="11" t="s">
        <v>22</v>
      </c>
      <c r="C123" s="9" t="s">
        <v>413</v>
      </c>
      <c r="D123" s="9" t="s">
        <v>117</v>
      </c>
      <c r="E123" s="9" t="s">
        <v>49</v>
      </c>
      <c r="F123" s="9" t="s">
        <v>65</v>
      </c>
      <c r="G123" s="9" t="s">
        <v>350</v>
      </c>
      <c r="H123" s="10">
        <v>42815</v>
      </c>
      <c r="I123" s="9">
        <v>98</v>
      </c>
      <c r="J123" s="9">
        <v>532</v>
      </c>
      <c r="K123" s="10">
        <v>42998</v>
      </c>
    </row>
    <row r="124" spans="1:11" s="9" customFormat="1" x14ac:dyDescent="0.25">
      <c r="A124" s="9" t="s">
        <v>310</v>
      </c>
      <c r="B124" s="11" t="s">
        <v>22</v>
      </c>
      <c r="C124" s="9" t="s">
        <v>415</v>
      </c>
      <c r="D124" s="9" t="s">
        <v>47</v>
      </c>
      <c r="E124" s="9" t="s">
        <v>45</v>
      </c>
      <c r="F124" s="9" t="s">
        <v>46</v>
      </c>
      <c r="G124" s="9" t="s">
        <v>390</v>
      </c>
      <c r="H124" s="10">
        <v>42816</v>
      </c>
      <c r="I124" s="9">
        <v>108</v>
      </c>
      <c r="J124" s="9">
        <v>384</v>
      </c>
      <c r="K124" s="10">
        <v>42998</v>
      </c>
    </row>
    <row r="125" spans="1:11" s="9" customFormat="1" x14ac:dyDescent="0.25">
      <c r="A125" s="9" t="s">
        <v>286</v>
      </c>
      <c r="B125" s="11" t="s">
        <v>22</v>
      </c>
      <c r="C125" s="9" t="s">
        <v>413</v>
      </c>
      <c r="D125" s="9" t="s">
        <v>426</v>
      </c>
      <c r="E125" s="9" t="s">
        <v>45</v>
      </c>
      <c r="F125" s="9" t="s">
        <v>46</v>
      </c>
      <c r="G125" s="9" t="s">
        <v>351</v>
      </c>
      <c r="H125" s="10">
        <v>42816</v>
      </c>
      <c r="I125" s="9">
        <v>90</v>
      </c>
      <c r="J125" s="9">
        <v>538</v>
      </c>
      <c r="K125" s="10">
        <v>42998</v>
      </c>
    </row>
    <row r="126" spans="1:11" s="9" customFormat="1" x14ac:dyDescent="0.25">
      <c r="A126" s="9" t="s">
        <v>287</v>
      </c>
      <c r="B126" s="11" t="s">
        <v>22</v>
      </c>
      <c r="C126" s="9" t="s">
        <v>413</v>
      </c>
      <c r="D126" s="9" t="s">
        <v>47</v>
      </c>
      <c r="E126" s="9" t="s">
        <v>45</v>
      </c>
      <c r="F126" s="9" t="s">
        <v>46</v>
      </c>
      <c r="G126" s="9" t="s">
        <v>352</v>
      </c>
      <c r="H126" s="10">
        <v>42816</v>
      </c>
      <c r="I126" s="9">
        <v>110</v>
      </c>
      <c r="J126" s="9">
        <v>628</v>
      </c>
      <c r="K126" s="10">
        <v>42998</v>
      </c>
    </row>
    <row r="127" spans="1:11" s="9" customFormat="1" x14ac:dyDescent="0.25">
      <c r="A127" s="9" t="s">
        <v>194</v>
      </c>
      <c r="B127" s="11" t="s">
        <v>22</v>
      </c>
      <c r="C127" s="9" t="s">
        <v>415</v>
      </c>
      <c r="D127" s="9" t="s">
        <v>117</v>
      </c>
      <c r="E127" s="9" t="s">
        <v>49</v>
      </c>
      <c r="F127" s="9" t="s">
        <v>65</v>
      </c>
      <c r="G127" s="9" t="s">
        <v>353</v>
      </c>
      <c r="H127" s="10">
        <v>42817</v>
      </c>
      <c r="I127" s="9">
        <v>86</v>
      </c>
      <c r="J127" s="9">
        <v>648</v>
      </c>
      <c r="K127" s="10">
        <v>42998</v>
      </c>
    </row>
    <row r="128" spans="1:11" s="9" customFormat="1" x14ac:dyDescent="0.25">
      <c r="A128" s="9" t="s">
        <v>142</v>
      </c>
      <c r="B128" s="11" t="s">
        <v>22</v>
      </c>
      <c r="C128" s="9" t="s">
        <v>415</v>
      </c>
      <c r="D128" s="9" t="s">
        <v>143</v>
      </c>
      <c r="E128" s="9" t="s">
        <v>45</v>
      </c>
      <c r="F128" s="9" t="s">
        <v>46</v>
      </c>
      <c r="G128" s="9" t="s">
        <v>354</v>
      </c>
      <c r="H128" s="10">
        <v>42820</v>
      </c>
      <c r="I128" s="9">
        <v>102</v>
      </c>
      <c r="J128" s="9">
        <v>654</v>
      </c>
      <c r="K128" s="10">
        <v>42998</v>
      </c>
    </row>
    <row r="129" spans="1:11" s="9" customFormat="1" x14ac:dyDescent="0.25">
      <c r="A129" s="9" t="s">
        <v>288</v>
      </c>
      <c r="B129" s="11" t="s">
        <v>22</v>
      </c>
      <c r="C129" s="9" t="s">
        <v>413</v>
      </c>
      <c r="D129" s="9" t="s">
        <v>47</v>
      </c>
      <c r="E129" s="9" t="s">
        <v>45</v>
      </c>
      <c r="F129" s="9" t="s">
        <v>46</v>
      </c>
      <c r="G129" s="9" t="s">
        <v>355</v>
      </c>
      <c r="H129" s="10">
        <v>42820</v>
      </c>
      <c r="I129" s="9">
        <v>96</v>
      </c>
      <c r="J129" s="9">
        <v>534</v>
      </c>
      <c r="K129" s="10">
        <v>42998</v>
      </c>
    </row>
    <row r="130" spans="1:11" s="9" customFormat="1" x14ac:dyDescent="0.25">
      <c r="A130" s="9" t="s">
        <v>289</v>
      </c>
      <c r="B130" s="11" t="s">
        <v>22</v>
      </c>
      <c r="C130" s="9" t="s">
        <v>413</v>
      </c>
      <c r="D130" s="9" t="s">
        <v>94</v>
      </c>
      <c r="E130" s="9" t="s">
        <v>45</v>
      </c>
      <c r="F130" s="9" t="s">
        <v>46</v>
      </c>
      <c r="G130" s="9" t="s">
        <v>356</v>
      </c>
      <c r="H130" s="10">
        <v>42822</v>
      </c>
      <c r="I130" s="9">
        <v>86</v>
      </c>
      <c r="J130" s="9">
        <v>562</v>
      </c>
      <c r="K130" s="10">
        <v>42998</v>
      </c>
    </row>
    <row r="131" spans="1:11" s="9" customFormat="1" x14ac:dyDescent="0.25">
      <c r="A131" s="9" t="s">
        <v>290</v>
      </c>
      <c r="B131" s="11" t="s">
        <v>22</v>
      </c>
      <c r="C131" s="9" t="s">
        <v>413</v>
      </c>
      <c r="D131" s="9" t="s">
        <v>419</v>
      </c>
      <c r="E131" s="9" t="s">
        <v>49</v>
      </c>
      <c r="F131" s="9" t="s">
        <v>65</v>
      </c>
      <c r="G131" s="9">
        <v>6360</v>
      </c>
      <c r="H131" s="10">
        <v>42822</v>
      </c>
      <c r="I131" s="9">
        <v>90</v>
      </c>
      <c r="J131" s="9">
        <v>534</v>
      </c>
      <c r="K131" s="10">
        <v>42998</v>
      </c>
    </row>
    <row r="132" spans="1:11" s="9" customFormat="1" x14ac:dyDescent="0.25">
      <c r="A132" s="9" t="s">
        <v>161</v>
      </c>
      <c r="B132" s="11" t="s">
        <v>22</v>
      </c>
      <c r="C132" s="9" t="s">
        <v>413</v>
      </c>
      <c r="D132" s="9" t="s">
        <v>59</v>
      </c>
      <c r="E132" s="9" t="s">
        <v>23</v>
      </c>
      <c r="F132" s="9" t="s">
        <v>162</v>
      </c>
      <c r="G132" s="9" t="s">
        <v>406</v>
      </c>
      <c r="H132" s="10">
        <v>42824</v>
      </c>
      <c r="I132" s="9">
        <v>116</v>
      </c>
      <c r="J132" s="9">
        <v>530</v>
      </c>
      <c r="K132" s="10">
        <v>42998</v>
      </c>
    </row>
    <row r="133" spans="1:11" s="9" customFormat="1" x14ac:dyDescent="0.25">
      <c r="A133" s="9" t="s">
        <v>314</v>
      </c>
      <c r="B133" s="11" t="s">
        <v>22</v>
      </c>
      <c r="C133" s="9" t="s">
        <v>431</v>
      </c>
      <c r="D133" s="9" t="s">
        <v>90</v>
      </c>
      <c r="E133" s="9" t="s">
        <v>45</v>
      </c>
      <c r="F133" s="9" t="s">
        <v>422</v>
      </c>
      <c r="G133" s="9" t="s">
        <v>407</v>
      </c>
      <c r="H133" s="10">
        <v>42824</v>
      </c>
      <c r="I133" s="9">
        <v>100</v>
      </c>
      <c r="J133" s="9">
        <v>506</v>
      </c>
      <c r="K133" s="10">
        <v>42998</v>
      </c>
    </row>
    <row r="134" spans="1:11" s="9" customFormat="1" x14ac:dyDescent="0.25">
      <c r="A134" s="9" t="s">
        <v>315</v>
      </c>
      <c r="B134" s="11" t="s">
        <v>22</v>
      </c>
      <c r="C134" s="9" t="s">
        <v>413</v>
      </c>
      <c r="D134" s="9" t="s">
        <v>31</v>
      </c>
      <c r="E134" s="9" t="s">
        <v>23</v>
      </c>
      <c r="F134" s="9" t="s">
        <v>27</v>
      </c>
      <c r="G134" s="9" t="s">
        <v>408</v>
      </c>
      <c r="H134" s="10">
        <v>42825</v>
      </c>
      <c r="I134" s="9">
        <v>74</v>
      </c>
      <c r="J134" s="9">
        <v>504</v>
      </c>
      <c r="K134" s="10">
        <v>42998</v>
      </c>
    </row>
    <row r="135" spans="1:11" s="9" customFormat="1" x14ac:dyDescent="0.25">
      <c r="A135" s="9" t="s">
        <v>291</v>
      </c>
      <c r="B135" s="11" t="s">
        <v>22</v>
      </c>
      <c r="C135" s="9" t="s">
        <v>413</v>
      </c>
      <c r="D135" s="9" t="s">
        <v>141</v>
      </c>
      <c r="E135" s="9" t="s">
        <v>45</v>
      </c>
      <c r="F135" s="9" t="s">
        <v>46</v>
      </c>
      <c r="G135" s="9" t="s">
        <v>357</v>
      </c>
      <c r="H135" s="10">
        <v>42825</v>
      </c>
      <c r="I135" s="9">
        <v>90</v>
      </c>
      <c r="J135" s="9">
        <v>546</v>
      </c>
      <c r="K135" s="10">
        <v>42998</v>
      </c>
    </row>
    <row r="136" spans="1:11" s="9" customFormat="1" x14ac:dyDescent="0.25">
      <c r="A136" s="9" t="s">
        <v>163</v>
      </c>
      <c r="B136" s="11" t="s">
        <v>22</v>
      </c>
      <c r="C136" s="9" t="s">
        <v>428</v>
      </c>
      <c r="D136" s="9" t="s">
        <v>164</v>
      </c>
      <c r="E136" s="9" t="s">
        <v>45</v>
      </c>
      <c r="F136" s="9" t="s">
        <v>46</v>
      </c>
      <c r="G136" s="9" t="s">
        <v>358</v>
      </c>
      <c r="H136" s="10">
        <v>42826</v>
      </c>
      <c r="I136" s="9">
        <v>108</v>
      </c>
      <c r="J136" s="9">
        <v>564</v>
      </c>
      <c r="K136" s="10">
        <v>42998</v>
      </c>
    </row>
    <row r="137" spans="1:11" s="9" customFormat="1" x14ac:dyDescent="0.25">
      <c r="A137" s="9" t="s">
        <v>293</v>
      </c>
      <c r="B137" s="11" t="s">
        <v>22</v>
      </c>
      <c r="C137" s="9" t="s">
        <v>415</v>
      </c>
      <c r="D137" s="9" t="s">
        <v>427</v>
      </c>
      <c r="E137" s="9" t="s">
        <v>45</v>
      </c>
      <c r="F137" s="9" t="s">
        <v>46</v>
      </c>
      <c r="G137" s="9" t="s">
        <v>360</v>
      </c>
      <c r="H137" s="10">
        <v>42827</v>
      </c>
      <c r="I137" s="9">
        <v>94</v>
      </c>
      <c r="J137" s="9">
        <v>526</v>
      </c>
      <c r="K137" s="10">
        <v>42998</v>
      </c>
    </row>
    <row r="138" spans="1:11" s="9" customFormat="1" x14ac:dyDescent="0.25">
      <c r="A138" s="9" t="s">
        <v>294</v>
      </c>
      <c r="B138" s="11" t="s">
        <v>22</v>
      </c>
      <c r="C138" s="9" t="s">
        <v>413</v>
      </c>
      <c r="D138" s="9" t="s">
        <v>66</v>
      </c>
      <c r="E138" s="9" t="s">
        <v>49</v>
      </c>
      <c r="F138" s="9" t="s">
        <v>119</v>
      </c>
      <c r="G138" s="9" t="s">
        <v>361</v>
      </c>
      <c r="H138" s="10">
        <v>42827</v>
      </c>
      <c r="I138" s="9">
        <v>96</v>
      </c>
      <c r="J138" s="9">
        <v>576</v>
      </c>
      <c r="K138" s="10">
        <v>42998</v>
      </c>
    </row>
    <row r="139" spans="1:11" s="9" customFormat="1" x14ac:dyDescent="0.25">
      <c r="A139" s="9" t="s">
        <v>295</v>
      </c>
      <c r="B139" s="11" t="s">
        <v>22</v>
      </c>
      <c r="C139" s="9" t="s">
        <v>415</v>
      </c>
      <c r="D139" s="9" t="s">
        <v>429</v>
      </c>
      <c r="E139" s="9" t="s">
        <v>49</v>
      </c>
      <c r="F139" s="9" t="s">
        <v>50</v>
      </c>
      <c r="G139" s="9" t="s">
        <v>362</v>
      </c>
      <c r="H139" s="10">
        <v>42828</v>
      </c>
      <c r="I139" s="9">
        <v>100</v>
      </c>
      <c r="J139" s="9">
        <v>481</v>
      </c>
      <c r="K139" s="10">
        <v>42998</v>
      </c>
    </row>
    <row r="140" spans="1:11" s="9" customFormat="1" x14ac:dyDescent="0.25">
      <c r="A140" s="9" t="s">
        <v>48</v>
      </c>
      <c r="B140" s="11" t="s">
        <v>22</v>
      </c>
      <c r="C140" s="9" t="s">
        <v>413</v>
      </c>
      <c r="D140" s="9" t="s">
        <v>51</v>
      </c>
      <c r="E140" s="9" t="s">
        <v>49</v>
      </c>
      <c r="F140" s="9" t="s">
        <v>50</v>
      </c>
      <c r="G140" s="9" t="s">
        <v>363</v>
      </c>
      <c r="H140" s="10">
        <v>42832</v>
      </c>
      <c r="I140" s="9">
        <v>86</v>
      </c>
      <c r="J140" s="9">
        <v>556</v>
      </c>
      <c r="K140" s="10">
        <v>42998</v>
      </c>
    </row>
    <row r="141" spans="1:11" s="9" customFormat="1" x14ac:dyDescent="0.25">
      <c r="A141" s="9" t="s">
        <v>296</v>
      </c>
      <c r="B141" s="11" t="s">
        <v>22</v>
      </c>
      <c r="C141" s="9" t="s">
        <v>413</v>
      </c>
      <c r="D141" s="9" t="s">
        <v>416</v>
      </c>
      <c r="E141" s="9" t="s">
        <v>49</v>
      </c>
      <c r="F141" s="9" t="s">
        <v>50</v>
      </c>
      <c r="G141" s="9" t="s">
        <v>364</v>
      </c>
      <c r="H141" s="10">
        <v>42836</v>
      </c>
      <c r="I141" s="9">
        <v>96</v>
      </c>
      <c r="J141" s="9">
        <v>468</v>
      </c>
      <c r="K141" s="10">
        <v>42998</v>
      </c>
    </row>
    <row r="142" spans="1:11" s="9" customFormat="1" x14ac:dyDescent="0.25">
      <c r="A142" s="9" t="s">
        <v>118</v>
      </c>
      <c r="B142" s="11" t="s">
        <v>22</v>
      </c>
      <c r="C142" s="9" t="s">
        <v>413</v>
      </c>
      <c r="D142" s="9" t="s">
        <v>66</v>
      </c>
      <c r="E142" s="9" t="s">
        <v>49</v>
      </c>
      <c r="F142" s="9" t="s">
        <v>119</v>
      </c>
      <c r="G142" s="9" t="s">
        <v>365</v>
      </c>
      <c r="H142" s="10">
        <v>42837</v>
      </c>
      <c r="I142" s="9">
        <v>96</v>
      </c>
      <c r="J142" s="9">
        <v>580</v>
      </c>
      <c r="K142" s="10">
        <v>42998</v>
      </c>
    </row>
    <row r="143" spans="1:11" s="9" customFormat="1" x14ac:dyDescent="0.25">
      <c r="A143" s="9" t="s">
        <v>316</v>
      </c>
      <c r="B143" s="11" t="s">
        <v>22</v>
      </c>
      <c r="C143" s="9" t="s">
        <v>415</v>
      </c>
      <c r="D143" s="9" t="s">
        <v>47</v>
      </c>
      <c r="E143" s="9" t="s">
        <v>45</v>
      </c>
      <c r="F143" s="9" t="s">
        <v>432</v>
      </c>
      <c r="G143" s="9" t="s">
        <v>409</v>
      </c>
      <c r="H143" s="10">
        <v>42845</v>
      </c>
      <c r="I143" s="9">
        <v>76</v>
      </c>
      <c r="J143" s="9">
        <v>483</v>
      </c>
      <c r="K143" s="10">
        <v>42998</v>
      </c>
    </row>
    <row r="144" spans="1:11" s="9" customFormat="1" x14ac:dyDescent="0.25">
      <c r="A144" s="9" t="s">
        <v>317</v>
      </c>
      <c r="B144" s="11" t="s">
        <v>22</v>
      </c>
      <c r="C144" s="9" t="s">
        <v>413</v>
      </c>
      <c r="D144" s="9" t="s">
        <v>59</v>
      </c>
      <c r="E144" s="9" t="s">
        <v>23</v>
      </c>
      <c r="F144" s="9" t="s">
        <v>162</v>
      </c>
      <c r="G144" s="9" t="s">
        <v>410</v>
      </c>
      <c r="H144" s="10">
        <v>42845</v>
      </c>
      <c r="I144" s="9">
        <v>102</v>
      </c>
      <c r="J144" s="9">
        <v>558</v>
      </c>
      <c r="K144" s="10">
        <v>42998</v>
      </c>
    </row>
    <row r="145" spans="1:11" s="9" customFormat="1" x14ac:dyDescent="0.25">
      <c r="A145" s="9" t="s">
        <v>318</v>
      </c>
      <c r="B145" s="11" t="s">
        <v>22</v>
      </c>
      <c r="C145" s="9" t="s">
        <v>413</v>
      </c>
      <c r="D145" s="9" t="s">
        <v>47</v>
      </c>
      <c r="E145" s="9" t="s">
        <v>45</v>
      </c>
      <c r="F145" s="9" t="s">
        <v>422</v>
      </c>
      <c r="G145" s="9" t="s">
        <v>411</v>
      </c>
      <c r="H145" s="10">
        <v>42845</v>
      </c>
      <c r="I145" s="9">
        <v>100</v>
      </c>
      <c r="J145" s="9">
        <v>493</v>
      </c>
      <c r="K145" s="10">
        <v>42998</v>
      </c>
    </row>
    <row r="146" spans="1:11" s="9" customFormat="1" x14ac:dyDescent="0.25">
      <c r="A146" s="9" t="s">
        <v>319</v>
      </c>
      <c r="B146" s="11" t="s">
        <v>22</v>
      </c>
      <c r="C146" s="9" t="s">
        <v>415</v>
      </c>
      <c r="D146" s="9" t="s">
        <v>47</v>
      </c>
      <c r="E146" s="9" t="s">
        <v>45</v>
      </c>
      <c r="F146" s="9" t="s">
        <v>432</v>
      </c>
      <c r="G146" s="9" t="s">
        <v>412</v>
      </c>
      <c r="H146" s="10">
        <v>42848</v>
      </c>
      <c r="I146" s="9">
        <v>98</v>
      </c>
      <c r="J146" s="9">
        <v>478</v>
      </c>
      <c r="K146" s="10">
        <v>42998</v>
      </c>
    </row>
    <row r="147" spans="1:11" s="9" customFormat="1" x14ac:dyDescent="0.25"/>
  </sheetData>
  <sortState xmlns:xlrd2="http://schemas.microsoft.com/office/spreadsheetml/2017/richdata2" ref="N4:O49">
    <sortCondition ref="N4:N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D532A-3DC0-B247-A8E3-CC4FC7E3A3E4}">
  <dimension ref="B1:Q146"/>
  <sheetViews>
    <sheetView workbookViewId="0">
      <selection activeCell="A2" sqref="A2"/>
    </sheetView>
  </sheetViews>
  <sheetFormatPr defaultColWidth="11" defaultRowHeight="15.75" x14ac:dyDescent="0.25"/>
  <cols>
    <col min="2" max="2" width="10.875" style="7"/>
  </cols>
  <sheetData>
    <row r="1" spans="2:17" x14ac:dyDescent="0.25">
      <c r="N1" s="1"/>
    </row>
    <row r="2" spans="2:17" x14ac:dyDescent="0.25">
      <c r="C2" s="2"/>
      <c r="D2" s="2"/>
      <c r="E2" s="2"/>
      <c r="F2" s="2"/>
      <c r="G2" s="2" t="s">
        <v>0</v>
      </c>
      <c r="H2" s="2"/>
      <c r="I2" s="2" t="s">
        <v>1</v>
      </c>
      <c r="J2" s="2"/>
      <c r="K2" s="2"/>
      <c r="L2" s="3"/>
      <c r="M2" s="3"/>
      <c r="N2" s="1"/>
      <c r="O2" s="3"/>
      <c r="P2" s="2"/>
      <c r="Q2" s="2"/>
    </row>
    <row r="3" spans="2:17" x14ac:dyDescent="0.25">
      <c r="B3" s="7" t="s">
        <v>482</v>
      </c>
      <c r="C3" s="2" t="s">
        <v>492</v>
      </c>
      <c r="D3" s="2" t="s">
        <v>493</v>
      </c>
      <c r="E3" s="2" t="s">
        <v>494</v>
      </c>
      <c r="F3" s="2" t="s">
        <v>495</v>
      </c>
      <c r="G3" s="2" t="s">
        <v>496</v>
      </c>
      <c r="H3" s="2" t="s">
        <v>497</v>
      </c>
      <c r="I3" s="2" t="s">
        <v>494</v>
      </c>
      <c r="J3" s="2" t="s">
        <v>498</v>
      </c>
      <c r="K3" s="2" t="s">
        <v>499</v>
      </c>
      <c r="L3" s="3" t="s">
        <v>500</v>
      </c>
      <c r="M3" s="3" t="s">
        <v>501</v>
      </c>
      <c r="N3" s="1" t="s">
        <v>502</v>
      </c>
      <c r="O3" s="3" t="s">
        <v>503</v>
      </c>
      <c r="P3" s="2" t="s">
        <v>511</v>
      </c>
      <c r="Q3" s="2" t="s">
        <v>512</v>
      </c>
    </row>
    <row r="4" spans="2:17" x14ac:dyDescent="0.25">
      <c r="B4" s="7" t="s">
        <v>34</v>
      </c>
      <c r="C4" s="2">
        <v>13.6</v>
      </c>
      <c r="D4" s="2">
        <v>1.3</v>
      </c>
      <c r="E4" s="2">
        <v>59.7</v>
      </c>
      <c r="F4" s="2">
        <v>90.8</v>
      </c>
      <c r="G4" s="2">
        <v>8</v>
      </c>
      <c r="H4" s="2">
        <v>19.3</v>
      </c>
      <c r="I4" s="2">
        <v>49</v>
      </c>
      <c r="J4" s="2">
        <v>9.4</v>
      </c>
      <c r="K4" s="2">
        <v>41.3</v>
      </c>
      <c r="L4" s="3">
        <v>0.62</v>
      </c>
      <c r="M4" s="3">
        <v>0.04</v>
      </c>
      <c r="N4" s="1">
        <v>8.0000000000000002E-3</v>
      </c>
      <c r="O4" s="3">
        <v>0.36</v>
      </c>
      <c r="P4" s="2">
        <v>121.6</v>
      </c>
      <c r="Q4" s="2">
        <v>70.599999999999994</v>
      </c>
    </row>
    <row r="5" spans="2:17" x14ac:dyDescent="0.25">
      <c r="B5" s="7" t="s">
        <v>145</v>
      </c>
      <c r="C5" s="2">
        <v>15.5</v>
      </c>
      <c r="D5" s="2">
        <v>-1.4</v>
      </c>
      <c r="E5" s="2">
        <v>54.1</v>
      </c>
      <c r="F5" s="2">
        <v>80.400000000000006</v>
      </c>
      <c r="G5" s="2">
        <v>9.1</v>
      </c>
      <c r="H5" s="2">
        <v>21.6</v>
      </c>
      <c r="I5" s="2">
        <v>48.5</v>
      </c>
      <c r="J5" s="2">
        <v>18.399999999999999</v>
      </c>
      <c r="K5" s="2">
        <v>31.1</v>
      </c>
      <c r="L5" s="3">
        <v>0.28000000000000003</v>
      </c>
      <c r="M5" s="3">
        <v>-0.06</v>
      </c>
      <c r="N5" s="1">
        <v>2.8000000000000001E-2</v>
      </c>
      <c r="O5" s="3">
        <v>0.69</v>
      </c>
      <c r="P5" s="2">
        <v>126.4</v>
      </c>
      <c r="Q5" s="2">
        <v>63</v>
      </c>
    </row>
    <row r="6" spans="2:17" x14ac:dyDescent="0.25">
      <c r="B6" s="7" t="s">
        <v>96</v>
      </c>
      <c r="C6" s="2">
        <v>10.7</v>
      </c>
      <c r="D6" s="2">
        <v>0.3</v>
      </c>
      <c r="E6" s="2">
        <v>54.4</v>
      </c>
      <c r="F6" s="2">
        <v>82</v>
      </c>
      <c r="G6" s="2">
        <v>7</v>
      </c>
      <c r="H6" s="2">
        <v>19.8</v>
      </c>
      <c r="I6" s="2">
        <v>46.9</v>
      </c>
      <c r="J6" s="2">
        <v>20.399999999999999</v>
      </c>
      <c r="K6" s="2">
        <v>25.1</v>
      </c>
      <c r="L6" s="3">
        <v>0.34</v>
      </c>
      <c r="M6" s="3">
        <v>0.04</v>
      </c>
      <c r="N6" s="1">
        <v>2.5000000000000001E-2</v>
      </c>
      <c r="O6" s="3">
        <v>0.28999999999999998</v>
      </c>
      <c r="P6" s="2">
        <v>124.1</v>
      </c>
      <c r="Q6" s="2">
        <v>61.3</v>
      </c>
    </row>
    <row r="7" spans="2:17" x14ac:dyDescent="0.25">
      <c r="B7" s="7" t="s">
        <v>188</v>
      </c>
      <c r="C7" s="2">
        <v>16.100000000000001</v>
      </c>
      <c r="D7" s="2">
        <v>-2.1</v>
      </c>
      <c r="E7" s="2">
        <v>47.8</v>
      </c>
      <c r="F7" s="2">
        <v>72.099999999999994</v>
      </c>
      <c r="G7" s="2">
        <v>9.4</v>
      </c>
      <c r="H7" s="2">
        <v>27.4</v>
      </c>
      <c r="I7" s="2">
        <v>51.3</v>
      </c>
      <c r="J7" s="2">
        <v>14.4</v>
      </c>
      <c r="K7" s="2">
        <v>25.5</v>
      </c>
      <c r="L7" s="3">
        <v>0.33</v>
      </c>
      <c r="M7" s="3">
        <v>-0.01</v>
      </c>
      <c r="N7" s="1">
        <v>1.2999999999999999E-2</v>
      </c>
      <c r="O7" s="3">
        <v>0.36</v>
      </c>
      <c r="P7" s="2">
        <v>120.3</v>
      </c>
      <c r="Q7" s="2">
        <v>61.6</v>
      </c>
    </row>
    <row r="8" spans="2:17" x14ac:dyDescent="0.25">
      <c r="B8" s="7" t="s">
        <v>36</v>
      </c>
      <c r="C8" s="2">
        <v>15.5</v>
      </c>
      <c r="D8" s="2">
        <v>0.1</v>
      </c>
      <c r="E8" s="2">
        <v>58.9</v>
      </c>
      <c r="F8" s="2">
        <v>88.5</v>
      </c>
      <c r="G8" s="2">
        <v>9.1</v>
      </c>
      <c r="H8" s="2">
        <v>18.2</v>
      </c>
      <c r="I8" s="2">
        <v>47.6</v>
      </c>
      <c r="J8" s="2">
        <v>18.5</v>
      </c>
      <c r="K8" s="2">
        <v>26.5</v>
      </c>
      <c r="L8" s="3">
        <v>0.21</v>
      </c>
      <c r="M8" s="3">
        <v>0.11</v>
      </c>
      <c r="N8" s="1">
        <v>5.1999999999999998E-2</v>
      </c>
      <c r="O8" s="3">
        <v>0.28999999999999998</v>
      </c>
      <c r="P8" s="2">
        <v>145.6</v>
      </c>
      <c r="Q8" s="2">
        <v>72</v>
      </c>
    </row>
    <row r="9" spans="2:17" x14ac:dyDescent="0.25">
      <c r="B9" s="7" t="s">
        <v>131</v>
      </c>
      <c r="C9" s="2">
        <v>15.4</v>
      </c>
      <c r="D9" s="2">
        <v>-1.6</v>
      </c>
      <c r="E9" s="2">
        <v>56</v>
      </c>
      <c r="F9" s="2">
        <v>84.5</v>
      </c>
      <c r="G9" s="2">
        <v>5.9</v>
      </c>
      <c r="H9" s="2">
        <v>22.9</v>
      </c>
      <c r="I9" s="2">
        <v>50.9</v>
      </c>
      <c r="J9" s="2">
        <v>10.199999999999999</v>
      </c>
      <c r="K9" s="2">
        <v>18.5</v>
      </c>
      <c r="L9" s="3">
        <v>0.54</v>
      </c>
      <c r="M9" s="3">
        <v>-0.12</v>
      </c>
      <c r="N9" s="1">
        <v>-2.5000000000000001E-2</v>
      </c>
      <c r="O9" s="3">
        <v>0.28999999999999998</v>
      </c>
      <c r="P9" s="2">
        <v>125.8</v>
      </c>
      <c r="Q9" s="2">
        <v>71.3</v>
      </c>
    </row>
    <row r="10" spans="2:17" x14ac:dyDescent="0.25">
      <c r="B10" s="7" t="s">
        <v>84</v>
      </c>
      <c r="C10" s="2">
        <v>10.1</v>
      </c>
      <c r="D10" s="2">
        <v>0.8</v>
      </c>
      <c r="E10" s="2">
        <v>56.4</v>
      </c>
      <c r="F10" s="2">
        <v>86</v>
      </c>
      <c r="G10" s="2">
        <v>6.3</v>
      </c>
      <c r="H10" s="2">
        <v>19.7</v>
      </c>
      <c r="I10" s="2">
        <v>47.9</v>
      </c>
      <c r="J10" s="2">
        <v>5.7</v>
      </c>
      <c r="K10" s="2">
        <v>31.3</v>
      </c>
      <c r="L10" s="3">
        <v>0.41</v>
      </c>
      <c r="M10" s="3">
        <v>7.0000000000000007E-2</v>
      </c>
      <c r="N10" s="1">
        <v>-2E-3</v>
      </c>
      <c r="O10" s="3">
        <v>0.05</v>
      </c>
      <c r="P10" s="2">
        <v>97.6</v>
      </c>
      <c r="Q10" s="2">
        <v>63.4</v>
      </c>
    </row>
    <row r="11" spans="2:17" x14ac:dyDescent="0.25">
      <c r="B11" s="7" t="s">
        <v>121</v>
      </c>
      <c r="C11" s="2">
        <v>6.7</v>
      </c>
      <c r="D11" s="2">
        <v>0.1</v>
      </c>
      <c r="E11" s="2">
        <v>60</v>
      </c>
      <c r="F11" s="2">
        <v>89</v>
      </c>
      <c r="G11" s="2">
        <v>1.5</v>
      </c>
      <c r="H11" s="2">
        <v>15.9</v>
      </c>
      <c r="I11" s="2">
        <v>45.8</v>
      </c>
      <c r="J11" s="2">
        <v>9</v>
      </c>
      <c r="K11" s="2">
        <v>40.299999999999997</v>
      </c>
      <c r="L11" s="3">
        <v>0.38</v>
      </c>
      <c r="M11" s="3">
        <v>-0.04</v>
      </c>
      <c r="N11" s="1">
        <v>-6.0000000000000001E-3</v>
      </c>
      <c r="O11" s="3">
        <v>0.49</v>
      </c>
      <c r="P11" s="2">
        <v>101.1</v>
      </c>
      <c r="Q11" s="2">
        <v>65.099999999999994</v>
      </c>
    </row>
    <row r="12" spans="2:17" x14ac:dyDescent="0.25">
      <c r="B12" s="7" t="s">
        <v>209</v>
      </c>
      <c r="C12" s="2">
        <v>14.7</v>
      </c>
      <c r="D12" s="2">
        <v>-0.9</v>
      </c>
      <c r="E12" s="2">
        <v>57.6</v>
      </c>
      <c r="F12" s="2">
        <v>86.2</v>
      </c>
      <c r="G12" s="2">
        <v>7.5</v>
      </c>
      <c r="H12" s="2">
        <v>19.7</v>
      </c>
      <c r="I12" s="2">
        <v>48.5</v>
      </c>
      <c r="J12" s="2">
        <v>9.4</v>
      </c>
      <c r="K12" s="2">
        <v>32</v>
      </c>
      <c r="L12" s="3">
        <v>0.45</v>
      </c>
      <c r="M12" s="3">
        <v>0.02</v>
      </c>
      <c r="N12" s="1">
        <v>2E-3</v>
      </c>
      <c r="O12" s="3">
        <v>0.25</v>
      </c>
      <c r="P12" s="2">
        <v>116.7</v>
      </c>
      <c r="Q12" s="2">
        <v>68</v>
      </c>
    </row>
    <row r="13" spans="2:17" x14ac:dyDescent="0.25">
      <c r="B13" s="7" t="s">
        <v>68</v>
      </c>
      <c r="C13" s="2">
        <v>13.6</v>
      </c>
      <c r="D13" s="2">
        <v>-1.2</v>
      </c>
      <c r="E13" s="2">
        <v>57.3</v>
      </c>
      <c r="F13" s="2">
        <v>84.5</v>
      </c>
      <c r="G13" s="2">
        <v>6.3</v>
      </c>
      <c r="H13" s="2">
        <v>13.3</v>
      </c>
      <c r="I13" s="2">
        <v>41.9</v>
      </c>
      <c r="J13" s="2">
        <v>19.600000000000001</v>
      </c>
      <c r="K13" s="2">
        <v>9.1</v>
      </c>
      <c r="L13" s="3">
        <v>0.34</v>
      </c>
      <c r="M13" s="3">
        <v>-0.02</v>
      </c>
      <c r="N13" s="1">
        <v>0.04</v>
      </c>
      <c r="O13" s="3">
        <v>0.37</v>
      </c>
      <c r="P13" s="2">
        <v>129.9</v>
      </c>
      <c r="Q13" s="2">
        <v>64.7</v>
      </c>
    </row>
    <row r="14" spans="2:17" x14ac:dyDescent="0.25">
      <c r="B14" s="7" t="s">
        <v>12</v>
      </c>
      <c r="C14" s="2">
        <v>11.8</v>
      </c>
      <c r="D14" s="2">
        <v>-0.3</v>
      </c>
      <c r="E14" s="2">
        <v>51.4</v>
      </c>
      <c r="F14" s="2">
        <v>71.3</v>
      </c>
      <c r="G14" s="2">
        <v>4.3</v>
      </c>
      <c r="H14" s="2">
        <v>15.9</v>
      </c>
      <c r="I14" s="2">
        <v>41.5</v>
      </c>
      <c r="J14" s="2">
        <v>10.8</v>
      </c>
      <c r="K14" s="2">
        <v>17</v>
      </c>
      <c r="L14" s="3">
        <v>0.04</v>
      </c>
      <c r="M14" s="3">
        <v>-0.3</v>
      </c>
      <c r="N14" s="1">
        <v>-6.9000000000000006E-2</v>
      </c>
      <c r="O14" s="3">
        <v>0.5</v>
      </c>
      <c r="P14" s="2">
        <v>98.1</v>
      </c>
      <c r="Q14" s="2">
        <v>56.1</v>
      </c>
    </row>
    <row r="15" spans="2:17" x14ac:dyDescent="0.25">
      <c r="B15" s="7" t="s">
        <v>87</v>
      </c>
      <c r="C15" s="2">
        <v>10.4</v>
      </c>
      <c r="D15" s="2">
        <v>-1</v>
      </c>
      <c r="E15" s="2">
        <v>51.4</v>
      </c>
      <c r="F15" s="2">
        <v>73.7</v>
      </c>
      <c r="G15" s="2">
        <v>6.2</v>
      </c>
      <c r="H15" s="2">
        <v>14.3</v>
      </c>
      <c r="I15" s="2">
        <v>39.9</v>
      </c>
      <c r="J15" s="2">
        <v>17.100000000000001</v>
      </c>
      <c r="K15" s="2">
        <v>16.8</v>
      </c>
      <c r="L15" s="3">
        <v>0.62</v>
      </c>
      <c r="M15" s="3">
        <v>0.05</v>
      </c>
      <c r="N15" s="1">
        <v>2.9000000000000001E-2</v>
      </c>
      <c r="O15" s="3">
        <v>0.17</v>
      </c>
      <c r="P15" s="2">
        <v>133.1</v>
      </c>
      <c r="Q15" s="2">
        <v>67.2</v>
      </c>
    </row>
    <row r="16" spans="2:17" x14ac:dyDescent="0.25">
      <c r="B16" s="7" t="s">
        <v>166</v>
      </c>
      <c r="C16" s="2">
        <v>10.7</v>
      </c>
      <c r="D16" s="2">
        <v>0.1</v>
      </c>
      <c r="E16" s="2">
        <v>56.5</v>
      </c>
      <c r="F16" s="2">
        <v>81.099999999999994</v>
      </c>
      <c r="G16" s="2">
        <v>4.5</v>
      </c>
      <c r="H16" s="2">
        <v>19.600000000000001</v>
      </c>
      <c r="I16" s="2">
        <v>47.8</v>
      </c>
      <c r="J16" s="2">
        <v>15.1</v>
      </c>
      <c r="K16" s="2">
        <v>18.100000000000001</v>
      </c>
      <c r="L16" s="3">
        <v>0.22</v>
      </c>
      <c r="M16" s="3">
        <v>-0.24</v>
      </c>
      <c r="N16" s="1">
        <v>-7.5999999999999998E-2</v>
      </c>
      <c r="O16" s="3">
        <v>0.27</v>
      </c>
      <c r="P16" s="2">
        <v>116.5</v>
      </c>
      <c r="Q16" s="2">
        <v>63.2</v>
      </c>
    </row>
    <row r="17" spans="2:17" x14ac:dyDescent="0.25">
      <c r="B17" s="7" t="s">
        <v>211</v>
      </c>
      <c r="C17" s="2">
        <v>14.8</v>
      </c>
      <c r="D17" s="2">
        <v>-1.8</v>
      </c>
      <c r="E17" s="2">
        <v>54.1</v>
      </c>
      <c r="F17" s="2">
        <v>78.5</v>
      </c>
      <c r="G17" s="2">
        <v>6.7</v>
      </c>
      <c r="H17" s="2">
        <v>13.3</v>
      </c>
      <c r="I17" s="2">
        <v>40.200000000000003</v>
      </c>
      <c r="J17" s="2">
        <v>19.399999999999999</v>
      </c>
      <c r="K17" s="2">
        <v>23.8</v>
      </c>
      <c r="L17" s="3">
        <v>0.36</v>
      </c>
      <c r="M17" s="3">
        <v>-0.15</v>
      </c>
      <c r="N17" s="1">
        <v>-8.0000000000000002E-3</v>
      </c>
      <c r="O17" s="3">
        <v>0.61</v>
      </c>
      <c r="P17" s="2">
        <v>132.69999999999999</v>
      </c>
      <c r="Q17" s="2">
        <v>64.8</v>
      </c>
    </row>
    <row r="18" spans="2:17" x14ac:dyDescent="0.25">
      <c r="B18" s="7" t="s">
        <v>133</v>
      </c>
      <c r="C18" s="2">
        <v>13.9</v>
      </c>
      <c r="D18" s="2">
        <v>-1.1000000000000001</v>
      </c>
      <c r="E18" s="2">
        <v>52.4</v>
      </c>
      <c r="F18" s="2">
        <v>77.599999999999994</v>
      </c>
      <c r="G18" s="2">
        <v>8.1999999999999993</v>
      </c>
      <c r="H18" s="2">
        <v>13.9</v>
      </c>
      <c r="I18" s="2">
        <v>40.1</v>
      </c>
      <c r="J18" s="2">
        <v>10.7</v>
      </c>
      <c r="K18" s="2">
        <v>14.8</v>
      </c>
      <c r="L18" s="3">
        <v>0.38</v>
      </c>
      <c r="M18" s="3">
        <v>0</v>
      </c>
      <c r="N18" s="1">
        <v>2.9000000000000001E-2</v>
      </c>
      <c r="O18" s="3">
        <v>0.28999999999999998</v>
      </c>
      <c r="P18" s="2">
        <v>112.8</v>
      </c>
      <c r="Q18" s="2">
        <v>62.7</v>
      </c>
    </row>
    <row r="19" spans="2:17" x14ac:dyDescent="0.25">
      <c r="B19" s="7" t="s">
        <v>177</v>
      </c>
      <c r="C19" s="2">
        <v>16.899999999999999</v>
      </c>
      <c r="D19" s="2">
        <v>-1</v>
      </c>
      <c r="E19" s="2">
        <v>59</v>
      </c>
      <c r="F19" s="2">
        <v>81.7</v>
      </c>
      <c r="G19" s="2">
        <v>7.7</v>
      </c>
      <c r="H19" s="2">
        <v>17.399999999999999</v>
      </c>
      <c r="I19" s="2">
        <v>46.8</v>
      </c>
      <c r="J19" s="2">
        <v>13</v>
      </c>
      <c r="K19" s="2">
        <v>2.8</v>
      </c>
      <c r="L19" s="3">
        <v>0.43</v>
      </c>
      <c r="M19" s="3">
        <v>-0.33</v>
      </c>
      <c r="N19" s="1">
        <v>-6.9000000000000006E-2</v>
      </c>
      <c r="O19" s="3">
        <v>0.39</v>
      </c>
      <c r="P19" s="2">
        <v>135.1</v>
      </c>
      <c r="Q19" s="2">
        <v>72.2</v>
      </c>
    </row>
    <row r="20" spans="2:17" x14ac:dyDescent="0.25">
      <c r="B20" s="7" t="s">
        <v>168</v>
      </c>
      <c r="C20" s="2">
        <v>16.7</v>
      </c>
      <c r="D20" s="2">
        <v>-1.5</v>
      </c>
      <c r="E20" s="2">
        <v>49.5</v>
      </c>
      <c r="F20" s="2">
        <v>73.7</v>
      </c>
      <c r="G20" s="2">
        <v>10</v>
      </c>
      <c r="H20" s="2">
        <v>24.8</v>
      </c>
      <c r="I20" s="2">
        <v>49.5</v>
      </c>
      <c r="J20" s="2">
        <v>12.5</v>
      </c>
      <c r="K20" s="2">
        <v>18.3</v>
      </c>
      <c r="L20" s="3">
        <v>0.56999999999999995</v>
      </c>
      <c r="M20" s="3">
        <v>0.01</v>
      </c>
      <c r="N20" s="1">
        <v>2.4E-2</v>
      </c>
      <c r="O20" s="3">
        <v>0.27</v>
      </c>
      <c r="P20" s="2">
        <v>129.80000000000001</v>
      </c>
      <c r="Q20" s="2">
        <v>67.5</v>
      </c>
    </row>
    <row r="21" spans="2:17" x14ac:dyDescent="0.25">
      <c r="B21" s="7" t="s">
        <v>147</v>
      </c>
      <c r="C21" s="2">
        <v>11.4</v>
      </c>
      <c r="D21" s="2">
        <v>-0.2</v>
      </c>
      <c r="E21" s="2">
        <v>54.3</v>
      </c>
      <c r="F21" s="2">
        <v>79</v>
      </c>
      <c r="G21" s="2">
        <v>5.7</v>
      </c>
      <c r="H21" s="2">
        <v>19.399999999999999</v>
      </c>
      <c r="I21" s="2">
        <v>46.5</v>
      </c>
      <c r="J21" s="2">
        <v>15.4</v>
      </c>
      <c r="K21" s="2">
        <v>26.4</v>
      </c>
      <c r="L21" s="3">
        <v>0.52</v>
      </c>
      <c r="M21" s="3">
        <v>-0.02</v>
      </c>
      <c r="N21" s="1">
        <v>1E-3</v>
      </c>
      <c r="O21" s="3">
        <v>0.31</v>
      </c>
      <c r="P21" s="2">
        <v>125.7</v>
      </c>
      <c r="Q21" s="2">
        <v>66.5</v>
      </c>
    </row>
    <row r="22" spans="2:17" x14ac:dyDescent="0.25">
      <c r="B22" s="7" t="s">
        <v>72</v>
      </c>
      <c r="C22" s="2">
        <v>16.399999999999999</v>
      </c>
      <c r="D22" s="2">
        <v>-1.3</v>
      </c>
      <c r="E22" s="2">
        <v>49.1</v>
      </c>
      <c r="F22" s="2">
        <v>74.8</v>
      </c>
      <c r="G22" s="2">
        <v>10.5</v>
      </c>
      <c r="H22" s="2">
        <v>21.3</v>
      </c>
      <c r="I22" s="2">
        <v>45.7</v>
      </c>
      <c r="J22" s="2">
        <v>9.6</v>
      </c>
      <c r="K22" s="2">
        <v>12.9</v>
      </c>
      <c r="L22" s="3">
        <v>0.38</v>
      </c>
      <c r="M22" s="3">
        <v>-7.0000000000000007E-2</v>
      </c>
      <c r="N22" s="1">
        <v>-3.0000000000000001E-3</v>
      </c>
      <c r="O22" s="3">
        <v>0.26</v>
      </c>
      <c r="P22" s="2">
        <v>113.7</v>
      </c>
      <c r="Q22" s="2">
        <v>62.5</v>
      </c>
    </row>
    <row r="23" spans="2:17" x14ac:dyDescent="0.25">
      <c r="B23" s="7" t="s">
        <v>123</v>
      </c>
      <c r="C23" s="2">
        <v>14.8</v>
      </c>
      <c r="D23" s="2">
        <v>-1.6</v>
      </c>
      <c r="E23" s="2">
        <v>45.2</v>
      </c>
      <c r="F23" s="2">
        <v>64.400000000000006</v>
      </c>
      <c r="G23" s="2">
        <v>6.7</v>
      </c>
      <c r="H23" s="2">
        <v>25</v>
      </c>
      <c r="I23" s="2">
        <v>47.6</v>
      </c>
      <c r="J23" s="2">
        <v>14.9</v>
      </c>
      <c r="K23" s="2">
        <v>16.899999999999999</v>
      </c>
      <c r="L23" s="3">
        <v>0.62</v>
      </c>
      <c r="M23" s="3">
        <v>-0.11</v>
      </c>
      <c r="N23" s="1">
        <v>-8.0000000000000002E-3</v>
      </c>
      <c r="O23" s="3">
        <v>0.39</v>
      </c>
      <c r="P23" s="2">
        <v>133.80000000000001</v>
      </c>
      <c r="Q23" s="2">
        <v>66.599999999999994</v>
      </c>
    </row>
    <row r="24" spans="2:17" x14ac:dyDescent="0.25">
      <c r="B24" s="7" t="s">
        <v>196</v>
      </c>
      <c r="C24" s="2">
        <v>13.9</v>
      </c>
      <c r="D24" s="2">
        <v>-1.4</v>
      </c>
      <c r="E24" s="2">
        <v>51.6</v>
      </c>
      <c r="F24" s="2">
        <v>73.3</v>
      </c>
      <c r="G24" s="2">
        <v>7.8</v>
      </c>
      <c r="H24" s="2">
        <v>18</v>
      </c>
      <c r="I24" s="2">
        <v>43.7</v>
      </c>
      <c r="J24" s="2">
        <v>13.7</v>
      </c>
      <c r="K24" s="2">
        <v>6.9</v>
      </c>
      <c r="L24" s="3">
        <v>0.82</v>
      </c>
      <c r="M24" s="3">
        <v>0.03</v>
      </c>
      <c r="N24" s="1">
        <v>3.5000000000000003E-2</v>
      </c>
      <c r="O24" s="3">
        <v>0.17</v>
      </c>
      <c r="P24" s="2">
        <v>142.1</v>
      </c>
      <c r="Q24" s="2">
        <v>73.599999999999994</v>
      </c>
    </row>
    <row r="25" spans="2:17" x14ac:dyDescent="0.25">
      <c r="B25" s="7" t="s">
        <v>99</v>
      </c>
      <c r="C25" s="2">
        <v>13.1</v>
      </c>
      <c r="D25" s="2">
        <v>-0.8</v>
      </c>
      <c r="E25" s="2">
        <v>48.9</v>
      </c>
      <c r="F25" s="2">
        <v>73.900000000000006</v>
      </c>
      <c r="G25" s="2">
        <v>8.4</v>
      </c>
      <c r="H25" s="2">
        <v>23.4</v>
      </c>
      <c r="I25" s="2">
        <v>47.8</v>
      </c>
      <c r="J25" s="2">
        <v>10.6</v>
      </c>
      <c r="K25" s="2">
        <v>19.8</v>
      </c>
      <c r="L25" s="3">
        <v>0.37</v>
      </c>
      <c r="M25" s="3">
        <v>-0.04</v>
      </c>
      <c r="N25" s="1">
        <v>1.0999999999999999E-2</v>
      </c>
      <c r="O25" s="3">
        <v>0.34</v>
      </c>
      <c r="P25" s="2">
        <v>109.7</v>
      </c>
      <c r="Q25" s="2">
        <v>61.2</v>
      </c>
    </row>
    <row r="26" spans="2:17" x14ac:dyDescent="0.25">
      <c r="B26" s="7" t="s">
        <v>112</v>
      </c>
      <c r="C26" s="2">
        <v>16.5</v>
      </c>
      <c r="D26" s="2">
        <v>-0.6</v>
      </c>
      <c r="E26" s="2">
        <v>56.6</v>
      </c>
      <c r="F26" s="2">
        <v>84.4</v>
      </c>
      <c r="G26" s="2">
        <v>10.4</v>
      </c>
      <c r="H26" s="2">
        <v>15.1</v>
      </c>
      <c r="I26" s="2">
        <v>43.3</v>
      </c>
      <c r="J26" s="2">
        <v>10.4</v>
      </c>
      <c r="K26" s="2">
        <v>23.1</v>
      </c>
      <c r="L26" s="3">
        <v>0.24</v>
      </c>
      <c r="M26" s="3">
        <v>-0.02</v>
      </c>
      <c r="N26" s="1">
        <v>0.02</v>
      </c>
      <c r="O26" s="3">
        <v>0.41</v>
      </c>
      <c r="P26" s="2">
        <v>108.7</v>
      </c>
      <c r="Q26" s="2">
        <v>61.7</v>
      </c>
    </row>
    <row r="27" spans="2:17" x14ac:dyDescent="0.25">
      <c r="B27" s="7" t="s">
        <v>137</v>
      </c>
      <c r="C27" s="2">
        <v>16.600000000000001</v>
      </c>
      <c r="D27" s="2">
        <v>-0.6</v>
      </c>
      <c r="E27" s="2">
        <v>56</v>
      </c>
      <c r="F27" s="2">
        <v>86.1</v>
      </c>
      <c r="G27" s="2">
        <v>10.7</v>
      </c>
      <c r="H27" s="2">
        <v>15.8</v>
      </c>
      <c r="I27" s="2">
        <v>43.8</v>
      </c>
      <c r="J27" s="2">
        <v>10.1</v>
      </c>
      <c r="K27" s="2">
        <v>32</v>
      </c>
      <c r="L27" s="3">
        <v>0.4</v>
      </c>
      <c r="M27" s="3">
        <v>-0.13</v>
      </c>
      <c r="N27" s="1">
        <v>-1.7999999999999999E-2</v>
      </c>
      <c r="O27" s="3">
        <v>0.56999999999999995</v>
      </c>
      <c r="P27" s="2">
        <v>125.8</v>
      </c>
      <c r="Q27" s="2">
        <v>68.599999999999994</v>
      </c>
    </row>
    <row r="28" spans="2:17" x14ac:dyDescent="0.25">
      <c r="B28" s="7" t="s">
        <v>40</v>
      </c>
      <c r="C28" s="2">
        <v>22.1</v>
      </c>
      <c r="D28" s="2">
        <v>-2.2000000000000002</v>
      </c>
      <c r="E28" s="2">
        <v>55.6</v>
      </c>
      <c r="F28" s="2">
        <v>85.5</v>
      </c>
      <c r="G28" s="2">
        <v>13.3</v>
      </c>
      <c r="H28" s="2">
        <v>22.8</v>
      </c>
      <c r="I28" s="2">
        <v>50.5</v>
      </c>
      <c r="J28" s="2">
        <v>10.7</v>
      </c>
      <c r="K28" s="2">
        <v>24</v>
      </c>
      <c r="L28" s="3">
        <v>0.53</v>
      </c>
      <c r="M28" s="3">
        <v>0.03</v>
      </c>
      <c r="N28" s="1">
        <v>8.0000000000000002E-3</v>
      </c>
      <c r="O28" s="3">
        <v>0.18</v>
      </c>
      <c r="P28" s="2">
        <v>135.30000000000001</v>
      </c>
      <c r="Q28" s="2">
        <v>71.5</v>
      </c>
    </row>
    <row r="29" spans="2:17" x14ac:dyDescent="0.25">
      <c r="B29" s="7" t="s">
        <v>213</v>
      </c>
      <c r="C29" s="2">
        <v>12.8</v>
      </c>
      <c r="D29" s="2">
        <v>-1.2</v>
      </c>
      <c r="E29" s="2">
        <v>56.3</v>
      </c>
      <c r="F29" s="2">
        <v>82.4</v>
      </c>
      <c r="G29" s="2">
        <v>6.3</v>
      </c>
      <c r="H29" s="2">
        <v>18.600000000000001</v>
      </c>
      <c r="I29" s="2">
        <v>46.7</v>
      </c>
      <c r="J29" s="2">
        <v>13.9</v>
      </c>
      <c r="K29" s="2">
        <v>41.2</v>
      </c>
      <c r="L29" s="3">
        <v>0.57999999999999996</v>
      </c>
      <c r="M29" s="3">
        <v>-0.08</v>
      </c>
      <c r="N29" s="1">
        <v>-1.6E-2</v>
      </c>
      <c r="O29" s="3">
        <v>0.54</v>
      </c>
      <c r="P29" s="2">
        <v>130.9</v>
      </c>
      <c r="Q29" s="2">
        <v>70.900000000000006</v>
      </c>
    </row>
    <row r="30" spans="2:17" x14ac:dyDescent="0.25">
      <c r="B30" s="7" t="s">
        <v>190</v>
      </c>
      <c r="C30" s="2">
        <v>17</v>
      </c>
      <c r="D30" s="2">
        <v>-2</v>
      </c>
      <c r="E30" s="2">
        <v>46.8</v>
      </c>
      <c r="F30" s="2">
        <v>67.599999999999994</v>
      </c>
      <c r="G30" s="2">
        <v>9.6999999999999993</v>
      </c>
      <c r="H30" s="2">
        <v>24.3</v>
      </c>
      <c r="I30" s="2">
        <v>47.6</v>
      </c>
      <c r="J30" s="2">
        <v>18.3</v>
      </c>
      <c r="K30" s="2">
        <v>18</v>
      </c>
      <c r="L30" s="3">
        <v>0.6</v>
      </c>
      <c r="M30" s="3">
        <v>7.0000000000000007E-2</v>
      </c>
      <c r="N30" s="1">
        <v>3.5000000000000003E-2</v>
      </c>
      <c r="O30" s="3">
        <v>0.18</v>
      </c>
      <c r="P30" s="2">
        <v>142.6</v>
      </c>
      <c r="Q30" s="2">
        <v>66.8</v>
      </c>
    </row>
    <row r="31" spans="2:17" x14ac:dyDescent="0.25">
      <c r="B31" s="7" t="s">
        <v>179</v>
      </c>
      <c r="C31" s="2">
        <v>13.8</v>
      </c>
      <c r="D31" s="2">
        <v>-1.8</v>
      </c>
      <c r="E31" s="2">
        <v>56.1</v>
      </c>
      <c r="F31" s="2">
        <v>82.7</v>
      </c>
      <c r="G31" s="2">
        <v>7.3</v>
      </c>
      <c r="H31" s="2">
        <v>22.9</v>
      </c>
      <c r="I31" s="2">
        <v>50.9</v>
      </c>
      <c r="J31" s="2">
        <v>18.8</v>
      </c>
      <c r="K31" s="2">
        <v>39.6</v>
      </c>
      <c r="L31" s="3">
        <v>0.37</v>
      </c>
      <c r="M31" s="3">
        <v>-0.17</v>
      </c>
      <c r="N31" s="1">
        <v>-3.7999999999999999E-2</v>
      </c>
      <c r="O31" s="3">
        <v>0.63</v>
      </c>
      <c r="P31" s="2">
        <v>139.69999999999999</v>
      </c>
      <c r="Q31" s="2">
        <v>69.7</v>
      </c>
    </row>
    <row r="32" spans="2:17" x14ac:dyDescent="0.25">
      <c r="B32" s="7" t="s">
        <v>125</v>
      </c>
      <c r="C32" s="2">
        <v>21.3</v>
      </c>
      <c r="D32" s="2">
        <v>-2.2999999999999998</v>
      </c>
      <c r="E32" s="2">
        <v>52.9</v>
      </c>
      <c r="F32" s="2">
        <v>75</v>
      </c>
      <c r="G32" s="2">
        <v>12.2</v>
      </c>
      <c r="H32" s="2">
        <v>17.100000000000001</v>
      </c>
      <c r="I32" s="2">
        <v>43.5</v>
      </c>
      <c r="J32" s="2">
        <v>15.6</v>
      </c>
      <c r="K32" s="2">
        <v>13.8</v>
      </c>
      <c r="L32" s="3">
        <v>0.48</v>
      </c>
      <c r="M32" s="3">
        <v>7.0000000000000007E-2</v>
      </c>
      <c r="N32" s="1">
        <v>1.9E-2</v>
      </c>
      <c r="O32" s="3">
        <v>0.01</v>
      </c>
      <c r="P32" s="2">
        <v>138.80000000000001</v>
      </c>
      <c r="Q32" s="2">
        <v>67.400000000000006</v>
      </c>
    </row>
    <row r="33" spans="2:17" x14ac:dyDescent="0.25">
      <c r="B33" s="7" t="s">
        <v>16</v>
      </c>
      <c r="C33" s="2">
        <v>17.899999999999999</v>
      </c>
      <c r="D33" s="2">
        <v>-2.2999999999999998</v>
      </c>
      <c r="E33" s="2">
        <v>51.4</v>
      </c>
      <c r="F33" s="2">
        <v>76.599999999999994</v>
      </c>
      <c r="G33" s="2">
        <v>9.8000000000000007</v>
      </c>
      <c r="H33" s="2">
        <v>24.7</v>
      </c>
      <c r="I33" s="2">
        <v>50.3</v>
      </c>
      <c r="J33" s="2">
        <v>12.9</v>
      </c>
      <c r="K33" s="2">
        <v>16.899999999999999</v>
      </c>
      <c r="L33" s="3">
        <v>0.4</v>
      </c>
      <c r="M33" s="3">
        <v>-0.18</v>
      </c>
      <c r="N33" s="1">
        <v>-3.9E-2</v>
      </c>
      <c r="O33" s="3">
        <v>0.36</v>
      </c>
      <c r="P33" s="2">
        <v>126.1</v>
      </c>
      <c r="Q33" s="2">
        <v>66.400000000000006</v>
      </c>
    </row>
    <row r="34" spans="2:17" x14ac:dyDescent="0.25">
      <c r="B34" s="7" t="s">
        <v>198</v>
      </c>
      <c r="C34" s="2">
        <v>13.1</v>
      </c>
      <c r="D34" s="2">
        <v>-1.4</v>
      </c>
      <c r="E34" s="2">
        <v>51.2</v>
      </c>
      <c r="F34" s="2">
        <v>73.400000000000006</v>
      </c>
      <c r="G34" s="2">
        <v>7.2</v>
      </c>
      <c r="H34" s="2">
        <v>16.100000000000001</v>
      </c>
      <c r="I34" s="2">
        <v>41.6</v>
      </c>
      <c r="J34" s="2">
        <v>14.5</v>
      </c>
      <c r="K34" s="2">
        <v>16.2</v>
      </c>
      <c r="L34" s="3">
        <v>0.33</v>
      </c>
      <c r="M34" s="3">
        <v>-0.05</v>
      </c>
      <c r="N34" s="1">
        <v>4.0000000000000001E-3</v>
      </c>
      <c r="O34" s="3">
        <v>0.28999999999999998</v>
      </c>
      <c r="P34" s="2">
        <v>116.7</v>
      </c>
      <c r="Q34" s="2">
        <v>61.5</v>
      </c>
    </row>
    <row r="35" spans="2:17" x14ac:dyDescent="0.25">
      <c r="B35" s="7" t="s">
        <v>155</v>
      </c>
      <c r="C35" s="2">
        <v>13.1</v>
      </c>
      <c r="D35" s="2">
        <v>-1.9</v>
      </c>
      <c r="E35" s="2">
        <v>46.9</v>
      </c>
      <c r="F35" s="2">
        <v>66</v>
      </c>
      <c r="G35" s="2">
        <v>6.7</v>
      </c>
      <c r="H35" s="2">
        <v>18.899999999999999</v>
      </c>
      <c r="I35" s="2">
        <v>42.3</v>
      </c>
      <c r="J35" s="2">
        <v>11.4</v>
      </c>
      <c r="K35" s="2">
        <v>12.2</v>
      </c>
      <c r="L35" s="3">
        <v>0.53</v>
      </c>
      <c r="M35" s="3">
        <v>-0.08</v>
      </c>
      <c r="N35" s="1">
        <v>-0.01</v>
      </c>
      <c r="O35" s="3">
        <v>0.21</v>
      </c>
      <c r="P35" s="2">
        <v>120.2</v>
      </c>
      <c r="Q35" s="2">
        <v>64.5</v>
      </c>
    </row>
    <row r="36" spans="2:17" x14ac:dyDescent="0.25">
      <c r="B36" s="7" t="s">
        <v>55</v>
      </c>
      <c r="C36" s="2">
        <v>16.7</v>
      </c>
      <c r="D36" s="2">
        <v>-3.5</v>
      </c>
      <c r="E36" s="2">
        <v>46.1</v>
      </c>
      <c r="F36" s="2">
        <v>63.5</v>
      </c>
      <c r="G36" s="2">
        <v>7.7</v>
      </c>
      <c r="H36" s="2">
        <v>22.1</v>
      </c>
      <c r="I36" s="2">
        <v>45.1</v>
      </c>
      <c r="J36" s="2">
        <v>15.6</v>
      </c>
      <c r="K36" s="2">
        <v>9.3000000000000007</v>
      </c>
      <c r="L36" s="3">
        <v>0.36</v>
      </c>
      <c r="M36" s="3">
        <v>-0.17</v>
      </c>
      <c r="N36" s="1">
        <v>-0.04</v>
      </c>
      <c r="O36" s="3">
        <v>0.23</v>
      </c>
      <c r="P36" s="2">
        <v>134.69999999999999</v>
      </c>
      <c r="Q36" s="2">
        <v>65.400000000000006</v>
      </c>
    </row>
    <row r="37" spans="2:17" x14ac:dyDescent="0.25">
      <c r="B37" s="7" t="s">
        <v>74</v>
      </c>
      <c r="C37" s="2">
        <v>18.7</v>
      </c>
      <c r="D37" s="2">
        <v>-3.9</v>
      </c>
      <c r="E37" s="2">
        <v>45.2</v>
      </c>
      <c r="F37" s="2">
        <v>61.7</v>
      </c>
      <c r="G37" s="2">
        <v>8.1999999999999993</v>
      </c>
      <c r="H37" s="2">
        <v>26.1</v>
      </c>
      <c r="I37" s="2">
        <v>48.7</v>
      </c>
      <c r="J37" s="2">
        <v>17.399999999999999</v>
      </c>
      <c r="K37" s="2">
        <v>-3.4</v>
      </c>
      <c r="L37" s="3">
        <v>0.39</v>
      </c>
      <c r="M37" s="3">
        <v>-0.21</v>
      </c>
      <c r="N37" s="1">
        <v>-4.8000000000000001E-2</v>
      </c>
      <c r="O37" s="3">
        <v>0.13</v>
      </c>
      <c r="P37" s="2">
        <v>142.69999999999999</v>
      </c>
      <c r="Q37" s="2">
        <v>66.8</v>
      </c>
    </row>
    <row r="38" spans="2:17" x14ac:dyDescent="0.25">
      <c r="B38" s="7" t="s">
        <v>77</v>
      </c>
      <c r="C38" s="2">
        <v>14</v>
      </c>
      <c r="D38" s="2">
        <v>-2.1</v>
      </c>
      <c r="E38" s="2">
        <v>57.4</v>
      </c>
      <c r="F38" s="2">
        <v>88.6</v>
      </c>
      <c r="G38" s="2">
        <v>8.5</v>
      </c>
      <c r="H38" s="2">
        <v>27</v>
      </c>
      <c r="I38" s="2">
        <v>55.7</v>
      </c>
      <c r="J38" s="2">
        <v>14</v>
      </c>
      <c r="K38" s="2">
        <v>35.9</v>
      </c>
      <c r="L38" s="3">
        <v>0.52</v>
      </c>
      <c r="M38" s="3">
        <v>-0.2</v>
      </c>
      <c r="N38" s="1">
        <v>-2.5999999999999999E-2</v>
      </c>
      <c r="O38" s="3">
        <v>0.78</v>
      </c>
      <c r="P38" s="2">
        <v>132.5</v>
      </c>
      <c r="Q38" s="2">
        <v>72.900000000000006</v>
      </c>
    </row>
    <row r="39" spans="2:17" x14ac:dyDescent="0.25">
      <c r="B39" s="7" t="s">
        <v>101</v>
      </c>
      <c r="C39" s="2">
        <v>20.9</v>
      </c>
      <c r="D39" s="2">
        <v>-3.6</v>
      </c>
      <c r="E39" s="2">
        <v>48.2</v>
      </c>
      <c r="F39" s="2">
        <v>68.2</v>
      </c>
      <c r="G39" s="2">
        <v>11.9</v>
      </c>
      <c r="H39" s="2">
        <v>16.2</v>
      </c>
      <c r="I39" s="2">
        <v>40.299999999999997</v>
      </c>
      <c r="J39" s="2">
        <v>13.2</v>
      </c>
      <c r="K39" s="2">
        <v>14.1</v>
      </c>
      <c r="L39" s="3">
        <v>0.7</v>
      </c>
      <c r="M39" s="3">
        <v>-0.04</v>
      </c>
      <c r="N39" s="1">
        <v>8.9999999999999993E-3</v>
      </c>
      <c r="O39" s="3">
        <v>0.27</v>
      </c>
      <c r="P39" s="2">
        <v>146.9</v>
      </c>
      <c r="Q39" s="2">
        <v>72.3</v>
      </c>
    </row>
    <row r="40" spans="2:17" x14ac:dyDescent="0.25">
      <c r="B40" s="7" t="s">
        <v>158</v>
      </c>
      <c r="C40" s="2">
        <v>13.9</v>
      </c>
      <c r="D40" s="2">
        <v>-2.8</v>
      </c>
      <c r="E40" s="2">
        <v>52.7</v>
      </c>
      <c r="F40" s="2">
        <v>77.599999999999994</v>
      </c>
      <c r="G40" s="2">
        <v>7.5</v>
      </c>
      <c r="H40" s="2">
        <v>27.6</v>
      </c>
      <c r="I40" s="2">
        <v>53.9</v>
      </c>
      <c r="J40" s="2">
        <v>18.100000000000001</v>
      </c>
      <c r="K40" s="2">
        <v>32.200000000000003</v>
      </c>
      <c r="L40" s="3">
        <v>0.24</v>
      </c>
      <c r="M40" s="3">
        <v>-0.14000000000000001</v>
      </c>
      <c r="N40" s="1">
        <v>-3.5999999999999997E-2</v>
      </c>
      <c r="O40" s="3">
        <v>0.44</v>
      </c>
      <c r="P40" s="2">
        <v>124</v>
      </c>
      <c r="Q40" s="2">
        <v>63.6</v>
      </c>
    </row>
    <row r="41" spans="2:17" x14ac:dyDescent="0.25">
      <c r="B41" s="7" t="s">
        <v>170</v>
      </c>
      <c r="C41" s="2">
        <v>15.3</v>
      </c>
      <c r="D41" s="2">
        <v>-1.6</v>
      </c>
      <c r="E41" s="2">
        <v>57.1</v>
      </c>
      <c r="F41" s="2">
        <v>88.3</v>
      </c>
      <c r="G41" s="2">
        <v>8.8000000000000007</v>
      </c>
      <c r="H41" s="2">
        <v>19.899999999999999</v>
      </c>
      <c r="I41" s="2">
        <v>48.4</v>
      </c>
      <c r="J41" s="2">
        <v>7.7</v>
      </c>
      <c r="K41" s="2">
        <v>22.6</v>
      </c>
      <c r="L41" s="3">
        <v>0.48</v>
      </c>
      <c r="M41" s="3">
        <v>-0.01</v>
      </c>
      <c r="N41" s="1">
        <v>2E-3</v>
      </c>
      <c r="O41" s="3">
        <v>0.21</v>
      </c>
      <c r="P41" s="2">
        <v>117.9</v>
      </c>
      <c r="Q41" s="2">
        <v>69.900000000000006</v>
      </c>
    </row>
    <row r="42" spans="2:17" x14ac:dyDescent="0.25">
      <c r="B42" s="7" t="s">
        <v>149</v>
      </c>
      <c r="C42" s="2">
        <v>14.8</v>
      </c>
      <c r="D42" s="2">
        <v>-1</v>
      </c>
      <c r="E42" s="2">
        <v>57.7</v>
      </c>
      <c r="F42" s="2">
        <v>90.5</v>
      </c>
      <c r="G42" s="2">
        <v>8.1</v>
      </c>
      <c r="H42" s="2">
        <v>21.1</v>
      </c>
      <c r="I42" s="2">
        <v>49.8</v>
      </c>
      <c r="J42" s="2">
        <v>13.7</v>
      </c>
      <c r="K42" s="2">
        <v>17.600000000000001</v>
      </c>
      <c r="L42" s="3">
        <v>0.77</v>
      </c>
      <c r="M42" s="3">
        <v>0</v>
      </c>
      <c r="N42" s="1">
        <v>1.2E-2</v>
      </c>
      <c r="O42" s="3">
        <v>0.22</v>
      </c>
      <c r="P42" s="2">
        <v>144.30000000000001</v>
      </c>
      <c r="Q42" s="2">
        <v>76.7</v>
      </c>
    </row>
    <row r="43" spans="2:17" x14ac:dyDescent="0.25">
      <c r="B43" s="7">
        <v>3383403</v>
      </c>
      <c r="C43" s="2"/>
      <c r="D43" s="2"/>
      <c r="E43" s="2"/>
      <c r="F43" s="2"/>
      <c r="G43" s="2"/>
      <c r="H43" s="2"/>
      <c r="I43" s="2"/>
      <c r="J43" s="2"/>
      <c r="K43" s="2"/>
      <c r="L43" s="3"/>
      <c r="M43" s="3"/>
      <c r="N43" s="1"/>
      <c r="O43" s="3"/>
      <c r="P43" s="2"/>
      <c r="Q43" s="2"/>
    </row>
    <row r="44" spans="2:17" x14ac:dyDescent="0.25">
      <c r="B44" s="7" t="s">
        <v>151</v>
      </c>
      <c r="C44" s="2">
        <v>14.6</v>
      </c>
      <c r="D44" s="2">
        <v>-1.7</v>
      </c>
      <c r="E44" s="2">
        <v>49.4</v>
      </c>
      <c r="F44" s="2">
        <v>71.599999999999994</v>
      </c>
      <c r="G44" s="2">
        <v>8.9</v>
      </c>
      <c r="H44" s="2">
        <v>18</v>
      </c>
      <c r="I44" s="2">
        <v>42.6</v>
      </c>
      <c r="J44" s="2">
        <v>15.9</v>
      </c>
      <c r="K44" s="2">
        <v>22</v>
      </c>
      <c r="L44" s="3">
        <v>0.52</v>
      </c>
      <c r="M44" s="3">
        <v>-0.03</v>
      </c>
      <c r="N44" s="1">
        <v>2E-3</v>
      </c>
      <c r="O44" s="3">
        <v>0.28000000000000003</v>
      </c>
      <c r="P44" s="2">
        <v>131</v>
      </c>
      <c r="Q44" s="2">
        <v>65.5</v>
      </c>
    </row>
    <row r="45" spans="2:17" x14ac:dyDescent="0.25">
      <c r="B45" s="7">
        <v>3383297</v>
      </c>
      <c r="C45" s="2"/>
      <c r="D45" s="2"/>
      <c r="E45" s="2"/>
      <c r="F45" s="2"/>
      <c r="G45" s="2"/>
      <c r="H45" s="2"/>
      <c r="I45" s="2"/>
      <c r="J45" s="2"/>
      <c r="K45" s="2"/>
      <c r="L45" s="3"/>
      <c r="M45" s="3"/>
      <c r="N45" s="1"/>
      <c r="O45" s="3"/>
      <c r="P45" s="2"/>
      <c r="Q45" s="2"/>
    </row>
    <row r="46" spans="2:17" x14ac:dyDescent="0.25">
      <c r="B46" s="7" t="s">
        <v>105</v>
      </c>
      <c r="C46" s="2">
        <v>15.9</v>
      </c>
      <c r="D46" s="2">
        <v>-0.6</v>
      </c>
      <c r="E46" s="2">
        <v>62.7</v>
      </c>
      <c r="F46" s="2">
        <v>87.6</v>
      </c>
      <c r="G46" s="2">
        <v>6.7</v>
      </c>
      <c r="H46" s="2">
        <v>14.8</v>
      </c>
      <c r="I46" s="2">
        <v>46.1</v>
      </c>
      <c r="J46" s="2">
        <v>18.5</v>
      </c>
      <c r="K46" s="2">
        <v>22.2</v>
      </c>
      <c r="L46" s="3">
        <v>7.0000000000000007E-2</v>
      </c>
      <c r="M46" s="3">
        <v>-0.26</v>
      </c>
      <c r="N46" s="1">
        <v>-6.7000000000000004E-2</v>
      </c>
      <c r="O46" s="3">
        <v>0.45</v>
      </c>
      <c r="P46" s="2">
        <v>125.3</v>
      </c>
      <c r="Q46" s="2">
        <v>64.3</v>
      </c>
    </row>
    <row r="47" spans="2:17" x14ac:dyDescent="0.25">
      <c r="B47" s="7" t="s">
        <v>57</v>
      </c>
      <c r="C47" s="2">
        <v>17.8</v>
      </c>
      <c r="D47" s="2">
        <v>-2.2000000000000002</v>
      </c>
      <c r="E47" s="2">
        <v>47.1</v>
      </c>
      <c r="F47" s="2">
        <v>65.900000000000006</v>
      </c>
      <c r="G47" s="2">
        <v>9.1999999999999993</v>
      </c>
      <c r="H47" s="2">
        <v>21</v>
      </c>
      <c r="I47" s="2">
        <v>44.5</v>
      </c>
      <c r="J47" s="2">
        <v>12.9</v>
      </c>
      <c r="K47" s="2">
        <v>5.7</v>
      </c>
      <c r="L47" s="3">
        <v>0.56000000000000005</v>
      </c>
      <c r="M47" s="3">
        <v>-0.01</v>
      </c>
      <c r="N47" s="1">
        <v>0</v>
      </c>
      <c r="O47" s="3">
        <v>-0.01</v>
      </c>
      <c r="P47" s="2">
        <v>131.4</v>
      </c>
      <c r="Q47" s="2">
        <v>66.3</v>
      </c>
    </row>
    <row r="48" spans="2:17" x14ac:dyDescent="0.25">
      <c r="B48" s="7" t="s">
        <v>20</v>
      </c>
      <c r="C48" s="2">
        <v>12.9</v>
      </c>
      <c r="D48" s="2">
        <v>-0.7</v>
      </c>
      <c r="E48" s="2">
        <v>50.7</v>
      </c>
      <c r="F48" s="2">
        <v>72.8</v>
      </c>
      <c r="G48" s="2">
        <v>7.6</v>
      </c>
      <c r="H48" s="2">
        <v>17.8</v>
      </c>
      <c r="I48" s="2">
        <v>43</v>
      </c>
      <c r="J48" s="2">
        <v>10.8</v>
      </c>
      <c r="K48" s="2">
        <v>19.3</v>
      </c>
      <c r="L48" s="3">
        <v>0.44</v>
      </c>
      <c r="M48" s="3">
        <v>0.04</v>
      </c>
      <c r="N48" s="1">
        <v>8.9999999999999993E-3</v>
      </c>
      <c r="O48" s="3">
        <v>0.09</v>
      </c>
      <c r="P48" s="2">
        <v>112.4</v>
      </c>
      <c r="Q48" s="2">
        <v>62.5</v>
      </c>
    </row>
    <row r="49" spans="2:17" x14ac:dyDescent="0.25">
      <c r="B49" s="7" t="s">
        <v>200</v>
      </c>
      <c r="C49" s="2">
        <v>12.8</v>
      </c>
      <c r="D49" s="2">
        <v>-0.2</v>
      </c>
      <c r="E49" s="2">
        <v>61.5</v>
      </c>
      <c r="F49" s="2">
        <v>86.6</v>
      </c>
      <c r="G49" s="2">
        <v>5</v>
      </c>
      <c r="H49" s="2">
        <v>14.8</v>
      </c>
      <c r="I49" s="2">
        <v>45.5</v>
      </c>
      <c r="J49" s="2">
        <v>19.5</v>
      </c>
      <c r="K49" s="2">
        <v>26.1</v>
      </c>
      <c r="L49" s="3">
        <v>0.83</v>
      </c>
      <c r="M49" s="3">
        <v>-0.2</v>
      </c>
      <c r="N49" s="1">
        <v>-4.4999999999999998E-2</v>
      </c>
      <c r="O49" s="3">
        <v>0.48</v>
      </c>
      <c r="P49" s="2">
        <v>163.30000000000001</v>
      </c>
      <c r="Q49" s="2">
        <v>81.3</v>
      </c>
    </row>
    <row r="50" spans="2:17" x14ac:dyDescent="0.25">
      <c r="B50" s="7" t="s">
        <v>127</v>
      </c>
      <c r="C50" s="2">
        <v>18.7</v>
      </c>
      <c r="D50" s="2">
        <v>-2.9</v>
      </c>
      <c r="E50" s="2">
        <v>51.1</v>
      </c>
      <c r="F50" s="2">
        <v>79.900000000000006</v>
      </c>
      <c r="G50" s="2">
        <v>11</v>
      </c>
      <c r="H50" s="2">
        <v>23.1</v>
      </c>
      <c r="I50" s="2">
        <v>48.6</v>
      </c>
      <c r="J50" s="2">
        <v>12.6</v>
      </c>
      <c r="K50" s="2">
        <v>19.100000000000001</v>
      </c>
      <c r="L50" s="3">
        <v>0.6</v>
      </c>
      <c r="M50" s="3">
        <v>0.03</v>
      </c>
      <c r="N50" s="1">
        <v>1.2999999999999999E-2</v>
      </c>
      <c r="O50" s="3">
        <v>0.14000000000000001</v>
      </c>
      <c r="P50" s="2">
        <v>138.5</v>
      </c>
      <c r="Q50" s="2">
        <v>71.3</v>
      </c>
    </row>
    <row r="51" spans="2:17" x14ac:dyDescent="0.25">
      <c r="B51" s="7">
        <v>1974900</v>
      </c>
      <c r="C51" s="2"/>
      <c r="D51" s="2"/>
      <c r="E51" s="2"/>
      <c r="F51" s="2"/>
      <c r="G51" s="2"/>
      <c r="H51" s="2"/>
      <c r="I51" s="2"/>
      <c r="J51" s="2"/>
      <c r="K51" s="2"/>
      <c r="L51" s="3"/>
      <c r="M51" s="3"/>
      <c r="N51" s="1"/>
      <c r="O51" s="3"/>
      <c r="P51" s="2"/>
      <c r="Q51" s="2"/>
    </row>
    <row r="52" spans="2:17" x14ac:dyDescent="0.25">
      <c r="B52" s="7">
        <f>B51+2</f>
        <v>1974902</v>
      </c>
      <c r="C52" s="2">
        <v>21.6</v>
      </c>
      <c r="D52" s="2">
        <v>-2.6</v>
      </c>
      <c r="E52" s="2">
        <v>72.7</v>
      </c>
      <c r="F52" s="2">
        <v>121.9</v>
      </c>
      <c r="G52" s="2">
        <v>5.3</v>
      </c>
      <c r="H52" s="2">
        <v>23.8</v>
      </c>
      <c r="I52" s="2">
        <v>60.2</v>
      </c>
      <c r="J52" s="2">
        <v>8.8000000000000007</v>
      </c>
      <c r="K52" s="2">
        <v>38.9</v>
      </c>
      <c r="L52" s="3">
        <v>0.79</v>
      </c>
      <c r="M52" s="3">
        <v>0.16</v>
      </c>
      <c r="N52" s="1">
        <v>4.4999999999999998E-2</v>
      </c>
      <c r="O52" s="3">
        <v>0.22</v>
      </c>
      <c r="P52" s="2">
        <v>164.5</v>
      </c>
      <c r="Q52" s="2">
        <v>85.8</v>
      </c>
    </row>
    <row r="53" spans="2:17" x14ac:dyDescent="0.25">
      <c r="B53" s="7">
        <v>1974240</v>
      </c>
      <c r="C53" s="2">
        <v>19.899999999999999</v>
      </c>
      <c r="D53" s="2">
        <v>-3.1</v>
      </c>
      <c r="E53" s="2">
        <v>66.2</v>
      </c>
      <c r="F53" s="2">
        <v>105.4</v>
      </c>
      <c r="G53" s="2">
        <v>13.9</v>
      </c>
      <c r="H53" s="2">
        <v>19.7</v>
      </c>
      <c r="I53" s="2">
        <v>52.8</v>
      </c>
      <c r="J53" s="2">
        <v>11.4</v>
      </c>
      <c r="K53" s="2">
        <v>28.2</v>
      </c>
      <c r="L53" s="3">
        <v>0.66</v>
      </c>
      <c r="M53" s="3">
        <v>-0.05</v>
      </c>
      <c r="N53" s="1">
        <v>0.02</v>
      </c>
      <c r="O53" s="3">
        <v>0.55000000000000004</v>
      </c>
      <c r="P53" s="2">
        <v>157.69999999999999</v>
      </c>
      <c r="Q53" s="2">
        <v>82.3</v>
      </c>
    </row>
    <row r="54" spans="2:17" x14ac:dyDescent="0.25">
      <c r="B54" s="7">
        <f>B53+2</f>
        <v>1974242</v>
      </c>
      <c r="C54" s="2">
        <v>19.5</v>
      </c>
      <c r="D54" s="2">
        <v>-5.3</v>
      </c>
      <c r="E54" s="2">
        <v>53.8</v>
      </c>
      <c r="F54" s="2">
        <v>88.7</v>
      </c>
      <c r="G54" s="2">
        <v>7.3</v>
      </c>
      <c r="H54" s="2">
        <v>28.2</v>
      </c>
      <c r="I54" s="2">
        <v>55.1</v>
      </c>
      <c r="J54" s="2">
        <v>10.9</v>
      </c>
      <c r="K54" s="2">
        <v>15.3</v>
      </c>
      <c r="L54" s="3">
        <v>0.59</v>
      </c>
      <c r="M54" s="3">
        <v>-0.05</v>
      </c>
      <c r="N54" s="1">
        <v>1.9E-2</v>
      </c>
      <c r="O54" s="3">
        <v>0.36</v>
      </c>
      <c r="P54" s="2">
        <v>152</v>
      </c>
      <c r="Q54" s="2">
        <v>76.8</v>
      </c>
    </row>
    <row r="55" spans="2:17" x14ac:dyDescent="0.25">
      <c r="B55" s="7">
        <v>1974223</v>
      </c>
      <c r="C55" s="2">
        <v>19.5</v>
      </c>
      <c r="D55" s="2">
        <v>-1.7</v>
      </c>
      <c r="E55" s="2">
        <v>64.599999999999994</v>
      </c>
      <c r="F55" s="2">
        <v>110</v>
      </c>
      <c r="G55" s="2">
        <v>8.3000000000000007</v>
      </c>
      <c r="H55" s="2">
        <v>23.4</v>
      </c>
      <c r="I55" s="2">
        <v>55.7</v>
      </c>
      <c r="J55" s="2">
        <v>9.9</v>
      </c>
      <c r="K55" s="2">
        <v>33.4</v>
      </c>
      <c r="L55" s="3">
        <v>0.72</v>
      </c>
      <c r="M55" s="3">
        <v>-0.1</v>
      </c>
      <c r="N55" s="1">
        <v>6.0000000000000001E-3</v>
      </c>
      <c r="O55" s="3">
        <v>0.66</v>
      </c>
      <c r="P55" s="2">
        <v>155.5</v>
      </c>
      <c r="Q55" s="2">
        <v>82.1</v>
      </c>
    </row>
    <row r="56" spans="2:17" x14ac:dyDescent="0.25">
      <c r="B56" s="7">
        <v>1974220</v>
      </c>
      <c r="C56" s="2">
        <v>21.1</v>
      </c>
      <c r="D56" s="2">
        <v>-4.2</v>
      </c>
      <c r="E56" s="2">
        <v>60.3</v>
      </c>
      <c r="F56" s="2">
        <v>103.9</v>
      </c>
      <c r="G56" s="2">
        <v>5.7</v>
      </c>
      <c r="H56" s="2">
        <v>26.1</v>
      </c>
      <c r="I56" s="2">
        <v>56.2</v>
      </c>
      <c r="J56" s="2">
        <v>7.5</v>
      </c>
      <c r="K56" s="2">
        <v>26.1</v>
      </c>
      <c r="L56" s="3">
        <v>0.77</v>
      </c>
      <c r="M56" s="3">
        <v>-0.16</v>
      </c>
      <c r="N56" s="1">
        <v>-3.0000000000000001E-3</v>
      </c>
      <c r="O56" s="3">
        <v>0.67</v>
      </c>
      <c r="P56" s="2">
        <v>159.80000000000001</v>
      </c>
      <c r="Q56" s="2">
        <v>81.5</v>
      </c>
    </row>
    <row r="57" spans="2:17" x14ac:dyDescent="0.25">
      <c r="B57" s="7">
        <v>1974301</v>
      </c>
      <c r="C57" s="2">
        <v>16.8</v>
      </c>
      <c r="D57" s="2">
        <v>-1.3</v>
      </c>
      <c r="E57" s="2">
        <v>67.7</v>
      </c>
      <c r="F57" s="2">
        <v>103.6</v>
      </c>
      <c r="G57" s="2">
        <v>8.1</v>
      </c>
      <c r="H57" s="2">
        <v>25.9</v>
      </c>
      <c r="I57" s="2">
        <v>59.7</v>
      </c>
      <c r="J57" s="2">
        <v>11.3</v>
      </c>
      <c r="K57" s="2">
        <v>29.6</v>
      </c>
      <c r="L57" s="3">
        <v>0.39</v>
      </c>
      <c r="M57" s="3">
        <v>0</v>
      </c>
      <c r="N57" s="1">
        <v>2.1999999999999999E-2</v>
      </c>
      <c r="O57" s="3">
        <v>0.41</v>
      </c>
      <c r="P57" s="2">
        <v>134.30000000000001</v>
      </c>
      <c r="Q57" s="2">
        <v>73.900000000000006</v>
      </c>
    </row>
    <row r="58" spans="2:17" x14ac:dyDescent="0.25">
      <c r="B58" s="7">
        <f>B57+3</f>
        <v>1974304</v>
      </c>
      <c r="C58" s="2">
        <v>17.600000000000001</v>
      </c>
      <c r="D58" s="2">
        <v>-1.4</v>
      </c>
      <c r="E58" s="2">
        <v>57.2</v>
      </c>
      <c r="F58" s="2">
        <v>89.4</v>
      </c>
      <c r="G58" s="2">
        <v>10.3</v>
      </c>
      <c r="H58" s="2">
        <v>28</v>
      </c>
      <c r="I58" s="2">
        <v>56.6</v>
      </c>
      <c r="J58" s="2">
        <v>10.6</v>
      </c>
      <c r="K58" s="2">
        <v>21.3</v>
      </c>
      <c r="L58" s="3">
        <v>0.41</v>
      </c>
      <c r="M58" s="3">
        <v>-0.1</v>
      </c>
      <c r="N58" s="1">
        <v>0</v>
      </c>
      <c r="O58" s="3">
        <v>0.45</v>
      </c>
      <c r="P58" s="2">
        <v>132</v>
      </c>
      <c r="Q58" s="2">
        <v>69.2</v>
      </c>
    </row>
    <row r="59" spans="2:17" x14ac:dyDescent="0.25">
      <c r="B59" s="7">
        <f>B58+7</f>
        <v>1974311</v>
      </c>
      <c r="C59" s="2">
        <v>20.8</v>
      </c>
      <c r="D59" s="2">
        <v>-4.5999999999999996</v>
      </c>
      <c r="E59" s="2">
        <v>60.1</v>
      </c>
      <c r="F59" s="2">
        <v>97.5</v>
      </c>
      <c r="G59" s="2">
        <v>7</v>
      </c>
      <c r="H59" s="2">
        <v>25.7</v>
      </c>
      <c r="I59" s="2">
        <v>55.7</v>
      </c>
      <c r="J59" s="2">
        <v>8.6999999999999993</v>
      </c>
      <c r="K59" s="2">
        <v>21.4</v>
      </c>
      <c r="L59" s="3">
        <v>0.64</v>
      </c>
      <c r="M59" s="3">
        <v>0.04</v>
      </c>
      <c r="N59" s="1">
        <v>3.1E-2</v>
      </c>
      <c r="O59" s="3">
        <v>0.26</v>
      </c>
      <c r="P59" s="2">
        <v>152.19999999999999</v>
      </c>
      <c r="Q59" s="2">
        <v>80.2</v>
      </c>
    </row>
    <row r="60" spans="2:17" x14ac:dyDescent="0.25">
      <c r="B60" s="7">
        <v>1974200</v>
      </c>
      <c r="C60" s="2">
        <v>22.5</v>
      </c>
      <c r="D60" s="2">
        <v>-5.2</v>
      </c>
      <c r="E60" s="2">
        <v>47.4</v>
      </c>
      <c r="F60" s="2">
        <v>80.900000000000006</v>
      </c>
      <c r="G60" s="2">
        <v>6.6</v>
      </c>
      <c r="H60" s="2">
        <v>33.299999999999997</v>
      </c>
      <c r="I60" s="2">
        <v>57</v>
      </c>
      <c r="J60" s="2">
        <v>9.5</v>
      </c>
      <c r="K60" s="2">
        <v>11.2</v>
      </c>
      <c r="L60" s="3">
        <v>0.76</v>
      </c>
      <c r="M60" s="3">
        <v>-0.14000000000000001</v>
      </c>
      <c r="N60" s="1">
        <v>1E-3</v>
      </c>
      <c r="O60" s="3">
        <v>0.47</v>
      </c>
      <c r="P60" s="2">
        <v>161.1</v>
      </c>
      <c r="Q60" s="2">
        <v>75.2</v>
      </c>
    </row>
    <row r="61" spans="2:17" x14ac:dyDescent="0.25">
      <c r="B61" s="7">
        <v>1974216</v>
      </c>
      <c r="C61" s="2">
        <v>22.1</v>
      </c>
      <c r="D61" s="2">
        <v>-3.9</v>
      </c>
      <c r="E61" s="2">
        <v>58.1</v>
      </c>
      <c r="F61" s="2">
        <v>99.6</v>
      </c>
      <c r="G61" s="2">
        <v>6.5</v>
      </c>
      <c r="H61" s="2">
        <v>26.5</v>
      </c>
      <c r="I61" s="2">
        <v>55.5</v>
      </c>
      <c r="J61" s="2">
        <v>11.4</v>
      </c>
      <c r="K61" s="2">
        <v>24</v>
      </c>
      <c r="L61" s="3">
        <v>0.54</v>
      </c>
      <c r="M61" s="3">
        <v>-0.23</v>
      </c>
      <c r="N61" s="1">
        <v>-2.1000000000000001E-2</v>
      </c>
      <c r="O61" s="3">
        <v>0.73</v>
      </c>
      <c r="P61" s="2">
        <v>154</v>
      </c>
      <c r="Q61" s="2">
        <v>77.5</v>
      </c>
    </row>
    <row r="62" spans="2:17" x14ac:dyDescent="0.25">
      <c r="B62" s="7">
        <f>B61+3</f>
        <v>1974219</v>
      </c>
      <c r="C62" s="2">
        <v>21.5</v>
      </c>
      <c r="D62" s="2">
        <v>-5.9</v>
      </c>
      <c r="E62" s="2">
        <v>68.5</v>
      </c>
      <c r="F62" s="2">
        <v>112.1</v>
      </c>
      <c r="G62" s="2">
        <v>4.5</v>
      </c>
      <c r="H62" s="2">
        <v>22.2</v>
      </c>
      <c r="I62" s="2">
        <v>56.4</v>
      </c>
      <c r="J62" s="2">
        <v>8.5</v>
      </c>
      <c r="K62" s="2">
        <v>28.1</v>
      </c>
      <c r="L62" s="3">
        <v>0.73</v>
      </c>
      <c r="M62" s="3">
        <v>0.1</v>
      </c>
      <c r="N62" s="1">
        <v>4.2999999999999997E-2</v>
      </c>
      <c r="O62" s="3">
        <v>0.26</v>
      </c>
      <c r="P62" s="2">
        <v>164.6</v>
      </c>
      <c r="Q62" s="2">
        <v>85.8</v>
      </c>
    </row>
    <row r="63" spans="2:17" x14ac:dyDescent="0.25">
      <c r="B63" s="7">
        <v>1974206</v>
      </c>
      <c r="C63" s="2">
        <v>23.2</v>
      </c>
      <c r="D63" s="2">
        <v>-5.7</v>
      </c>
      <c r="E63" s="2">
        <v>53.2</v>
      </c>
      <c r="F63" s="2">
        <v>86.9</v>
      </c>
      <c r="G63" s="2">
        <v>6.7</v>
      </c>
      <c r="H63" s="2">
        <v>26.5</v>
      </c>
      <c r="I63" s="2">
        <v>53.1</v>
      </c>
      <c r="J63" s="2">
        <v>8.9</v>
      </c>
      <c r="K63" s="2">
        <v>13.7</v>
      </c>
      <c r="L63" s="3">
        <v>0.72</v>
      </c>
      <c r="M63" s="3">
        <v>-0.11</v>
      </c>
      <c r="N63" s="1">
        <v>7.0000000000000001E-3</v>
      </c>
      <c r="O63" s="3">
        <v>0.43</v>
      </c>
      <c r="P63" s="2">
        <v>160.1</v>
      </c>
      <c r="Q63" s="2">
        <v>80.3</v>
      </c>
    </row>
    <row r="64" spans="2:17" x14ac:dyDescent="0.25">
      <c r="B64" s="7">
        <f>B63+2</f>
        <v>1974208</v>
      </c>
      <c r="C64" s="2">
        <v>18.5</v>
      </c>
      <c r="D64" s="2">
        <v>-2.2999999999999998</v>
      </c>
      <c r="E64" s="2">
        <v>63.7</v>
      </c>
      <c r="F64" s="2">
        <v>106.8</v>
      </c>
      <c r="G64" s="2">
        <v>1.5</v>
      </c>
      <c r="H64" s="2">
        <v>28.3</v>
      </c>
      <c r="I64" s="2">
        <v>60.1</v>
      </c>
      <c r="J64" s="2">
        <v>11.6</v>
      </c>
      <c r="K64" s="2">
        <v>30.6</v>
      </c>
      <c r="L64" s="3">
        <v>0.6</v>
      </c>
      <c r="M64" s="3">
        <v>-0.01</v>
      </c>
      <c r="N64" s="1">
        <v>0.02</v>
      </c>
      <c r="O64" s="3">
        <v>0.45</v>
      </c>
      <c r="P64" s="2">
        <v>151</v>
      </c>
      <c r="Q64" s="2">
        <v>79.2</v>
      </c>
    </row>
    <row r="65" spans="2:17" x14ac:dyDescent="0.25">
      <c r="B65" s="7">
        <v>1974211</v>
      </c>
      <c r="C65" s="2">
        <v>21.3</v>
      </c>
      <c r="D65" s="2">
        <v>-4</v>
      </c>
      <c r="E65" s="2">
        <v>55.5</v>
      </c>
      <c r="F65" s="2">
        <v>99.7</v>
      </c>
      <c r="G65" s="2">
        <v>5.6</v>
      </c>
      <c r="H65" s="2">
        <v>22.9</v>
      </c>
      <c r="I65" s="2">
        <v>50.7</v>
      </c>
      <c r="J65" s="2">
        <v>7.7</v>
      </c>
      <c r="K65" s="2">
        <v>24.3</v>
      </c>
      <c r="L65" s="3">
        <v>0.72</v>
      </c>
      <c r="M65" s="3">
        <v>-0.17</v>
      </c>
      <c r="N65" s="1">
        <v>-3.0000000000000001E-3</v>
      </c>
      <c r="O65" s="3">
        <v>0.69</v>
      </c>
      <c r="P65" s="2">
        <v>156.30000000000001</v>
      </c>
      <c r="Q65" s="2">
        <v>77.2</v>
      </c>
    </row>
    <row r="66" spans="2:17" x14ac:dyDescent="0.25">
      <c r="B66" s="7">
        <f>B65+1</f>
        <v>1974212</v>
      </c>
      <c r="C66" s="2">
        <v>11.7</v>
      </c>
      <c r="D66" s="2">
        <v>2</v>
      </c>
      <c r="E66" s="2">
        <v>49.5</v>
      </c>
      <c r="F66" s="2">
        <v>75.3</v>
      </c>
      <c r="G66" s="2">
        <v>11</v>
      </c>
      <c r="H66" s="2">
        <v>26.9</v>
      </c>
      <c r="I66" s="2">
        <v>51.6</v>
      </c>
      <c r="J66" s="2">
        <v>11.6</v>
      </c>
      <c r="K66" s="2">
        <v>18.100000000000001</v>
      </c>
      <c r="L66" s="3">
        <v>0.4</v>
      </c>
      <c r="M66" s="3">
        <v>-0.18</v>
      </c>
      <c r="N66" s="1">
        <v>-2.9000000000000001E-2</v>
      </c>
      <c r="O66" s="3">
        <v>0.43</v>
      </c>
      <c r="P66" s="2">
        <v>123.8</v>
      </c>
      <c r="Q66" s="2">
        <v>62.6</v>
      </c>
    </row>
    <row r="67" spans="2:17" x14ac:dyDescent="0.25">
      <c r="B67" s="7">
        <f>B66+3</f>
        <v>1974215</v>
      </c>
      <c r="C67" s="2">
        <v>16.100000000000001</v>
      </c>
      <c r="D67" s="2">
        <v>-1.7</v>
      </c>
      <c r="E67" s="2">
        <v>66</v>
      </c>
      <c r="F67" s="2">
        <v>110.9</v>
      </c>
      <c r="G67" s="2">
        <v>4.2</v>
      </c>
      <c r="H67" s="2">
        <v>26.2</v>
      </c>
      <c r="I67" s="2">
        <v>59.2</v>
      </c>
      <c r="J67" s="2">
        <v>9.5</v>
      </c>
      <c r="K67" s="2">
        <v>33.9</v>
      </c>
      <c r="L67" s="3">
        <v>0.43</v>
      </c>
      <c r="M67" s="3">
        <v>0.09</v>
      </c>
      <c r="N67" s="1">
        <v>3.9E-2</v>
      </c>
      <c r="O67" s="3">
        <v>0.32</v>
      </c>
      <c r="P67" s="2">
        <v>133.9</v>
      </c>
      <c r="Q67" s="2">
        <v>74.7</v>
      </c>
    </row>
    <row r="68" spans="2:17" x14ac:dyDescent="0.25">
      <c r="B68" s="7">
        <f>B67+4</f>
        <v>1974219</v>
      </c>
      <c r="C68" s="2">
        <v>20.2</v>
      </c>
      <c r="D68" s="2">
        <v>-5.8</v>
      </c>
      <c r="E68" s="2">
        <v>54</v>
      </c>
      <c r="F68" s="2">
        <v>87.1</v>
      </c>
      <c r="G68" s="2">
        <v>9.8000000000000007</v>
      </c>
      <c r="H68" s="2">
        <v>23.4</v>
      </c>
      <c r="I68" s="2">
        <v>50.4</v>
      </c>
      <c r="J68" s="2">
        <v>12.1</v>
      </c>
      <c r="K68" s="2">
        <v>13.5</v>
      </c>
      <c r="L68" s="3">
        <v>0.51</v>
      </c>
      <c r="M68" s="3">
        <v>-0.25</v>
      </c>
      <c r="N68" s="1">
        <v>-3.2000000000000001E-2</v>
      </c>
      <c r="O68" s="3">
        <v>0.57999999999999996</v>
      </c>
      <c r="P68" s="2">
        <v>159.30000000000001</v>
      </c>
      <c r="Q68" s="2">
        <v>78.900000000000006</v>
      </c>
    </row>
    <row r="69" spans="2:17" x14ac:dyDescent="0.25">
      <c r="B69" s="7">
        <f>B68+7</f>
        <v>1974226</v>
      </c>
      <c r="C69" s="2">
        <v>11.5</v>
      </c>
      <c r="D69" s="2">
        <v>0.2</v>
      </c>
      <c r="E69" s="2">
        <v>70.3</v>
      </c>
      <c r="F69" s="2">
        <v>108.3</v>
      </c>
      <c r="G69" s="2">
        <v>8.6</v>
      </c>
      <c r="H69" s="2">
        <v>29.1</v>
      </c>
      <c r="I69" s="2">
        <v>64.3</v>
      </c>
      <c r="J69" s="2">
        <v>12.1</v>
      </c>
      <c r="K69" s="2">
        <v>34.6</v>
      </c>
      <c r="L69" s="3">
        <v>0.56000000000000005</v>
      </c>
      <c r="M69" s="3">
        <v>-0.22</v>
      </c>
      <c r="N69" s="1">
        <v>-0.02</v>
      </c>
      <c r="O69" s="3">
        <v>0.82</v>
      </c>
      <c r="P69" s="2">
        <v>145.80000000000001</v>
      </c>
      <c r="Q69" s="2">
        <v>82</v>
      </c>
    </row>
    <row r="70" spans="2:17" x14ac:dyDescent="0.25">
      <c r="B70" s="7">
        <v>1974406</v>
      </c>
      <c r="C70" s="2">
        <v>12.4</v>
      </c>
      <c r="D70" s="2">
        <v>-0.3</v>
      </c>
      <c r="E70" s="2">
        <v>63.3</v>
      </c>
      <c r="F70" s="2">
        <v>105.2</v>
      </c>
      <c r="G70" s="2">
        <v>9.5</v>
      </c>
      <c r="H70" s="2">
        <v>23.6</v>
      </c>
      <c r="I70" s="2">
        <v>55.3</v>
      </c>
      <c r="J70" s="2">
        <v>8.8000000000000007</v>
      </c>
      <c r="K70" s="2">
        <v>32.6</v>
      </c>
      <c r="L70" s="3">
        <v>0.48</v>
      </c>
      <c r="M70" s="3">
        <v>-0.15</v>
      </c>
      <c r="N70" s="1">
        <v>1E-3</v>
      </c>
      <c r="O70" s="3">
        <v>0.77</v>
      </c>
      <c r="P70" s="2">
        <v>128.1</v>
      </c>
      <c r="Q70" s="2">
        <v>73.099999999999994</v>
      </c>
    </row>
    <row r="71" spans="2:17" x14ac:dyDescent="0.25">
      <c r="B71" s="7">
        <f>B70+2</f>
        <v>1974408</v>
      </c>
      <c r="C71" s="2">
        <v>16.3</v>
      </c>
      <c r="D71" s="2">
        <v>-0.5</v>
      </c>
      <c r="E71" s="2">
        <v>61.2</v>
      </c>
      <c r="F71" s="2">
        <v>100.8</v>
      </c>
      <c r="G71" s="2">
        <v>5.8</v>
      </c>
      <c r="H71" s="2">
        <v>19.899999999999999</v>
      </c>
      <c r="I71" s="2">
        <v>50.5</v>
      </c>
      <c r="J71" s="2">
        <v>6.5</v>
      </c>
      <c r="K71" s="2">
        <v>29.7</v>
      </c>
      <c r="L71" s="3">
        <v>0.55000000000000004</v>
      </c>
      <c r="M71" s="3">
        <v>-0.01</v>
      </c>
      <c r="N71" s="1">
        <v>1.0999999999999999E-2</v>
      </c>
      <c r="O71" s="3">
        <v>0.36</v>
      </c>
      <c r="P71" s="2">
        <v>131.80000000000001</v>
      </c>
      <c r="Q71" s="2">
        <v>70</v>
      </c>
    </row>
    <row r="72" spans="2:17" x14ac:dyDescent="0.25">
      <c r="B72" s="7">
        <f>B71+5</f>
        <v>1974413</v>
      </c>
      <c r="C72" s="2">
        <v>17.899999999999999</v>
      </c>
      <c r="D72" s="2">
        <v>-4.0999999999999996</v>
      </c>
      <c r="E72" s="2">
        <v>49.7</v>
      </c>
      <c r="F72" s="2">
        <v>77.8</v>
      </c>
      <c r="G72" s="2">
        <v>9.4</v>
      </c>
      <c r="H72" s="2">
        <v>29.4</v>
      </c>
      <c r="I72" s="2">
        <v>54.3</v>
      </c>
      <c r="J72" s="2">
        <v>10.4</v>
      </c>
      <c r="K72" s="2">
        <v>10.5</v>
      </c>
      <c r="L72" s="3">
        <v>0.6</v>
      </c>
      <c r="M72" s="3">
        <v>-0.25</v>
      </c>
      <c r="N72" s="1">
        <v>-0.03</v>
      </c>
      <c r="O72" s="3">
        <v>0.55000000000000004</v>
      </c>
      <c r="P72" s="2">
        <v>145.80000000000001</v>
      </c>
      <c r="Q72" s="2">
        <v>73.8</v>
      </c>
    </row>
    <row r="73" spans="2:17" x14ac:dyDescent="0.25">
      <c r="B73" s="7">
        <f>B72+7</f>
        <v>1974420</v>
      </c>
      <c r="C73" s="2">
        <v>11.7</v>
      </c>
      <c r="D73" s="2">
        <v>0.6</v>
      </c>
      <c r="E73" s="2">
        <v>71.3</v>
      </c>
      <c r="F73" s="2">
        <v>114.8</v>
      </c>
      <c r="G73" s="2">
        <v>8.8000000000000007</v>
      </c>
      <c r="H73" s="2">
        <v>24.8</v>
      </c>
      <c r="I73" s="2">
        <v>60.5</v>
      </c>
      <c r="J73" s="2">
        <v>11.4</v>
      </c>
      <c r="K73" s="2">
        <v>39.200000000000003</v>
      </c>
      <c r="L73" s="3">
        <v>0.5</v>
      </c>
      <c r="M73" s="3">
        <v>-0.17</v>
      </c>
      <c r="N73" s="1">
        <v>-1.4999999999999999E-2</v>
      </c>
      <c r="O73" s="3">
        <v>0.77</v>
      </c>
      <c r="P73" s="2">
        <v>141.5</v>
      </c>
      <c r="Q73" s="2">
        <v>80.2</v>
      </c>
    </row>
    <row r="74" spans="2:17" x14ac:dyDescent="0.25">
      <c r="B74" s="7">
        <f>B73+7</f>
        <v>1974427</v>
      </c>
      <c r="C74" s="2">
        <v>21.8</v>
      </c>
      <c r="D74" s="2">
        <v>-4.5999999999999996</v>
      </c>
      <c r="E74" s="2">
        <v>53.1</v>
      </c>
      <c r="F74" s="2">
        <v>87.9</v>
      </c>
      <c r="G74" s="2">
        <v>10.7</v>
      </c>
      <c r="H74" s="2">
        <v>23.2</v>
      </c>
      <c r="I74" s="2">
        <v>49.7</v>
      </c>
      <c r="J74" s="2">
        <v>14</v>
      </c>
      <c r="K74" s="2">
        <v>16</v>
      </c>
      <c r="L74" s="3">
        <v>0.4</v>
      </c>
      <c r="M74" s="3">
        <v>-0.24</v>
      </c>
      <c r="N74" s="1">
        <v>-1.0999999999999999E-2</v>
      </c>
      <c r="O74" s="3">
        <v>0.72</v>
      </c>
      <c r="P74" s="2">
        <v>156.5</v>
      </c>
      <c r="Q74" s="2">
        <v>74.099999999999994</v>
      </c>
    </row>
    <row r="75" spans="2:17" x14ac:dyDescent="0.25">
      <c r="B75" s="7">
        <f>B74+4</f>
        <v>1974431</v>
      </c>
      <c r="C75" s="2">
        <v>19.100000000000001</v>
      </c>
      <c r="D75" s="2">
        <v>-3.7</v>
      </c>
      <c r="E75" s="2">
        <v>50.7</v>
      </c>
      <c r="F75" s="2">
        <v>83.1</v>
      </c>
      <c r="G75" s="2">
        <v>11.8</v>
      </c>
      <c r="H75" s="2">
        <v>26.3</v>
      </c>
      <c r="I75" s="2">
        <v>51.7</v>
      </c>
      <c r="J75" s="2">
        <v>14.3</v>
      </c>
      <c r="K75" s="2">
        <v>14.5</v>
      </c>
      <c r="L75" s="3">
        <v>0.42</v>
      </c>
      <c r="M75" s="3">
        <v>-0.26</v>
      </c>
      <c r="N75" s="1">
        <v>-1.4999999999999999E-2</v>
      </c>
      <c r="O75" s="3">
        <v>0.74</v>
      </c>
      <c r="P75" s="2">
        <v>152.6</v>
      </c>
      <c r="Q75" s="2">
        <v>72.5</v>
      </c>
    </row>
    <row r="76" spans="2:17" x14ac:dyDescent="0.25">
      <c r="B76" s="7">
        <f>B75+5</f>
        <v>1974436</v>
      </c>
      <c r="C76" s="2">
        <v>15.5</v>
      </c>
      <c r="D76" s="2">
        <v>-0.9</v>
      </c>
      <c r="E76" s="2">
        <v>57</v>
      </c>
      <c r="F76" s="2">
        <v>91.8</v>
      </c>
      <c r="G76" s="2">
        <v>7.9</v>
      </c>
      <c r="H76" s="2">
        <v>15.3</v>
      </c>
      <c r="I76" s="2">
        <v>43.8</v>
      </c>
      <c r="J76" s="2">
        <v>11.4</v>
      </c>
      <c r="K76" s="2">
        <v>23.7</v>
      </c>
      <c r="L76" s="3">
        <v>0.42</v>
      </c>
      <c r="M76" s="3">
        <v>-0.08</v>
      </c>
      <c r="N76" s="1">
        <v>-8.9999999999999993E-3</v>
      </c>
      <c r="O76" s="3">
        <v>0.33</v>
      </c>
      <c r="P76" s="2">
        <v>131.1</v>
      </c>
      <c r="Q76" s="2">
        <v>67.3</v>
      </c>
    </row>
    <row r="77" spans="2:17" x14ac:dyDescent="0.25">
      <c r="B77" s="7">
        <f>B76+3</f>
        <v>1974439</v>
      </c>
      <c r="C77" s="2">
        <v>13.5</v>
      </c>
      <c r="D77" s="2">
        <v>0.8</v>
      </c>
      <c r="E77" s="2">
        <v>61.8</v>
      </c>
      <c r="F77" s="2">
        <v>99.1</v>
      </c>
      <c r="G77" s="2">
        <v>13.3</v>
      </c>
      <c r="H77" s="2">
        <v>21</v>
      </c>
      <c r="I77" s="2">
        <v>51.9</v>
      </c>
      <c r="J77" s="2">
        <v>14.4</v>
      </c>
      <c r="K77" s="2">
        <v>30.5</v>
      </c>
      <c r="L77" s="3">
        <v>0.28999999999999998</v>
      </c>
      <c r="M77" s="3">
        <v>-0.36</v>
      </c>
      <c r="N77" s="1">
        <v>-7.1999999999999995E-2</v>
      </c>
      <c r="O77" s="3">
        <v>0.81</v>
      </c>
      <c r="P77" s="2">
        <v>135.19999999999999</v>
      </c>
      <c r="Q77" s="2">
        <v>69.8</v>
      </c>
    </row>
    <row r="78" spans="2:17" x14ac:dyDescent="0.25">
      <c r="B78" s="7">
        <f>B77+4</f>
        <v>1974443</v>
      </c>
      <c r="C78" s="2">
        <v>17.100000000000001</v>
      </c>
      <c r="D78" s="2">
        <v>-0.5</v>
      </c>
      <c r="E78" s="2">
        <v>69.099999999999994</v>
      </c>
      <c r="F78" s="2">
        <v>113.7</v>
      </c>
      <c r="G78" s="2">
        <v>7.2</v>
      </c>
      <c r="H78" s="2">
        <v>25.2</v>
      </c>
      <c r="I78" s="2">
        <v>59.8</v>
      </c>
      <c r="J78" s="2">
        <v>14.1</v>
      </c>
      <c r="K78" s="2">
        <v>37.1</v>
      </c>
      <c r="L78" s="3">
        <v>0.63</v>
      </c>
      <c r="M78" s="3">
        <v>-0.26</v>
      </c>
      <c r="N78" s="1">
        <v>-0.04</v>
      </c>
      <c r="O78" s="3">
        <v>0.83</v>
      </c>
      <c r="P78" s="2">
        <v>163.1</v>
      </c>
      <c r="Q78" s="2">
        <v>84.8</v>
      </c>
    </row>
    <row r="79" spans="2:17" x14ac:dyDescent="0.25">
      <c r="B79" s="7">
        <f>B78+1</f>
        <v>1974444</v>
      </c>
      <c r="C79" s="2">
        <v>6.9</v>
      </c>
      <c r="D79" s="2">
        <v>4.4000000000000004</v>
      </c>
      <c r="E79" s="2">
        <v>53.5</v>
      </c>
      <c r="F79" s="2">
        <v>84.1</v>
      </c>
      <c r="G79" s="2">
        <v>6.1</v>
      </c>
      <c r="H79" s="2">
        <v>25</v>
      </c>
      <c r="I79" s="2">
        <v>51.8</v>
      </c>
      <c r="J79" s="2">
        <v>10.9</v>
      </c>
      <c r="K79" s="2">
        <v>26.9</v>
      </c>
      <c r="L79" s="3">
        <v>0.27</v>
      </c>
      <c r="M79" s="3">
        <v>-0.21</v>
      </c>
      <c r="N79" s="1">
        <v>-4.9000000000000002E-2</v>
      </c>
      <c r="O79" s="3">
        <v>0.48</v>
      </c>
      <c r="P79" s="2">
        <v>116.9</v>
      </c>
      <c r="Q79" s="2">
        <v>63.1</v>
      </c>
    </row>
    <row r="80" spans="2:17" x14ac:dyDescent="0.25">
      <c r="B80" s="7">
        <f>B79+4</f>
        <v>1974448</v>
      </c>
      <c r="C80" s="2">
        <v>19.7</v>
      </c>
      <c r="D80" s="2">
        <v>-4.2</v>
      </c>
      <c r="E80" s="2">
        <v>61.1</v>
      </c>
      <c r="F80" s="2">
        <v>97.3</v>
      </c>
      <c r="G80" s="2">
        <v>8.8000000000000007</v>
      </c>
      <c r="H80" s="2">
        <v>24.6</v>
      </c>
      <c r="I80" s="2">
        <v>55.1</v>
      </c>
      <c r="J80" s="2">
        <v>15.9</v>
      </c>
      <c r="K80" s="2">
        <v>21.7</v>
      </c>
      <c r="L80" s="3">
        <v>0.56000000000000005</v>
      </c>
      <c r="M80" s="3">
        <v>-0.32</v>
      </c>
      <c r="N80" s="1">
        <v>-3.5999999999999997E-2</v>
      </c>
      <c r="O80" s="3">
        <v>0.86</v>
      </c>
      <c r="P80" s="2">
        <v>169.5</v>
      </c>
      <c r="Q80" s="2">
        <v>83</v>
      </c>
    </row>
    <row r="81" spans="2:17" x14ac:dyDescent="0.25">
      <c r="B81" s="7">
        <v>1974250</v>
      </c>
      <c r="C81" s="2">
        <v>15.9</v>
      </c>
      <c r="D81" s="2">
        <v>-2</v>
      </c>
      <c r="E81" s="2">
        <v>58.9</v>
      </c>
      <c r="F81" s="2">
        <v>100.3</v>
      </c>
      <c r="G81" s="2">
        <v>9</v>
      </c>
      <c r="H81" s="2">
        <v>23</v>
      </c>
      <c r="I81" s="2">
        <v>52.5</v>
      </c>
      <c r="J81" s="2">
        <v>10.4</v>
      </c>
      <c r="K81" s="2">
        <v>27.2</v>
      </c>
      <c r="L81" s="3">
        <v>0.46</v>
      </c>
      <c r="M81" s="3">
        <v>-0.34</v>
      </c>
      <c r="N81" s="1">
        <v>-4.9000000000000002E-2</v>
      </c>
      <c r="O81" s="3">
        <v>0.88</v>
      </c>
      <c r="P81" s="2">
        <v>144.19999999999999</v>
      </c>
      <c r="Q81" s="2">
        <v>76.3</v>
      </c>
    </row>
    <row r="82" spans="2:17" x14ac:dyDescent="0.25">
      <c r="B82" s="7">
        <f>B81+7</f>
        <v>1974257</v>
      </c>
      <c r="C82" s="2">
        <v>14.1</v>
      </c>
      <c r="D82" s="2">
        <v>-0.2</v>
      </c>
      <c r="E82" s="2">
        <v>64.8</v>
      </c>
      <c r="F82" s="2">
        <v>102.8</v>
      </c>
      <c r="G82" s="2">
        <v>6.9</v>
      </c>
      <c r="H82" s="2">
        <v>27.5</v>
      </c>
      <c r="I82" s="2">
        <v>59.9</v>
      </c>
      <c r="J82" s="2">
        <v>12.8</v>
      </c>
      <c r="K82" s="2">
        <v>31</v>
      </c>
      <c r="L82" s="3">
        <v>0.55000000000000004</v>
      </c>
      <c r="M82" s="3">
        <v>-0.1</v>
      </c>
      <c r="N82" s="1">
        <v>-8.9999999999999993E-3</v>
      </c>
      <c r="O82" s="3">
        <v>0.52</v>
      </c>
      <c r="P82" s="2">
        <v>147.9</v>
      </c>
      <c r="Q82" s="2">
        <v>78.5</v>
      </c>
    </row>
    <row r="83" spans="2:17" x14ac:dyDescent="0.25">
      <c r="B83" s="7">
        <f>B82+3</f>
        <v>1974260</v>
      </c>
      <c r="C83" s="2">
        <v>13.4</v>
      </c>
      <c r="D83" s="2">
        <v>0.4</v>
      </c>
      <c r="E83" s="2">
        <v>69.900000000000006</v>
      </c>
      <c r="F83" s="2">
        <v>120.2</v>
      </c>
      <c r="G83" s="2">
        <v>10.3</v>
      </c>
      <c r="H83" s="2">
        <v>27.6</v>
      </c>
      <c r="I83" s="2">
        <v>62.5</v>
      </c>
      <c r="J83" s="2">
        <v>15.1</v>
      </c>
      <c r="K83" s="2">
        <v>42.6</v>
      </c>
      <c r="L83" s="3">
        <v>0.32</v>
      </c>
      <c r="M83" s="3">
        <v>-0.32</v>
      </c>
      <c r="N83" s="1">
        <v>-6.0999999999999999E-2</v>
      </c>
      <c r="O83" s="3">
        <v>0.93</v>
      </c>
      <c r="P83" s="2">
        <v>143.4</v>
      </c>
      <c r="Q83" s="2">
        <v>76.900000000000006</v>
      </c>
    </row>
    <row r="84" spans="2:17" x14ac:dyDescent="0.25">
      <c r="B84" s="7">
        <f>B83+5</f>
        <v>1974265</v>
      </c>
      <c r="C84" s="2">
        <v>9.6999999999999993</v>
      </c>
      <c r="D84" s="2">
        <v>3.2</v>
      </c>
      <c r="E84" s="2">
        <v>65.599999999999994</v>
      </c>
      <c r="F84" s="2">
        <v>96.4</v>
      </c>
      <c r="G84" s="2">
        <v>7.7</v>
      </c>
      <c r="H84" s="2">
        <v>36.6</v>
      </c>
      <c r="I84" s="2">
        <v>69.400000000000006</v>
      </c>
      <c r="J84" s="2">
        <v>13.1</v>
      </c>
      <c r="K84" s="2">
        <v>31.9</v>
      </c>
      <c r="L84" s="3">
        <v>0.56999999999999995</v>
      </c>
      <c r="M84" s="3">
        <v>-0.19</v>
      </c>
      <c r="N84" s="1">
        <v>-4.3999999999999997E-2</v>
      </c>
      <c r="O84" s="3">
        <v>0.52</v>
      </c>
      <c r="P84" s="2">
        <v>137</v>
      </c>
      <c r="Q84" s="2">
        <v>75.5</v>
      </c>
    </row>
    <row r="85" spans="2:17" x14ac:dyDescent="0.25">
      <c r="B85" s="7">
        <v>1974151</v>
      </c>
      <c r="C85" s="2">
        <v>8</v>
      </c>
      <c r="D85" s="2">
        <v>5.4</v>
      </c>
      <c r="E85" s="2">
        <v>63.4</v>
      </c>
      <c r="F85" s="2">
        <v>98.2</v>
      </c>
      <c r="G85" s="2">
        <v>10.1</v>
      </c>
      <c r="H85" s="2">
        <v>24.7</v>
      </c>
      <c r="I85" s="2">
        <v>56.4</v>
      </c>
      <c r="J85" s="2">
        <v>11.4</v>
      </c>
      <c r="K85" s="2">
        <v>36.6</v>
      </c>
      <c r="L85" s="3">
        <v>0.49</v>
      </c>
      <c r="M85" s="3">
        <v>-0.1</v>
      </c>
      <c r="N85" s="1">
        <v>-2.1999999999999999E-2</v>
      </c>
      <c r="O85" s="3">
        <v>0.47</v>
      </c>
      <c r="P85" s="2">
        <v>123.2</v>
      </c>
      <c r="Q85" s="2">
        <v>68.099999999999994</v>
      </c>
    </row>
    <row r="86" spans="2:17" x14ac:dyDescent="0.25">
      <c r="B86" s="7">
        <f>B85+5</f>
        <v>1974156</v>
      </c>
      <c r="C86" s="2">
        <v>9.6</v>
      </c>
      <c r="D86" s="2">
        <v>4.2</v>
      </c>
      <c r="E86" s="2">
        <v>56.8</v>
      </c>
      <c r="F86" s="2">
        <v>88.5</v>
      </c>
      <c r="G86" s="2">
        <v>6.6</v>
      </c>
      <c r="H86" s="2">
        <v>14.6</v>
      </c>
      <c r="I86" s="2">
        <v>43</v>
      </c>
      <c r="J86" s="2">
        <v>11.8</v>
      </c>
      <c r="K86" s="2">
        <v>29.1</v>
      </c>
      <c r="L86" s="3">
        <v>0.23</v>
      </c>
      <c r="M86" s="3">
        <v>-0.18</v>
      </c>
      <c r="N86" s="1">
        <v>-3.2000000000000001E-2</v>
      </c>
      <c r="O86" s="3">
        <v>0.56000000000000005</v>
      </c>
      <c r="P86" s="2">
        <v>111.6</v>
      </c>
      <c r="Q86" s="2">
        <v>58.8</v>
      </c>
    </row>
    <row r="87" spans="2:17" x14ac:dyDescent="0.25">
      <c r="B87" s="7">
        <f>B86+5</f>
        <v>1974161</v>
      </c>
      <c r="C87" s="2">
        <v>16.5</v>
      </c>
      <c r="D87" s="2">
        <v>-1.1000000000000001</v>
      </c>
      <c r="E87" s="2">
        <v>51</v>
      </c>
      <c r="F87" s="2">
        <v>83.5</v>
      </c>
      <c r="G87" s="2">
        <v>5.5</v>
      </c>
      <c r="H87" s="2">
        <v>22</v>
      </c>
      <c r="I87" s="2">
        <v>47.5</v>
      </c>
      <c r="J87" s="2">
        <v>12.7</v>
      </c>
      <c r="K87" s="2">
        <v>18.600000000000001</v>
      </c>
      <c r="L87" s="3">
        <v>0.33</v>
      </c>
      <c r="M87" s="3">
        <v>-0.17</v>
      </c>
      <c r="N87" s="1">
        <v>-2.5999999999999999E-2</v>
      </c>
      <c r="O87" s="3">
        <v>0.43</v>
      </c>
      <c r="P87" s="2">
        <v>135.6</v>
      </c>
      <c r="Q87" s="2">
        <v>66</v>
      </c>
    </row>
    <row r="88" spans="2:17" x14ac:dyDescent="0.25">
      <c r="B88" s="7">
        <v>1974811</v>
      </c>
      <c r="C88" s="2">
        <v>13.9</v>
      </c>
      <c r="D88" s="2">
        <v>0.8</v>
      </c>
      <c r="E88" s="2">
        <v>66.599999999999994</v>
      </c>
      <c r="F88" s="2">
        <v>114.4</v>
      </c>
      <c r="G88" s="2">
        <v>11.9</v>
      </c>
      <c r="H88" s="2">
        <v>30</v>
      </c>
      <c r="I88" s="2">
        <v>63.3</v>
      </c>
      <c r="J88" s="2">
        <v>7.2</v>
      </c>
      <c r="K88" s="2">
        <v>39.799999999999997</v>
      </c>
      <c r="L88" s="3">
        <v>0.31</v>
      </c>
      <c r="M88" s="3">
        <v>-0.09</v>
      </c>
      <c r="N88" s="1">
        <v>-6.0000000000000001E-3</v>
      </c>
      <c r="O88" s="3">
        <v>0.57999999999999996</v>
      </c>
      <c r="P88" s="2">
        <v>117.8</v>
      </c>
      <c r="Q88" s="2">
        <v>67.099999999999994</v>
      </c>
    </row>
    <row r="89" spans="2:17" x14ac:dyDescent="0.25">
      <c r="B89" s="7">
        <v>1974815</v>
      </c>
      <c r="C89" s="2">
        <v>21.3</v>
      </c>
      <c r="D89" s="2">
        <v>-5.0999999999999996</v>
      </c>
      <c r="E89" s="2">
        <v>56.3</v>
      </c>
      <c r="F89" s="2">
        <v>94</v>
      </c>
      <c r="G89" s="2">
        <v>8</v>
      </c>
      <c r="H89" s="2">
        <v>31.6</v>
      </c>
      <c r="I89" s="2">
        <v>59.7</v>
      </c>
      <c r="J89" s="2">
        <v>6.3</v>
      </c>
      <c r="K89" s="2">
        <v>18.899999999999999</v>
      </c>
      <c r="L89" s="3">
        <v>0.71</v>
      </c>
      <c r="M89" s="3">
        <v>-0.03</v>
      </c>
      <c r="N89" s="1">
        <v>0.02</v>
      </c>
      <c r="O89" s="3">
        <v>0.37</v>
      </c>
      <c r="P89" s="2">
        <v>152.9</v>
      </c>
      <c r="Q89" s="2">
        <v>78.2</v>
      </c>
    </row>
    <row r="90" spans="2:17" x14ac:dyDescent="0.25">
      <c r="B90" s="7">
        <f>B89+1</f>
        <v>1974816</v>
      </c>
      <c r="C90" s="2">
        <v>13.5</v>
      </c>
      <c r="D90" s="2">
        <v>-0.6</v>
      </c>
      <c r="E90" s="2">
        <v>43.3</v>
      </c>
      <c r="F90" s="2">
        <v>64.900000000000006</v>
      </c>
      <c r="G90" s="2">
        <v>8.4</v>
      </c>
      <c r="H90" s="2">
        <v>33.700000000000003</v>
      </c>
      <c r="I90" s="2">
        <v>55.4</v>
      </c>
      <c r="J90" s="2">
        <v>10.9</v>
      </c>
      <c r="K90" s="2">
        <v>8.1</v>
      </c>
      <c r="L90" s="3">
        <v>0.4</v>
      </c>
      <c r="M90" s="3">
        <v>-0.22</v>
      </c>
      <c r="N90" s="1">
        <v>-3.6999999999999998E-2</v>
      </c>
      <c r="O90" s="3">
        <v>0.37</v>
      </c>
      <c r="P90" s="2">
        <v>127.1</v>
      </c>
      <c r="Q90" s="2">
        <v>63.1</v>
      </c>
    </row>
    <row r="91" spans="2:17" x14ac:dyDescent="0.25">
      <c r="B91" s="7">
        <v>1974109</v>
      </c>
      <c r="C91" s="2">
        <v>14.5</v>
      </c>
      <c r="D91" s="2">
        <v>-1</v>
      </c>
      <c r="E91" s="2">
        <v>49.9</v>
      </c>
      <c r="F91" s="2">
        <v>86.3</v>
      </c>
      <c r="G91" s="2">
        <v>8.9</v>
      </c>
      <c r="H91" s="2">
        <v>20.8</v>
      </c>
      <c r="I91" s="2">
        <v>45.8</v>
      </c>
      <c r="J91" s="2">
        <v>9.8000000000000007</v>
      </c>
      <c r="K91" s="2">
        <v>20.7</v>
      </c>
      <c r="L91" s="3">
        <v>0.7</v>
      </c>
      <c r="M91" s="3">
        <v>-0.09</v>
      </c>
      <c r="N91" s="1">
        <v>-4.0000000000000001E-3</v>
      </c>
      <c r="O91" s="3">
        <v>0.38</v>
      </c>
      <c r="P91" s="2">
        <v>140.19999999999999</v>
      </c>
      <c r="Q91" s="2">
        <v>70.900000000000006</v>
      </c>
    </row>
    <row r="92" spans="2:17" x14ac:dyDescent="0.25">
      <c r="B92" s="7">
        <f>B91+1</f>
        <v>1974110</v>
      </c>
      <c r="C92" s="2">
        <v>10.1</v>
      </c>
      <c r="D92" s="2">
        <v>2.4</v>
      </c>
      <c r="E92" s="2">
        <v>59.5</v>
      </c>
      <c r="F92" s="2">
        <v>92.7</v>
      </c>
      <c r="G92" s="2">
        <v>8.6</v>
      </c>
      <c r="H92" s="2">
        <v>26.7</v>
      </c>
      <c r="I92" s="2">
        <v>56.4</v>
      </c>
      <c r="J92" s="2">
        <v>10.1</v>
      </c>
      <c r="K92" s="2">
        <v>28.9</v>
      </c>
      <c r="L92" s="3">
        <v>0.54</v>
      </c>
      <c r="M92" s="3">
        <v>-0.26</v>
      </c>
      <c r="N92" s="1">
        <v>-0.06</v>
      </c>
      <c r="O92" s="3">
        <v>0.57999999999999996</v>
      </c>
      <c r="P92" s="2">
        <v>130.80000000000001</v>
      </c>
      <c r="Q92" s="2">
        <v>72</v>
      </c>
    </row>
    <row r="93" spans="2:17" x14ac:dyDescent="0.25">
      <c r="B93" s="7">
        <f>B92+5</f>
        <v>1974115</v>
      </c>
      <c r="C93" s="2">
        <v>15.4</v>
      </c>
      <c r="D93" s="2">
        <v>-0.6</v>
      </c>
      <c r="E93" s="2">
        <v>50.6</v>
      </c>
      <c r="F93" s="2">
        <v>80.900000000000006</v>
      </c>
      <c r="G93" s="2">
        <v>7.3</v>
      </c>
      <c r="H93" s="2">
        <v>17.600000000000001</v>
      </c>
      <c r="I93" s="2">
        <v>42.9</v>
      </c>
      <c r="J93" s="2">
        <v>10.6</v>
      </c>
      <c r="K93" s="2">
        <v>17.7</v>
      </c>
      <c r="L93" s="3">
        <v>0.47</v>
      </c>
      <c r="M93" s="3">
        <v>-0.14000000000000001</v>
      </c>
      <c r="N93" s="1">
        <v>-1.2999999999999999E-2</v>
      </c>
      <c r="O93" s="3">
        <v>0.43</v>
      </c>
      <c r="P93" s="2">
        <v>129.4</v>
      </c>
      <c r="Q93" s="2">
        <v>65</v>
      </c>
    </row>
    <row r="94" spans="2:17" x14ac:dyDescent="0.25">
      <c r="B94" s="7">
        <f>B93+5</f>
        <v>1974120</v>
      </c>
      <c r="C94" s="2">
        <v>17.2</v>
      </c>
      <c r="D94" s="2">
        <v>-2.6</v>
      </c>
      <c r="E94" s="2">
        <v>54</v>
      </c>
      <c r="F94" s="2">
        <v>89.5</v>
      </c>
      <c r="G94" s="2">
        <v>9.1</v>
      </c>
      <c r="H94" s="2">
        <v>26.6</v>
      </c>
      <c r="I94" s="2">
        <v>53.6</v>
      </c>
      <c r="J94" s="2">
        <v>9.9</v>
      </c>
      <c r="K94" s="2">
        <v>19.899999999999999</v>
      </c>
      <c r="L94" s="3">
        <v>0.47</v>
      </c>
      <c r="M94" s="3">
        <v>-0.15</v>
      </c>
      <c r="N94" s="1">
        <v>-1.7000000000000001E-2</v>
      </c>
      <c r="O94" s="3">
        <v>0.45</v>
      </c>
      <c r="P94" s="2">
        <v>136.19999999999999</v>
      </c>
      <c r="Q94" s="2">
        <v>70.8</v>
      </c>
    </row>
    <row r="95" spans="2:17" x14ac:dyDescent="0.25">
      <c r="B95" s="7">
        <f>B94+1</f>
        <v>1974121</v>
      </c>
      <c r="C95" s="2">
        <v>10.1</v>
      </c>
      <c r="D95" s="2">
        <v>3.2</v>
      </c>
      <c r="E95" s="2">
        <v>64.900000000000006</v>
      </c>
      <c r="F95" s="2">
        <v>93.8</v>
      </c>
      <c r="G95" s="2">
        <v>8</v>
      </c>
      <c r="H95" s="2">
        <v>27.8</v>
      </c>
      <c r="I95" s="2">
        <v>60.3</v>
      </c>
      <c r="J95" s="2">
        <v>12.6</v>
      </c>
      <c r="K95" s="2">
        <v>30.3</v>
      </c>
      <c r="L95" s="3">
        <v>0.49</v>
      </c>
      <c r="M95" s="3">
        <v>-0.19</v>
      </c>
      <c r="N95" s="1">
        <v>-4.2999999999999997E-2</v>
      </c>
      <c r="O95" s="3">
        <v>0.51</v>
      </c>
      <c r="P95" s="2">
        <v>132.19999999999999</v>
      </c>
      <c r="Q95" s="2">
        <v>72.400000000000006</v>
      </c>
    </row>
    <row r="96" spans="2:17" x14ac:dyDescent="0.25">
      <c r="B96" s="7">
        <v>1974880</v>
      </c>
      <c r="C96" s="2">
        <v>11.5</v>
      </c>
      <c r="D96" s="2">
        <v>2.8</v>
      </c>
      <c r="E96" s="2">
        <v>62.4</v>
      </c>
      <c r="F96" s="2">
        <v>100.6</v>
      </c>
      <c r="G96" s="2">
        <v>11.9</v>
      </c>
      <c r="H96" s="2">
        <v>22.7</v>
      </c>
      <c r="I96" s="2">
        <v>53.9</v>
      </c>
      <c r="J96" s="2">
        <v>10</v>
      </c>
      <c r="K96" s="2">
        <v>34.299999999999997</v>
      </c>
      <c r="L96" s="3">
        <v>0.77</v>
      </c>
      <c r="M96" s="3">
        <v>-0.13</v>
      </c>
      <c r="N96" s="1">
        <v>-6.0000000000000001E-3</v>
      </c>
      <c r="O96" s="3">
        <v>0.67</v>
      </c>
      <c r="P96" s="2">
        <v>138.4</v>
      </c>
      <c r="Q96" s="2">
        <v>75.400000000000006</v>
      </c>
    </row>
    <row r="97" spans="2:17" x14ac:dyDescent="0.25">
      <c r="B97" s="7">
        <f>B96+1</f>
        <v>1974881</v>
      </c>
      <c r="C97" s="2">
        <v>6.7</v>
      </c>
      <c r="D97" s="2">
        <v>4.5</v>
      </c>
      <c r="E97" s="2">
        <v>46.5</v>
      </c>
      <c r="F97" s="2">
        <v>68.8</v>
      </c>
      <c r="G97" s="2">
        <v>9.3000000000000007</v>
      </c>
      <c r="H97" s="2">
        <v>31.7</v>
      </c>
      <c r="I97" s="2">
        <v>55</v>
      </c>
      <c r="J97" s="2">
        <v>8.6999999999999993</v>
      </c>
      <c r="K97" s="2">
        <v>17.899999999999999</v>
      </c>
      <c r="L97" s="3">
        <v>0.24</v>
      </c>
      <c r="M97" s="3">
        <v>-0.33</v>
      </c>
      <c r="N97" s="1">
        <v>-6.3E-2</v>
      </c>
      <c r="O97" s="3">
        <v>0.65</v>
      </c>
      <c r="P97" s="2">
        <v>98</v>
      </c>
      <c r="Q97" s="2">
        <v>54.2</v>
      </c>
    </row>
    <row r="98" spans="2:17" x14ac:dyDescent="0.25">
      <c r="B98" s="7">
        <v>1974177</v>
      </c>
      <c r="C98" s="2"/>
      <c r="D98" s="2"/>
      <c r="E98" s="2"/>
      <c r="F98" s="2"/>
      <c r="G98" s="2"/>
      <c r="H98" s="2"/>
      <c r="I98" s="2"/>
      <c r="J98" s="2"/>
      <c r="K98" s="2"/>
      <c r="L98" s="3"/>
      <c r="M98" s="3"/>
      <c r="N98" s="1"/>
      <c r="O98" s="3"/>
      <c r="P98" s="2"/>
      <c r="Q98" s="2"/>
    </row>
    <row r="99" spans="2:17" x14ac:dyDescent="0.25">
      <c r="B99" s="7">
        <v>1974190</v>
      </c>
      <c r="C99" s="2">
        <v>10.199999999999999</v>
      </c>
      <c r="D99" s="2">
        <v>0.2</v>
      </c>
      <c r="E99" s="2">
        <v>54.2</v>
      </c>
      <c r="F99" s="2">
        <v>78.3</v>
      </c>
      <c r="G99" s="2">
        <v>7.8</v>
      </c>
      <c r="H99" s="2">
        <v>34.700000000000003</v>
      </c>
      <c r="I99" s="2">
        <v>61.8</v>
      </c>
      <c r="J99" s="2">
        <v>7.6</v>
      </c>
      <c r="K99" s="2">
        <v>16.899999999999999</v>
      </c>
      <c r="L99" s="3">
        <v>0.77</v>
      </c>
      <c r="M99" s="3">
        <v>-0.12</v>
      </c>
      <c r="N99" s="1">
        <v>-1.9E-2</v>
      </c>
      <c r="O99" s="3">
        <v>0.3</v>
      </c>
      <c r="P99" s="2">
        <v>131.1</v>
      </c>
      <c r="Q99" s="2">
        <v>73.8</v>
      </c>
    </row>
    <row r="100" spans="2:17" x14ac:dyDescent="0.25">
      <c r="C100" s="2"/>
      <c r="D100" s="2"/>
      <c r="E100" s="2"/>
      <c r="F100" s="2"/>
      <c r="G100" s="2"/>
      <c r="H100" s="2"/>
      <c r="I100" s="2"/>
      <c r="J100" s="2"/>
      <c r="K100" s="2"/>
      <c r="L100" s="3"/>
      <c r="M100" s="3"/>
      <c r="N100" s="1"/>
      <c r="O100" s="3"/>
      <c r="P100" s="2"/>
      <c r="Q100" s="2"/>
    </row>
    <row r="101" spans="2:17" x14ac:dyDescent="0.25">
      <c r="C101" s="2"/>
      <c r="D101" s="2"/>
      <c r="E101" s="2"/>
      <c r="F101" s="2"/>
      <c r="G101" s="2"/>
      <c r="H101" s="2"/>
      <c r="I101" s="2"/>
      <c r="J101" s="2"/>
      <c r="K101" s="2"/>
      <c r="L101" s="3"/>
      <c r="M101" s="3"/>
      <c r="N101" s="1"/>
      <c r="O101" s="3"/>
      <c r="P101" s="2"/>
      <c r="Q101" s="2"/>
    </row>
    <row r="102" spans="2:17" x14ac:dyDescent="0.25">
      <c r="C102" s="2"/>
      <c r="D102" s="2"/>
      <c r="E102" s="2"/>
      <c r="F102" s="2"/>
      <c r="G102" s="2"/>
      <c r="H102" s="2"/>
      <c r="I102" s="2"/>
      <c r="J102" s="2"/>
      <c r="K102" s="2"/>
      <c r="L102" s="3"/>
      <c r="M102" s="3"/>
      <c r="N102" s="1"/>
      <c r="O102" s="3"/>
      <c r="P102" s="2"/>
      <c r="Q102" s="2"/>
    </row>
    <row r="103" spans="2:17" x14ac:dyDescent="0.25">
      <c r="N103" s="1"/>
    </row>
    <row r="104" spans="2:17" x14ac:dyDescent="0.25">
      <c r="N104" s="1"/>
    </row>
    <row r="105" spans="2:17" x14ac:dyDescent="0.25">
      <c r="N105" s="1"/>
    </row>
    <row r="106" spans="2:17" x14ac:dyDescent="0.25">
      <c r="N106" s="1"/>
    </row>
    <row r="107" spans="2:17" x14ac:dyDescent="0.25">
      <c r="N107" s="1"/>
    </row>
    <row r="108" spans="2:17" x14ac:dyDescent="0.25">
      <c r="N108" s="1"/>
    </row>
    <row r="109" spans="2:17" x14ac:dyDescent="0.25">
      <c r="N109" s="1"/>
    </row>
    <row r="110" spans="2:17" x14ac:dyDescent="0.25">
      <c r="N110" s="1"/>
    </row>
    <row r="111" spans="2:17" x14ac:dyDescent="0.25">
      <c r="N111" s="1"/>
    </row>
    <row r="112" spans="2:17" x14ac:dyDescent="0.25">
      <c r="N112" s="1"/>
    </row>
    <row r="113" spans="14:14" x14ac:dyDescent="0.25">
      <c r="N113" s="1"/>
    </row>
    <row r="114" spans="14:14" x14ac:dyDescent="0.25">
      <c r="N114" s="1"/>
    </row>
    <row r="115" spans="14:14" x14ac:dyDescent="0.25">
      <c r="N115" s="1"/>
    </row>
    <row r="116" spans="14:14" x14ac:dyDescent="0.25">
      <c r="N116" s="1"/>
    </row>
    <row r="117" spans="14:14" x14ac:dyDescent="0.25">
      <c r="N117" s="1"/>
    </row>
    <row r="118" spans="14:14" x14ac:dyDescent="0.25">
      <c r="N118" s="1"/>
    </row>
    <row r="119" spans="14:14" x14ac:dyDescent="0.25">
      <c r="N119" s="1"/>
    </row>
    <row r="120" spans="14:14" x14ac:dyDescent="0.25">
      <c r="N120" s="1"/>
    </row>
    <row r="121" spans="14:14" x14ac:dyDescent="0.25">
      <c r="N121" s="1"/>
    </row>
    <row r="122" spans="14:14" x14ac:dyDescent="0.25">
      <c r="N122" s="1"/>
    </row>
    <row r="123" spans="14:14" x14ac:dyDescent="0.25">
      <c r="N123" s="1"/>
    </row>
    <row r="124" spans="14:14" x14ac:dyDescent="0.25">
      <c r="N124" s="1"/>
    </row>
    <row r="125" spans="14:14" x14ac:dyDescent="0.25">
      <c r="N125" s="1"/>
    </row>
    <row r="126" spans="14:14" x14ac:dyDescent="0.25">
      <c r="N126" s="1"/>
    </row>
    <row r="127" spans="14:14" x14ac:dyDescent="0.25">
      <c r="N127" s="1"/>
    </row>
    <row r="128" spans="14:14" x14ac:dyDescent="0.25">
      <c r="N128" s="1"/>
    </row>
    <row r="129" spans="14:14" x14ac:dyDescent="0.25">
      <c r="N129" s="1"/>
    </row>
    <row r="130" spans="14:14" x14ac:dyDescent="0.25">
      <c r="N130" s="1"/>
    </row>
    <row r="131" spans="14:14" x14ac:dyDescent="0.25">
      <c r="N131" s="1"/>
    </row>
    <row r="132" spans="14:14" x14ac:dyDescent="0.25">
      <c r="N132" s="1"/>
    </row>
    <row r="133" spans="14:14" x14ac:dyDescent="0.25">
      <c r="N133" s="1"/>
    </row>
    <row r="134" spans="14:14" x14ac:dyDescent="0.25">
      <c r="N134" s="1"/>
    </row>
    <row r="135" spans="14:14" x14ac:dyDescent="0.25">
      <c r="N135" s="1"/>
    </row>
    <row r="136" spans="14:14" x14ac:dyDescent="0.25">
      <c r="N136" s="1"/>
    </row>
    <row r="137" spans="14:14" x14ac:dyDescent="0.25">
      <c r="N137" s="1"/>
    </row>
    <row r="138" spans="14:14" x14ac:dyDescent="0.25">
      <c r="N138" s="1"/>
    </row>
    <row r="139" spans="14:14" x14ac:dyDescent="0.25">
      <c r="N139" s="1"/>
    </row>
    <row r="140" spans="14:14" x14ac:dyDescent="0.25">
      <c r="N140" s="1"/>
    </row>
    <row r="141" spans="14:14" x14ac:dyDescent="0.25">
      <c r="N141" s="1"/>
    </row>
    <row r="142" spans="14:14" x14ac:dyDescent="0.25">
      <c r="N142" s="1"/>
    </row>
    <row r="143" spans="14:14" x14ac:dyDescent="0.25">
      <c r="N143" s="1"/>
    </row>
    <row r="144" spans="14:14" x14ac:dyDescent="0.25">
      <c r="N144" s="1"/>
    </row>
    <row r="145" spans="14:14" x14ac:dyDescent="0.25">
      <c r="N145" s="1"/>
    </row>
    <row r="146" spans="14:14" x14ac:dyDescent="0.25">
      <c r="N14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6B456-CA57-724C-BC66-E2CFCE17DEE0}">
  <dimension ref="A1:H102"/>
  <sheetViews>
    <sheetView tabSelected="1" workbookViewId="0">
      <selection activeCell="F2" sqref="F2"/>
    </sheetView>
  </sheetViews>
  <sheetFormatPr defaultColWidth="11" defaultRowHeight="15.75" x14ac:dyDescent="0.25"/>
  <cols>
    <col min="6" max="6" width="16" customWidth="1"/>
  </cols>
  <sheetData>
    <row r="1" spans="1:8" x14ac:dyDescent="0.25">
      <c r="F1" s="4"/>
    </row>
    <row r="2" spans="1:8" x14ac:dyDescent="0.25">
      <c r="F2" t="s">
        <v>270</v>
      </c>
      <c r="G2" t="s">
        <v>2</v>
      </c>
      <c r="H2" t="s">
        <v>218</v>
      </c>
    </row>
    <row r="3" spans="1:8" x14ac:dyDescent="0.25">
      <c r="A3" t="s">
        <v>481</v>
      </c>
      <c r="B3" t="s">
        <v>3</v>
      </c>
      <c r="C3" t="s">
        <v>4</v>
      </c>
      <c r="D3" t="s">
        <v>5</v>
      </c>
      <c r="E3" t="s">
        <v>6</v>
      </c>
      <c r="F3" t="s">
        <v>504</v>
      </c>
      <c r="G3" t="s">
        <v>505</v>
      </c>
      <c r="H3" t="s">
        <v>513</v>
      </c>
    </row>
    <row r="4" spans="1:8" x14ac:dyDescent="0.25">
      <c r="A4" s="5" t="s">
        <v>32</v>
      </c>
      <c r="B4" s="5" t="s">
        <v>8</v>
      </c>
      <c r="C4">
        <v>2</v>
      </c>
      <c r="D4" t="s">
        <v>9</v>
      </c>
      <c r="E4">
        <v>4</v>
      </c>
      <c r="F4" s="2">
        <v>784.5</v>
      </c>
      <c r="G4">
        <v>1372</v>
      </c>
      <c r="H4" s="4">
        <v>43229</v>
      </c>
    </row>
    <row r="5" spans="1:8" x14ac:dyDescent="0.25">
      <c r="A5" s="5" t="s">
        <v>144</v>
      </c>
      <c r="B5" s="5" t="s">
        <v>8</v>
      </c>
      <c r="C5">
        <v>1</v>
      </c>
      <c r="D5" t="s">
        <v>9</v>
      </c>
      <c r="E5">
        <v>3</v>
      </c>
      <c r="F5" s="2">
        <v>813</v>
      </c>
      <c r="G5">
        <v>1392.5</v>
      </c>
      <c r="H5" s="4">
        <v>43229</v>
      </c>
    </row>
    <row r="6" spans="1:8" x14ac:dyDescent="0.25">
      <c r="A6" s="5" t="s">
        <v>95</v>
      </c>
      <c r="B6" s="5" t="s">
        <v>8</v>
      </c>
      <c r="C6">
        <v>2</v>
      </c>
      <c r="D6" t="s">
        <v>269</v>
      </c>
      <c r="E6">
        <v>13</v>
      </c>
      <c r="F6" s="2">
        <v>816</v>
      </c>
      <c r="G6">
        <v>1310</v>
      </c>
      <c r="H6" s="4">
        <v>43229</v>
      </c>
    </row>
    <row r="7" spans="1:8" x14ac:dyDescent="0.25">
      <c r="A7" s="5" t="s">
        <v>187</v>
      </c>
      <c r="B7" s="5" t="s">
        <v>8</v>
      </c>
      <c r="C7">
        <v>1</v>
      </c>
      <c r="D7" t="s">
        <v>269</v>
      </c>
      <c r="E7">
        <v>11</v>
      </c>
      <c r="F7" s="2">
        <v>805.5</v>
      </c>
      <c r="G7">
        <v>1275.5</v>
      </c>
      <c r="H7" s="4">
        <v>43243</v>
      </c>
    </row>
    <row r="8" spans="1:8" x14ac:dyDescent="0.25">
      <c r="A8" s="5" t="s">
        <v>35</v>
      </c>
      <c r="B8" s="5" t="s">
        <v>8</v>
      </c>
      <c r="C8">
        <v>2</v>
      </c>
      <c r="D8" t="s">
        <v>9</v>
      </c>
      <c r="E8">
        <v>4</v>
      </c>
      <c r="F8" s="2">
        <v>778</v>
      </c>
      <c r="G8">
        <v>1372.5</v>
      </c>
      <c r="H8" s="4">
        <v>43229</v>
      </c>
    </row>
    <row r="9" spans="1:8" x14ac:dyDescent="0.25">
      <c r="A9" s="5" t="s">
        <v>130</v>
      </c>
      <c r="B9" s="5" t="s">
        <v>8</v>
      </c>
      <c r="C9">
        <v>1</v>
      </c>
      <c r="D9" t="s">
        <v>9</v>
      </c>
      <c r="E9">
        <v>2</v>
      </c>
      <c r="F9" s="2">
        <v>767.5</v>
      </c>
      <c r="G9">
        <v>1227</v>
      </c>
      <c r="H9" s="4">
        <v>43229</v>
      </c>
    </row>
    <row r="10" spans="1:8" x14ac:dyDescent="0.25">
      <c r="A10" s="5" t="s">
        <v>81</v>
      </c>
      <c r="B10" s="5" t="s">
        <v>8</v>
      </c>
      <c r="C10">
        <v>2</v>
      </c>
      <c r="D10" t="s">
        <v>269</v>
      </c>
      <c r="E10">
        <v>10</v>
      </c>
      <c r="F10" s="2">
        <v>738</v>
      </c>
      <c r="G10">
        <v>1317</v>
      </c>
      <c r="H10" s="4">
        <v>43257</v>
      </c>
    </row>
    <row r="11" spans="1:8" x14ac:dyDescent="0.25">
      <c r="A11" s="5" t="s">
        <v>120</v>
      </c>
      <c r="B11" s="5" t="s">
        <v>8</v>
      </c>
      <c r="C11">
        <v>2</v>
      </c>
      <c r="D11" t="s">
        <v>269</v>
      </c>
      <c r="E11">
        <v>15</v>
      </c>
      <c r="F11" s="2">
        <v>782.5</v>
      </c>
      <c r="G11">
        <v>1499</v>
      </c>
      <c r="H11" s="4">
        <v>43257</v>
      </c>
    </row>
    <row r="12" spans="1:8" x14ac:dyDescent="0.25">
      <c r="A12" s="5" t="s">
        <v>208</v>
      </c>
      <c r="B12" s="5" t="s">
        <v>8</v>
      </c>
      <c r="C12">
        <v>1</v>
      </c>
      <c r="D12" t="s">
        <v>269</v>
      </c>
      <c r="E12">
        <v>16</v>
      </c>
      <c r="F12" s="2">
        <v>756.5</v>
      </c>
      <c r="G12">
        <v>1448</v>
      </c>
      <c r="H12" s="4">
        <v>43257</v>
      </c>
    </row>
    <row r="13" spans="1:8" x14ac:dyDescent="0.25">
      <c r="A13" s="5" t="s">
        <v>67</v>
      </c>
      <c r="B13" s="5" t="s">
        <v>8</v>
      </c>
      <c r="C13">
        <v>2</v>
      </c>
      <c r="D13" t="s">
        <v>9</v>
      </c>
      <c r="E13">
        <v>7</v>
      </c>
      <c r="F13" s="2">
        <v>813.5</v>
      </c>
      <c r="G13">
        <v>1314.5</v>
      </c>
      <c r="H13" s="4">
        <v>43229</v>
      </c>
    </row>
    <row r="14" spans="1:8" x14ac:dyDescent="0.25">
      <c r="A14" s="5" t="s">
        <v>7</v>
      </c>
      <c r="B14" s="5" t="s">
        <v>8</v>
      </c>
      <c r="C14">
        <v>2</v>
      </c>
      <c r="D14" t="s">
        <v>9</v>
      </c>
      <c r="E14">
        <v>1</v>
      </c>
      <c r="F14" s="2">
        <v>782.5</v>
      </c>
      <c r="G14">
        <v>1320.5</v>
      </c>
      <c r="H14" s="4">
        <v>43243</v>
      </c>
    </row>
    <row r="15" spans="1:8" x14ac:dyDescent="0.25">
      <c r="A15" s="5" t="s">
        <v>85</v>
      </c>
      <c r="B15" s="5" t="s">
        <v>8</v>
      </c>
      <c r="C15">
        <v>2</v>
      </c>
      <c r="D15" t="s">
        <v>269</v>
      </c>
      <c r="E15">
        <v>10</v>
      </c>
      <c r="F15" s="2">
        <v>771.5</v>
      </c>
      <c r="G15">
        <v>1451</v>
      </c>
      <c r="H15" s="4">
        <v>43257</v>
      </c>
    </row>
    <row r="16" spans="1:8" x14ac:dyDescent="0.25">
      <c r="A16" s="5" t="s">
        <v>165</v>
      </c>
      <c r="B16" s="5" t="s">
        <v>8</v>
      </c>
      <c r="C16">
        <v>1</v>
      </c>
      <c r="D16" t="s">
        <v>9</v>
      </c>
      <c r="E16">
        <v>8</v>
      </c>
      <c r="F16" s="2">
        <v>782.5</v>
      </c>
      <c r="G16">
        <v>1296.5</v>
      </c>
      <c r="H16" s="4">
        <v>43243</v>
      </c>
    </row>
    <row r="17" spans="1:8" x14ac:dyDescent="0.25">
      <c r="A17" s="5" t="s">
        <v>210</v>
      </c>
      <c r="B17" s="5" t="s">
        <v>8</v>
      </c>
      <c r="C17">
        <v>1</v>
      </c>
      <c r="D17" t="s">
        <v>269</v>
      </c>
      <c r="E17">
        <v>16</v>
      </c>
      <c r="F17" s="2">
        <v>758</v>
      </c>
      <c r="G17">
        <v>1273</v>
      </c>
      <c r="H17" s="4">
        <v>43257</v>
      </c>
    </row>
    <row r="18" spans="1:8" x14ac:dyDescent="0.25">
      <c r="A18" s="5" t="s">
        <v>132</v>
      </c>
      <c r="B18" s="5" t="s">
        <v>8</v>
      </c>
      <c r="C18">
        <v>1</v>
      </c>
      <c r="D18" t="s">
        <v>9</v>
      </c>
      <c r="E18">
        <v>2</v>
      </c>
      <c r="F18" s="2">
        <v>787.5</v>
      </c>
      <c r="G18">
        <v>1316</v>
      </c>
      <c r="H18" s="4">
        <v>43229</v>
      </c>
    </row>
    <row r="19" spans="1:8" x14ac:dyDescent="0.25">
      <c r="A19" s="5" t="s">
        <v>175</v>
      </c>
      <c r="B19" s="5" t="s">
        <v>8</v>
      </c>
      <c r="C19">
        <v>1</v>
      </c>
      <c r="D19" t="s">
        <v>269</v>
      </c>
      <c r="E19">
        <v>9</v>
      </c>
      <c r="F19" s="2">
        <v>828.5</v>
      </c>
      <c r="G19">
        <v>1346.5</v>
      </c>
      <c r="H19" s="4">
        <v>43229</v>
      </c>
    </row>
    <row r="20" spans="1:8" x14ac:dyDescent="0.25">
      <c r="A20" s="5" t="s">
        <v>167</v>
      </c>
      <c r="B20" s="5" t="s">
        <v>8</v>
      </c>
      <c r="C20">
        <v>1</v>
      </c>
      <c r="D20" t="s">
        <v>9</v>
      </c>
      <c r="E20">
        <v>8</v>
      </c>
      <c r="F20" s="2">
        <v>781.5</v>
      </c>
      <c r="G20">
        <v>1358.5</v>
      </c>
      <c r="H20" s="4">
        <v>43243</v>
      </c>
    </row>
    <row r="21" spans="1:8" x14ac:dyDescent="0.25">
      <c r="A21" s="5" t="s">
        <v>146</v>
      </c>
      <c r="B21" s="5" t="s">
        <v>8</v>
      </c>
      <c r="C21">
        <v>1</v>
      </c>
      <c r="D21" t="s">
        <v>9</v>
      </c>
      <c r="E21">
        <v>3</v>
      </c>
      <c r="F21" s="2">
        <v>811.5</v>
      </c>
      <c r="G21">
        <v>1247.5</v>
      </c>
      <c r="H21" s="4">
        <v>43229</v>
      </c>
    </row>
    <row r="22" spans="1:8" x14ac:dyDescent="0.25">
      <c r="A22" s="5" t="s">
        <v>69</v>
      </c>
      <c r="B22" s="5" t="s">
        <v>8</v>
      </c>
      <c r="C22">
        <v>2</v>
      </c>
      <c r="D22" t="s">
        <v>9</v>
      </c>
      <c r="E22">
        <v>7</v>
      </c>
      <c r="F22" s="2">
        <v>815.5</v>
      </c>
      <c r="G22">
        <v>1356.5</v>
      </c>
      <c r="H22" s="4">
        <v>43229</v>
      </c>
    </row>
    <row r="23" spans="1:8" x14ac:dyDescent="0.25">
      <c r="A23" t="s">
        <v>122</v>
      </c>
      <c r="B23" s="5" t="s">
        <v>8</v>
      </c>
      <c r="C23">
        <v>2</v>
      </c>
      <c r="D23" t="s">
        <v>269</v>
      </c>
      <c r="E23">
        <v>15</v>
      </c>
      <c r="F23" s="2">
        <v>784.5</v>
      </c>
      <c r="G23">
        <v>1381.5</v>
      </c>
      <c r="H23" s="4">
        <v>43257</v>
      </c>
    </row>
    <row r="24" spans="1:8" x14ac:dyDescent="0.25">
      <c r="A24" s="5" t="s">
        <v>195</v>
      </c>
      <c r="B24" s="5" t="s">
        <v>8</v>
      </c>
      <c r="C24">
        <v>1</v>
      </c>
      <c r="D24" t="s">
        <v>269</v>
      </c>
      <c r="E24">
        <v>12</v>
      </c>
      <c r="F24" s="2">
        <v>793.5</v>
      </c>
      <c r="G24">
        <v>1302.5</v>
      </c>
      <c r="H24" s="4">
        <v>43229</v>
      </c>
    </row>
    <row r="25" spans="1:8" x14ac:dyDescent="0.25">
      <c r="A25" s="5" t="s">
        <v>97</v>
      </c>
      <c r="B25" s="5" t="s">
        <v>8</v>
      </c>
      <c r="C25">
        <v>2</v>
      </c>
      <c r="D25" t="s">
        <v>269</v>
      </c>
      <c r="E25">
        <v>13</v>
      </c>
      <c r="F25" s="2">
        <v>823.5</v>
      </c>
      <c r="G25">
        <v>1323.5</v>
      </c>
      <c r="H25" s="4">
        <v>43229</v>
      </c>
    </row>
    <row r="26" spans="1:8" x14ac:dyDescent="0.25">
      <c r="A26" s="5" t="s">
        <v>111</v>
      </c>
      <c r="B26" s="5" t="s">
        <v>8</v>
      </c>
      <c r="C26">
        <v>2</v>
      </c>
      <c r="D26" t="s">
        <v>269</v>
      </c>
      <c r="E26">
        <v>14</v>
      </c>
      <c r="F26" s="2">
        <v>782</v>
      </c>
      <c r="G26">
        <v>1412</v>
      </c>
      <c r="H26" s="4">
        <v>43257</v>
      </c>
    </row>
    <row r="27" spans="1:8" x14ac:dyDescent="0.25">
      <c r="A27" s="5" t="s">
        <v>134</v>
      </c>
      <c r="B27" s="5" t="s">
        <v>8</v>
      </c>
      <c r="C27">
        <v>1</v>
      </c>
      <c r="D27" t="s">
        <v>9</v>
      </c>
      <c r="E27">
        <v>2</v>
      </c>
      <c r="F27" s="2">
        <v>788.5</v>
      </c>
      <c r="G27">
        <v>1395</v>
      </c>
      <c r="H27" s="4">
        <v>43229</v>
      </c>
    </row>
    <row r="28" spans="1:8" x14ac:dyDescent="0.25">
      <c r="A28" s="5" t="s">
        <v>37</v>
      </c>
      <c r="B28" s="5" t="s">
        <v>8</v>
      </c>
      <c r="C28">
        <v>2</v>
      </c>
      <c r="D28" t="s">
        <v>9</v>
      </c>
      <c r="E28">
        <v>4</v>
      </c>
      <c r="F28" s="2">
        <v>779.5</v>
      </c>
      <c r="G28">
        <v>1277</v>
      </c>
      <c r="H28" s="4">
        <v>43229</v>
      </c>
    </row>
    <row r="29" spans="1:8" x14ac:dyDescent="0.25">
      <c r="A29" s="5" t="s">
        <v>212</v>
      </c>
      <c r="B29" s="5" t="s">
        <v>8</v>
      </c>
      <c r="C29">
        <v>1</v>
      </c>
      <c r="D29" t="s">
        <v>269</v>
      </c>
      <c r="E29">
        <v>16</v>
      </c>
      <c r="F29" s="2">
        <v>804.5</v>
      </c>
      <c r="G29">
        <v>1532.5</v>
      </c>
      <c r="H29" s="4">
        <v>43257</v>
      </c>
    </row>
    <row r="30" spans="1:8" x14ac:dyDescent="0.25">
      <c r="A30" s="5" t="s">
        <v>189</v>
      </c>
      <c r="B30" s="5" t="s">
        <v>8</v>
      </c>
      <c r="C30">
        <v>1</v>
      </c>
      <c r="D30" t="s">
        <v>269</v>
      </c>
      <c r="E30">
        <v>11</v>
      </c>
      <c r="F30" s="2">
        <v>818.5</v>
      </c>
      <c r="G30">
        <v>1269.5</v>
      </c>
      <c r="H30" s="4">
        <v>43243</v>
      </c>
    </row>
    <row r="31" spans="1:8" x14ac:dyDescent="0.25">
      <c r="A31" s="5" t="s">
        <v>178</v>
      </c>
      <c r="B31" s="5" t="s">
        <v>8</v>
      </c>
      <c r="C31">
        <v>1</v>
      </c>
      <c r="D31" t="s">
        <v>269</v>
      </c>
      <c r="E31">
        <v>9</v>
      </c>
      <c r="F31" s="2">
        <v>824</v>
      </c>
      <c r="G31">
        <v>1359</v>
      </c>
      <c r="H31" s="4">
        <v>43229</v>
      </c>
    </row>
    <row r="32" spans="1:8" x14ac:dyDescent="0.25">
      <c r="A32" s="5" t="s">
        <v>124</v>
      </c>
      <c r="B32" s="5" t="s">
        <v>8</v>
      </c>
      <c r="C32">
        <v>2</v>
      </c>
      <c r="D32" t="s">
        <v>269</v>
      </c>
      <c r="E32">
        <v>15</v>
      </c>
      <c r="F32" s="2">
        <v>809</v>
      </c>
      <c r="G32">
        <v>1360</v>
      </c>
      <c r="H32" s="4">
        <v>43257</v>
      </c>
    </row>
    <row r="33" spans="1:8" x14ac:dyDescent="0.25">
      <c r="A33" s="5" t="s">
        <v>13</v>
      </c>
      <c r="B33" s="5" t="s">
        <v>8</v>
      </c>
      <c r="C33">
        <v>2</v>
      </c>
      <c r="D33" t="s">
        <v>9</v>
      </c>
      <c r="E33">
        <v>1</v>
      </c>
      <c r="F33" s="2">
        <v>792</v>
      </c>
      <c r="G33">
        <v>1246</v>
      </c>
      <c r="H33" s="4">
        <v>43243</v>
      </c>
    </row>
    <row r="34" spans="1:8" x14ac:dyDescent="0.25">
      <c r="A34" s="5" t="s">
        <v>197</v>
      </c>
      <c r="B34" s="5" t="s">
        <v>8</v>
      </c>
      <c r="C34">
        <v>1</v>
      </c>
      <c r="D34" t="s">
        <v>269</v>
      </c>
      <c r="E34">
        <v>12</v>
      </c>
      <c r="F34" s="2">
        <v>803</v>
      </c>
      <c r="G34">
        <v>1302.5</v>
      </c>
      <c r="H34" s="4">
        <v>43229</v>
      </c>
    </row>
    <row r="35" spans="1:8" x14ac:dyDescent="0.25">
      <c r="A35" s="5" t="s">
        <v>154</v>
      </c>
      <c r="B35" s="5" t="s">
        <v>8</v>
      </c>
      <c r="C35">
        <v>1</v>
      </c>
      <c r="D35" t="s">
        <v>9</v>
      </c>
      <c r="E35">
        <v>6</v>
      </c>
      <c r="F35" s="2">
        <v>747</v>
      </c>
      <c r="G35">
        <v>1302.5</v>
      </c>
      <c r="H35" s="4">
        <v>43257</v>
      </c>
    </row>
    <row r="36" spans="1:8" x14ac:dyDescent="0.25">
      <c r="A36" s="5" t="s">
        <v>52</v>
      </c>
      <c r="B36" s="5" t="s">
        <v>8</v>
      </c>
      <c r="C36">
        <v>2</v>
      </c>
      <c r="D36" t="s">
        <v>9</v>
      </c>
      <c r="E36">
        <v>5</v>
      </c>
      <c r="F36" s="2">
        <v>793</v>
      </c>
      <c r="G36">
        <v>1275.5</v>
      </c>
      <c r="H36" s="4">
        <v>43243</v>
      </c>
    </row>
    <row r="37" spans="1:8" x14ac:dyDescent="0.25">
      <c r="A37" s="5" t="s">
        <v>73</v>
      </c>
      <c r="B37" s="5" t="s">
        <v>8</v>
      </c>
      <c r="C37">
        <v>2</v>
      </c>
      <c r="D37" t="s">
        <v>9</v>
      </c>
      <c r="E37">
        <v>7</v>
      </c>
      <c r="F37" s="2">
        <v>810</v>
      </c>
      <c r="G37">
        <v>1221</v>
      </c>
      <c r="H37" s="4">
        <v>43229</v>
      </c>
    </row>
    <row r="38" spans="1:8" x14ac:dyDescent="0.25">
      <c r="A38" t="s">
        <v>75</v>
      </c>
      <c r="B38" s="5" t="s">
        <v>8</v>
      </c>
      <c r="C38">
        <v>2</v>
      </c>
      <c r="D38" t="s">
        <v>9</v>
      </c>
      <c r="E38">
        <v>7</v>
      </c>
      <c r="F38" s="2">
        <v>820</v>
      </c>
      <c r="G38">
        <v>1375</v>
      </c>
      <c r="H38" s="4">
        <v>43229</v>
      </c>
    </row>
    <row r="39" spans="1:8" x14ac:dyDescent="0.25">
      <c r="A39" t="s">
        <v>100</v>
      </c>
      <c r="B39" s="5" t="s">
        <v>8</v>
      </c>
      <c r="C39">
        <v>2</v>
      </c>
      <c r="D39" t="s">
        <v>269</v>
      </c>
      <c r="E39">
        <v>13</v>
      </c>
      <c r="F39" s="2">
        <v>833</v>
      </c>
      <c r="G39">
        <v>1341.5</v>
      </c>
      <c r="H39" s="4">
        <v>43229</v>
      </c>
    </row>
    <row r="40" spans="1:8" x14ac:dyDescent="0.25">
      <c r="A40" t="s">
        <v>156</v>
      </c>
      <c r="B40" s="5" t="s">
        <v>8</v>
      </c>
      <c r="C40">
        <v>1</v>
      </c>
      <c r="D40" t="s">
        <v>9</v>
      </c>
      <c r="E40">
        <v>6</v>
      </c>
      <c r="F40" s="2">
        <v>743</v>
      </c>
      <c r="G40">
        <v>1373</v>
      </c>
      <c r="H40" s="4">
        <v>43257</v>
      </c>
    </row>
    <row r="41" spans="1:8" x14ac:dyDescent="0.25">
      <c r="A41" s="5" t="s">
        <v>169</v>
      </c>
      <c r="B41" s="5" t="s">
        <v>8</v>
      </c>
      <c r="C41">
        <v>1</v>
      </c>
      <c r="D41" t="s">
        <v>9</v>
      </c>
      <c r="E41">
        <v>8</v>
      </c>
      <c r="F41" s="2">
        <v>788.5</v>
      </c>
      <c r="G41">
        <v>1279</v>
      </c>
      <c r="H41" s="4">
        <v>43243</v>
      </c>
    </row>
    <row r="42" spans="1:8" x14ac:dyDescent="0.25">
      <c r="A42" s="5" t="s">
        <v>148</v>
      </c>
      <c r="B42" s="5" t="s">
        <v>8</v>
      </c>
      <c r="C42">
        <v>1</v>
      </c>
      <c r="D42" t="s">
        <v>9</v>
      </c>
      <c r="E42">
        <v>3</v>
      </c>
      <c r="F42" s="2">
        <v>806.5</v>
      </c>
      <c r="G42">
        <v>1302.5</v>
      </c>
      <c r="H42" s="4">
        <v>43229</v>
      </c>
    </row>
    <row r="43" spans="1:8" x14ac:dyDescent="0.25">
      <c r="A43" t="s">
        <v>113</v>
      </c>
      <c r="B43" s="5" t="s">
        <v>8</v>
      </c>
      <c r="C43">
        <v>2</v>
      </c>
      <c r="D43" t="s">
        <v>269</v>
      </c>
      <c r="E43">
        <v>14</v>
      </c>
      <c r="F43" s="2">
        <v>754</v>
      </c>
      <c r="G43">
        <v>1431</v>
      </c>
      <c r="H43" s="4">
        <v>43257</v>
      </c>
    </row>
    <row r="44" spans="1:8" x14ac:dyDescent="0.25">
      <c r="A44" s="5" t="s">
        <v>150</v>
      </c>
      <c r="B44" s="5" t="s">
        <v>8</v>
      </c>
      <c r="C44">
        <v>1</v>
      </c>
      <c r="D44" t="s">
        <v>9</v>
      </c>
      <c r="E44">
        <v>3</v>
      </c>
      <c r="F44" s="2">
        <v>806</v>
      </c>
      <c r="G44">
        <v>1326</v>
      </c>
      <c r="H44" s="4">
        <v>43229</v>
      </c>
    </row>
    <row r="45" spans="1:8" x14ac:dyDescent="0.25">
      <c r="A45" t="s">
        <v>191</v>
      </c>
      <c r="B45" s="5" t="s">
        <v>8</v>
      </c>
      <c r="C45">
        <v>1</v>
      </c>
      <c r="D45" t="s">
        <v>269</v>
      </c>
      <c r="E45">
        <v>11</v>
      </c>
      <c r="F45" s="2">
        <v>818</v>
      </c>
      <c r="G45">
        <v>1290</v>
      </c>
      <c r="H45" s="4">
        <v>43243</v>
      </c>
    </row>
    <row r="46" spans="1:8" x14ac:dyDescent="0.25">
      <c r="A46" s="5" t="s">
        <v>102</v>
      </c>
      <c r="B46" s="5" t="s">
        <v>8</v>
      </c>
      <c r="C46">
        <v>2</v>
      </c>
      <c r="D46" t="s">
        <v>269</v>
      </c>
      <c r="E46">
        <v>13</v>
      </c>
      <c r="F46" s="2">
        <v>821</v>
      </c>
      <c r="G46">
        <v>1317.5</v>
      </c>
      <c r="H46" s="4">
        <v>43229</v>
      </c>
    </row>
    <row r="47" spans="1:8" x14ac:dyDescent="0.25">
      <c r="A47" s="5" t="s">
        <v>56</v>
      </c>
      <c r="B47" s="5" t="s">
        <v>8</v>
      </c>
      <c r="C47">
        <v>2</v>
      </c>
      <c r="D47" t="s">
        <v>9</v>
      </c>
      <c r="E47">
        <v>5</v>
      </c>
      <c r="F47" s="2">
        <v>789.5</v>
      </c>
      <c r="G47">
        <v>1252</v>
      </c>
      <c r="H47" s="4">
        <v>43243</v>
      </c>
    </row>
    <row r="48" spans="1:8" x14ac:dyDescent="0.25">
      <c r="A48" s="5" t="s">
        <v>17</v>
      </c>
      <c r="B48" s="5" t="s">
        <v>8</v>
      </c>
      <c r="C48">
        <v>2</v>
      </c>
      <c r="D48" t="s">
        <v>9</v>
      </c>
      <c r="E48">
        <v>1</v>
      </c>
      <c r="F48" s="2">
        <v>812</v>
      </c>
      <c r="G48">
        <v>1290</v>
      </c>
      <c r="H48" s="4">
        <v>43243</v>
      </c>
    </row>
    <row r="49" spans="1:8" x14ac:dyDescent="0.25">
      <c r="A49" s="5" t="s">
        <v>199</v>
      </c>
      <c r="B49" s="5" t="s">
        <v>8</v>
      </c>
      <c r="C49">
        <v>1</v>
      </c>
      <c r="D49" t="s">
        <v>269</v>
      </c>
      <c r="E49">
        <v>12</v>
      </c>
      <c r="F49" s="2">
        <v>776</v>
      </c>
      <c r="G49">
        <v>1281</v>
      </c>
      <c r="H49" s="4">
        <v>43229</v>
      </c>
    </row>
    <row r="50" spans="1:8" x14ac:dyDescent="0.25">
      <c r="A50" s="5" t="s">
        <v>126</v>
      </c>
      <c r="B50" s="5" t="s">
        <v>8</v>
      </c>
      <c r="C50">
        <v>2</v>
      </c>
      <c r="D50" t="s">
        <v>269</v>
      </c>
      <c r="E50">
        <v>15</v>
      </c>
      <c r="F50" s="2">
        <v>817.5</v>
      </c>
      <c r="G50">
        <v>1331.5</v>
      </c>
      <c r="H50" s="4">
        <v>43257</v>
      </c>
    </row>
    <row r="51" spans="1:8" x14ac:dyDescent="0.25">
      <c r="A51" s="5" t="s">
        <v>201</v>
      </c>
      <c r="B51" s="5" t="s">
        <v>8</v>
      </c>
      <c r="C51">
        <v>1</v>
      </c>
      <c r="D51" t="s">
        <v>269</v>
      </c>
      <c r="E51">
        <v>12</v>
      </c>
      <c r="F51" s="2">
        <v>783</v>
      </c>
      <c r="G51">
        <v>1348.5</v>
      </c>
      <c r="H51" s="4">
        <v>43229</v>
      </c>
    </row>
    <row r="52" spans="1:8" x14ac:dyDescent="0.25">
      <c r="A52" t="s">
        <v>180</v>
      </c>
      <c r="B52" t="s">
        <v>22</v>
      </c>
      <c r="C52">
        <v>1</v>
      </c>
      <c r="D52" t="s">
        <v>269</v>
      </c>
      <c r="E52">
        <v>9</v>
      </c>
      <c r="F52" s="2">
        <v>824</v>
      </c>
      <c r="G52">
        <v>1567.5</v>
      </c>
      <c r="H52" s="4">
        <v>43229</v>
      </c>
    </row>
    <row r="53" spans="1:8" x14ac:dyDescent="0.25">
      <c r="A53" t="s">
        <v>182</v>
      </c>
      <c r="B53" t="s">
        <v>22</v>
      </c>
      <c r="C53">
        <v>1</v>
      </c>
      <c r="D53" t="s">
        <v>269</v>
      </c>
      <c r="E53">
        <v>9</v>
      </c>
      <c r="F53" s="2">
        <v>823</v>
      </c>
      <c r="G53">
        <v>1383</v>
      </c>
      <c r="H53" s="4">
        <v>43229</v>
      </c>
    </row>
    <row r="54" spans="1:8" x14ac:dyDescent="0.25">
      <c r="A54" t="s">
        <v>205</v>
      </c>
      <c r="B54" t="s">
        <v>22</v>
      </c>
      <c r="C54">
        <v>1</v>
      </c>
      <c r="D54" t="s">
        <v>269</v>
      </c>
      <c r="E54">
        <v>12</v>
      </c>
      <c r="F54" s="2">
        <v>779</v>
      </c>
      <c r="G54">
        <v>1370</v>
      </c>
      <c r="H54" s="4">
        <v>43229</v>
      </c>
    </row>
    <row r="55" spans="1:8" x14ac:dyDescent="0.25">
      <c r="A55" t="s">
        <v>184</v>
      </c>
      <c r="B55" t="s">
        <v>22</v>
      </c>
      <c r="C55">
        <v>1</v>
      </c>
      <c r="D55" t="s">
        <v>269</v>
      </c>
      <c r="E55">
        <v>9</v>
      </c>
      <c r="F55" s="2">
        <v>829.5</v>
      </c>
      <c r="G55">
        <v>1413.5</v>
      </c>
      <c r="H55" s="4">
        <v>43229</v>
      </c>
    </row>
    <row r="56" spans="1:8" x14ac:dyDescent="0.25">
      <c r="A56" t="s">
        <v>171</v>
      </c>
      <c r="B56" t="s">
        <v>22</v>
      </c>
      <c r="C56">
        <v>1</v>
      </c>
      <c r="D56" t="s">
        <v>9</v>
      </c>
      <c r="E56">
        <v>8</v>
      </c>
      <c r="F56" s="2">
        <v>778</v>
      </c>
      <c r="G56">
        <v>1446</v>
      </c>
      <c r="H56" s="4">
        <v>43243</v>
      </c>
    </row>
    <row r="57" spans="1:8" x14ac:dyDescent="0.25">
      <c r="A57" t="s">
        <v>21</v>
      </c>
      <c r="B57" t="s">
        <v>22</v>
      </c>
      <c r="C57">
        <v>2</v>
      </c>
      <c r="D57" t="s">
        <v>9</v>
      </c>
      <c r="E57">
        <v>1</v>
      </c>
      <c r="F57" s="2">
        <v>780</v>
      </c>
      <c r="G57">
        <v>1344</v>
      </c>
      <c r="H57" s="4">
        <v>43243</v>
      </c>
    </row>
    <row r="58" spans="1:8" x14ac:dyDescent="0.25">
      <c r="A58" t="s">
        <v>128</v>
      </c>
      <c r="B58" t="s">
        <v>22</v>
      </c>
      <c r="C58">
        <v>2</v>
      </c>
      <c r="D58" t="s">
        <v>269</v>
      </c>
      <c r="E58">
        <v>15</v>
      </c>
      <c r="F58" s="2">
        <v>803.5</v>
      </c>
      <c r="G58">
        <v>1385</v>
      </c>
      <c r="H58" s="4">
        <v>43257</v>
      </c>
    </row>
    <row r="59" spans="1:8" x14ac:dyDescent="0.25">
      <c r="A59" t="s">
        <v>206</v>
      </c>
      <c r="B59" t="s">
        <v>22</v>
      </c>
      <c r="C59">
        <v>1</v>
      </c>
      <c r="D59" t="s">
        <v>269</v>
      </c>
      <c r="E59">
        <v>12</v>
      </c>
      <c r="F59" s="2">
        <v>779</v>
      </c>
      <c r="G59">
        <v>1271.5</v>
      </c>
      <c r="H59" s="4">
        <v>43229</v>
      </c>
    </row>
    <row r="60" spans="1:8" x14ac:dyDescent="0.25">
      <c r="A60" t="s">
        <v>41</v>
      </c>
      <c r="B60" t="s">
        <v>22</v>
      </c>
      <c r="C60">
        <v>2</v>
      </c>
      <c r="D60" t="s">
        <v>9</v>
      </c>
      <c r="E60">
        <v>4</v>
      </c>
      <c r="F60" s="2">
        <v>760</v>
      </c>
      <c r="G60">
        <v>1313</v>
      </c>
      <c r="H60" s="4">
        <v>43229</v>
      </c>
    </row>
    <row r="61" spans="1:8" x14ac:dyDescent="0.25">
      <c r="A61" t="s">
        <v>159</v>
      </c>
      <c r="B61" t="s">
        <v>22</v>
      </c>
      <c r="C61">
        <v>1</v>
      </c>
      <c r="D61" t="s">
        <v>9</v>
      </c>
      <c r="E61">
        <v>6</v>
      </c>
      <c r="F61" s="2">
        <v>710.5</v>
      </c>
      <c r="G61">
        <v>1452.5</v>
      </c>
      <c r="H61" s="4">
        <v>43257</v>
      </c>
    </row>
    <row r="62" spans="1:8" x14ac:dyDescent="0.25">
      <c r="A62" t="s">
        <v>106</v>
      </c>
      <c r="B62" t="s">
        <v>22</v>
      </c>
      <c r="C62">
        <v>2</v>
      </c>
      <c r="D62" t="s">
        <v>269</v>
      </c>
      <c r="E62">
        <v>13</v>
      </c>
      <c r="F62" s="2">
        <v>809</v>
      </c>
      <c r="G62">
        <v>1342</v>
      </c>
      <c r="H62" s="4">
        <v>43229</v>
      </c>
    </row>
    <row r="63" spans="1:8" x14ac:dyDescent="0.25">
      <c r="A63" t="s">
        <v>58</v>
      </c>
      <c r="B63" t="s">
        <v>22</v>
      </c>
      <c r="C63">
        <v>2</v>
      </c>
      <c r="D63" t="s">
        <v>9</v>
      </c>
      <c r="E63">
        <v>5</v>
      </c>
      <c r="F63" s="2">
        <v>771.5</v>
      </c>
      <c r="G63">
        <v>1416</v>
      </c>
      <c r="H63" s="4">
        <v>43243</v>
      </c>
    </row>
    <row r="64" spans="1:8" x14ac:dyDescent="0.25">
      <c r="A64" t="s">
        <v>192</v>
      </c>
      <c r="B64" t="s">
        <v>22</v>
      </c>
      <c r="C64">
        <v>1</v>
      </c>
      <c r="D64" t="s">
        <v>269</v>
      </c>
      <c r="E64">
        <v>11</v>
      </c>
      <c r="F64" s="2">
        <v>827.5</v>
      </c>
      <c r="G64">
        <v>1489</v>
      </c>
      <c r="H64" s="4">
        <v>43243</v>
      </c>
    </row>
    <row r="65" spans="1:8" x14ac:dyDescent="0.25">
      <c r="A65" t="s">
        <v>88</v>
      </c>
      <c r="B65" t="s">
        <v>22</v>
      </c>
      <c r="C65">
        <v>2</v>
      </c>
      <c r="D65" t="s">
        <v>269</v>
      </c>
      <c r="E65">
        <v>10</v>
      </c>
      <c r="F65" s="2">
        <v>731</v>
      </c>
      <c r="G65">
        <v>1367.5</v>
      </c>
      <c r="H65" s="4">
        <v>43257</v>
      </c>
    </row>
    <row r="66" spans="1:8" x14ac:dyDescent="0.25">
      <c r="A66" t="s">
        <v>89</v>
      </c>
      <c r="B66" t="s">
        <v>22</v>
      </c>
      <c r="C66">
        <v>2</v>
      </c>
      <c r="D66" t="s">
        <v>269</v>
      </c>
      <c r="E66">
        <v>10</v>
      </c>
      <c r="F66" s="2">
        <v>723</v>
      </c>
      <c r="G66">
        <v>1377</v>
      </c>
      <c r="H66" s="4">
        <v>43257</v>
      </c>
    </row>
    <row r="67" spans="1:8" x14ac:dyDescent="0.25">
      <c r="A67" t="s">
        <v>60</v>
      </c>
      <c r="B67" t="s">
        <v>22</v>
      </c>
      <c r="C67">
        <v>2</v>
      </c>
      <c r="D67" t="s">
        <v>9</v>
      </c>
      <c r="E67">
        <v>5</v>
      </c>
      <c r="F67" s="2">
        <v>757</v>
      </c>
      <c r="G67">
        <v>1436.5</v>
      </c>
      <c r="H67" s="4">
        <v>43243</v>
      </c>
    </row>
    <row r="68" spans="1:8" x14ac:dyDescent="0.25">
      <c r="A68" t="s">
        <v>152</v>
      </c>
      <c r="B68" t="s">
        <v>22</v>
      </c>
      <c r="C68">
        <v>1</v>
      </c>
      <c r="D68" t="s">
        <v>9</v>
      </c>
      <c r="E68">
        <v>3</v>
      </c>
      <c r="F68" s="2">
        <v>782</v>
      </c>
      <c r="G68">
        <v>1520</v>
      </c>
      <c r="H68" s="4">
        <v>43229</v>
      </c>
    </row>
    <row r="69" spans="1:8" x14ac:dyDescent="0.25">
      <c r="A69" t="s">
        <v>186</v>
      </c>
      <c r="B69" t="s">
        <v>22</v>
      </c>
      <c r="C69">
        <v>1</v>
      </c>
      <c r="D69" t="s">
        <v>269</v>
      </c>
      <c r="E69">
        <v>9</v>
      </c>
      <c r="F69" s="2">
        <v>843.5</v>
      </c>
      <c r="G69">
        <v>1434.5</v>
      </c>
      <c r="H69" s="4">
        <v>43229</v>
      </c>
    </row>
    <row r="70" spans="1:8" x14ac:dyDescent="0.25">
      <c r="A70" t="s">
        <v>108</v>
      </c>
      <c r="B70" t="s">
        <v>22</v>
      </c>
      <c r="C70">
        <v>2</v>
      </c>
      <c r="D70" t="s">
        <v>269</v>
      </c>
      <c r="E70">
        <v>13</v>
      </c>
      <c r="F70" s="2">
        <v>809</v>
      </c>
      <c r="G70">
        <v>1431.5</v>
      </c>
      <c r="H70" s="4">
        <v>43229</v>
      </c>
    </row>
    <row r="71" spans="1:8" x14ac:dyDescent="0.25">
      <c r="A71" t="s">
        <v>138</v>
      </c>
      <c r="B71" t="s">
        <v>22</v>
      </c>
      <c r="C71">
        <v>1</v>
      </c>
      <c r="D71" t="s">
        <v>9</v>
      </c>
      <c r="E71">
        <v>2</v>
      </c>
      <c r="F71" s="2">
        <v>766</v>
      </c>
      <c r="G71">
        <v>1401</v>
      </c>
      <c r="H71" s="4">
        <v>43229</v>
      </c>
    </row>
    <row r="72" spans="1:8" x14ac:dyDescent="0.25">
      <c r="A72" t="s">
        <v>172</v>
      </c>
      <c r="B72" t="s">
        <v>22</v>
      </c>
      <c r="C72">
        <v>1</v>
      </c>
      <c r="D72" t="s">
        <v>9</v>
      </c>
      <c r="E72">
        <v>8</v>
      </c>
      <c r="F72" s="2">
        <v>770</v>
      </c>
      <c r="G72">
        <v>1310.5</v>
      </c>
      <c r="H72" s="4">
        <v>43243</v>
      </c>
    </row>
    <row r="73" spans="1:8" x14ac:dyDescent="0.25">
      <c r="A73" t="s">
        <v>129</v>
      </c>
      <c r="B73" t="s">
        <v>22</v>
      </c>
      <c r="C73">
        <v>2</v>
      </c>
      <c r="D73" t="s">
        <v>269</v>
      </c>
      <c r="E73">
        <v>15</v>
      </c>
      <c r="F73" s="2">
        <v>769.5</v>
      </c>
      <c r="G73">
        <v>1370.5</v>
      </c>
      <c r="H73" s="4">
        <v>43257</v>
      </c>
    </row>
    <row r="74" spans="1:8" x14ac:dyDescent="0.25">
      <c r="A74" t="s">
        <v>114</v>
      </c>
      <c r="B74" t="s">
        <v>22</v>
      </c>
      <c r="C74">
        <v>2</v>
      </c>
      <c r="D74" t="s">
        <v>269</v>
      </c>
      <c r="E74">
        <v>14</v>
      </c>
      <c r="F74" s="2">
        <v>754</v>
      </c>
      <c r="G74">
        <v>1309</v>
      </c>
      <c r="H74" s="4">
        <v>43257</v>
      </c>
    </row>
    <row r="75" spans="1:8" x14ac:dyDescent="0.25">
      <c r="A75" t="s">
        <v>115</v>
      </c>
      <c r="B75" t="s">
        <v>22</v>
      </c>
      <c r="C75">
        <v>2</v>
      </c>
      <c r="D75" t="s">
        <v>269</v>
      </c>
      <c r="E75">
        <v>14</v>
      </c>
      <c r="F75" s="2">
        <v>746.5</v>
      </c>
      <c r="G75">
        <v>1357</v>
      </c>
      <c r="H75" s="4">
        <v>43257</v>
      </c>
    </row>
    <row r="76" spans="1:8" x14ac:dyDescent="0.25">
      <c r="A76" t="s">
        <v>116</v>
      </c>
      <c r="B76" t="s">
        <v>22</v>
      </c>
      <c r="C76">
        <v>2</v>
      </c>
      <c r="D76" t="s">
        <v>269</v>
      </c>
      <c r="E76">
        <v>14</v>
      </c>
      <c r="F76" s="2">
        <v>747</v>
      </c>
      <c r="G76">
        <v>1219</v>
      </c>
      <c r="H76" s="4">
        <v>43257</v>
      </c>
    </row>
    <row r="77" spans="1:8" x14ac:dyDescent="0.25">
      <c r="A77" t="s">
        <v>174</v>
      </c>
      <c r="B77" t="s">
        <v>22</v>
      </c>
      <c r="C77">
        <v>1</v>
      </c>
      <c r="D77" t="s">
        <v>9</v>
      </c>
      <c r="E77">
        <v>8</v>
      </c>
      <c r="F77" s="2">
        <v>773</v>
      </c>
      <c r="G77">
        <v>1513</v>
      </c>
      <c r="H77" s="4">
        <v>43243</v>
      </c>
    </row>
    <row r="78" spans="1:8" x14ac:dyDescent="0.25">
      <c r="A78" t="s">
        <v>153</v>
      </c>
      <c r="B78" t="s">
        <v>22</v>
      </c>
      <c r="C78">
        <v>1</v>
      </c>
      <c r="D78" t="s">
        <v>9</v>
      </c>
      <c r="E78">
        <v>3</v>
      </c>
      <c r="F78" s="2">
        <v>799.5</v>
      </c>
      <c r="G78">
        <v>1415</v>
      </c>
      <c r="H78" s="4">
        <v>43229</v>
      </c>
    </row>
    <row r="79" spans="1:8" x14ac:dyDescent="0.25">
      <c r="A79" t="s">
        <v>140</v>
      </c>
      <c r="B79" t="s">
        <v>22</v>
      </c>
      <c r="C79">
        <v>1</v>
      </c>
      <c r="D79" t="s">
        <v>9</v>
      </c>
      <c r="E79">
        <v>2</v>
      </c>
      <c r="F79" s="2">
        <v>784</v>
      </c>
      <c r="G79">
        <v>1511</v>
      </c>
      <c r="H79" s="4">
        <v>43229</v>
      </c>
    </row>
    <row r="80" spans="1:8" x14ac:dyDescent="0.25">
      <c r="A80" t="s">
        <v>214</v>
      </c>
      <c r="B80" t="s">
        <v>22</v>
      </c>
      <c r="C80">
        <v>1</v>
      </c>
      <c r="D80" t="s">
        <v>269</v>
      </c>
      <c r="E80">
        <v>16</v>
      </c>
      <c r="F80" s="2">
        <v>729.5</v>
      </c>
      <c r="G80">
        <v>1370.5</v>
      </c>
      <c r="H80" s="4">
        <v>43257</v>
      </c>
    </row>
    <row r="81" spans="1:8" x14ac:dyDescent="0.25">
      <c r="A81" t="s">
        <v>61</v>
      </c>
      <c r="B81" t="s">
        <v>22</v>
      </c>
      <c r="C81">
        <v>2</v>
      </c>
      <c r="D81" t="s">
        <v>9</v>
      </c>
      <c r="E81">
        <v>5</v>
      </c>
      <c r="F81" s="2">
        <v>756.5</v>
      </c>
      <c r="G81">
        <v>1335</v>
      </c>
      <c r="H81" s="4">
        <v>43243</v>
      </c>
    </row>
    <row r="82" spans="1:8" x14ac:dyDescent="0.25">
      <c r="A82" t="s">
        <v>78</v>
      </c>
      <c r="B82" t="s">
        <v>22</v>
      </c>
      <c r="C82">
        <v>2</v>
      </c>
      <c r="D82" t="s">
        <v>9</v>
      </c>
      <c r="E82">
        <v>7</v>
      </c>
      <c r="F82" s="2">
        <v>817</v>
      </c>
      <c r="G82">
        <v>1358.5</v>
      </c>
      <c r="H82" s="4">
        <v>43229</v>
      </c>
    </row>
    <row r="83" spans="1:8" x14ac:dyDescent="0.25">
      <c r="A83" t="s">
        <v>193</v>
      </c>
      <c r="B83" t="s">
        <v>22</v>
      </c>
      <c r="C83">
        <v>1</v>
      </c>
      <c r="D83" t="s">
        <v>269</v>
      </c>
      <c r="E83">
        <v>11</v>
      </c>
      <c r="F83" s="2">
        <v>813.5</v>
      </c>
      <c r="G83">
        <v>1364</v>
      </c>
      <c r="H83" s="4">
        <v>43243</v>
      </c>
    </row>
    <row r="84" spans="1:8" x14ac:dyDescent="0.25">
      <c r="A84" t="s">
        <v>80</v>
      </c>
      <c r="B84" t="s">
        <v>22</v>
      </c>
      <c r="C84">
        <v>2</v>
      </c>
      <c r="D84" t="s">
        <v>9</v>
      </c>
      <c r="E84">
        <v>7</v>
      </c>
      <c r="F84" s="2">
        <v>847</v>
      </c>
      <c r="G84">
        <v>1488.5</v>
      </c>
      <c r="H84" s="4">
        <v>43229</v>
      </c>
    </row>
    <row r="85" spans="1:8" x14ac:dyDescent="0.25">
      <c r="A85" t="s">
        <v>44</v>
      </c>
      <c r="B85" t="s">
        <v>22</v>
      </c>
      <c r="C85">
        <v>2</v>
      </c>
      <c r="D85" t="s">
        <v>9</v>
      </c>
      <c r="E85">
        <v>4</v>
      </c>
      <c r="F85" s="2">
        <v>757</v>
      </c>
      <c r="G85">
        <v>1407</v>
      </c>
      <c r="H85" s="4">
        <v>43229</v>
      </c>
    </row>
    <row r="86" spans="1:8" x14ac:dyDescent="0.25">
      <c r="A86" t="s">
        <v>91</v>
      </c>
      <c r="B86" t="s">
        <v>22</v>
      </c>
      <c r="C86">
        <v>2</v>
      </c>
      <c r="D86" t="s">
        <v>269</v>
      </c>
      <c r="E86">
        <v>10</v>
      </c>
      <c r="F86" s="2">
        <v>722</v>
      </c>
      <c r="G86">
        <v>1247</v>
      </c>
      <c r="H86" s="4">
        <v>43257</v>
      </c>
    </row>
    <row r="87" spans="1:8" x14ac:dyDescent="0.25">
      <c r="A87" t="s">
        <v>215</v>
      </c>
      <c r="B87" t="s">
        <v>22</v>
      </c>
      <c r="C87">
        <v>1</v>
      </c>
      <c r="D87" t="s">
        <v>269</v>
      </c>
      <c r="E87">
        <v>16</v>
      </c>
      <c r="F87" s="2">
        <v>748</v>
      </c>
      <c r="G87">
        <v>1263.5</v>
      </c>
      <c r="H87" s="4">
        <v>43257</v>
      </c>
    </row>
    <row r="88" spans="1:8" x14ac:dyDescent="0.25">
      <c r="A88" t="s">
        <v>26</v>
      </c>
      <c r="B88" t="s">
        <v>22</v>
      </c>
      <c r="C88">
        <v>2</v>
      </c>
      <c r="D88" t="s">
        <v>9</v>
      </c>
      <c r="E88">
        <v>1</v>
      </c>
      <c r="F88" s="2">
        <v>786.5</v>
      </c>
      <c r="G88">
        <v>1440</v>
      </c>
      <c r="H88" s="4">
        <v>43243</v>
      </c>
    </row>
    <row r="89" spans="1:8" x14ac:dyDescent="0.25">
      <c r="A89" t="s">
        <v>29</v>
      </c>
      <c r="B89" t="s">
        <v>22</v>
      </c>
      <c r="C89">
        <v>2</v>
      </c>
      <c r="D89" t="s">
        <v>9</v>
      </c>
      <c r="E89">
        <v>1</v>
      </c>
      <c r="F89" s="2">
        <v>779.5</v>
      </c>
      <c r="G89">
        <v>1266</v>
      </c>
      <c r="H89" s="4">
        <v>43243</v>
      </c>
    </row>
    <row r="90" spans="1:8" x14ac:dyDescent="0.25">
      <c r="A90" t="s">
        <v>93</v>
      </c>
      <c r="B90" t="s">
        <v>22</v>
      </c>
      <c r="C90">
        <v>2</v>
      </c>
      <c r="D90" t="s">
        <v>269</v>
      </c>
      <c r="E90">
        <v>10</v>
      </c>
      <c r="F90" s="2">
        <v>744.5</v>
      </c>
      <c r="G90">
        <v>1299</v>
      </c>
      <c r="H90" s="4">
        <v>43257</v>
      </c>
    </row>
    <row r="91" spans="1:8" x14ac:dyDescent="0.25">
      <c r="A91" t="s">
        <v>64</v>
      </c>
      <c r="B91" t="s">
        <v>22</v>
      </c>
      <c r="C91">
        <v>2</v>
      </c>
      <c r="D91" t="s">
        <v>9</v>
      </c>
      <c r="E91">
        <v>5</v>
      </c>
      <c r="F91" s="2">
        <v>761.5</v>
      </c>
      <c r="G91">
        <v>1450</v>
      </c>
      <c r="H91" s="4">
        <v>43243</v>
      </c>
    </row>
    <row r="92" spans="1:8" x14ac:dyDescent="0.25">
      <c r="A92" t="s">
        <v>217</v>
      </c>
      <c r="B92" t="s">
        <v>22</v>
      </c>
      <c r="C92">
        <v>1</v>
      </c>
      <c r="D92" t="s">
        <v>269</v>
      </c>
      <c r="E92">
        <v>16</v>
      </c>
      <c r="F92" s="2">
        <v>717.5</v>
      </c>
      <c r="G92">
        <v>1378</v>
      </c>
      <c r="H92" s="4">
        <v>43257</v>
      </c>
    </row>
    <row r="93" spans="1:8" x14ac:dyDescent="0.25">
      <c r="A93" t="s">
        <v>160</v>
      </c>
      <c r="B93" t="s">
        <v>22</v>
      </c>
      <c r="C93">
        <v>1</v>
      </c>
      <c r="D93" t="s">
        <v>9</v>
      </c>
      <c r="E93">
        <v>6</v>
      </c>
      <c r="F93" s="2">
        <v>726.5</v>
      </c>
      <c r="G93">
        <v>1307.5</v>
      </c>
      <c r="H93" s="4">
        <v>43257</v>
      </c>
    </row>
    <row r="94" spans="1:8" x14ac:dyDescent="0.25">
      <c r="A94" t="s">
        <v>194</v>
      </c>
      <c r="B94" t="s">
        <v>22</v>
      </c>
      <c r="C94">
        <v>1</v>
      </c>
      <c r="D94" t="s">
        <v>269</v>
      </c>
      <c r="E94">
        <v>11</v>
      </c>
      <c r="F94" s="2">
        <v>816</v>
      </c>
      <c r="G94">
        <v>1458</v>
      </c>
      <c r="H94" s="4">
        <v>43243</v>
      </c>
    </row>
    <row r="95" spans="1:8" x14ac:dyDescent="0.25">
      <c r="A95" t="s">
        <v>142</v>
      </c>
      <c r="B95" t="s">
        <v>22</v>
      </c>
      <c r="C95">
        <v>1</v>
      </c>
      <c r="D95" t="s">
        <v>9</v>
      </c>
      <c r="E95">
        <v>2</v>
      </c>
      <c r="F95" s="2">
        <v>757.5</v>
      </c>
      <c r="G95">
        <v>1379.5</v>
      </c>
      <c r="H95" s="4">
        <v>43229</v>
      </c>
    </row>
    <row r="96" spans="1:8" x14ac:dyDescent="0.25">
      <c r="A96" t="s">
        <v>161</v>
      </c>
      <c r="B96" t="s">
        <v>22</v>
      </c>
      <c r="C96">
        <v>1</v>
      </c>
      <c r="D96" t="s">
        <v>9</v>
      </c>
      <c r="E96">
        <v>6</v>
      </c>
      <c r="F96" s="2">
        <v>717.5</v>
      </c>
      <c r="G96">
        <v>1546</v>
      </c>
      <c r="H96" s="4">
        <v>43257</v>
      </c>
    </row>
    <row r="97" spans="1:8" x14ac:dyDescent="0.25">
      <c r="A97" t="s">
        <v>163</v>
      </c>
      <c r="B97" t="s">
        <v>22</v>
      </c>
      <c r="C97">
        <v>1</v>
      </c>
      <c r="D97" t="s">
        <v>9</v>
      </c>
      <c r="E97">
        <v>6</v>
      </c>
      <c r="F97" s="2">
        <v>705</v>
      </c>
      <c r="G97">
        <v>1340.5</v>
      </c>
      <c r="H97" s="4">
        <v>43257</v>
      </c>
    </row>
    <row r="98" spans="1:8" x14ac:dyDescent="0.25">
      <c r="A98" t="s">
        <v>48</v>
      </c>
      <c r="B98" t="s">
        <v>22</v>
      </c>
      <c r="C98">
        <v>2</v>
      </c>
      <c r="D98" t="s">
        <v>9</v>
      </c>
      <c r="E98">
        <v>4</v>
      </c>
      <c r="F98" s="2">
        <v>756</v>
      </c>
      <c r="G98">
        <v>1330</v>
      </c>
      <c r="H98" s="4">
        <v>43229</v>
      </c>
    </row>
    <row r="99" spans="1:8" x14ac:dyDescent="0.25">
      <c r="A99" t="s">
        <v>118</v>
      </c>
      <c r="B99" t="s">
        <v>22</v>
      </c>
      <c r="C99">
        <v>2</v>
      </c>
      <c r="D99" t="s">
        <v>269</v>
      </c>
      <c r="E99">
        <v>14</v>
      </c>
      <c r="F99" s="2">
        <v>738</v>
      </c>
      <c r="G99">
        <v>1385</v>
      </c>
      <c r="H99" s="4">
        <v>43257</v>
      </c>
    </row>
    <row r="100" spans="1:8" x14ac:dyDescent="0.25">
      <c r="F100" s="2"/>
    </row>
    <row r="101" spans="1:8" x14ac:dyDescent="0.25">
      <c r="F101" s="2"/>
    </row>
    <row r="102" spans="1:8" x14ac:dyDescent="0.25">
      <c r="F10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F4B4-8089-9840-9533-B25C18CFB4B1}">
  <dimension ref="A2:E19"/>
  <sheetViews>
    <sheetView workbookViewId="0">
      <selection activeCell="E2" sqref="E2"/>
    </sheetView>
  </sheetViews>
  <sheetFormatPr defaultColWidth="11" defaultRowHeight="15.75" x14ac:dyDescent="0.25"/>
  <sheetData>
    <row r="2" spans="1:5" x14ac:dyDescent="0.25">
      <c r="B2" t="s">
        <v>4</v>
      </c>
      <c r="C2" t="s">
        <v>5</v>
      </c>
      <c r="D2" t="s">
        <v>6</v>
      </c>
      <c r="E2" t="s">
        <v>510</v>
      </c>
    </row>
    <row r="3" spans="1:5" x14ac:dyDescent="0.25">
      <c r="B3">
        <v>1</v>
      </c>
      <c r="C3" t="s">
        <v>9</v>
      </c>
      <c r="D3">
        <v>1</v>
      </c>
      <c r="E3" s="3">
        <v>22.066695844548232</v>
      </c>
    </row>
    <row r="4" spans="1:5" x14ac:dyDescent="0.25">
      <c r="B4">
        <v>2</v>
      </c>
      <c r="C4" t="s">
        <v>9</v>
      </c>
      <c r="D4">
        <v>2</v>
      </c>
      <c r="E4" s="3">
        <v>21.414759063463212</v>
      </c>
    </row>
    <row r="5" spans="1:5" x14ac:dyDescent="0.25">
      <c r="A5" s="5"/>
      <c r="B5">
        <v>2</v>
      </c>
      <c r="C5" t="s">
        <v>9</v>
      </c>
      <c r="D5">
        <v>3</v>
      </c>
      <c r="E5" s="3">
        <v>22.010834372882098</v>
      </c>
    </row>
    <row r="6" spans="1:5" x14ac:dyDescent="0.25">
      <c r="B6">
        <v>1</v>
      </c>
      <c r="C6" t="s">
        <v>9</v>
      </c>
      <c r="D6">
        <v>4</v>
      </c>
      <c r="E6" s="3">
        <v>22.348159950054509</v>
      </c>
    </row>
    <row r="7" spans="1:5" x14ac:dyDescent="0.25">
      <c r="A7" s="5"/>
      <c r="B7">
        <v>1</v>
      </c>
      <c r="C7" t="s">
        <v>9</v>
      </c>
      <c r="D7">
        <v>5</v>
      </c>
      <c r="E7" s="3">
        <v>20.301899550675959</v>
      </c>
    </row>
    <row r="8" spans="1:5" x14ac:dyDescent="0.25">
      <c r="B8">
        <v>2</v>
      </c>
      <c r="C8" t="s">
        <v>9</v>
      </c>
      <c r="D8">
        <v>6</v>
      </c>
      <c r="E8" s="3">
        <v>20.3937979139065</v>
      </c>
    </row>
    <row r="9" spans="1:5" x14ac:dyDescent="0.25">
      <c r="B9">
        <v>1</v>
      </c>
      <c r="C9" t="s">
        <v>9</v>
      </c>
      <c r="D9">
        <v>7</v>
      </c>
      <c r="E9" s="3">
        <v>22.758572372349605</v>
      </c>
    </row>
    <row r="10" spans="1:5" x14ac:dyDescent="0.25">
      <c r="A10" s="5"/>
      <c r="B10">
        <v>2</v>
      </c>
      <c r="C10" t="s">
        <v>9</v>
      </c>
      <c r="D10">
        <v>8</v>
      </c>
      <c r="E10" s="3">
        <v>21.285866811913749</v>
      </c>
    </row>
    <row r="11" spans="1:5" x14ac:dyDescent="0.25">
      <c r="A11" s="5"/>
      <c r="B11">
        <v>2</v>
      </c>
      <c r="C11" t="s">
        <v>269</v>
      </c>
      <c r="D11">
        <v>9</v>
      </c>
      <c r="E11" s="3">
        <v>23.636360716166511</v>
      </c>
    </row>
    <row r="12" spans="1:5" x14ac:dyDescent="0.25">
      <c r="B12">
        <v>1</v>
      </c>
      <c r="C12" t="s">
        <v>269</v>
      </c>
      <c r="D12">
        <v>10</v>
      </c>
      <c r="E12" s="3">
        <v>20.923988567793813</v>
      </c>
    </row>
    <row r="13" spans="1:5" x14ac:dyDescent="0.25">
      <c r="B13">
        <v>2</v>
      </c>
      <c r="C13" t="s">
        <v>269</v>
      </c>
      <c r="D13">
        <v>11</v>
      </c>
      <c r="E13" s="3">
        <v>19.858843877573005</v>
      </c>
    </row>
    <row r="14" spans="1:5" x14ac:dyDescent="0.25">
      <c r="B14">
        <v>2</v>
      </c>
      <c r="C14" t="s">
        <v>269</v>
      </c>
      <c r="D14">
        <v>12</v>
      </c>
      <c r="E14" s="3">
        <v>21.383566641610471</v>
      </c>
    </row>
    <row r="15" spans="1:5" x14ac:dyDescent="0.25">
      <c r="B15">
        <v>1</v>
      </c>
      <c r="C15" t="s">
        <v>269</v>
      </c>
      <c r="D15">
        <v>13</v>
      </c>
      <c r="E15" s="3">
        <v>21.206306581933379</v>
      </c>
    </row>
    <row r="16" spans="1:5" x14ac:dyDescent="0.25">
      <c r="B16">
        <v>1</v>
      </c>
      <c r="C16" t="s">
        <v>269</v>
      </c>
      <c r="D16">
        <v>14</v>
      </c>
      <c r="E16" s="3">
        <v>21.816040793982967</v>
      </c>
    </row>
    <row r="17" spans="1:5" x14ac:dyDescent="0.25">
      <c r="A17" s="5"/>
      <c r="B17">
        <v>1</v>
      </c>
      <c r="C17" t="s">
        <v>269</v>
      </c>
      <c r="D17">
        <v>15</v>
      </c>
      <c r="E17" s="3">
        <v>21.003883379269045</v>
      </c>
    </row>
    <row r="18" spans="1:5" x14ac:dyDescent="0.25">
      <c r="B18">
        <v>2</v>
      </c>
      <c r="C18" t="s">
        <v>269</v>
      </c>
      <c r="D18">
        <v>16</v>
      </c>
      <c r="E18" s="3">
        <v>23.34864339324378</v>
      </c>
    </row>
    <row r="19" spans="1:5" x14ac:dyDescent="0.25">
      <c r="E19" s="3"/>
    </row>
  </sheetData>
  <sortState xmlns:xlrd2="http://schemas.microsoft.com/office/spreadsheetml/2017/richdata2" ref="B3:E19">
    <sortCondition ref="C3:C19"/>
    <sortCondition ref="D3:D1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75557-5A6A-FF41-919A-C2B6F5CC0DC7}">
  <dimension ref="B2:M95"/>
  <sheetViews>
    <sheetView workbookViewId="0">
      <selection activeCell="K1" sqref="K1"/>
    </sheetView>
  </sheetViews>
  <sheetFormatPr defaultColWidth="11" defaultRowHeight="15.75" x14ac:dyDescent="0.25"/>
  <sheetData>
    <row r="2" spans="2:13" x14ac:dyDescent="0.25">
      <c r="B2" t="s">
        <v>218</v>
      </c>
      <c r="C2" t="s">
        <v>218</v>
      </c>
      <c r="D2" t="s">
        <v>218</v>
      </c>
      <c r="F2" s="3"/>
      <c r="G2" t="s">
        <v>220</v>
      </c>
      <c r="I2" t="s">
        <v>221</v>
      </c>
      <c r="J2" t="s">
        <v>222</v>
      </c>
      <c r="L2" t="s">
        <v>221</v>
      </c>
    </row>
    <row r="3" spans="2:13" x14ac:dyDescent="0.25">
      <c r="B3" t="s">
        <v>223</v>
      </c>
      <c r="C3" t="s">
        <v>483</v>
      </c>
      <c r="D3" t="s">
        <v>219</v>
      </c>
      <c r="E3" t="s">
        <v>224</v>
      </c>
      <c r="F3" s="3" t="s">
        <v>506</v>
      </c>
      <c r="G3" t="s">
        <v>225</v>
      </c>
      <c r="H3" t="s">
        <v>507</v>
      </c>
      <c r="I3" t="s">
        <v>508</v>
      </c>
      <c r="J3" t="s">
        <v>508</v>
      </c>
      <c r="K3" t="s">
        <v>226</v>
      </c>
      <c r="L3" t="s">
        <v>226</v>
      </c>
      <c r="M3" t="s">
        <v>509</v>
      </c>
    </row>
    <row r="4" spans="2:13" x14ac:dyDescent="0.25">
      <c r="B4" t="s">
        <v>261</v>
      </c>
      <c r="C4">
        <v>41379</v>
      </c>
      <c r="D4" s="4">
        <v>43229</v>
      </c>
      <c r="E4">
        <v>858</v>
      </c>
      <c r="F4" s="3">
        <v>0.45</v>
      </c>
      <c r="G4">
        <v>13.9</v>
      </c>
      <c r="H4">
        <v>2</v>
      </c>
      <c r="I4" s="3">
        <v>2.8374000000000006</v>
      </c>
      <c r="J4">
        <v>2</v>
      </c>
      <c r="K4" t="s">
        <v>237</v>
      </c>
      <c r="L4">
        <v>470</v>
      </c>
      <c r="M4" t="s">
        <v>262</v>
      </c>
    </row>
    <row r="5" spans="2:13" x14ac:dyDescent="0.25">
      <c r="B5" t="s">
        <v>230</v>
      </c>
      <c r="C5">
        <v>41381</v>
      </c>
      <c r="D5" s="4">
        <v>43229</v>
      </c>
      <c r="E5">
        <v>940</v>
      </c>
      <c r="F5" s="3">
        <v>0.75</v>
      </c>
      <c r="G5">
        <v>12.4</v>
      </c>
      <c r="H5">
        <v>1.5</v>
      </c>
      <c r="I5" s="3">
        <v>4.2789999999999999</v>
      </c>
      <c r="J5">
        <v>4</v>
      </c>
      <c r="K5" t="s">
        <v>252</v>
      </c>
      <c r="L5">
        <v>530</v>
      </c>
      <c r="M5" t="s">
        <v>234</v>
      </c>
    </row>
    <row r="6" spans="2:13" x14ac:dyDescent="0.25">
      <c r="B6" t="s">
        <v>230</v>
      </c>
      <c r="C6">
        <v>41383</v>
      </c>
      <c r="D6" s="4">
        <v>43229</v>
      </c>
      <c r="E6">
        <v>753</v>
      </c>
      <c r="F6" s="3">
        <v>0.35</v>
      </c>
      <c r="G6">
        <v>12.6</v>
      </c>
      <c r="H6">
        <v>2.5</v>
      </c>
      <c r="I6" s="3">
        <v>2.7043999999999997</v>
      </c>
      <c r="J6">
        <v>2</v>
      </c>
      <c r="K6" t="s">
        <v>249</v>
      </c>
      <c r="L6">
        <v>430</v>
      </c>
      <c r="M6" t="s">
        <v>232</v>
      </c>
    </row>
    <row r="7" spans="2:13" x14ac:dyDescent="0.25">
      <c r="B7" t="s">
        <v>230</v>
      </c>
      <c r="C7">
        <v>41385</v>
      </c>
      <c r="D7" s="4">
        <v>43229</v>
      </c>
      <c r="E7">
        <v>872</v>
      </c>
      <c r="F7" s="3">
        <v>0.45</v>
      </c>
      <c r="G7">
        <v>15.1</v>
      </c>
      <c r="H7">
        <v>2</v>
      </c>
      <c r="I7" s="3">
        <v>2.5066000000000006</v>
      </c>
      <c r="J7">
        <v>2</v>
      </c>
      <c r="K7" t="s">
        <v>250</v>
      </c>
      <c r="L7">
        <v>480</v>
      </c>
      <c r="M7" t="s">
        <v>232</v>
      </c>
    </row>
    <row r="8" spans="2:13" x14ac:dyDescent="0.25">
      <c r="B8" t="s">
        <v>230</v>
      </c>
      <c r="C8">
        <v>41387</v>
      </c>
      <c r="D8" s="4">
        <v>43229</v>
      </c>
      <c r="E8">
        <v>931</v>
      </c>
      <c r="F8" s="3">
        <v>0.55000000000000004</v>
      </c>
      <c r="G8">
        <v>15.5</v>
      </c>
      <c r="H8">
        <v>2</v>
      </c>
      <c r="I8" s="3">
        <v>2.8528000000000002</v>
      </c>
      <c r="J8">
        <v>2</v>
      </c>
      <c r="K8" t="s">
        <v>247</v>
      </c>
      <c r="L8">
        <v>380</v>
      </c>
      <c r="M8" t="s">
        <v>229</v>
      </c>
    </row>
    <row r="9" spans="2:13" x14ac:dyDescent="0.25">
      <c r="B9" t="s">
        <v>230</v>
      </c>
      <c r="C9">
        <v>41389</v>
      </c>
      <c r="D9" s="4">
        <v>43229</v>
      </c>
      <c r="E9">
        <v>854</v>
      </c>
      <c r="F9" s="3">
        <v>0.8</v>
      </c>
      <c r="G9">
        <v>12.3</v>
      </c>
      <c r="H9">
        <v>2</v>
      </c>
      <c r="I9" s="3">
        <v>4.2092000000000009</v>
      </c>
      <c r="J9">
        <v>4</v>
      </c>
      <c r="K9" t="s">
        <v>258</v>
      </c>
      <c r="L9">
        <v>370</v>
      </c>
      <c r="M9" t="s">
        <v>229</v>
      </c>
    </row>
    <row r="10" spans="2:13" x14ac:dyDescent="0.25">
      <c r="B10" t="s">
        <v>230</v>
      </c>
      <c r="C10">
        <v>41391</v>
      </c>
      <c r="D10" s="4">
        <v>43229</v>
      </c>
      <c r="E10">
        <v>847</v>
      </c>
      <c r="F10" s="3">
        <v>0.6</v>
      </c>
      <c r="G10">
        <v>13.3</v>
      </c>
      <c r="H10">
        <v>2</v>
      </c>
      <c r="I10" s="3">
        <v>3.3626000000000005</v>
      </c>
      <c r="J10">
        <v>3</v>
      </c>
      <c r="K10" t="s">
        <v>243</v>
      </c>
      <c r="L10">
        <v>680</v>
      </c>
      <c r="M10" t="s">
        <v>244</v>
      </c>
    </row>
    <row r="11" spans="2:13" x14ac:dyDescent="0.25">
      <c r="B11" t="s">
        <v>230</v>
      </c>
      <c r="C11">
        <v>41393</v>
      </c>
      <c r="D11" s="4">
        <v>43229</v>
      </c>
      <c r="E11">
        <v>814</v>
      </c>
      <c r="F11" s="3">
        <v>0.6</v>
      </c>
      <c r="G11">
        <v>12.7</v>
      </c>
      <c r="H11">
        <v>2</v>
      </c>
      <c r="I11" s="3">
        <v>3.4291999999999998</v>
      </c>
      <c r="J11">
        <v>3</v>
      </c>
      <c r="K11" t="s">
        <v>255</v>
      </c>
      <c r="L11">
        <v>460</v>
      </c>
      <c r="M11" t="s">
        <v>232</v>
      </c>
    </row>
    <row r="12" spans="2:13" x14ac:dyDescent="0.25">
      <c r="B12" t="s">
        <v>230</v>
      </c>
      <c r="C12">
        <v>41395</v>
      </c>
      <c r="D12" s="4">
        <v>43229</v>
      </c>
      <c r="E12">
        <v>831</v>
      </c>
      <c r="F12" s="3">
        <v>0.45</v>
      </c>
      <c r="G12">
        <v>13.8</v>
      </c>
      <c r="H12">
        <v>2</v>
      </c>
      <c r="I12" s="3">
        <v>2.7667999999999999</v>
      </c>
      <c r="J12">
        <v>2</v>
      </c>
      <c r="K12" t="s">
        <v>257</v>
      </c>
      <c r="L12">
        <v>330</v>
      </c>
      <c r="M12" t="s">
        <v>229</v>
      </c>
    </row>
    <row r="13" spans="2:13" x14ac:dyDescent="0.25">
      <c r="B13" t="s">
        <v>230</v>
      </c>
      <c r="C13">
        <v>41397</v>
      </c>
      <c r="D13" s="4">
        <v>43229</v>
      </c>
      <c r="E13">
        <v>798</v>
      </c>
      <c r="F13" s="3">
        <v>0.4</v>
      </c>
      <c r="G13">
        <v>13.3</v>
      </c>
      <c r="H13">
        <v>2</v>
      </c>
      <c r="I13" s="3">
        <v>2.6763999999999992</v>
      </c>
      <c r="J13">
        <v>2</v>
      </c>
      <c r="K13" t="s">
        <v>251</v>
      </c>
      <c r="L13">
        <v>630</v>
      </c>
      <c r="M13" t="s">
        <v>244</v>
      </c>
    </row>
    <row r="14" spans="2:13" x14ac:dyDescent="0.25">
      <c r="B14" t="s">
        <v>230</v>
      </c>
      <c r="C14">
        <v>41399</v>
      </c>
      <c r="D14" s="4">
        <v>43229</v>
      </c>
      <c r="E14">
        <v>824</v>
      </c>
      <c r="F14" s="3">
        <v>0.65</v>
      </c>
      <c r="G14">
        <v>13</v>
      </c>
      <c r="H14">
        <v>2</v>
      </c>
      <c r="I14" s="3">
        <v>3.4962</v>
      </c>
      <c r="J14">
        <v>3</v>
      </c>
      <c r="K14" t="s">
        <v>263</v>
      </c>
      <c r="L14">
        <v>550</v>
      </c>
      <c r="M14" t="s">
        <v>234</v>
      </c>
    </row>
    <row r="15" spans="2:13" x14ac:dyDescent="0.25">
      <c r="B15" t="s">
        <v>230</v>
      </c>
      <c r="C15">
        <v>41401</v>
      </c>
      <c r="D15" s="4">
        <v>43229</v>
      </c>
      <c r="E15">
        <v>860</v>
      </c>
      <c r="F15" s="3">
        <v>0.4</v>
      </c>
      <c r="G15">
        <v>14.2</v>
      </c>
      <c r="H15">
        <v>2</v>
      </c>
      <c r="I15" s="3">
        <v>2.6239999999999997</v>
      </c>
      <c r="J15">
        <v>3</v>
      </c>
      <c r="K15" t="s">
        <v>237</v>
      </c>
      <c r="L15">
        <v>470</v>
      </c>
      <c r="M15" t="s">
        <v>232</v>
      </c>
    </row>
    <row r="16" spans="2:13" x14ac:dyDescent="0.25">
      <c r="B16" t="s">
        <v>230</v>
      </c>
      <c r="C16">
        <v>41403</v>
      </c>
      <c r="D16" s="4">
        <v>43229</v>
      </c>
      <c r="E16">
        <v>906</v>
      </c>
      <c r="F16" s="3">
        <v>0.45</v>
      </c>
      <c r="G16">
        <v>14.3</v>
      </c>
      <c r="H16">
        <v>1.5</v>
      </c>
      <c r="I16" s="3">
        <v>2.7917999999999994</v>
      </c>
      <c r="J16">
        <v>2</v>
      </c>
      <c r="K16" t="s">
        <v>258</v>
      </c>
      <c r="L16">
        <v>370</v>
      </c>
      <c r="M16" t="s">
        <v>229</v>
      </c>
    </row>
    <row r="17" spans="2:13" x14ac:dyDescent="0.25">
      <c r="B17" t="s">
        <v>230</v>
      </c>
      <c r="C17">
        <v>41405</v>
      </c>
      <c r="D17" s="4">
        <v>43229</v>
      </c>
      <c r="E17">
        <v>813</v>
      </c>
      <c r="F17" s="3">
        <v>0.55000000000000004</v>
      </c>
      <c r="G17">
        <v>12.9</v>
      </c>
      <c r="H17">
        <v>2</v>
      </c>
      <c r="I17" s="3">
        <v>3.2363999999999997</v>
      </c>
      <c r="J17">
        <v>3</v>
      </c>
      <c r="K17" t="s">
        <v>249</v>
      </c>
      <c r="L17">
        <v>430</v>
      </c>
      <c r="M17" t="s">
        <v>232</v>
      </c>
    </row>
    <row r="18" spans="2:13" x14ac:dyDescent="0.25">
      <c r="B18" t="s">
        <v>230</v>
      </c>
      <c r="C18">
        <v>41407</v>
      </c>
      <c r="D18" s="4">
        <v>43229</v>
      </c>
      <c r="E18">
        <v>821</v>
      </c>
      <c r="F18" s="3">
        <v>0.6</v>
      </c>
      <c r="G18">
        <v>12.5</v>
      </c>
      <c r="H18">
        <v>2</v>
      </c>
      <c r="I18" s="3">
        <v>3.5198</v>
      </c>
      <c r="J18">
        <v>3</v>
      </c>
      <c r="K18" t="s">
        <v>238</v>
      </c>
      <c r="L18">
        <v>450</v>
      </c>
      <c r="M18" t="s">
        <v>232</v>
      </c>
    </row>
    <row r="19" spans="2:13" x14ac:dyDescent="0.25">
      <c r="B19" t="s">
        <v>230</v>
      </c>
      <c r="C19">
        <v>41409</v>
      </c>
      <c r="D19" s="4">
        <v>43229</v>
      </c>
      <c r="E19">
        <v>855</v>
      </c>
      <c r="F19" s="3">
        <v>0.5</v>
      </c>
      <c r="G19">
        <v>14.3</v>
      </c>
      <c r="H19">
        <v>2</v>
      </c>
      <c r="I19" s="3">
        <v>2.8230000000000004</v>
      </c>
      <c r="J19">
        <v>2</v>
      </c>
      <c r="K19" t="s">
        <v>254</v>
      </c>
      <c r="L19">
        <v>360</v>
      </c>
      <c r="M19" t="s">
        <v>229</v>
      </c>
    </row>
    <row r="20" spans="2:13" x14ac:dyDescent="0.25">
      <c r="B20" t="s">
        <v>230</v>
      </c>
      <c r="C20">
        <v>41411</v>
      </c>
      <c r="D20" s="4">
        <v>43229</v>
      </c>
      <c r="E20">
        <v>898</v>
      </c>
      <c r="F20" s="3">
        <v>0.5</v>
      </c>
      <c r="G20">
        <v>14.5</v>
      </c>
      <c r="H20">
        <v>2</v>
      </c>
      <c r="I20" s="3">
        <v>2.9224000000000006</v>
      </c>
      <c r="J20">
        <v>2</v>
      </c>
      <c r="K20" t="s">
        <v>237</v>
      </c>
      <c r="L20">
        <v>470</v>
      </c>
      <c r="M20" t="s">
        <v>232</v>
      </c>
    </row>
    <row r="21" spans="2:13" x14ac:dyDescent="0.25">
      <c r="B21" t="s">
        <v>230</v>
      </c>
      <c r="C21">
        <v>41413</v>
      </c>
      <c r="D21" s="4">
        <v>43229</v>
      </c>
      <c r="E21">
        <v>856</v>
      </c>
      <c r="F21" s="3">
        <v>0.6</v>
      </c>
      <c r="G21">
        <v>14</v>
      </c>
      <c r="H21">
        <v>2</v>
      </c>
      <c r="I21" s="3">
        <v>3.1728000000000005</v>
      </c>
      <c r="J21">
        <v>3</v>
      </c>
      <c r="K21" t="s">
        <v>231</v>
      </c>
      <c r="L21">
        <v>420</v>
      </c>
      <c r="M21" t="s">
        <v>232</v>
      </c>
    </row>
    <row r="22" spans="2:13" x14ac:dyDescent="0.25">
      <c r="B22" t="s">
        <v>230</v>
      </c>
      <c r="C22">
        <v>41415</v>
      </c>
      <c r="D22" s="4">
        <v>43229</v>
      </c>
      <c r="E22">
        <v>824</v>
      </c>
      <c r="F22" s="3">
        <v>0.65</v>
      </c>
      <c r="G22">
        <v>12.6</v>
      </c>
      <c r="H22">
        <v>2</v>
      </c>
      <c r="I22" s="3">
        <v>3.6242000000000001</v>
      </c>
      <c r="J22">
        <v>3</v>
      </c>
      <c r="K22" t="s">
        <v>268</v>
      </c>
      <c r="L22">
        <v>650</v>
      </c>
      <c r="M22" t="s">
        <v>244</v>
      </c>
    </row>
    <row r="23" spans="2:13" x14ac:dyDescent="0.25">
      <c r="B23" t="s">
        <v>230</v>
      </c>
      <c r="C23">
        <v>41417</v>
      </c>
      <c r="D23" s="4">
        <v>43229</v>
      </c>
      <c r="E23">
        <v>897</v>
      </c>
      <c r="F23" s="3">
        <v>0.7</v>
      </c>
      <c r="G23">
        <v>13.4</v>
      </c>
      <c r="H23">
        <v>2</v>
      </c>
      <c r="I23" s="3">
        <v>3.7706</v>
      </c>
      <c r="J23">
        <v>3</v>
      </c>
      <c r="K23" t="s">
        <v>252</v>
      </c>
      <c r="L23">
        <v>430</v>
      </c>
      <c r="M23" t="s">
        <v>234</v>
      </c>
    </row>
    <row r="24" spans="2:13" x14ac:dyDescent="0.25">
      <c r="B24" t="s">
        <v>230</v>
      </c>
      <c r="C24">
        <v>41419</v>
      </c>
      <c r="D24" s="4">
        <v>43229</v>
      </c>
      <c r="E24">
        <v>808</v>
      </c>
      <c r="F24" s="3">
        <v>0.6</v>
      </c>
      <c r="G24">
        <v>13.1</v>
      </c>
      <c r="H24">
        <v>2</v>
      </c>
      <c r="I24" s="3">
        <v>3.2783999999999995</v>
      </c>
      <c r="J24">
        <v>3</v>
      </c>
      <c r="K24" t="s">
        <v>249</v>
      </c>
      <c r="L24">
        <v>430</v>
      </c>
      <c r="M24" t="s">
        <v>232</v>
      </c>
    </row>
    <row r="25" spans="2:13" x14ac:dyDescent="0.25">
      <c r="B25" t="s">
        <v>230</v>
      </c>
      <c r="C25">
        <v>41421</v>
      </c>
      <c r="D25" s="4">
        <v>43229</v>
      </c>
      <c r="E25">
        <v>767</v>
      </c>
      <c r="F25" s="3">
        <v>0.3</v>
      </c>
      <c r="G25">
        <v>12.8</v>
      </c>
      <c r="H25">
        <v>2.5</v>
      </c>
      <c r="I25" s="3">
        <v>2.5686</v>
      </c>
      <c r="J25">
        <v>2</v>
      </c>
      <c r="K25" t="s">
        <v>249</v>
      </c>
      <c r="L25">
        <v>430</v>
      </c>
      <c r="M25" t="s">
        <v>232</v>
      </c>
    </row>
    <row r="26" spans="2:13" x14ac:dyDescent="0.25">
      <c r="B26" t="s">
        <v>230</v>
      </c>
      <c r="C26">
        <v>41423</v>
      </c>
      <c r="D26" s="4">
        <v>43229</v>
      </c>
      <c r="E26">
        <v>848</v>
      </c>
      <c r="F26" s="3">
        <v>0.45</v>
      </c>
      <c r="G26">
        <v>13.9</v>
      </c>
      <c r="H26">
        <v>2</v>
      </c>
      <c r="I26" s="3">
        <v>2.7994000000000003</v>
      </c>
      <c r="J26">
        <v>2</v>
      </c>
      <c r="K26" t="s">
        <v>253</v>
      </c>
      <c r="L26">
        <v>350</v>
      </c>
      <c r="M26" t="s">
        <v>229</v>
      </c>
    </row>
    <row r="27" spans="2:13" x14ac:dyDescent="0.25">
      <c r="B27" t="s">
        <v>230</v>
      </c>
      <c r="C27">
        <v>41425</v>
      </c>
      <c r="D27" s="4">
        <v>43229</v>
      </c>
      <c r="E27">
        <v>845</v>
      </c>
      <c r="F27" s="3">
        <v>0.6</v>
      </c>
      <c r="G27">
        <v>12.9</v>
      </c>
      <c r="H27">
        <v>2</v>
      </c>
      <c r="I27" s="3">
        <v>3.4830000000000005</v>
      </c>
      <c r="J27">
        <v>3</v>
      </c>
      <c r="K27" t="s">
        <v>258</v>
      </c>
      <c r="L27">
        <v>370</v>
      </c>
      <c r="M27" t="s">
        <v>229</v>
      </c>
    </row>
    <row r="28" spans="2:13" x14ac:dyDescent="0.25">
      <c r="B28" t="s">
        <v>230</v>
      </c>
      <c r="C28">
        <v>41427</v>
      </c>
      <c r="D28" s="4">
        <v>43229</v>
      </c>
      <c r="E28">
        <v>820</v>
      </c>
      <c r="F28" s="3">
        <v>0.4</v>
      </c>
      <c r="G28">
        <v>13.7</v>
      </c>
      <c r="H28">
        <v>2</v>
      </c>
      <c r="I28" s="3">
        <v>2.6320000000000006</v>
      </c>
      <c r="J28">
        <v>2</v>
      </c>
      <c r="K28" t="s">
        <v>238</v>
      </c>
      <c r="L28">
        <v>450</v>
      </c>
      <c r="M28" t="s">
        <v>232</v>
      </c>
    </row>
    <row r="29" spans="2:13" x14ac:dyDescent="0.25">
      <c r="B29" t="s">
        <v>230</v>
      </c>
      <c r="C29">
        <v>41429</v>
      </c>
      <c r="D29" s="4">
        <v>43229</v>
      </c>
      <c r="E29">
        <v>762</v>
      </c>
      <c r="F29" s="3">
        <v>0.4</v>
      </c>
      <c r="G29">
        <v>12.6</v>
      </c>
      <c r="H29">
        <v>2.5</v>
      </c>
      <c r="I29" s="3">
        <v>2.8635999999999999</v>
      </c>
      <c r="J29">
        <v>2</v>
      </c>
      <c r="K29" t="s">
        <v>231</v>
      </c>
      <c r="L29">
        <v>420</v>
      </c>
      <c r="M29" t="s">
        <v>232</v>
      </c>
    </row>
    <row r="30" spans="2:13" x14ac:dyDescent="0.25">
      <c r="B30" t="s">
        <v>230</v>
      </c>
      <c r="C30">
        <v>41431</v>
      </c>
      <c r="D30" s="4">
        <v>43229</v>
      </c>
      <c r="E30">
        <v>856</v>
      </c>
      <c r="F30" s="3">
        <v>0.6</v>
      </c>
      <c r="G30">
        <v>12.9</v>
      </c>
      <c r="H30">
        <v>2</v>
      </c>
      <c r="I30" s="3">
        <v>3.5248000000000008</v>
      </c>
      <c r="J30">
        <v>3</v>
      </c>
      <c r="K30" t="s">
        <v>246</v>
      </c>
      <c r="L30">
        <v>520</v>
      </c>
      <c r="M30" t="s">
        <v>234</v>
      </c>
    </row>
    <row r="31" spans="2:13" x14ac:dyDescent="0.25">
      <c r="B31" t="s">
        <v>230</v>
      </c>
      <c r="C31">
        <v>41433</v>
      </c>
      <c r="D31" s="4">
        <v>43229</v>
      </c>
      <c r="E31">
        <v>843</v>
      </c>
      <c r="F31" s="3">
        <v>0.65</v>
      </c>
      <c r="G31">
        <v>13.5</v>
      </c>
      <c r="H31">
        <v>2</v>
      </c>
      <c r="I31" s="3">
        <v>3.4084000000000003</v>
      </c>
      <c r="J31">
        <v>3</v>
      </c>
      <c r="K31" t="s">
        <v>233</v>
      </c>
      <c r="L31">
        <v>550</v>
      </c>
      <c r="M31" t="s">
        <v>234</v>
      </c>
    </row>
    <row r="32" spans="2:13" x14ac:dyDescent="0.25">
      <c r="B32" t="s">
        <v>230</v>
      </c>
      <c r="C32">
        <v>41435</v>
      </c>
      <c r="D32" s="4">
        <v>43229</v>
      </c>
      <c r="E32">
        <v>811</v>
      </c>
      <c r="F32" s="3">
        <v>0.45</v>
      </c>
      <c r="G32">
        <v>13.7</v>
      </c>
      <c r="H32">
        <v>2</v>
      </c>
      <c r="I32" s="3">
        <v>2.7228000000000003</v>
      </c>
      <c r="J32">
        <v>2</v>
      </c>
      <c r="K32" t="s">
        <v>241</v>
      </c>
      <c r="L32">
        <v>440</v>
      </c>
      <c r="M32" t="s">
        <v>232</v>
      </c>
    </row>
    <row r="33" spans="2:13" x14ac:dyDescent="0.25">
      <c r="B33" t="s">
        <v>230</v>
      </c>
      <c r="C33">
        <v>41437</v>
      </c>
      <c r="D33" s="4">
        <v>43229</v>
      </c>
      <c r="E33">
        <v>838</v>
      </c>
      <c r="F33" s="3">
        <v>0.6</v>
      </c>
      <c r="G33">
        <v>13</v>
      </c>
      <c r="H33">
        <v>2</v>
      </c>
      <c r="I33" s="3">
        <v>3.4244000000000003</v>
      </c>
      <c r="J33">
        <v>3</v>
      </c>
      <c r="K33" t="s">
        <v>238</v>
      </c>
      <c r="L33">
        <v>450</v>
      </c>
      <c r="M33" t="s">
        <v>232</v>
      </c>
    </row>
    <row r="34" spans="2:13" x14ac:dyDescent="0.25">
      <c r="B34" t="s">
        <v>230</v>
      </c>
      <c r="C34">
        <v>41439</v>
      </c>
      <c r="D34" s="4">
        <v>43229</v>
      </c>
      <c r="E34">
        <v>881</v>
      </c>
      <c r="F34" s="3">
        <v>0.4</v>
      </c>
      <c r="G34">
        <v>14.7</v>
      </c>
      <c r="H34">
        <v>2</v>
      </c>
      <c r="I34" s="3">
        <v>2.5438000000000001</v>
      </c>
      <c r="J34">
        <v>2</v>
      </c>
      <c r="K34" t="s">
        <v>242</v>
      </c>
      <c r="L34">
        <v>320</v>
      </c>
      <c r="M34" t="s">
        <v>229</v>
      </c>
    </row>
    <row r="35" spans="2:13" x14ac:dyDescent="0.25">
      <c r="B35" t="s">
        <v>230</v>
      </c>
      <c r="C35">
        <v>41441</v>
      </c>
      <c r="D35" s="4">
        <v>43229</v>
      </c>
      <c r="E35">
        <v>826</v>
      </c>
      <c r="F35" s="3">
        <v>0.85</v>
      </c>
      <c r="G35">
        <v>11.9</v>
      </c>
      <c r="H35">
        <v>2</v>
      </c>
      <c r="I35" s="3">
        <v>4.3558000000000003</v>
      </c>
      <c r="J35">
        <v>4</v>
      </c>
      <c r="K35" t="s">
        <v>239</v>
      </c>
      <c r="L35">
        <v>280</v>
      </c>
      <c r="M35" t="s">
        <v>240</v>
      </c>
    </row>
    <row r="36" spans="2:13" x14ac:dyDescent="0.25">
      <c r="B36" t="s">
        <v>230</v>
      </c>
      <c r="C36">
        <v>41443</v>
      </c>
      <c r="D36" s="4">
        <v>43229</v>
      </c>
      <c r="E36">
        <v>939</v>
      </c>
      <c r="F36" s="3">
        <v>0.65</v>
      </c>
      <c r="G36">
        <v>13.5</v>
      </c>
      <c r="H36">
        <v>2</v>
      </c>
      <c r="I36" s="3">
        <v>3.7731999999999992</v>
      </c>
      <c r="J36">
        <v>3</v>
      </c>
      <c r="K36" t="s">
        <v>235</v>
      </c>
      <c r="L36">
        <v>570</v>
      </c>
      <c r="M36" t="s">
        <v>234</v>
      </c>
    </row>
    <row r="37" spans="2:13" x14ac:dyDescent="0.25">
      <c r="B37" t="s">
        <v>230</v>
      </c>
      <c r="C37">
        <v>41445</v>
      </c>
      <c r="D37" s="4">
        <v>43229</v>
      </c>
      <c r="E37">
        <v>804</v>
      </c>
      <c r="F37" s="3">
        <v>0.55000000000000004</v>
      </c>
      <c r="G37">
        <v>13.3</v>
      </c>
      <c r="H37">
        <v>2</v>
      </c>
      <c r="I37" s="3">
        <v>3.0742000000000003</v>
      </c>
      <c r="J37">
        <v>3</v>
      </c>
      <c r="K37" t="s">
        <v>242</v>
      </c>
      <c r="L37">
        <v>320</v>
      </c>
      <c r="M37" t="s">
        <v>229</v>
      </c>
    </row>
    <row r="38" spans="2:13" x14ac:dyDescent="0.25">
      <c r="B38" t="s">
        <v>230</v>
      </c>
      <c r="C38">
        <v>41447</v>
      </c>
      <c r="D38" s="4">
        <v>43229</v>
      </c>
      <c r="E38">
        <v>793</v>
      </c>
      <c r="F38" s="3">
        <v>0.6</v>
      </c>
      <c r="G38">
        <v>11.9</v>
      </c>
      <c r="H38">
        <v>2</v>
      </c>
      <c r="I38" s="3">
        <v>3.6053999999999999</v>
      </c>
      <c r="J38">
        <v>3</v>
      </c>
      <c r="K38" t="s">
        <v>254</v>
      </c>
      <c r="L38">
        <v>360</v>
      </c>
      <c r="M38" t="s">
        <v>229</v>
      </c>
    </row>
    <row r="39" spans="2:13" x14ac:dyDescent="0.25">
      <c r="B39" t="s">
        <v>230</v>
      </c>
      <c r="C39">
        <v>9429</v>
      </c>
      <c r="D39" s="4">
        <v>43243</v>
      </c>
      <c r="E39">
        <v>798</v>
      </c>
      <c r="F39" s="3">
        <v>0.45</v>
      </c>
      <c r="G39">
        <v>13.4</v>
      </c>
      <c r="H39">
        <v>2</v>
      </c>
      <c r="I39" s="3">
        <v>2.7694000000000001</v>
      </c>
      <c r="J39">
        <v>2</v>
      </c>
      <c r="K39" t="s">
        <v>231</v>
      </c>
      <c r="L39">
        <v>420</v>
      </c>
      <c r="M39" t="s">
        <v>232</v>
      </c>
    </row>
    <row r="40" spans="2:13" x14ac:dyDescent="0.25">
      <c r="B40" t="s">
        <v>230</v>
      </c>
      <c r="C40">
        <v>9431</v>
      </c>
      <c r="D40" s="4">
        <v>43243</v>
      </c>
      <c r="E40">
        <v>760</v>
      </c>
      <c r="F40" s="3">
        <v>0.65</v>
      </c>
      <c r="G40">
        <v>12.6</v>
      </c>
      <c r="H40">
        <v>2</v>
      </c>
      <c r="I40" s="3">
        <v>3.3810000000000002</v>
      </c>
      <c r="J40">
        <v>3</v>
      </c>
      <c r="K40" t="s">
        <v>241</v>
      </c>
      <c r="L40">
        <v>440</v>
      </c>
      <c r="M40" t="s">
        <v>232</v>
      </c>
    </row>
    <row r="41" spans="2:13" x14ac:dyDescent="0.25">
      <c r="B41" t="s">
        <v>230</v>
      </c>
      <c r="C41">
        <v>9435</v>
      </c>
      <c r="D41" s="4">
        <v>43243</v>
      </c>
      <c r="E41">
        <v>905</v>
      </c>
      <c r="F41" s="3">
        <v>0.75</v>
      </c>
      <c r="G41">
        <v>12.3</v>
      </c>
      <c r="H41">
        <v>2</v>
      </c>
      <c r="I41" s="3">
        <v>4.2780000000000005</v>
      </c>
      <c r="J41">
        <v>4</v>
      </c>
      <c r="K41" t="s">
        <v>247</v>
      </c>
      <c r="L41">
        <v>380</v>
      </c>
      <c r="M41" t="s">
        <v>229</v>
      </c>
    </row>
    <row r="42" spans="2:13" x14ac:dyDescent="0.25">
      <c r="B42" t="s">
        <v>230</v>
      </c>
      <c r="C42">
        <v>9439</v>
      </c>
      <c r="D42" s="4">
        <v>43243</v>
      </c>
      <c r="E42">
        <v>790</v>
      </c>
      <c r="F42" s="3">
        <v>0.65</v>
      </c>
      <c r="G42">
        <v>12.2</v>
      </c>
      <c r="H42">
        <v>2</v>
      </c>
      <c r="I42" s="3">
        <v>3.6230000000000002</v>
      </c>
      <c r="J42">
        <v>3</v>
      </c>
      <c r="K42" t="s">
        <v>233</v>
      </c>
      <c r="L42">
        <v>550</v>
      </c>
      <c r="M42" t="s">
        <v>234</v>
      </c>
    </row>
    <row r="43" spans="2:13" x14ac:dyDescent="0.25">
      <c r="B43" t="s">
        <v>230</v>
      </c>
      <c r="C43">
        <v>9443</v>
      </c>
      <c r="D43" s="4">
        <v>43243</v>
      </c>
      <c r="E43">
        <v>936</v>
      </c>
      <c r="F43" s="3">
        <v>0.85</v>
      </c>
      <c r="G43">
        <v>12.6</v>
      </c>
      <c r="H43">
        <v>1.5</v>
      </c>
      <c r="I43" s="3">
        <v>4.4497999999999998</v>
      </c>
      <c r="J43">
        <v>4</v>
      </c>
      <c r="K43" t="s">
        <v>267</v>
      </c>
      <c r="L43">
        <v>580</v>
      </c>
      <c r="M43" t="s">
        <v>234</v>
      </c>
    </row>
    <row r="44" spans="2:13" x14ac:dyDescent="0.25">
      <c r="B44" t="s">
        <v>230</v>
      </c>
      <c r="C44">
        <v>9447</v>
      </c>
      <c r="D44" s="4">
        <v>43243</v>
      </c>
      <c r="E44">
        <v>804</v>
      </c>
      <c r="F44" s="3">
        <v>0.85</v>
      </c>
      <c r="G44">
        <v>11.6</v>
      </c>
      <c r="H44">
        <v>2</v>
      </c>
      <c r="I44" s="3">
        <v>4.3682000000000016</v>
      </c>
      <c r="J44">
        <v>4</v>
      </c>
      <c r="K44" t="s">
        <v>252</v>
      </c>
      <c r="L44">
        <v>530</v>
      </c>
      <c r="M44" t="s">
        <v>234</v>
      </c>
    </row>
    <row r="45" spans="2:13" x14ac:dyDescent="0.25">
      <c r="B45" t="s">
        <v>230</v>
      </c>
      <c r="C45">
        <v>9449</v>
      </c>
      <c r="D45" s="4">
        <v>43243</v>
      </c>
      <c r="E45">
        <v>803</v>
      </c>
      <c r="F45" s="3">
        <v>0.6</v>
      </c>
      <c r="G45">
        <v>12.4</v>
      </c>
      <c r="H45">
        <v>2</v>
      </c>
      <c r="I45" s="3">
        <v>3.4834000000000001</v>
      </c>
      <c r="J45">
        <v>3</v>
      </c>
      <c r="K45" t="s">
        <v>242</v>
      </c>
      <c r="L45">
        <v>320</v>
      </c>
      <c r="M45" t="s">
        <v>232</v>
      </c>
    </row>
    <row r="46" spans="2:13" x14ac:dyDescent="0.25">
      <c r="B46" t="s">
        <v>230</v>
      </c>
      <c r="C46">
        <v>9451</v>
      </c>
      <c r="D46" s="4">
        <v>43243</v>
      </c>
      <c r="E46">
        <v>803</v>
      </c>
      <c r="F46" s="3">
        <v>0.6</v>
      </c>
      <c r="G46">
        <v>13.1</v>
      </c>
      <c r="H46">
        <v>2</v>
      </c>
      <c r="I46" s="3">
        <v>3.2594000000000003</v>
      </c>
      <c r="J46">
        <v>3</v>
      </c>
      <c r="K46" t="s">
        <v>237</v>
      </c>
      <c r="L46">
        <v>470</v>
      </c>
      <c r="M46" t="s">
        <v>232</v>
      </c>
    </row>
    <row r="47" spans="2:13" x14ac:dyDescent="0.25">
      <c r="B47" t="s">
        <v>230</v>
      </c>
      <c r="C47">
        <v>9453</v>
      </c>
      <c r="D47" s="4">
        <v>43243</v>
      </c>
      <c r="E47">
        <v>821</v>
      </c>
      <c r="F47" s="3">
        <v>0.4</v>
      </c>
      <c r="G47">
        <v>13.8</v>
      </c>
      <c r="H47">
        <v>2</v>
      </c>
      <c r="I47" s="3">
        <v>2.6037999999999997</v>
      </c>
      <c r="J47">
        <v>2</v>
      </c>
      <c r="K47" t="s">
        <v>231</v>
      </c>
      <c r="L47">
        <v>420</v>
      </c>
      <c r="M47" t="s">
        <v>232</v>
      </c>
    </row>
    <row r="48" spans="2:13" x14ac:dyDescent="0.25">
      <c r="B48" t="s">
        <v>230</v>
      </c>
      <c r="C48">
        <v>9463</v>
      </c>
      <c r="D48" s="4">
        <v>43243</v>
      </c>
      <c r="E48">
        <v>959</v>
      </c>
      <c r="F48" s="3">
        <v>0.5</v>
      </c>
      <c r="G48">
        <v>15.5</v>
      </c>
      <c r="H48">
        <v>1.5</v>
      </c>
      <c r="I48" s="3">
        <v>2.7342000000000004</v>
      </c>
      <c r="J48">
        <v>2</v>
      </c>
      <c r="K48" t="s">
        <v>260</v>
      </c>
      <c r="L48">
        <v>390</v>
      </c>
      <c r="M48" t="s">
        <v>229</v>
      </c>
    </row>
    <row r="49" spans="2:13" x14ac:dyDescent="0.25">
      <c r="B49" t="s">
        <v>230</v>
      </c>
      <c r="C49">
        <v>9465</v>
      </c>
      <c r="D49" s="4">
        <v>43243</v>
      </c>
      <c r="E49">
        <v>911</v>
      </c>
      <c r="F49" s="3">
        <v>0.4</v>
      </c>
      <c r="G49">
        <v>14.8</v>
      </c>
      <c r="H49">
        <v>1.5</v>
      </c>
      <c r="I49" s="3">
        <v>2.5257999999999994</v>
      </c>
      <c r="J49">
        <v>2</v>
      </c>
      <c r="K49" t="s">
        <v>253</v>
      </c>
      <c r="L49">
        <v>350</v>
      </c>
      <c r="M49" t="s">
        <v>229</v>
      </c>
    </row>
    <row r="50" spans="2:13" x14ac:dyDescent="0.25">
      <c r="B50" t="s">
        <v>230</v>
      </c>
      <c r="C50">
        <v>9467</v>
      </c>
      <c r="D50" s="4">
        <v>43243</v>
      </c>
      <c r="E50">
        <v>775</v>
      </c>
      <c r="F50" s="3">
        <v>0.65</v>
      </c>
      <c r="G50">
        <v>12</v>
      </c>
      <c r="H50">
        <v>2</v>
      </c>
      <c r="I50" s="3">
        <v>3.6300000000000008</v>
      </c>
      <c r="J50">
        <v>3</v>
      </c>
      <c r="K50" t="s">
        <v>246</v>
      </c>
      <c r="L50">
        <v>520</v>
      </c>
      <c r="M50" t="s">
        <v>234</v>
      </c>
    </row>
    <row r="51" spans="2:13" x14ac:dyDescent="0.25">
      <c r="B51" t="s">
        <v>230</v>
      </c>
      <c r="C51">
        <v>9471</v>
      </c>
      <c r="D51" s="4">
        <v>43243</v>
      </c>
      <c r="E51">
        <v>828</v>
      </c>
      <c r="F51" s="3">
        <v>0.2</v>
      </c>
      <c r="G51">
        <v>15.4</v>
      </c>
      <c r="H51">
        <v>2</v>
      </c>
      <c r="I51" s="3">
        <v>1.6184000000000003</v>
      </c>
      <c r="J51">
        <v>1</v>
      </c>
      <c r="K51" t="s">
        <v>231</v>
      </c>
      <c r="L51">
        <v>420</v>
      </c>
      <c r="M51" t="s">
        <v>232</v>
      </c>
    </row>
    <row r="52" spans="2:13" x14ac:dyDescent="0.25">
      <c r="B52" t="s">
        <v>230</v>
      </c>
      <c r="C52">
        <v>9473</v>
      </c>
      <c r="D52" s="4">
        <v>43243</v>
      </c>
      <c r="E52">
        <v>884</v>
      </c>
      <c r="F52" s="3">
        <v>0.45</v>
      </c>
      <c r="G52">
        <v>14.8</v>
      </c>
      <c r="H52">
        <v>1.5</v>
      </c>
      <c r="I52" s="3">
        <v>2.5481999999999996</v>
      </c>
      <c r="J52">
        <v>2</v>
      </c>
      <c r="K52" t="s">
        <v>242</v>
      </c>
      <c r="L52">
        <v>320</v>
      </c>
      <c r="M52" t="s">
        <v>229</v>
      </c>
    </row>
    <row r="53" spans="2:13" x14ac:dyDescent="0.25">
      <c r="B53" t="s">
        <v>230</v>
      </c>
      <c r="C53">
        <v>9479</v>
      </c>
      <c r="D53" s="4">
        <v>43243</v>
      </c>
      <c r="E53">
        <v>797</v>
      </c>
      <c r="F53" s="3">
        <v>0.55000000000000004</v>
      </c>
      <c r="G53">
        <v>13</v>
      </c>
      <c r="H53">
        <v>2</v>
      </c>
      <c r="I53" s="3">
        <v>3.1436000000000002</v>
      </c>
      <c r="J53">
        <v>3</v>
      </c>
      <c r="K53" t="s">
        <v>237</v>
      </c>
      <c r="L53">
        <v>470</v>
      </c>
      <c r="M53" t="s">
        <v>232</v>
      </c>
    </row>
    <row r="54" spans="2:13" x14ac:dyDescent="0.25">
      <c r="B54" t="s">
        <v>230</v>
      </c>
      <c r="C54">
        <v>9481</v>
      </c>
      <c r="D54" s="4">
        <v>43243</v>
      </c>
      <c r="E54">
        <v>863</v>
      </c>
      <c r="F54" s="3">
        <v>0.5</v>
      </c>
      <c r="G54">
        <v>12.9</v>
      </c>
      <c r="H54">
        <v>2</v>
      </c>
      <c r="I54" s="3">
        <v>3.3014000000000001</v>
      </c>
      <c r="J54">
        <v>3</v>
      </c>
      <c r="K54" t="s">
        <v>231</v>
      </c>
      <c r="L54">
        <v>420</v>
      </c>
      <c r="M54" t="s">
        <v>232</v>
      </c>
    </row>
    <row r="55" spans="2:13" x14ac:dyDescent="0.25">
      <c r="B55" t="s">
        <v>230</v>
      </c>
      <c r="C55">
        <v>9485</v>
      </c>
      <c r="D55" s="4">
        <v>43243</v>
      </c>
      <c r="E55">
        <v>780</v>
      </c>
      <c r="F55" s="3">
        <v>0.45</v>
      </c>
      <c r="G55">
        <v>11.9</v>
      </c>
      <c r="H55">
        <v>2</v>
      </c>
      <c r="I55" s="3">
        <v>3.1810000000000005</v>
      </c>
      <c r="J55">
        <v>3</v>
      </c>
      <c r="K55" t="s">
        <v>257</v>
      </c>
      <c r="L55">
        <v>330</v>
      </c>
      <c r="M55" t="s">
        <v>229</v>
      </c>
    </row>
    <row r="56" spans="2:13" x14ac:dyDescent="0.25">
      <c r="B56" t="s">
        <v>230</v>
      </c>
      <c r="C56">
        <v>9487</v>
      </c>
      <c r="D56" s="4">
        <v>43243</v>
      </c>
      <c r="E56">
        <v>911</v>
      </c>
      <c r="F56" s="3">
        <v>0.55000000000000004</v>
      </c>
      <c r="G56">
        <v>13.7</v>
      </c>
      <c r="H56">
        <v>1.5</v>
      </c>
      <c r="I56" s="3">
        <v>3.2528000000000006</v>
      </c>
      <c r="J56">
        <v>3</v>
      </c>
      <c r="K56" t="s">
        <v>236</v>
      </c>
      <c r="L56">
        <v>340</v>
      </c>
      <c r="M56" t="s">
        <v>229</v>
      </c>
    </row>
    <row r="57" spans="2:13" x14ac:dyDescent="0.25">
      <c r="B57" t="s">
        <v>230</v>
      </c>
      <c r="C57">
        <v>9495</v>
      </c>
      <c r="D57" s="4">
        <v>43243</v>
      </c>
      <c r="E57">
        <v>944</v>
      </c>
      <c r="F57" s="3">
        <v>0.4</v>
      </c>
      <c r="G57">
        <v>15.3</v>
      </c>
      <c r="H57">
        <v>1.5</v>
      </c>
      <c r="I57" s="3">
        <v>2.4912000000000001</v>
      </c>
      <c r="J57">
        <v>2</v>
      </c>
      <c r="K57" t="s">
        <v>247</v>
      </c>
      <c r="L57">
        <v>380</v>
      </c>
      <c r="M57" t="s">
        <v>229</v>
      </c>
    </row>
    <row r="58" spans="2:13" x14ac:dyDescent="0.25">
      <c r="B58" t="s">
        <v>230</v>
      </c>
      <c r="C58">
        <v>9499</v>
      </c>
      <c r="D58" s="4">
        <v>43243</v>
      </c>
      <c r="E58">
        <v>874</v>
      </c>
      <c r="F58" s="3">
        <v>0.85</v>
      </c>
      <c r="G58">
        <v>12.3</v>
      </c>
      <c r="H58">
        <v>2</v>
      </c>
      <c r="I58" s="3">
        <v>4.4101999999999997</v>
      </c>
      <c r="J58">
        <v>4</v>
      </c>
      <c r="K58" t="s">
        <v>235</v>
      </c>
      <c r="L58">
        <v>570</v>
      </c>
      <c r="M58" t="s">
        <v>234</v>
      </c>
    </row>
    <row r="59" spans="2:13" x14ac:dyDescent="0.25">
      <c r="B59" t="s">
        <v>230</v>
      </c>
      <c r="C59">
        <v>70349</v>
      </c>
      <c r="D59" s="4">
        <v>43257</v>
      </c>
      <c r="E59">
        <v>868</v>
      </c>
      <c r="F59" s="3">
        <v>0.65</v>
      </c>
      <c r="G59">
        <v>12.8</v>
      </c>
      <c r="H59">
        <v>2</v>
      </c>
      <c r="I59" s="3">
        <v>3.7274000000000003</v>
      </c>
      <c r="J59">
        <v>3</v>
      </c>
      <c r="K59" t="s">
        <v>251</v>
      </c>
      <c r="L59">
        <v>630</v>
      </c>
      <c r="M59" t="s">
        <v>244</v>
      </c>
    </row>
    <row r="60" spans="2:13" x14ac:dyDescent="0.25">
      <c r="B60" t="s">
        <v>230</v>
      </c>
      <c r="C60">
        <v>70353</v>
      </c>
      <c r="D60" s="4">
        <v>43257</v>
      </c>
      <c r="E60">
        <v>896</v>
      </c>
      <c r="F60" s="3">
        <v>0.8</v>
      </c>
      <c r="G60">
        <v>12.9</v>
      </c>
      <c r="H60">
        <v>2</v>
      </c>
      <c r="I60" s="3">
        <v>4.1768000000000001</v>
      </c>
      <c r="J60">
        <v>4</v>
      </c>
      <c r="K60" t="s">
        <v>250</v>
      </c>
      <c r="L60">
        <v>480</v>
      </c>
      <c r="M60" t="s">
        <v>232</v>
      </c>
    </row>
    <row r="61" spans="2:13" x14ac:dyDescent="0.25">
      <c r="B61" t="s">
        <v>230</v>
      </c>
      <c r="C61">
        <v>70355</v>
      </c>
      <c r="D61" s="4">
        <v>43257</v>
      </c>
      <c r="E61">
        <v>888</v>
      </c>
      <c r="F61" s="3">
        <v>0.75</v>
      </c>
      <c r="G61">
        <v>12.2</v>
      </c>
      <c r="H61">
        <v>2</v>
      </c>
      <c r="I61" s="3">
        <v>4.2454000000000001</v>
      </c>
      <c r="J61">
        <v>4</v>
      </c>
      <c r="K61" t="s">
        <v>252</v>
      </c>
      <c r="L61">
        <v>530</v>
      </c>
      <c r="M61" t="s">
        <v>234</v>
      </c>
    </row>
    <row r="62" spans="2:13" x14ac:dyDescent="0.25">
      <c r="B62" t="s">
        <v>230</v>
      </c>
      <c r="C62">
        <v>70357</v>
      </c>
      <c r="D62" s="4">
        <v>43257</v>
      </c>
      <c r="E62">
        <v>795</v>
      </c>
      <c r="F62" s="3">
        <v>0.6</v>
      </c>
      <c r="G62">
        <v>13.4</v>
      </c>
      <c r="H62">
        <v>2</v>
      </c>
      <c r="I62" s="3">
        <v>3.133</v>
      </c>
      <c r="J62">
        <v>3</v>
      </c>
      <c r="K62" t="s">
        <v>231</v>
      </c>
      <c r="L62">
        <v>420</v>
      </c>
      <c r="M62" t="s">
        <v>232</v>
      </c>
    </row>
    <row r="63" spans="2:13" x14ac:dyDescent="0.25">
      <c r="B63" t="s">
        <v>230</v>
      </c>
      <c r="C63">
        <v>70359</v>
      </c>
      <c r="D63" s="4">
        <v>43257</v>
      </c>
      <c r="E63">
        <v>838</v>
      </c>
      <c r="F63" s="3">
        <v>0.4</v>
      </c>
      <c r="G63">
        <v>14.3</v>
      </c>
      <c r="H63">
        <v>2</v>
      </c>
      <c r="I63" s="3">
        <v>2.5084</v>
      </c>
      <c r="J63">
        <v>2</v>
      </c>
      <c r="K63" t="s">
        <v>238</v>
      </c>
      <c r="L63">
        <v>450</v>
      </c>
      <c r="M63" t="s">
        <v>232</v>
      </c>
    </row>
    <row r="64" spans="2:13" x14ac:dyDescent="0.25">
      <c r="B64" t="s">
        <v>230</v>
      </c>
      <c r="C64">
        <v>70361</v>
      </c>
      <c r="D64" s="4">
        <v>43257</v>
      </c>
      <c r="E64">
        <v>881</v>
      </c>
      <c r="F64" s="3">
        <v>0.65</v>
      </c>
      <c r="G64">
        <v>13.1</v>
      </c>
      <c r="H64">
        <v>2</v>
      </c>
      <c r="I64" s="3">
        <v>3.6807999999999996</v>
      </c>
      <c r="J64">
        <v>3</v>
      </c>
      <c r="K64" t="s">
        <v>259</v>
      </c>
      <c r="L64">
        <v>670</v>
      </c>
      <c r="M64" t="s">
        <v>244</v>
      </c>
    </row>
    <row r="65" spans="2:13" x14ac:dyDescent="0.25">
      <c r="B65" t="s">
        <v>230</v>
      </c>
      <c r="C65">
        <v>70363</v>
      </c>
      <c r="D65" s="4">
        <v>43257</v>
      </c>
      <c r="E65">
        <v>850</v>
      </c>
      <c r="F65" s="3">
        <v>0.55000000000000004</v>
      </c>
      <c r="G65">
        <v>13.6</v>
      </c>
      <c r="H65">
        <v>2</v>
      </c>
      <c r="I65" s="3">
        <v>3.1530000000000005</v>
      </c>
      <c r="J65">
        <v>3</v>
      </c>
      <c r="K65" t="s">
        <v>258</v>
      </c>
      <c r="L65">
        <v>370</v>
      </c>
      <c r="M65" t="s">
        <v>229</v>
      </c>
    </row>
    <row r="66" spans="2:13" x14ac:dyDescent="0.25">
      <c r="B66" t="s">
        <v>230</v>
      </c>
      <c r="C66">
        <v>70365</v>
      </c>
      <c r="D66" s="4">
        <v>43257</v>
      </c>
      <c r="E66">
        <v>948</v>
      </c>
      <c r="F66" s="3">
        <v>0.5</v>
      </c>
      <c r="G66">
        <v>14.9</v>
      </c>
      <c r="H66">
        <v>1</v>
      </c>
      <c r="I66" s="3">
        <v>2.7844000000000007</v>
      </c>
      <c r="J66">
        <v>2</v>
      </c>
      <c r="K66" t="s">
        <v>247</v>
      </c>
      <c r="L66">
        <v>380</v>
      </c>
      <c r="M66" t="s">
        <v>229</v>
      </c>
    </row>
    <row r="67" spans="2:13" x14ac:dyDescent="0.25">
      <c r="B67" t="s">
        <v>230</v>
      </c>
      <c r="C67">
        <v>70367</v>
      </c>
      <c r="D67" s="4">
        <v>43257</v>
      </c>
      <c r="E67">
        <v>835</v>
      </c>
      <c r="F67" s="3">
        <v>0.45</v>
      </c>
      <c r="G67">
        <v>13.5</v>
      </c>
      <c r="H67">
        <v>2</v>
      </c>
      <c r="I67" s="3">
        <v>2.8780000000000001</v>
      </c>
      <c r="J67">
        <v>2</v>
      </c>
      <c r="K67" t="s">
        <v>237</v>
      </c>
      <c r="L67">
        <v>470</v>
      </c>
      <c r="M67" t="s">
        <v>232</v>
      </c>
    </row>
    <row r="68" spans="2:13" x14ac:dyDescent="0.25">
      <c r="B68" t="s">
        <v>230</v>
      </c>
      <c r="C68">
        <v>70369</v>
      </c>
      <c r="D68" s="4">
        <v>43257</v>
      </c>
      <c r="E68">
        <v>837</v>
      </c>
      <c r="F68" s="3">
        <v>0.65</v>
      </c>
      <c r="G68">
        <v>13.2</v>
      </c>
      <c r="H68">
        <v>2</v>
      </c>
      <c r="I68" s="3">
        <v>3.4816000000000003</v>
      </c>
      <c r="J68">
        <v>3</v>
      </c>
      <c r="K68" t="s">
        <v>254</v>
      </c>
      <c r="L68">
        <v>360</v>
      </c>
      <c r="M68" t="s">
        <v>229</v>
      </c>
    </row>
    <row r="69" spans="2:13" x14ac:dyDescent="0.25">
      <c r="B69" t="s">
        <v>230</v>
      </c>
      <c r="C69">
        <v>70371</v>
      </c>
      <c r="D69" s="4">
        <v>43257</v>
      </c>
      <c r="E69">
        <v>788</v>
      </c>
      <c r="F69" s="3">
        <v>0.45</v>
      </c>
      <c r="G69">
        <v>13.5</v>
      </c>
      <c r="H69">
        <v>2</v>
      </c>
      <c r="I69" s="3">
        <v>2.6994000000000007</v>
      </c>
      <c r="J69">
        <v>2</v>
      </c>
      <c r="K69" t="s">
        <v>238</v>
      </c>
      <c r="L69">
        <v>450</v>
      </c>
      <c r="M69" t="s">
        <v>232</v>
      </c>
    </row>
    <row r="70" spans="2:13" x14ac:dyDescent="0.25">
      <c r="B70" t="s">
        <v>230</v>
      </c>
      <c r="C70">
        <v>70373</v>
      </c>
      <c r="D70" s="4">
        <v>43257</v>
      </c>
      <c r="E70">
        <v>857</v>
      </c>
      <c r="F70" s="3">
        <v>0.6</v>
      </c>
      <c r="G70">
        <v>12.9</v>
      </c>
      <c r="H70">
        <v>2</v>
      </c>
      <c r="I70" s="3">
        <v>3.5286000000000008</v>
      </c>
      <c r="J70">
        <v>3</v>
      </c>
      <c r="K70" t="s">
        <v>252</v>
      </c>
      <c r="L70">
        <v>530</v>
      </c>
      <c r="M70" t="s">
        <v>234</v>
      </c>
    </row>
    <row r="71" spans="2:13" x14ac:dyDescent="0.25">
      <c r="B71" t="s">
        <v>230</v>
      </c>
      <c r="C71">
        <v>70375</v>
      </c>
      <c r="D71" s="4">
        <v>43257</v>
      </c>
      <c r="E71">
        <v>865</v>
      </c>
      <c r="F71" s="3">
        <v>0.65</v>
      </c>
      <c r="G71">
        <v>13</v>
      </c>
      <c r="H71">
        <v>2</v>
      </c>
      <c r="I71" s="3">
        <v>3.6520000000000001</v>
      </c>
      <c r="J71">
        <v>3</v>
      </c>
      <c r="K71" t="s">
        <v>258</v>
      </c>
      <c r="L71">
        <v>370</v>
      </c>
      <c r="M71" t="s">
        <v>229</v>
      </c>
    </row>
    <row r="72" spans="2:13" x14ac:dyDescent="0.25">
      <c r="B72" t="s">
        <v>230</v>
      </c>
      <c r="C72">
        <v>70377</v>
      </c>
      <c r="D72" s="4">
        <v>43257</v>
      </c>
      <c r="E72">
        <v>933</v>
      </c>
      <c r="F72" s="3">
        <v>0.5</v>
      </c>
      <c r="G72">
        <v>14.6</v>
      </c>
      <c r="H72">
        <v>1.5</v>
      </c>
      <c r="I72" s="3">
        <v>2.9234</v>
      </c>
      <c r="J72">
        <v>2</v>
      </c>
      <c r="K72" t="s">
        <v>260</v>
      </c>
      <c r="L72">
        <v>390</v>
      </c>
      <c r="M72" t="s">
        <v>229</v>
      </c>
    </row>
    <row r="73" spans="2:13" x14ac:dyDescent="0.25">
      <c r="B73" t="s">
        <v>230</v>
      </c>
      <c r="C73">
        <v>70379</v>
      </c>
      <c r="D73" s="4">
        <v>43257</v>
      </c>
      <c r="E73">
        <v>783</v>
      </c>
      <c r="F73" s="3">
        <v>0.4</v>
      </c>
      <c r="G73">
        <v>12.9</v>
      </c>
      <c r="H73">
        <v>2</v>
      </c>
      <c r="I73" s="3">
        <v>2.7473999999999998</v>
      </c>
      <c r="J73">
        <v>2</v>
      </c>
      <c r="K73" t="s">
        <v>253</v>
      </c>
      <c r="L73">
        <v>350</v>
      </c>
      <c r="M73" t="s">
        <v>229</v>
      </c>
    </row>
    <row r="74" spans="2:13" x14ac:dyDescent="0.25">
      <c r="B74" t="s">
        <v>230</v>
      </c>
      <c r="C74">
        <v>70381</v>
      </c>
      <c r="D74" s="4">
        <v>43257</v>
      </c>
      <c r="E74">
        <v>783</v>
      </c>
      <c r="F74" s="3">
        <v>0.15</v>
      </c>
      <c r="G74">
        <v>13.8</v>
      </c>
      <c r="H74">
        <v>2</v>
      </c>
      <c r="I74" s="3">
        <v>1.8343999999999996</v>
      </c>
      <c r="J74">
        <v>1</v>
      </c>
      <c r="K74" t="s">
        <v>228</v>
      </c>
      <c r="L74">
        <v>310</v>
      </c>
      <c r="M74" t="s">
        <v>229</v>
      </c>
    </row>
    <row r="75" spans="2:13" x14ac:dyDescent="0.25">
      <c r="B75" t="s">
        <v>230</v>
      </c>
      <c r="C75">
        <v>70383</v>
      </c>
      <c r="D75" s="4">
        <v>43257</v>
      </c>
      <c r="E75">
        <v>862</v>
      </c>
      <c r="F75" s="3">
        <v>0.85</v>
      </c>
      <c r="G75">
        <v>12.5</v>
      </c>
      <c r="H75">
        <v>2</v>
      </c>
      <c r="I75" s="3">
        <v>4.3005999999999993</v>
      </c>
      <c r="J75">
        <v>4</v>
      </c>
      <c r="K75" t="s">
        <v>247</v>
      </c>
      <c r="L75">
        <v>380</v>
      </c>
      <c r="M75" t="s">
        <v>229</v>
      </c>
    </row>
    <row r="76" spans="2:13" x14ac:dyDescent="0.25">
      <c r="B76" t="s">
        <v>230</v>
      </c>
      <c r="C76">
        <v>70385</v>
      </c>
      <c r="D76" s="4">
        <v>43257</v>
      </c>
      <c r="E76">
        <v>922</v>
      </c>
      <c r="F76" s="3">
        <v>0.8</v>
      </c>
      <c r="G76">
        <v>12.2</v>
      </c>
      <c r="H76">
        <v>1.5</v>
      </c>
      <c r="I76" s="3">
        <v>4.3995999999999995</v>
      </c>
      <c r="J76">
        <v>4</v>
      </c>
      <c r="K76" t="s">
        <v>252</v>
      </c>
      <c r="L76">
        <v>530</v>
      </c>
      <c r="M76" t="s">
        <v>234</v>
      </c>
    </row>
    <row r="77" spans="2:13" x14ac:dyDescent="0.25">
      <c r="B77" t="s">
        <v>230</v>
      </c>
      <c r="C77">
        <v>70391</v>
      </c>
      <c r="D77" s="4">
        <v>43257</v>
      </c>
      <c r="E77">
        <v>850</v>
      </c>
      <c r="F77" s="3">
        <v>0.55000000000000004</v>
      </c>
      <c r="G77">
        <v>12.6</v>
      </c>
      <c r="H77">
        <v>2</v>
      </c>
      <c r="I77" s="3">
        <v>3.4730000000000008</v>
      </c>
      <c r="J77">
        <v>3</v>
      </c>
      <c r="K77" t="s">
        <v>250</v>
      </c>
      <c r="L77">
        <v>480</v>
      </c>
      <c r="M77" t="s">
        <v>232</v>
      </c>
    </row>
    <row r="78" spans="2:13" x14ac:dyDescent="0.25">
      <c r="B78" t="s">
        <v>230</v>
      </c>
      <c r="C78">
        <v>70393</v>
      </c>
      <c r="D78" s="4">
        <v>43257</v>
      </c>
      <c r="E78">
        <v>944</v>
      </c>
      <c r="F78" s="3">
        <v>0.7</v>
      </c>
      <c r="G78">
        <v>13.5</v>
      </c>
      <c r="H78">
        <v>1.5</v>
      </c>
      <c r="I78" s="3">
        <v>3.8171999999999997</v>
      </c>
      <c r="J78">
        <v>3</v>
      </c>
      <c r="K78" t="s">
        <v>260</v>
      </c>
      <c r="L78">
        <v>390</v>
      </c>
      <c r="M78" t="s">
        <v>229</v>
      </c>
    </row>
    <row r="79" spans="2:13" x14ac:dyDescent="0.25">
      <c r="B79" t="s">
        <v>230</v>
      </c>
      <c r="C79">
        <v>70395</v>
      </c>
      <c r="D79" s="4">
        <v>43257</v>
      </c>
      <c r="E79">
        <v>987</v>
      </c>
      <c r="F79" s="3">
        <v>0.55000000000000004</v>
      </c>
      <c r="G79">
        <v>13.4</v>
      </c>
      <c r="H79">
        <v>1.5</v>
      </c>
      <c r="I79" s="3">
        <v>3.6375999999999991</v>
      </c>
      <c r="J79">
        <v>3</v>
      </c>
      <c r="K79" t="s">
        <v>248</v>
      </c>
      <c r="L79">
        <v>540</v>
      </c>
      <c r="M79" t="s">
        <v>234</v>
      </c>
    </row>
    <row r="80" spans="2:13" x14ac:dyDescent="0.25">
      <c r="B80" t="s">
        <v>230</v>
      </c>
      <c r="C80">
        <v>70397</v>
      </c>
      <c r="D80" s="4">
        <v>43257</v>
      </c>
      <c r="E80">
        <v>850</v>
      </c>
      <c r="F80" s="3">
        <v>0.8</v>
      </c>
      <c r="G80">
        <v>12</v>
      </c>
      <c r="H80">
        <v>2</v>
      </c>
      <c r="I80" s="3">
        <v>4.2900000000000009</v>
      </c>
      <c r="J80">
        <v>4</v>
      </c>
      <c r="K80" t="s">
        <v>247</v>
      </c>
      <c r="L80">
        <v>380</v>
      </c>
      <c r="M80" t="s">
        <v>229</v>
      </c>
    </row>
    <row r="81" spans="2:13" x14ac:dyDescent="0.25">
      <c r="B81" t="s">
        <v>230</v>
      </c>
      <c r="C81">
        <v>70401</v>
      </c>
      <c r="D81" s="4">
        <v>43257</v>
      </c>
      <c r="E81">
        <v>759</v>
      </c>
      <c r="F81" s="3">
        <v>0.55000000000000004</v>
      </c>
      <c r="G81">
        <v>12.2</v>
      </c>
      <c r="H81">
        <v>2.5</v>
      </c>
      <c r="I81" s="3">
        <v>3.3552</v>
      </c>
      <c r="J81">
        <v>3</v>
      </c>
      <c r="K81" t="s">
        <v>242</v>
      </c>
      <c r="L81">
        <v>320</v>
      </c>
      <c r="M81" t="s">
        <v>229</v>
      </c>
    </row>
    <row r="82" spans="2:13" x14ac:dyDescent="0.25">
      <c r="B82" t="s">
        <v>230</v>
      </c>
      <c r="C82">
        <v>70403</v>
      </c>
      <c r="D82" s="4">
        <v>43257</v>
      </c>
      <c r="E82">
        <v>833</v>
      </c>
      <c r="F82" s="3">
        <v>0.4</v>
      </c>
      <c r="G82">
        <v>13.5</v>
      </c>
      <c r="H82">
        <v>2</v>
      </c>
      <c r="I82" s="3">
        <v>2.7454000000000001</v>
      </c>
      <c r="J82">
        <v>2</v>
      </c>
      <c r="K82" t="s">
        <v>255</v>
      </c>
      <c r="L82">
        <v>460</v>
      </c>
      <c r="M82" t="s">
        <v>232</v>
      </c>
    </row>
    <row r="83" spans="2:13" x14ac:dyDescent="0.25">
      <c r="B83" t="s">
        <v>230</v>
      </c>
      <c r="C83">
        <v>70405</v>
      </c>
      <c r="D83" s="4">
        <v>43257</v>
      </c>
      <c r="E83">
        <v>859</v>
      </c>
      <c r="F83" s="3">
        <v>0.65</v>
      </c>
      <c r="G83">
        <v>12.8</v>
      </c>
      <c r="H83">
        <v>2</v>
      </c>
      <c r="I83" s="3">
        <v>3.6932000000000009</v>
      </c>
      <c r="J83">
        <v>3</v>
      </c>
      <c r="K83" t="s">
        <v>246</v>
      </c>
      <c r="L83">
        <v>520</v>
      </c>
      <c r="M83" t="s">
        <v>234</v>
      </c>
    </row>
    <row r="84" spans="2:13" x14ac:dyDescent="0.25">
      <c r="F84" s="3"/>
    </row>
    <row r="85" spans="2:13" x14ac:dyDescent="0.25">
      <c r="F85" s="3"/>
    </row>
    <row r="86" spans="2:13" x14ac:dyDescent="0.25">
      <c r="F86" s="3"/>
    </row>
    <row r="87" spans="2:13" x14ac:dyDescent="0.25">
      <c r="F87" s="3"/>
    </row>
    <row r="88" spans="2:13" x14ac:dyDescent="0.25">
      <c r="F88" s="3"/>
    </row>
    <row r="89" spans="2:13" x14ac:dyDescent="0.25">
      <c r="F89" s="3"/>
    </row>
    <row r="90" spans="2:13" x14ac:dyDescent="0.25">
      <c r="F90" s="3"/>
    </row>
    <row r="91" spans="2:13" x14ac:dyDescent="0.25">
      <c r="F91" s="3"/>
    </row>
    <row r="92" spans="2:13" x14ac:dyDescent="0.25">
      <c r="F92" s="3"/>
    </row>
    <row r="93" spans="2:13" x14ac:dyDescent="0.25">
      <c r="F93" s="3"/>
    </row>
    <row r="94" spans="2:13" x14ac:dyDescent="0.25">
      <c r="F94" s="3"/>
    </row>
    <row r="95" spans="2:13" x14ac:dyDescent="0.25">
      <c r="F95" s="3"/>
    </row>
  </sheetData>
  <sortState xmlns:xlrd2="http://schemas.microsoft.com/office/spreadsheetml/2017/richdata2" ref="B4:N83">
    <sortCondition ref="D4:D83"/>
    <sortCondition ref="C4:C8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24EA-EB7B-7A4E-A32D-23E6F90305D2}">
  <dimension ref="B2:M19"/>
  <sheetViews>
    <sheetView workbookViewId="0"/>
  </sheetViews>
  <sheetFormatPr defaultColWidth="11" defaultRowHeight="15.75" x14ac:dyDescent="0.25"/>
  <sheetData>
    <row r="2" spans="2:13" x14ac:dyDescent="0.25">
      <c r="B2" t="s">
        <v>218</v>
      </c>
      <c r="C2" t="s">
        <v>218</v>
      </c>
      <c r="D2" t="s">
        <v>218</v>
      </c>
      <c r="F2" s="3"/>
      <c r="G2" t="s">
        <v>220</v>
      </c>
      <c r="I2" t="s">
        <v>221</v>
      </c>
      <c r="J2" t="s">
        <v>222</v>
      </c>
      <c r="L2" t="s">
        <v>221</v>
      </c>
    </row>
    <row r="3" spans="2:13" x14ac:dyDescent="0.25">
      <c r="B3" t="s">
        <v>223</v>
      </c>
      <c r="C3" t="s">
        <v>483</v>
      </c>
      <c r="D3" t="s">
        <v>219</v>
      </c>
      <c r="E3" t="s">
        <v>224</v>
      </c>
      <c r="F3" s="3" t="s">
        <v>506</v>
      </c>
      <c r="G3" t="s">
        <v>225</v>
      </c>
      <c r="H3" t="s">
        <v>507</v>
      </c>
      <c r="I3" t="s">
        <v>508</v>
      </c>
      <c r="J3" t="s">
        <v>508</v>
      </c>
      <c r="K3" t="s">
        <v>226</v>
      </c>
      <c r="L3" t="s">
        <v>226</v>
      </c>
      <c r="M3" t="s">
        <v>509</v>
      </c>
    </row>
    <row r="4" spans="2:13" x14ac:dyDescent="0.25">
      <c r="B4" t="s">
        <v>227</v>
      </c>
      <c r="C4">
        <v>5091801</v>
      </c>
      <c r="D4" s="4">
        <v>43229</v>
      </c>
      <c r="E4">
        <v>849.2</v>
      </c>
      <c r="F4" s="3">
        <v>0.5</v>
      </c>
      <c r="G4">
        <v>13.6</v>
      </c>
      <c r="H4">
        <v>2.5</v>
      </c>
      <c r="I4" s="3">
        <v>3.1249599999999997</v>
      </c>
      <c r="K4" t="s">
        <v>238</v>
      </c>
      <c r="L4">
        <v>450</v>
      </c>
      <c r="M4" t="s">
        <v>232</v>
      </c>
    </row>
    <row r="5" spans="2:13" x14ac:dyDescent="0.25">
      <c r="B5" t="s">
        <v>227</v>
      </c>
      <c r="C5">
        <v>5091802</v>
      </c>
      <c r="D5" s="4">
        <v>43229</v>
      </c>
      <c r="E5">
        <v>833.6</v>
      </c>
      <c r="F5" s="3">
        <v>0.45</v>
      </c>
      <c r="G5">
        <v>13</v>
      </c>
      <c r="H5">
        <v>2.5</v>
      </c>
      <c r="I5" s="3">
        <v>3.1326800000000006</v>
      </c>
      <c r="K5" t="s">
        <v>264</v>
      </c>
      <c r="L5">
        <v>290</v>
      </c>
      <c r="M5" t="s">
        <v>240</v>
      </c>
    </row>
    <row r="6" spans="2:13" x14ac:dyDescent="0.25">
      <c r="B6" t="s">
        <v>227</v>
      </c>
      <c r="C6">
        <v>5091803</v>
      </c>
      <c r="D6" s="4">
        <v>43229</v>
      </c>
      <c r="E6">
        <v>854.6</v>
      </c>
      <c r="F6" s="3">
        <v>0.7</v>
      </c>
      <c r="G6">
        <v>12.4</v>
      </c>
      <c r="H6">
        <v>2.5</v>
      </c>
      <c r="I6" s="3">
        <v>4.0294799999999995</v>
      </c>
      <c r="K6" t="s">
        <v>245</v>
      </c>
      <c r="L6">
        <v>560</v>
      </c>
      <c r="M6" t="s">
        <v>234</v>
      </c>
    </row>
    <row r="7" spans="2:13" x14ac:dyDescent="0.25">
      <c r="B7" t="s">
        <v>227</v>
      </c>
      <c r="C7">
        <v>5091804</v>
      </c>
      <c r="D7" s="4">
        <v>43229</v>
      </c>
      <c r="E7">
        <v>909</v>
      </c>
      <c r="F7" s="3">
        <v>0.65</v>
      </c>
      <c r="G7">
        <v>15.3</v>
      </c>
      <c r="H7">
        <v>2.5</v>
      </c>
      <c r="I7" s="3">
        <v>3.1832000000000003</v>
      </c>
      <c r="K7" t="s">
        <v>231</v>
      </c>
      <c r="L7">
        <v>420</v>
      </c>
      <c r="M7" t="s">
        <v>232</v>
      </c>
    </row>
    <row r="8" spans="2:13" x14ac:dyDescent="0.25">
      <c r="B8" t="s">
        <v>227</v>
      </c>
      <c r="C8">
        <v>5091805</v>
      </c>
      <c r="D8" s="4">
        <v>43229</v>
      </c>
      <c r="E8">
        <v>909.5</v>
      </c>
      <c r="F8" s="3">
        <v>0.6</v>
      </c>
      <c r="G8">
        <v>14.2</v>
      </c>
      <c r="H8">
        <v>2.5</v>
      </c>
      <c r="I8" s="3">
        <v>3.4121000000000006</v>
      </c>
      <c r="K8" t="s">
        <v>228</v>
      </c>
      <c r="L8">
        <v>310</v>
      </c>
      <c r="M8" t="s">
        <v>229</v>
      </c>
    </row>
    <row r="9" spans="2:13" x14ac:dyDescent="0.25">
      <c r="B9" t="s">
        <v>227</v>
      </c>
      <c r="C9">
        <v>5091806</v>
      </c>
      <c r="D9" s="4">
        <v>43229</v>
      </c>
      <c r="E9">
        <v>861</v>
      </c>
      <c r="F9" s="3">
        <v>0.5</v>
      </c>
      <c r="G9">
        <v>13.5</v>
      </c>
      <c r="H9">
        <v>2.5</v>
      </c>
      <c r="I9" s="3">
        <v>3.2017999999999995</v>
      </c>
      <c r="K9" t="s">
        <v>256</v>
      </c>
      <c r="L9">
        <v>610</v>
      </c>
      <c r="M9" t="s">
        <v>244</v>
      </c>
    </row>
    <row r="10" spans="2:13" x14ac:dyDescent="0.25">
      <c r="B10" t="s">
        <v>227</v>
      </c>
      <c r="C10">
        <v>5091807</v>
      </c>
      <c r="D10" s="4">
        <v>43229</v>
      </c>
      <c r="E10">
        <v>866.5</v>
      </c>
      <c r="F10" s="3">
        <v>0.8</v>
      </c>
      <c r="G10">
        <v>14.9</v>
      </c>
      <c r="H10">
        <v>2.5</v>
      </c>
      <c r="I10" s="3">
        <v>3.5247000000000002</v>
      </c>
      <c r="K10" t="s">
        <v>253</v>
      </c>
      <c r="L10">
        <v>350</v>
      </c>
      <c r="M10" t="s">
        <v>229</v>
      </c>
    </row>
    <row r="11" spans="2:13" x14ac:dyDescent="0.25">
      <c r="B11" t="s">
        <v>227</v>
      </c>
      <c r="C11">
        <v>5231801</v>
      </c>
      <c r="D11" s="4">
        <v>43243</v>
      </c>
      <c r="E11">
        <v>874</v>
      </c>
      <c r="F11" s="3">
        <v>0.55000000000000004</v>
      </c>
      <c r="G11">
        <v>14.3</v>
      </c>
      <c r="H11">
        <v>2.5</v>
      </c>
      <c r="I11" s="3">
        <v>3.1201999999999996</v>
      </c>
      <c r="K11" t="s">
        <v>266</v>
      </c>
      <c r="L11">
        <v>300</v>
      </c>
      <c r="M11" t="s">
        <v>229</v>
      </c>
    </row>
    <row r="12" spans="2:13" x14ac:dyDescent="0.25">
      <c r="B12" t="s">
        <v>227</v>
      </c>
      <c r="C12">
        <v>5231802</v>
      </c>
      <c r="D12" s="4">
        <v>43243</v>
      </c>
      <c r="E12">
        <v>853</v>
      </c>
      <c r="F12" s="3">
        <v>0.4</v>
      </c>
      <c r="G12">
        <v>14.3</v>
      </c>
      <c r="H12">
        <v>2.5</v>
      </c>
      <c r="I12" s="3">
        <v>2.6654</v>
      </c>
      <c r="K12" t="s">
        <v>228</v>
      </c>
      <c r="L12">
        <v>310</v>
      </c>
      <c r="M12" t="s">
        <v>229</v>
      </c>
    </row>
    <row r="13" spans="2:13" x14ac:dyDescent="0.25">
      <c r="B13" t="s">
        <v>227</v>
      </c>
      <c r="C13">
        <v>5231803</v>
      </c>
      <c r="D13" s="4">
        <v>43243</v>
      </c>
      <c r="E13">
        <v>832</v>
      </c>
      <c r="F13" s="3">
        <v>0.5</v>
      </c>
      <c r="G13">
        <v>13.2</v>
      </c>
      <c r="H13">
        <v>2.5</v>
      </c>
      <c r="I13" s="3">
        <v>3.1875999999999998</v>
      </c>
      <c r="K13" t="s">
        <v>228</v>
      </c>
      <c r="L13">
        <v>310</v>
      </c>
      <c r="M13" t="s">
        <v>229</v>
      </c>
    </row>
    <row r="14" spans="2:13" x14ac:dyDescent="0.25">
      <c r="B14" t="s">
        <v>227</v>
      </c>
      <c r="C14">
        <v>5231804</v>
      </c>
      <c r="D14" s="4">
        <v>43243</v>
      </c>
      <c r="E14">
        <v>855</v>
      </c>
      <c r="F14" s="3">
        <v>0.45</v>
      </c>
      <c r="G14">
        <v>15</v>
      </c>
      <c r="H14">
        <v>2.5</v>
      </c>
      <c r="I14" s="3">
        <v>2.5740000000000007</v>
      </c>
      <c r="K14" t="s">
        <v>248</v>
      </c>
      <c r="L14">
        <v>540</v>
      </c>
      <c r="M14" t="s">
        <v>234</v>
      </c>
    </row>
    <row r="15" spans="2:13" x14ac:dyDescent="0.25">
      <c r="B15" t="s">
        <v>227</v>
      </c>
      <c r="C15">
        <v>6061801</v>
      </c>
      <c r="D15" s="4">
        <v>43257</v>
      </c>
      <c r="E15">
        <v>871</v>
      </c>
      <c r="F15" s="3">
        <v>0.75</v>
      </c>
      <c r="G15">
        <v>15.5</v>
      </c>
      <c r="H15">
        <v>2.5</v>
      </c>
      <c r="I15" s="3">
        <v>3.2247999999999992</v>
      </c>
      <c r="K15" t="s">
        <v>236</v>
      </c>
      <c r="L15">
        <v>340</v>
      </c>
      <c r="M15" t="s">
        <v>229</v>
      </c>
    </row>
    <row r="16" spans="2:13" x14ac:dyDescent="0.25">
      <c r="B16" t="s">
        <v>227</v>
      </c>
      <c r="C16">
        <v>6061802</v>
      </c>
      <c r="D16" s="4">
        <v>43257</v>
      </c>
      <c r="E16">
        <v>795</v>
      </c>
      <c r="F16" s="3">
        <v>0.45</v>
      </c>
      <c r="G16">
        <v>11.3</v>
      </c>
      <c r="H16">
        <v>2.5</v>
      </c>
      <c r="I16" s="3">
        <v>3.53</v>
      </c>
      <c r="K16" t="s">
        <v>242</v>
      </c>
      <c r="L16">
        <v>320</v>
      </c>
      <c r="M16" t="s">
        <v>234</v>
      </c>
    </row>
    <row r="17" spans="2:13" x14ac:dyDescent="0.25">
      <c r="B17" t="s">
        <v>227</v>
      </c>
      <c r="C17">
        <v>6061803</v>
      </c>
      <c r="D17" s="4">
        <v>43257</v>
      </c>
      <c r="E17">
        <v>843</v>
      </c>
      <c r="F17" s="3">
        <v>0.85</v>
      </c>
      <c r="G17">
        <v>14.4</v>
      </c>
      <c r="H17">
        <v>2.5</v>
      </c>
      <c r="I17" s="3">
        <v>3.7203999999999997</v>
      </c>
      <c r="K17" t="s">
        <v>237</v>
      </c>
      <c r="L17">
        <v>470</v>
      </c>
      <c r="M17" t="s">
        <v>232</v>
      </c>
    </row>
    <row r="18" spans="2:13" x14ac:dyDescent="0.25">
      <c r="B18" t="s">
        <v>227</v>
      </c>
      <c r="C18">
        <v>6061804</v>
      </c>
      <c r="D18" s="4">
        <v>43257</v>
      </c>
      <c r="E18">
        <v>864.6</v>
      </c>
      <c r="F18" s="3">
        <v>0.55000000000000004</v>
      </c>
      <c r="G18">
        <v>15.4</v>
      </c>
      <c r="H18">
        <v>2.5</v>
      </c>
      <c r="I18" s="3">
        <v>2.7324799999999998</v>
      </c>
      <c r="K18" t="s">
        <v>253</v>
      </c>
      <c r="L18">
        <v>350</v>
      </c>
      <c r="M18" t="s">
        <v>229</v>
      </c>
    </row>
    <row r="19" spans="2:13" x14ac:dyDescent="0.25">
      <c r="B19" t="s">
        <v>227</v>
      </c>
      <c r="C19">
        <v>6061805</v>
      </c>
      <c r="D19" s="4">
        <v>43257</v>
      </c>
      <c r="E19">
        <v>846</v>
      </c>
      <c r="F19" s="3">
        <v>0.75</v>
      </c>
      <c r="G19">
        <v>13.2</v>
      </c>
      <c r="H19">
        <v>2.5</v>
      </c>
      <c r="I19" s="3">
        <v>3.8658000000000001</v>
      </c>
      <c r="K19" t="s">
        <v>264</v>
      </c>
      <c r="L19">
        <v>290</v>
      </c>
      <c r="M19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ID</vt:lpstr>
      <vt:lpstr>Calf data</vt:lpstr>
      <vt:lpstr>Genomic EPD</vt:lpstr>
      <vt:lpstr>Feedlot individual data</vt:lpstr>
      <vt:lpstr>Feedlot Pen data</vt:lpstr>
      <vt:lpstr>Tyson Carcass data</vt:lpstr>
      <vt:lpstr>Purdue carcass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Jeff</cp:lastModifiedBy>
  <dcterms:created xsi:type="dcterms:W3CDTF">2020-07-13T14:46:46Z</dcterms:created>
  <dcterms:modified xsi:type="dcterms:W3CDTF">2020-07-15T18:36:01Z</dcterms:modified>
</cp:coreProperties>
</file>