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eal\Documents\GitHub\SANDWITH-ICSE\"/>
    </mc:Choice>
  </mc:AlternateContent>
  <xr:revisionPtr revIDLastSave="0" documentId="13_ncr:1_{02384E3C-5EEA-42D5-B01D-70D729E423D0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TOWN10" sheetId="1" r:id="rId1"/>
    <sheet name="TOWN01" sheetId="2" r:id="rId2"/>
    <sheet name="TOWN04" sheetId="3" r:id="rId3"/>
    <sheet name="TM" sheetId="4" r:id="rId4"/>
    <sheet name="TM VS Apollo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4" l="1"/>
  <c r="F21" i="4"/>
  <c r="E21" i="4"/>
  <c r="D21" i="4"/>
  <c r="C21" i="4"/>
  <c r="H20" i="4"/>
  <c r="H19" i="4"/>
  <c r="H18" i="4"/>
  <c r="H17" i="4"/>
  <c r="H16" i="4"/>
  <c r="H21" i="4" s="1"/>
  <c r="H14" i="4"/>
  <c r="G14" i="4"/>
  <c r="F14" i="4"/>
  <c r="E14" i="4"/>
  <c r="D14" i="4"/>
  <c r="C14" i="4"/>
  <c r="H13" i="4"/>
  <c r="H12" i="4"/>
  <c r="H11" i="4"/>
  <c r="H10" i="4"/>
  <c r="H9" i="4"/>
  <c r="G7" i="4"/>
  <c r="F7" i="4"/>
  <c r="E7" i="4"/>
  <c r="D7" i="4"/>
  <c r="C7" i="4"/>
  <c r="H6" i="4"/>
  <c r="H5" i="4"/>
  <c r="H4" i="4"/>
  <c r="H7" i="4" s="1"/>
  <c r="H3" i="4"/>
  <c r="H2" i="4"/>
  <c r="J42" i="3"/>
  <c r="G42" i="3"/>
  <c r="F42" i="3"/>
  <c r="E42" i="3"/>
  <c r="D42" i="3"/>
  <c r="C42" i="3"/>
  <c r="B42" i="3"/>
  <c r="J41" i="3"/>
  <c r="I41" i="3"/>
  <c r="H41" i="3"/>
  <c r="G41" i="3"/>
  <c r="F41" i="3"/>
  <c r="E41" i="3"/>
  <c r="D41" i="3"/>
  <c r="C41" i="3"/>
  <c r="B41" i="3"/>
  <c r="J40" i="3"/>
  <c r="G40" i="3"/>
  <c r="F40" i="3"/>
  <c r="E40" i="3"/>
  <c r="D40" i="3"/>
  <c r="C40" i="3"/>
  <c r="B40" i="3"/>
  <c r="J39" i="3"/>
  <c r="G39" i="3"/>
  <c r="F39" i="3"/>
  <c r="E39" i="3"/>
  <c r="D39" i="3"/>
  <c r="C39" i="3"/>
  <c r="B39" i="3"/>
  <c r="J38" i="3"/>
  <c r="G38" i="3"/>
  <c r="F38" i="3"/>
  <c r="E38" i="3"/>
  <c r="D38" i="3"/>
  <c r="C38" i="3"/>
  <c r="B38" i="3"/>
  <c r="J37" i="3"/>
  <c r="G37" i="3"/>
  <c r="F37" i="3"/>
  <c r="E37" i="3"/>
  <c r="D37" i="3"/>
  <c r="C37" i="3"/>
  <c r="B37" i="3"/>
  <c r="I35" i="3"/>
  <c r="H35" i="3"/>
  <c r="I34" i="3"/>
  <c r="H34" i="3"/>
  <c r="I33" i="3"/>
  <c r="H33" i="3"/>
  <c r="I32" i="3"/>
  <c r="H32" i="3"/>
  <c r="I31" i="3"/>
  <c r="H31" i="3"/>
  <c r="I30" i="3"/>
  <c r="H30" i="3"/>
  <c r="I28" i="3"/>
  <c r="H28" i="3"/>
  <c r="I27" i="3"/>
  <c r="H27" i="3"/>
  <c r="I26" i="3"/>
  <c r="H26" i="3"/>
  <c r="I25" i="3"/>
  <c r="H25" i="3"/>
  <c r="I24" i="3"/>
  <c r="H24" i="3"/>
  <c r="I23" i="3"/>
  <c r="H23" i="3"/>
  <c r="I21" i="3"/>
  <c r="H21" i="3"/>
  <c r="I20" i="3"/>
  <c r="H20" i="3"/>
  <c r="I19" i="3"/>
  <c r="H19" i="3"/>
  <c r="I18" i="3"/>
  <c r="H18" i="3"/>
  <c r="I17" i="3"/>
  <c r="I38" i="3" s="1"/>
  <c r="H17" i="3"/>
  <c r="H38" i="3" s="1"/>
  <c r="I16" i="3"/>
  <c r="I37" i="3" s="1"/>
  <c r="H16" i="3"/>
  <c r="I14" i="3"/>
  <c r="H14" i="3"/>
  <c r="I13" i="3"/>
  <c r="H13" i="3"/>
  <c r="I12" i="3"/>
  <c r="H12" i="3"/>
  <c r="I11" i="3"/>
  <c r="H11" i="3"/>
  <c r="I10" i="3"/>
  <c r="H10" i="3"/>
  <c r="I9" i="3"/>
  <c r="H9" i="3"/>
  <c r="H37" i="3" s="1"/>
  <c r="I7" i="3"/>
  <c r="I42" i="3" s="1"/>
  <c r="H7" i="3"/>
  <c r="H42" i="3" s="1"/>
  <c r="I6" i="3"/>
  <c r="H6" i="3"/>
  <c r="I5" i="3"/>
  <c r="I40" i="3" s="1"/>
  <c r="H5" i="3"/>
  <c r="H40" i="3" s="1"/>
  <c r="I4" i="3"/>
  <c r="I39" i="3" s="1"/>
  <c r="H4" i="3"/>
  <c r="H39" i="3" s="1"/>
  <c r="I3" i="3"/>
  <c r="H3" i="3"/>
  <c r="I2" i="3"/>
  <c r="H2" i="3"/>
  <c r="J42" i="2"/>
  <c r="G42" i="2"/>
  <c r="F42" i="2"/>
  <c r="E42" i="2"/>
  <c r="D42" i="2"/>
  <c r="C42" i="2"/>
  <c r="B42" i="2"/>
  <c r="J41" i="2"/>
  <c r="G41" i="2"/>
  <c r="F41" i="2"/>
  <c r="E41" i="2"/>
  <c r="D41" i="2"/>
  <c r="C41" i="2"/>
  <c r="B41" i="2"/>
  <c r="J40" i="2"/>
  <c r="G40" i="2"/>
  <c r="F40" i="2"/>
  <c r="E40" i="2"/>
  <c r="D40" i="2"/>
  <c r="C40" i="2"/>
  <c r="B40" i="2"/>
  <c r="J39" i="2"/>
  <c r="G39" i="2"/>
  <c r="F39" i="2"/>
  <c r="E39" i="2"/>
  <c r="D39" i="2"/>
  <c r="C39" i="2"/>
  <c r="B39" i="2"/>
  <c r="J38" i="2"/>
  <c r="G38" i="2"/>
  <c r="F38" i="2"/>
  <c r="E38" i="2"/>
  <c r="D38" i="2"/>
  <c r="C38" i="2"/>
  <c r="B38" i="2"/>
  <c r="J37" i="2"/>
  <c r="G37" i="2"/>
  <c r="F37" i="2"/>
  <c r="E37" i="2"/>
  <c r="D37" i="2"/>
  <c r="C37" i="2"/>
  <c r="B37" i="2"/>
  <c r="I35" i="2"/>
  <c r="H35" i="2"/>
  <c r="I34" i="2"/>
  <c r="H34" i="2"/>
  <c r="I33" i="2"/>
  <c r="H33" i="2"/>
  <c r="I32" i="2"/>
  <c r="H32" i="2"/>
  <c r="I31" i="2"/>
  <c r="H31" i="2"/>
  <c r="I30" i="2"/>
  <c r="H30" i="2"/>
  <c r="I28" i="2"/>
  <c r="H28" i="2"/>
  <c r="I27" i="2"/>
  <c r="H27" i="2"/>
  <c r="I26" i="2"/>
  <c r="H26" i="2"/>
  <c r="I25" i="2"/>
  <c r="H25" i="2"/>
  <c r="I24" i="2"/>
  <c r="H24" i="2"/>
  <c r="I23" i="2"/>
  <c r="H23" i="2"/>
  <c r="I21" i="2"/>
  <c r="H21" i="2"/>
  <c r="I20" i="2"/>
  <c r="H20" i="2"/>
  <c r="I19" i="2"/>
  <c r="H19" i="2"/>
  <c r="I18" i="2"/>
  <c r="H18" i="2"/>
  <c r="I17" i="2"/>
  <c r="I38" i="2" s="1"/>
  <c r="H17" i="2"/>
  <c r="H38" i="2" s="1"/>
  <c r="I16" i="2"/>
  <c r="H16" i="2"/>
  <c r="I14" i="2"/>
  <c r="H14" i="2"/>
  <c r="I13" i="2"/>
  <c r="H13" i="2"/>
  <c r="I12" i="2"/>
  <c r="H12" i="2"/>
  <c r="I11" i="2"/>
  <c r="H11" i="2"/>
  <c r="I10" i="2"/>
  <c r="H10" i="2"/>
  <c r="I9" i="2"/>
  <c r="H9" i="2"/>
  <c r="I7" i="2"/>
  <c r="I42" i="2" s="1"/>
  <c r="H7" i="2"/>
  <c r="H42" i="2" s="1"/>
  <c r="I6" i="2"/>
  <c r="I41" i="2" s="1"/>
  <c r="H6" i="2"/>
  <c r="H41" i="2" s="1"/>
  <c r="I5" i="2"/>
  <c r="I40" i="2" s="1"/>
  <c r="H5" i="2"/>
  <c r="H40" i="2" s="1"/>
  <c r="I4" i="2"/>
  <c r="I39" i="2" s="1"/>
  <c r="H4" i="2"/>
  <c r="H39" i="2" s="1"/>
  <c r="I3" i="2"/>
  <c r="H3" i="2"/>
  <c r="I2" i="2"/>
  <c r="I37" i="2" s="1"/>
  <c r="H2" i="2"/>
  <c r="H37" i="2" s="1"/>
  <c r="J42" i="1"/>
  <c r="G42" i="1"/>
  <c r="F42" i="1"/>
  <c r="E42" i="1"/>
  <c r="D42" i="1"/>
  <c r="C42" i="1"/>
  <c r="B42" i="1"/>
  <c r="J41" i="1"/>
  <c r="G41" i="1"/>
  <c r="F41" i="1"/>
  <c r="E41" i="1"/>
  <c r="D41" i="1"/>
  <c r="C41" i="1"/>
  <c r="B41" i="1"/>
  <c r="J40" i="1"/>
  <c r="G40" i="1"/>
  <c r="F40" i="1"/>
  <c r="E40" i="1"/>
  <c r="D40" i="1"/>
  <c r="C40" i="1"/>
  <c r="B40" i="1"/>
  <c r="J39" i="1"/>
  <c r="G39" i="1"/>
  <c r="F39" i="1"/>
  <c r="E39" i="1"/>
  <c r="D39" i="1"/>
  <c r="C39" i="1"/>
  <c r="B39" i="1"/>
  <c r="J38" i="1"/>
  <c r="I38" i="1"/>
  <c r="G38" i="1"/>
  <c r="F38" i="1"/>
  <c r="E38" i="1"/>
  <c r="D38" i="1"/>
  <c r="C38" i="1"/>
  <c r="B38" i="1"/>
  <c r="J37" i="1"/>
  <c r="G37" i="1"/>
  <c r="F37" i="1"/>
  <c r="E37" i="1"/>
  <c r="D37" i="1"/>
  <c r="C37" i="1"/>
  <c r="B37" i="1"/>
  <c r="I35" i="1"/>
  <c r="H35" i="1"/>
  <c r="I34" i="1"/>
  <c r="H34" i="1"/>
  <c r="I33" i="1"/>
  <c r="H33" i="1"/>
  <c r="I32" i="1"/>
  <c r="H32" i="1"/>
  <c r="I31" i="1"/>
  <c r="H31" i="1"/>
  <c r="I30" i="1"/>
  <c r="H30" i="1"/>
  <c r="I28" i="1"/>
  <c r="H28" i="1"/>
  <c r="I27" i="1"/>
  <c r="H27" i="1"/>
  <c r="I26" i="1"/>
  <c r="I40" i="1" s="1"/>
  <c r="H26" i="1"/>
  <c r="H40" i="1" s="1"/>
  <c r="I25" i="1"/>
  <c r="H25" i="1"/>
  <c r="I24" i="1"/>
  <c r="H24" i="1"/>
  <c r="I23" i="1"/>
  <c r="H23" i="1"/>
  <c r="I21" i="1"/>
  <c r="H21" i="1"/>
  <c r="I20" i="1"/>
  <c r="H20" i="1"/>
  <c r="I19" i="1"/>
  <c r="H19" i="1"/>
  <c r="I18" i="1"/>
  <c r="H18" i="1"/>
  <c r="I17" i="1"/>
  <c r="H17" i="1"/>
  <c r="H38" i="1" s="1"/>
  <c r="I16" i="1"/>
  <c r="H16" i="1"/>
  <c r="I14" i="1"/>
  <c r="H14" i="1"/>
  <c r="I13" i="1"/>
  <c r="H13" i="1"/>
  <c r="I12" i="1"/>
  <c r="H12" i="1"/>
  <c r="I11" i="1"/>
  <c r="H11" i="1"/>
  <c r="I10" i="1"/>
  <c r="H10" i="1"/>
  <c r="I9" i="1"/>
  <c r="H9" i="1"/>
  <c r="I7" i="1"/>
  <c r="I42" i="1" s="1"/>
  <c r="H7" i="1"/>
  <c r="H42" i="1" s="1"/>
  <c r="I6" i="1"/>
  <c r="I41" i="1" s="1"/>
  <c r="H6" i="1"/>
  <c r="H41" i="1" s="1"/>
  <c r="I5" i="1"/>
  <c r="H5" i="1"/>
  <c r="I4" i="1"/>
  <c r="I39" i="1" s="1"/>
  <c r="H4" i="1"/>
  <c r="H39" i="1" s="1"/>
  <c r="I3" i="1"/>
  <c r="H3" i="1"/>
  <c r="I2" i="1"/>
  <c r="I37" i="1" s="1"/>
  <c r="H2" i="1"/>
  <c r="H37" i="1" s="1"/>
</calcChain>
</file>

<file path=xl/sharedStrings.xml><?xml version="1.0" encoding="utf-8"?>
<sst xmlns="http://schemas.openxmlformats.org/spreadsheetml/2006/main" count="197" uniqueCount="35">
  <si>
    <t>R1</t>
  </si>
  <si>
    <t>TOP10</t>
  </si>
  <si>
    <t>COLLISION</t>
  </si>
  <si>
    <t>TIMEOUT</t>
  </si>
  <si>
    <t>RED LIGHT</t>
  </si>
  <si>
    <t>CROSS SOLID LINE</t>
  </si>
  <si>
    <t>NUM OF GAME</t>
  </si>
  <si>
    <t>VIOLATION RATE</t>
  </si>
  <si>
    <t>PARAMETER DISTANCE</t>
  </si>
  <si>
    <t>TRAJECTORY COVERAGE</t>
  </si>
  <si>
    <t>SANDWICH</t>
  </si>
  <si>
    <t>RANDOM</t>
  </si>
  <si>
    <t>GARL</t>
  </si>
  <si>
    <t>MOSAT</t>
  </si>
  <si>
    <t>SANDWICH WITHOUT ART</t>
  </si>
  <si>
    <t>SANDWICH WITHOUT GA</t>
  </si>
  <si>
    <t>R2</t>
  </si>
  <si>
    <t>R3</t>
  </si>
  <si>
    <t>R4</t>
  </si>
  <si>
    <t>R5</t>
  </si>
  <si>
    <t>AVG</t>
  </si>
  <si>
    <t>PARAMETER DISTANCE (1100)</t>
  </si>
  <si>
    <t>TOWN1</t>
  </si>
  <si>
    <t>RUN1</t>
  </si>
  <si>
    <t>RUN2</t>
  </si>
  <si>
    <t>RUN3</t>
  </si>
  <si>
    <t>RUN4</t>
  </si>
  <si>
    <t>RUN5</t>
  </si>
  <si>
    <t>TOWN4</t>
  </si>
  <si>
    <t>TOWN10</t>
  </si>
  <si>
    <t>Town01</t>
  </si>
  <si>
    <t>Apollo</t>
  </si>
  <si>
    <t>TM</t>
  </si>
  <si>
    <t>Town04</t>
  </si>
  <si>
    <t>Town10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</si>
</sst>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Apollo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F27C-4E17-8807-9DB8D2A9BD3D}"/>
              </c:ext>
            </c:extLst>
          </c:dPt>
          <c:val>
            <c:numRef>
              <c:f>'TM VS Apollo'!$B$2:$E$2</c:f>
              <c:numCache>
                <c:formatCode>General</c:formatCode>
                <c:ptCount val="4"/>
                <c:pt idx="0">
                  <c:v>35.200000000000003</c:v>
                </c:pt>
                <c:pt idx="1">
                  <c:v>27.4</c:v>
                </c:pt>
                <c:pt idx="2">
                  <c:v>24.8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7C-4E17-8807-9DB8D2A9B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TM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DA54-46AE-B981-4F4F682A0A9B}"/>
              </c:ext>
            </c:extLst>
          </c:dPt>
          <c:val>
            <c:numRef>
              <c:f>'TM VS Apollo'!$B$3:$E$3</c:f>
              <c:numCache>
                <c:formatCode>General</c:formatCode>
                <c:ptCount val="4"/>
                <c:pt idx="0">
                  <c:v>48.8</c:v>
                </c:pt>
                <c:pt idx="1">
                  <c:v>59.2</c:v>
                </c:pt>
                <c:pt idx="2">
                  <c:v>14.8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54-46AE-B981-4F4F682A0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Apollo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'TM VS Apollo'!$A$6</c:f>
              <c:strCache>
                <c:ptCount val="1"/>
                <c:pt idx="0">
                  <c:v>Apollo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15D3-4D58-A270-FB7E2BB7FFD1}"/>
              </c:ext>
            </c:extLst>
          </c:dPt>
          <c:val>
            <c:numRef>
              <c:f>'TM VS Apollo'!$B$6:$E$6</c:f>
              <c:numCache>
                <c:formatCode>General</c:formatCode>
                <c:ptCount val="4"/>
                <c:pt idx="0">
                  <c:v>19.8</c:v>
                </c:pt>
                <c:pt idx="1">
                  <c:v>7.6</c:v>
                </c:pt>
                <c:pt idx="2">
                  <c:v>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D3-4D58-A270-FB7E2BB7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TM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'TM VS Apollo'!$A$7</c:f>
              <c:strCache>
                <c:ptCount val="1"/>
                <c:pt idx="0">
                  <c:v>TM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86DF-43C1-8669-874586025DDA}"/>
              </c:ext>
            </c:extLst>
          </c:dPt>
          <c:val>
            <c:numRef>
              <c:f>'TM VS Apollo'!$B$7:$E$7</c:f>
              <c:numCache>
                <c:formatCode>General</c:formatCode>
                <c:ptCount val="4"/>
                <c:pt idx="0">
                  <c:v>13.6</c:v>
                </c:pt>
                <c:pt idx="1">
                  <c:v>25.4</c:v>
                </c:pt>
                <c:pt idx="2">
                  <c:v>0</c:v>
                </c:pt>
                <c:pt idx="3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DF-43C1-8669-874586025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4</xdr:row>
      <xdr:rowOff>161925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180975</xdr:colOff>
      <xdr:row>23</xdr:row>
      <xdr:rowOff>28575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180975</xdr:colOff>
      <xdr:row>4</xdr:row>
      <xdr:rowOff>161925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12</xdr:col>
      <xdr:colOff>238125</xdr:colOff>
      <xdr:row>23</xdr:row>
      <xdr:rowOff>28575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2"/>
  <sheetViews>
    <sheetView workbookViewId="0"/>
  </sheetViews>
  <sheetFormatPr defaultColWidth="12.5703125" defaultRowHeight="15.75" customHeight="1" x14ac:dyDescent="0.2"/>
  <cols>
    <col min="1" max="1" width="35.42578125" customWidth="1"/>
    <col min="6" max="6" width="36.140625" customWidth="1"/>
    <col min="7" max="8" width="21.5703125" customWidth="1"/>
    <col min="9" max="9" width="29" customWidth="1"/>
    <col min="10" max="10" width="23.710937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 s="2">
        <v>23</v>
      </c>
      <c r="C2" s="2">
        <v>68</v>
      </c>
      <c r="D2" s="2">
        <v>29</v>
      </c>
      <c r="E2" s="2">
        <v>0</v>
      </c>
      <c r="F2" s="2">
        <v>11</v>
      </c>
      <c r="G2" s="2">
        <v>400</v>
      </c>
      <c r="H2" s="2">
        <f t="shared" ref="H2:H7" si="0">(C2+D2+E2+F2)/G2</f>
        <v>0.27</v>
      </c>
      <c r="I2" s="2">
        <f>103.47/268</f>
        <v>0.38608208955223883</v>
      </c>
      <c r="J2" s="2">
        <v>20.6</v>
      </c>
    </row>
    <row r="3" spans="1:10" x14ac:dyDescent="0.2">
      <c r="A3" s="2" t="s">
        <v>11</v>
      </c>
      <c r="B3" s="2">
        <v>102</v>
      </c>
      <c r="C3" s="2">
        <v>35</v>
      </c>
      <c r="D3" s="2">
        <v>10</v>
      </c>
      <c r="E3" s="2">
        <v>0</v>
      </c>
      <c r="F3" s="2">
        <v>3</v>
      </c>
      <c r="G3" s="2">
        <v>400</v>
      </c>
      <c r="H3" s="2">
        <f t="shared" si="0"/>
        <v>0.12</v>
      </c>
      <c r="I3" s="2">
        <f>92.25/268</f>
        <v>0.34421641791044777</v>
      </c>
      <c r="J3" s="2">
        <v>10.7</v>
      </c>
    </row>
    <row r="4" spans="1:10" x14ac:dyDescent="0.2">
      <c r="A4" s="2" t="s">
        <v>12</v>
      </c>
      <c r="B4" s="2">
        <v>47</v>
      </c>
      <c r="C4" s="2">
        <v>55</v>
      </c>
      <c r="D4" s="2">
        <v>17</v>
      </c>
      <c r="E4" s="2">
        <v>0</v>
      </c>
      <c r="F4" s="2">
        <v>18</v>
      </c>
      <c r="G4" s="2">
        <v>400</v>
      </c>
      <c r="H4" s="2">
        <f t="shared" si="0"/>
        <v>0.22500000000000001</v>
      </c>
      <c r="I4" s="2">
        <f t="shared" ref="I4:I6" si="1">103.47/268</f>
        <v>0.38608208955223883</v>
      </c>
      <c r="J4" s="2">
        <v>14.6</v>
      </c>
    </row>
    <row r="5" spans="1:10" x14ac:dyDescent="0.2">
      <c r="A5" s="2" t="s">
        <v>13</v>
      </c>
      <c r="B5" s="2">
        <v>53</v>
      </c>
      <c r="C5" s="2">
        <v>61</v>
      </c>
      <c r="D5" s="2">
        <v>19</v>
      </c>
      <c r="E5" s="2">
        <v>0</v>
      </c>
      <c r="F5" s="2">
        <v>14</v>
      </c>
      <c r="G5" s="2">
        <v>400</v>
      </c>
      <c r="H5" s="2">
        <f t="shared" si="0"/>
        <v>0.23499999999999999</v>
      </c>
      <c r="I5" s="2">
        <f t="shared" si="1"/>
        <v>0.38608208955223883</v>
      </c>
      <c r="J5" s="2">
        <v>12.4</v>
      </c>
    </row>
    <row r="6" spans="1:10" x14ac:dyDescent="0.2">
      <c r="A6" s="2" t="s">
        <v>14</v>
      </c>
      <c r="B6" s="2">
        <v>31</v>
      </c>
      <c r="C6" s="2">
        <v>71</v>
      </c>
      <c r="D6" s="2">
        <v>25</v>
      </c>
      <c r="E6" s="2">
        <v>0</v>
      </c>
      <c r="F6" s="2">
        <v>16</v>
      </c>
      <c r="G6" s="2">
        <v>400</v>
      </c>
      <c r="H6" s="2">
        <f t="shared" si="0"/>
        <v>0.28000000000000003</v>
      </c>
      <c r="I6" s="2">
        <f t="shared" si="1"/>
        <v>0.38608208955223883</v>
      </c>
      <c r="J6" s="2">
        <v>15.3</v>
      </c>
    </row>
    <row r="7" spans="1:10" x14ac:dyDescent="0.2">
      <c r="A7" s="2" t="s">
        <v>15</v>
      </c>
      <c r="B7" s="2">
        <v>78</v>
      </c>
      <c r="C7" s="2">
        <v>43</v>
      </c>
      <c r="D7" s="2">
        <v>12</v>
      </c>
      <c r="E7" s="2">
        <v>0</v>
      </c>
      <c r="F7" s="2">
        <v>10</v>
      </c>
      <c r="G7" s="2">
        <v>400</v>
      </c>
      <c r="H7" s="2">
        <f t="shared" si="0"/>
        <v>0.16250000000000001</v>
      </c>
      <c r="I7" s="2">
        <f>92.25/268</f>
        <v>0.34421641791044777</v>
      </c>
      <c r="J7" s="2">
        <v>14.7</v>
      </c>
    </row>
    <row r="8" spans="1:10" x14ac:dyDescent="0.2">
      <c r="A8" s="3" t="s">
        <v>16</v>
      </c>
    </row>
    <row r="9" spans="1:10" x14ac:dyDescent="0.2">
      <c r="A9" s="2" t="s">
        <v>10</v>
      </c>
      <c r="B9" s="2">
        <v>39</v>
      </c>
      <c r="C9" s="2">
        <v>57</v>
      </c>
      <c r="D9" s="2">
        <v>41</v>
      </c>
      <c r="E9" s="2">
        <v>0</v>
      </c>
      <c r="F9" s="2">
        <v>21</v>
      </c>
      <c r="G9" s="2">
        <v>400</v>
      </c>
      <c r="H9" s="2">
        <f t="shared" ref="H9:H14" si="2">(C9+D9+E9+F9)/G9</f>
        <v>0.29749999999999999</v>
      </c>
      <c r="I9" s="2">
        <f>103.47/268</f>
        <v>0.38608208955223883</v>
      </c>
      <c r="J9" s="2">
        <v>23.2</v>
      </c>
    </row>
    <row r="10" spans="1:10" x14ac:dyDescent="0.2">
      <c r="A10" s="2" t="s">
        <v>11</v>
      </c>
      <c r="B10" s="2">
        <v>138</v>
      </c>
      <c r="C10" s="2">
        <v>23</v>
      </c>
      <c r="D10" s="2">
        <v>5</v>
      </c>
      <c r="E10" s="2">
        <v>0</v>
      </c>
      <c r="F10" s="2">
        <v>5</v>
      </c>
      <c r="G10" s="2">
        <v>400</v>
      </c>
      <c r="H10" s="2">
        <f t="shared" si="2"/>
        <v>8.2500000000000004E-2</v>
      </c>
      <c r="I10" s="2">
        <f>92.25/268</f>
        <v>0.34421641791044777</v>
      </c>
      <c r="J10" s="2">
        <v>9.8000000000000007</v>
      </c>
    </row>
    <row r="11" spans="1:10" x14ac:dyDescent="0.2">
      <c r="A11" s="2" t="s">
        <v>12</v>
      </c>
      <c r="B11" s="2">
        <v>33</v>
      </c>
      <c r="C11" s="2">
        <v>47</v>
      </c>
      <c r="D11" s="2">
        <v>27</v>
      </c>
      <c r="E11" s="2">
        <v>0</v>
      </c>
      <c r="F11" s="2">
        <v>31</v>
      </c>
      <c r="G11" s="2">
        <v>400</v>
      </c>
      <c r="H11" s="2">
        <f t="shared" si="2"/>
        <v>0.26250000000000001</v>
      </c>
      <c r="I11" s="2">
        <f t="shared" ref="I11:I13" si="3">103.47/268</f>
        <v>0.38608208955223883</v>
      </c>
      <c r="J11" s="2">
        <v>17.899999999999999</v>
      </c>
    </row>
    <row r="12" spans="1:10" x14ac:dyDescent="0.2">
      <c r="A12" s="2" t="s">
        <v>13</v>
      </c>
      <c r="B12" s="2">
        <v>27</v>
      </c>
      <c r="C12" s="2">
        <v>103</v>
      </c>
      <c r="D12" s="2">
        <v>19</v>
      </c>
      <c r="E12" s="2">
        <v>0</v>
      </c>
      <c r="F12" s="2">
        <v>7</v>
      </c>
      <c r="G12" s="2">
        <v>400</v>
      </c>
      <c r="H12" s="2">
        <f t="shared" si="2"/>
        <v>0.32250000000000001</v>
      </c>
      <c r="I12" s="2">
        <f t="shared" si="3"/>
        <v>0.38608208955223883</v>
      </c>
      <c r="J12" s="2">
        <v>19.100000000000001</v>
      </c>
    </row>
    <row r="13" spans="1:10" x14ac:dyDescent="0.2">
      <c r="A13" s="2" t="s">
        <v>14</v>
      </c>
      <c r="B13" s="2">
        <v>35</v>
      </c>
      <c r="C13" s="2">
        <v>87</v>
      </c>
      <c r="D13" s="2">
        <v>11</v>
      </c>
      <c r="E13" s="2">
        <v>0</v>
      </c>
      <c r="F13" s="2">
        <v>5</v>
      </c>
      <c r="G13" s="2">
        <v>400</v>
      </c>
      <c r="H13" s="2">
        <f t="shared" si="2"/>
        <v>0.25750000000000001</v>
      </c>
      <c r="I13" s="2">
        <f t="shared" si="3"/>
        <v>0.38608208955223883</v>
      </c>
      <c r="J13" s="2">
        <v>16.100000000000001</v>
      </c>
    </row>
    <row r="14" spans="1:10" x14ac:dyDescent="0.2">
      <c r="A14" s="2" t="s">
        <v>15</v>
      </c>
      <c r="B14" s="2">
        <v>76</v>
      </c>
      <c r="C14" s="2">
        <v>34</v>
      </c>
      <c r="D14" s="2">
        <v>9</v>
      </c>
      <c r="E14" s="2">
        <v>0</v>
      </c>
      <c r="F14" s="2">
        <v>17</v>
      </c>
      <c r="G14" s="2">
        <v>400</v>
      </c>
      <c r="H14" s="2">
        <f t="shared" si="2"/>
        <v>0.15</v>
      </c>
      <c r="I14" s="2">
        <f>92.25/268</f>
        <v>0.34421641791044777</v>
      </c>
      <c r="J14" s="2">
        <v>11.2</v>
      </c>
    </row>
    <row r="15" spans="1:10" x14ac:dyDescent="0.2">
      <c r="A15" s="4" t="s">
        <v>17</v>
      </c>
    </row>
    <row r="16" spans="1:10" x14ac:dyDescent="0.2">
      <c r="A16" s="2" t="s">
        <v>10</v>
      </c>
      <c r="B16" s="2">
        <v>19</v>
      </c>
      <c r="C16" s="2">
        <v>73</v>
      </c>
      <c r="D16" s="2">
        <v>33</v>
      </c>
      <c r="E16" s="2">
        <v>0</v>
      </c>
      <c r="F16" s="2">
        <v>17</v>
      </c>
      <c r="G16" s="2">
        <v>400</v>
      </c>
      <c r="H16" s="2">
        <f t="shared" ref="H16:H21" si="4">(C16+D16+E16+F16)/G16</f>
        <v>0.3075</v>
      </c>
      <c r="I16" s="2">
        <f>103.47/268</f>
        <v>0.38608208955223883</v>
      </c>
      <c r="J16" s="2">
        <v>25.2</v>
      </c>
    </row>
    <row r="17" spans="1:10" x14ac:dyDescent="0.2">
      <c r="A17" s="2" t="s">
        <v>11</v>
      </c>
      <c r="B17" s="2">
        <v>99</v>
      </c>
      <c r="C17" s="2">
        <v>45</v>
      </c>
      <c r="D17" s="2">
        <v>11</v>
      </c>
      <c r="E17" s="2">
        <v>0</v>
      </c>
      <c r="F17" s="2">
        <v>15</v>
      </c>
      <c r="G17" s="2">
        <v>400</v>
      </c>
      <c r="H17" s="2">
        <f t="shared" si="4"/>
        <v>0.17749999999999999</v>
      </c>
      <c r="I17" s="2">
        <f>92.25/268</f>
        <v>0.34421641791044777</v>
      </c>
      <c r="J17" s="2">
        <v>14.3</v>
      </c>
    </row>
    <row r="18" spans="1:10" x14ac:dyDescent="0.2">
      <c r="A18" s="2" t="s">
        <v>12</v>
      </c>
      <c r="B18" s="2">
        <v>55</v>
      </c>
      <c r="C18" s="2">
        <v>37</v>
      </c>
      <c r="D18" s="2">
        <v>15</v>
      </c>
      <c r="E18" s="2">
        <v>0</v>
      </c>
      <c r="F18" s="2">
        <v>24</v>
      </c>
      <c r="G18" s="2">
        <v>400</v>
      </c>
      <c r="H18" s="2">
        <f t="shared" si="4"/>
        <v>0.19</v>
      </c>
      <c r="I18" s="2">
        <f t="shared" ref="I18:I20" si="5">103.47/268</f>
        <v>0.38608208955223883</v>
      </c>
      <c r="J18" s="2">
        <v>13.2</v>
      </c>
    </row>
    <row r="19" spans="1:10" x14ac:dyDescent="0.2">
      <c r="A19" s="2" t="s">
        <v>13</v>
      </c>
      <c r="B19" s="2">
        <v>79</v>
      </c>
      <c r="C19" s="2">
        <v>35</v>
      </c>
      <c r="D19" s="2">
        <v>15</v>
      </c>
      <c r="E19" s="2">
        <v>0</v>
      </c>
      <c r="F19" s="2">
        <v>19</v>
      </c>
      <c r="G19" s="2">
        <v>400</v>
      </c>
      <c r="H19" s="2">
        <f t="shared" si="4"/>
        <v>0.17249999999999999</v>
      </c>
      <c r="I19" s="2">
        <f t="shared" si="5"/>
        <v>0.38608208955223883</v>
      </c>
      <c r="J19" s="2">
        <v>17.8</v>
      </c>
    </row>
    <row r="20" spans="1:10" x14ac:dyDescent="0.2">
      <c r="A20" s="2" t="s">
        <v>14</v>
      </c>
      <c r="B20" s="2">
        <v>67</v>
      </c>
      <c r="C20" s="2">
        <v>31</v>
      </c>
      <c r="D20" s="2">
        <v>35</v>
      </c>
      <c r="E20" s="2">
        <v>0</v>
      </c>
      <c r="F20" s="2">
        <v>7</v>
      </c>
      <c r="G20" s="2">
        <v>400</v>
      </c>
      <c r="H20" s="2">
        <f t="shared" si="4"/>
        <v>0.1825</v>
      </c>
      <c r="I20" s="2">
        <f t="shared" si="5"/>
        <v>0.38608208955223883</v>
      </c>
      <c r="J20" s="2">
        <v>20.2</v>
      </c>
    </row>
    <row r="21" spans="1:10" x14ac:dyDescent="0.2">
      <c r="A21" s="2" t="s">
        <v>15</v>
      </c>
      <c r="B21" s="2">
        <v>51</v>
      </c>
      <c r="C21" s="2">
        <v>47</v>
      </c>
      <c r="D21" s="2">
        <v>14</v>
      </c>
      <c r="E21" s="2">
        <v>0</v>
      </c>
      <c r="F21" s="2">
        <v>10</v>
      </c>
      <c r="G21" s="2">
        <v>400</v>
      </c>
      <c r="H21" s="2">
        <f t="shared" si="4"/>
        <v>0.17749999999999999</v>
      </c>
      <c r="I21" s="2">
        <f>92.25/268</f>
        <v>0.34421641791044777</v>
      </c>
      <c r="J21" s="2">
        <v>19.8</v>
      </c>
    </row>
    <row r="22" spans="1:10" x14ac:dyDescent="0.2">
      <c r="A22" s="5" t="s">
        <v>18</v>
      </c>
    </row>
    <row r="23" spans="1:10" x14ac:dyDescent="0.2">
      <c r="A23" s="2" t="s">
        <v>10</v>
      </c>
      <c r="B23" s="2">
        <v>27</v>
      </c>
      <c r="C23" s="2">
        <v>103</v>
      </c>
      <c r="D23" s="2">
        <v>19</v>
      </c>
      <c r="E23" s="2">
        <v>0</v>
      </c>
      <c r="F23" s="2">
        <v>8</v>
      </c>
      <c r="G23" s="2">
        <v>400</v>
      </c>
      <c r="H23" s="2">
        <f t="shared" ref="H23:H28" si="6">(C23+D23+E23+F23)/G23</f>
        <v>0.32500000000000001</v>
      </c>
      <c r="I23" s="2">
        <f>103.47/268</f>
        <v>0.38608208955223883</v>
      </c>
      <c r="J23" s="2">
        <v>29.3</v>
      </c>
    </row>
    <row r="24" spans="1:10" x14ac:dyDescent="0.2">
      <c r="A24" s="2" t="s">
        <v>11</v>
      </c>
      <c r="B24" s="2">
        <v>121</v>
      </c>
      <c r="C24" s="2">
        <v>37</v>
      </c>
      <c r="D24" s="2">
        <v>8</v>
      </c>
      <c r="E24" s="2">
        <v>0</v>
      </c>
      <c r="F24" s="2">
        <v>9</v>
      </c>
      <c r="G24" s="2">
        <v>400</v>
      </c>
      <c r="H24" s="2">
        <f t="shared" si="6"/>
        <v>0.13500000000000001</v>
      </c>
      <c r="I24" s="2">
        <f>92.25/268</f>
        <v>0.34421641791044777</v>
      </c>
      <c r="J24" s="2">
        <v>8.1</v>
      </c>
    </row>
    <row r="25" spans="1:10" x14ac:dyDescent="0.2">
      <c r="A25" s="2" t="s">
        <v>12</v>
      </c>
      <c r="B25" s="2">
        <v>28</v>
      </c>
      <c r="C25" s="2">
        <v>113</v>
      </c>
      <c r="D25" s="2">
        <v>24</v>
      </c>
      <c r="E25" s="2">
        <v>0</v>
      </c>
      <c r="F25" s="2">
        <v>18</v>
      </c>
      <c r="G25" s="2">
        <v>400</v>
      </c>
      <c r="H25" s="2">
        <f t="shared" si="6"/>
        <v>0.38750000000000001</v>
      </c>
      <c r="I25" s="2">
        <f t="shared" ref="I25:I27" si="7">103.47/268</f>
        <v>0.38608208955223883</v>
      </c>
      <c r="J25" s="2">
        <v>31.1</v>
      </c>
    </row>
    <row r="26" spans="1:10" x14ac:dyDescent="0.2">
      <c r="A26" s="2" t="s">
        <v>13</v>
      </c>
      <c r="B26" s="2">
        <v>43</v>
      </c>
      <c r="C26" s="2">
        <v>81</v>
      </c>
      <c r="D26" s="2">
        <v>31</v>
      </c>
      <c r="E26" s="2">
        <v>0</v>
      </c>
      <c r="F26" s="2">
        <v>12</v>
      </c>
      <c r="G26" s="2">
        <v>400</v>
      </c>
      <c r="H26" s="2">
        <f t="shared" si="6"/>
        <v>0.31</v>
      </c>
      <c r="I26" s="2">
        <f t="shared" si="7"/>
        <v>0.38608208955223883</v>
      </c>
      <c r="J26" s="2">
        <v>25.7</v>
      </c>
    </row>
    <row r="27" spans="1:10" x14ac:dyDescent="0.2">
      <c r="A27" s="2" t="s">
        <v>14</v>
      </c>
      <c r="B27" s="2">
        <v>77</v>
      </c>
      <c r="C27" s="2">
        <v>43</v>
      </c>
      <c r="D27" s="2">
        <v>19</v>
      </c>
      <c r="E27" s="2">
        <v>0</v>
      </c>
      <c r="F27" s="2">
        <v>23</v>
      </c>
      <c r="G27" s="2">
        <v>400</v>
      </c>
      <c r="H27" s="2">
        <f t="shared" si="6"/>
        <v>0.21249999999999999</v>
      </c>
      <c r="I27" s="2">
        <f t="shared" si="7"/>
        <v>0.38608208955223883</v>
      </c>
      <c r="J27" s="2">
        <v>18.7</v>
      </c>
    </row>
    <row r="28" spans="1:10" x14ac:dyDescent="0.2">
      <c r="A28" s="2" t="s">
        <v>15</v>
      </c>
      <c r="B28" s="2">
        <v>63</v>
      </c>
      <c r="C28" s="2">
        <v>32</v>
      </c>
      <c r="D28" s="2">
        <v>6</v>
      </c>
      <c r="E28" s="2">
        <v>0</v>
      </c>
      <c r="F28" s="2">
        <v>13</v>
      </c>
      <c r="G28" s="2">
        <v>400</v>
      </c>
      <c r="H28" s="2">
        <f t="shared" si="6"/>
        <v>0.1275</v>
      </c>
      <c r="I28" s="2">
        <f>92.25/268</f>
        <v>0.34421641791044777</v>
      </c>
      <c r="J28" s="2">
        <v>13.2</v>
      </c>
    </row>
    <row r="29" spans="1:10" x14ac:dyDescent="0.2">
      <c r="A29" s="6" t="s">
        <v>19</v>
      </c>
    </row>
    <row r="30" spans="1:10" x14ac:dyDescent="0.2">
      <c r="A30" s="2" t="s">
        <v>10</v>
      </c>
      <c r="B30" s="2">
        <v>25</v>
      </c>
      <c r="C30" s="2">
        <v>121</v>
      </c>
      <c r="D30" s="2">
        <v>15</v>
      </c>
      <c r="E30" s="2">
        <v>0</v>
      </c>
      <c r="F30" s="2">
        <v>11</v>
      </c>
      <c r="G30" s="2">
        <v>400</v>
      </c>
      <c r="H30" s="2">
        <f t="shared" ref="H30:H35" si="8">(C30+D30+E30+F30)/G30</f>
        <v>0.36749999999999999</v>
      </c>
      <c r="I30" s="2">
        <f>103.47/268</f>
        <v>0.38608208955223883</v>
      </c>
      <c r="J30" s="2">
        <v>27.6</v>
      </c>
    </row>
    <row r="31" spans="1:10" x14ac:dyDescent="0.2">
      <c r="A31" s="2" t="s">
        <v>11</v>
      </c>
      <c r="B31" s="2">
        <v>78</v>
      </c>
      <c r="C31" s="2">
        <v>66</v>
      </c>
      <c r="D31" s="2">
        <v>13</v>
      </c>
      <c r="E31" s="2">
        <v>0</v>
      </c>
      <c r="F31" s="2">
        <v>12</v>
      </c>
      <c r="G31" s="2">
        <v>400</v>
      </c>
      <c r="H31" s="2">
        <f t="shared" si="8"/>
        <v>0.22750000000000001</v>
      </c>
      <c r="I31" s="2">
        <f>92.25/268</f>
        <v>0.34421641791044777</v>
      </c>
      <c r="J31" s="2">
        <v>15.6</v>
      </c>
    </row>
    <row r="32" spans="1:10" x14ac:dyDescent="0.2">
      <c r="A32" s="2" t="s">
        <v>12</v>
      </c>
      <c r="B32" s="2">
        <v>55</v>
      </c>
      <c r="C32" s="2">
        <v>53</v>
      </c>
      <c r="D32" s="2">
        <v>22</v>
      </c>
      <c r="E32" s="2">
        <v>0</v>
      </c>
      <c r="F32" s="2">
        <v>9</v>
      </c>
      <c r="G32" s="2">
        <v>400</v>
      </c>
      <c r="H32" s="2">
        <f t="shared" si="8"/>
        <v>0.21</v>
      </c>
      <c r="I32" s="2">
        <f t="shared" ref="I32:I34" si="9">103.47/268</f>
        <v>0.38608208955223883</v>
      </c>
      <c r="J32" s="2">
        <v>14.7</v>
      </c>
    </row>
    <row r="33" spans="1:10" x14ac:dyDescent="0.2">
      <c r="A33" s="2" t="s">
        <v>13</v>
      </c>
      <c r="B33" s="2">
        <v>41</v>
      </c>
      <c r="C33" s="2">
        <v>36</v>
      </c>
      <c r="D33" s="2">
        <v>28</v>
      </c>
      <c r="E33" s="2">
        <v>0</v>
      </c>
      <c r="F33" s="2">
        <v>21</v>
      </c>
      <c r="G33" s="2">
        <v>400</v>
      </c>
      <c r="H33" s="2">
        <f t="shared" si="8"/>
        <v>0.21249999999999999</v>
      </c>
      <c r="I33" s="2">
        <f t="shared" si="9"/>
        <v>0.38608208955223883</v>
      </c>
      <c r="J33" s="2">
        <v>17.600000000000001</v>
      </c>
    </row>
    <row r="34" spans="1:10" x14ac:dyDescent="0.2">
      <c r="A34" s="2" t="s">
        <v>14</v>
      </c>
      <c r="B34" s="2">
        <v>34</v>
      </c>
      <c r="C34" s="2">
        <v>89</v>
      </c>
      <c r="D34" s="2">
        <v>15</v>
      </c>
      <c r="E34" s="2">
        <v>0</v>
      </c>
      <c r="F34" s="2">
        <v>17</v>
      </c>
      <c r="G34" s="2">
        <v>400</v>
      </c>
      <c r="H34" s="2">
        <f t="shared" si="8"/>
        <v>0.30249999999999999</v>
      </c>
      <c r="I34" s="2">
        <f t="shared" si="9"/>
        <v>0.38608208955223883</v>
      </c>
      <c r="J34" s="2">
        <v>22.4</v>
      </c>
    </row>
    <row r="35" spans="1:10" x14ac:dyDescent="0.2">
      <c r="A35" s="2" t="s">
        <v>15</v>
      </c>
      <c r="B35" s="2">
        <v>55</v>
      </c>
      <c r="C35" s="2">
        <v>67</v>
      </c>
      <c r="D35" s="2">
        <v>14</v>
      </c>
      <c r="E35" s="2">
        <v>0</v>
      </c>
      <c r="F35" s="2">
        <v>18</v>
      </c>
      <c r="G35" s="2">
        <v>400</v>
      </c>
      <c r="H35" s="2">
        <f t="shared" si="8"/>
        <v>0.2475</v>
      </c>
      <c r="I35" s="2">
        <f>92.25/268</f>
        <v>0.34421641791044777</v>
      </c>
      <c r="J35" s="2">
        <v>19.8</v>
      </c>
    </row>
    <row r="36" spans="1:10" x14ac:dyDescent="0.2">
      <c r="A36" s="7" t="s">
        <v>20</v>
      </c>
      <c r="C36" s="2" t="s">
        <v>2</v>
      </c>
      <c r="D36" s="2" t="s">
        <v>3</v>
      </c>
      <c r="E36" s="2" t="s">
        <v>4</v>
      </c>
      <c r="F36" s="2" t="s">
        <v>5</v>
      </c>
    </row>
    <row r="37" spans="1:10" x14ac:dyDescent="0.2">
      <c r="A37" s="2" t="s">
        <v>10</v>
      </c>
      <c r="B37" s="2">
        <f t="shared" ref="B37:J37" si="10">AVERAGE(B2,B9,B16,B23,B30)</f>
        <v>26.6</v>
      </c>
      <c r="C37" s="2">
        <f t="shared" si="10"/>
        <v>84.4</v>
      </c>
      <c r="D37" s="2">
        <f t="shared" si="10"/>
        <v>27.4</v>
      </c>
      <c r="E37" s="2">
        <f t="shared" si="10"/>
        <v>0</v>
      </c>
      <c r="F37" s="2">
        <f t="shared" si="10"/>
        <v>13.6</v>
      </c>
      <c r="G37" s="2">
        <f t="shared" si="10"/>
        <v>400</v>
      </c>
      <c r="H37" s="2">
        <f t="shared" si="10"/>
        <v>0.3135</v>
      </c>
      <c r="I37" s="2">
        <f t="shared" si="10"/>
        <v>0.38608208955223883</v>
      </c>
      <c r="J37" s="2">
        <f t="shared" si="10"/>
        <v>25.18</v>
      </c>
    </row>
    <row r="38" spans="1:10" x14ac:dyDescent="0.2">
      <c r="A38" s="2" t="s">
        <v>11</v>
      </c>
      <c r="B38" s="2">
        <f t="shared" ref="B38:J38" si="11">AVERAGE(B3,B10,B17,B24,B31)</f>
        <v>107.6</v>
      </c>
      <c r="C38" s="2">
        <f t="shared" si="11"/>
        <v>41.2</v>
      </c>
      <c r="D38" s="2">
        <f t="shared" si="11"/>
        <v>9.4</v>
      </c>
      <c r="E38" s="2">
        <f t="shared" si="11"/>
        <v>0</v>
      </c>
      <c r="F38" s="2">
        <f t="shared" si="11"/>
        <v>8.8000000000000007</v>
      </c>
      <c r="G38" s="2">
        <f t="shared" si="11"/>
        <v>400</v>
      </c>
      <c r="H38" s="2">
        <f t="shared" si="11"/>
        <v>0.14850000000000002</v>
      </c>
      <c r="I38" s="2">
        <f t="shared" si="11"/>
        <v>0.34421641791044777</v>
      </c>
      <c r="J38" s="2">
        <f t="shared" si="11"/>
        <v>11.7</v>
      </c>
    </row>
    <row r="39" spans="1:10" x14ac:dyDescent="0.2">
      <c r="A39" s="2" t="s">
        <v>12</v>
      </c>
      <c r="B39" s="2">
        <f t="shared" ref="B39:J39" si="12">AVERAGE(B4,B11,B18,B25,B32)</f>
        <v>43.6</v>
      </c>
      <c r="C39" s="2">
        <f t="shared" si="12"/>
        <v>61</v>
      </c>
      <c r="D39" s="2">
        <f t="shared" si="12"/>
        <v>21</v>
      </c>
      <c r="E39" s="2">
        <f t="shared" si="12"/>
        <v>0</v>
      </c>
      <c r="F39" s="2">
        <f t="shared" si="12"/>
        <v>20</v>
      </c>
      <c r="G39" s="2">
        <f t="shared" si="12"/>
        <v>400</v>
      </c>
      <c r="H39" s="2">
        <f t="shared" si="12"/>
        <v>0.255</v>
      </c>
      <c r="I39" s="2">
        <f t="shared" si="12"/>
        <v>0.38608208955223883</v>
      </c>
      <c r="J39" s="2">
        <f t="shared" si="12"/>
        <v>18.300000000000004</v>
      </c>
    </row>
    <row r="40" spans="1:10" x14ac:dyDescent="0.2">
      <c r="A40" s="2" t="s">
        <v>13</v>
      </c>
      <c r="B40" s="2">
        <f t="shared" ref="B40:J40" si="13">AVERAGE(B5,B12,B19,B26,B33)</f>
        <v>48.6</v>
      </c>
      <c r="C40" s="2">
        <f t="shared" si="13"/>
        <v>63.2</v>
      </c>
      <c r="D40" s="2">
        <f t="shared" si="13"/>
        <v>22.4</v>
      </c>
      <c r="E40" s="2">
        <f t="shared" si="13"/>
        <v>0</v>
      </c>
      <c r="F40" s="2">
        <f t="shared" si="13"/>
        <v>14.6</v>
      </c>
      <c r="G40" s="2">
        <f t="shared" si="13"/>
        <v>400</v>
      </c>
      <c r="H40" s="2">
        <f t="shared" si="13"/>
        <v>0.2505</v>
      </c>
      <c r="I40" s="2">
        <f t="shared" si="13"/>
        <v>0.38608208955223883</v>
      </c>
      <c r="J40" s="2">
        <f t="shared" si="13"/>
        <v>18.52</v>
      </c>
    </row>
    <row r="41" spans="1:10" x14ac:dyDescent="0.2">
      <c r="A41" s="2" t="s">
        <v>14</v>
      </c>
      <c r="B41" s="2">
        <f t="shared" ref="B41:J41" si="14">AVERAGE(B6,B13,B20,B27,B34)</f>
        <v>48.8</v>
      </c>
      <c r="C41" s="2">
        <f t="shared" si="14"/>
        <v>64.2</v>
      </c>
      <c r="D41" s="2">
        <f t="shared" si="14"/>
        <v>21</v>
      </c>
      <c r="E41" s="2">
        <f t="shared" si="14"/>
        <v>0</v>
      </c>
      <c r="F41" s="2">
        <f t="shared" si="14"/>
        <v>13.6</v>
      </c>
      <c r="G41" s="2">
        <f t="shared" si="14"/>
        <v>400</v>
      </c>
      <c r="H41" s="2">
        <f t="shared" si="14"/>
        <v>0.24700000000000003</v>
      </c>
      <c r="I41" s="2">
        <f t="shared" si="14"/>
        <v>0.38608208955223883</v>
      </c>
      <c r="J41" s="2">
        <f t="shared" si="14"/>
        <v>18.54</v>
      </c>
    </row>
    <row r="42" spans="1:10" x14ac:dyDescent="0.2">
      <c r="A42" s="2" t="s">
        <v>15</v>
      </c>
      <c r="B42" s="2">
        <f t="shared" ref="B42:J42" si="15">AVERAGE(B7,B14,B21,B28,B35)</f>
        <v>64.599999999999994</v>
      </c>
      <c r="C42" s="2">
        <f t="shared" si="15"/>
        <v>44.6</v>
      </c>
      <c r="D42" s="2">
        <f t="shared" si="15"/>
        <v>11</v>
      </c>
      <c r="E42" s="2">
        <f t="shared" si="15"/>
        <v>0</v>
      </c>
      <c r="F42" s="2">
        <f t="shared" si="15"/>
        <v>13.6</v>
      </c>
      <c r="G42" s="2">
        <f t="shared" si="15"/>
        <v>400</v>
      </c>
      <c r="H42" s="2">
        <f t="shared" si="15"/>
        <v>0.17299999999999999</v>
      </c>
      <c r="I42" s="2">
        <f t="shared" si="15"/>
        <v>0.34421641791044777</v>
      </c>
      <c r="J42" s="2">
        <f t="shared" si="15"/>
        <v>15.74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2"/>
  <sheetViews>
    <sheetView workbookViewId="0"/>
  </sheetViews>
  <sheetFormatPr defaultColWidth="12.5703125" defaultRowHeight="15.75" customHeight="1" x14ac:dyDescent="0.2"/>
  <cols>
    <col min="1" max="1" width="43.42578125" customWidth="1"/>
    <col min="2" max="2" width="82.7109375" customWidth="1"/>
    <col min="3" max="3" width="28.28515625" customWidth="1"/>
    <col min="6" max="6" width="24.5703125" customWidth="1"/>
    <col min="7" max="7" width="35.85546875" customWidth="1"/>
    <col min="8" max="8" width="23.42578125" customWidth="1"/>
    <col min="9" max="9" width="27.42578125" customWidth="1"/>
    <col min="10" max="10" width="24.42578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 s="2">
        <v>24</v>
      </c>
      <c r="C2" s="2">
        <v>41</v>
      </c>
      <c r="D2" s="2">
        <v>29</v>
      </c>
      <c r="E2" s="2">
        <v>25</v>
      </c>
      <c r="F2" s="2">
        <v>0</v>
      </c>
      <c r="G2" s="2">
        <v>400</v>
      </c>
      <c r="H2" s="2">
        <f t="shared" ref="H2:H7" si="0">(C2+D2+E2+F2)/G2</f>
        <v>0.23749999999999999</v>
      </c>
      <c r="I2" s="2">
        <f>200.75/509.35</f>
        <v>0.39412977324040444</v>
      </c>
      <c r="J2" s="2">
        <v>27.1</v>
      </c>
    </row>
    <row r="3" spans="1:10" x14ac:dyDescent="0.2">
      <c r="A3" s="2" t="s">
        <v>11</v>
      </c>
      <c r="B3" s="2">
        <v>36</v>
      </c>
      <c r="C3" s="2">
        <v>46</v>
      </c>
      <c r="D3" s="2">
        <v>21</v>
      </c>
      <c r="E3" s="2">
        <v>12</v>
      </c>
      <c r="F3" s="2">
        <v>0</v>
      </c>
      <c r="G3" s="2">
        <v>400</v>
      </c>
      <c r="H3" s="2">
        <f t="shared" si="0"/>
        <v>0.19750000000000001</v>
      </c>
      <c r="I3" s="2">
        <f>175.5/509</f>
        <v>0.34479371316306484</v>
      </c>
      <c r="J3" s="2">
        <v>24.4</v>
      </c>
    </row>
    <row r="4" spans="1:10" x14ac:dyDescent="0.2">
      <c r="A4" s="2" t="s">
        <v>12</v>
      </c>
      <c r="B4" s="2">
        <v>31</v>
      </c>
      <c r="C4" s="2">
        <v>37</v>
      </c>
      <c r="D4" s="2">
        <v>25</v>
      </c>
      <c r="E4" s="2">
        <v>18</v>
      </c>
      <c r="F4" s="2">
        <v>0</v>
      </c>
      <c r="G4" s="2">
        <v>400</v>
      </c>
      <c r="H4" s="2">
        <f t="shared" si="0"/>
        <v>0.2</v>
      </c>
      <c r="I4" s="2">
        <f t="shared" ref="I4:I6" si="1">200.75/509.35</f>
        <v>0.39412977324040444</v>
      </c>
      <c r="J4" s="2">
        <v>25.6</v>
      </c>
    </row>
    <row r="5" spans="1:10" x14ac:dyDescent="0.2">
      <c r="A5" s="2" t="s">
        <v>13</v>
      </c>
      <c r="B5" s="2">
        <v>28</v>
      </c>
      <c r="C5" s="2">
        <v>30</v>
      </c>
      <c r="D5" s="2">
        <v>25</v>
      </c>
      <c r="E5" s="2">
        <v>17</v>
      </c>
      <c r="G5" s="2">
        <v>400</v>
      </c>
      <c r="H5" s="2">
        <f t="shared" si="0"/>
        <v>0.18</v>
      </c>
      <c r="I5" s="2">
        <f t="shared" si="1"/>
        <v>0.39412977324040444</v>
      </c>
      <c r="J5" s="2">
        <v>26.3</v>
      </c>
    </row>
    <row r="6" spans="1:10" x14ac:dyDescent="0.2">
      <c r="A6" s="2" t="s">
        <v>14</v>
      </c>
      <c r="B6" s="2">
        <v>37</v>
      </c>
      <c r="C6" s="2">
        <v>48</v>
      </c>
      <c r="D6" s="2">
        <v>16</v>
      </c>
      <c r="E6" s="2">
        <v>14</v>
      </c>
      <c r="G6" s="2">
        <v>400</v>
      </c>
      <c r="H6" s="2">
        <f t="shared" si="0"/>
        <v>0.19500000000000001</v>
      </c>
      <c r="I6" s="2">
        <f t="shared" si="1"/>
        <v>0.39412977324040444</v>
      </c>
      <c r="J6" s="2">
        <v>19.600000000000001</v>
      </c>
    </row>
    <row r="7" spans="1:10" x14ac:dyDescent="0.2">
      <c r="A7" s="2" t="s">
        <v>15</v>
      </c>
      <c r="B7" s="2">
        <v>46</v>
      </c>
      <c r="C7" s="2">
        <v>33</v>
      </c>
      <c r="D7" s="2">
        <v>14</v>
      </c>
      <c r="E7" s="2">
        <v>25</v>
      </c>
      <c r="G7" s="2">
        <v>400</v>
      </c>
      <c r="H7" s="2">
        <f t="shared" si="0"/>
        <v>0.18</v>
      </c>
      <c r="I7" s="2">
        <f>175.5/509</f>
        <v>0.34479371316306484</v>
      </c>
      <c r="J7" s="2">
        <v>17.2</v>
      </c>
    </row>
    <row r="8" spans="1:10" x14ac:dyDescent="0.2">
      <c r="A8" s="3" t="s">
        <v>16</v>
      </c>
      <c r="G8" s="2">
        <v>400</v>
      </c>
    </row>
    <row r="9" spans="1:10" x14ac:dyDescent="0.2">
      <c r="A9" s="2" t="s">
        <v>10</v>
      </c>
      <c r="B9" s="2">
        <v>31</v>
      </c>
      <c r="C9" s="2">
        <v>55</v>
      </c>
      <c r="D9" s="2">
        <v>41</v>
      </c>
      <c r="E9" s="2">
        <v>31</v>
      </c>
      <c r="F9" s="2">
        <v>0</v>
      </c>
      <c r="G9" s="2">
        <v>400</v>
      </c>
      <c r="H9" s="2">
        <f t="shared" ref="H9:H14" si="2">(C9+D9+E9+F9)/G9</f>
        <v>0.3175</v>
      </c>
      <c r="I9" s="2">
        <f>200.75/509.35</f>
        <v>0.39412977324040444</v>
      </c>
      <c r="J9" s="2">
        <v>31.2</v>
      </c>
    </row>
    <row r="10" spans="1:10" x14ac:dyDescent="0.2">
      <c r="A10" s="2" t="s">
        <v>11</v>
      </c>
      <c r="B10" s="2">
        <v>47</v>
      </c>
      <c r="C10" s="2">
        <v>32</v>
      </c>
      <c r="D10" s="2">
        <v>19</v>
      </c>
      <c r="E10" s="2">
        <v>17</v>
      </c>
      <c r="G10" s="2">
        <v>400</v>
      </c>
      <c r="H10" s="2">
        <f t="shared" si="2"/>
        <v>0.17</v>
      </c>
      <c r="I10" s="2">
        <f>175.5/509</f>
        <v>0.34479371316306484</v>
      </c>
      <c r="J10" s="2">
        <v>27.8</v>
      </c>
    </row>
    <row r="11" spans="1:10" x14ac:dyDescent="0.2">
      <c r="A11" s="2" t="s">
        <v>12</v>
      </c>
      <c r="B11" s="2">
        <v>35</v>
      </c>
      <c r="C11" s="2">
        <v>47</v>
      </c>
      <c r="D11" s="2">
        <v>18</v>
      </c>
      <c r="E11" s="2">
        <v>21</v>
      </c>
      <c r="G11" s="2">
        <v>400</v>
      </c>
      <c r="H11" s="2">
        <f t="shared" si="2"/>
        <v>0.215</v>
      </c>
      <c r="I11" s="2">
        <f t="shared" ref="I11:I13" si="3">200.75/509.35</f>
        <v>0.39412977324040444</v>
      </c>
      <c r="J11" s="2">
        <v>29.3</v>
      </c>
    </row>
    <row r="12" spans="1:10" x14ac:dyDescent="0.2">
      <c r="A12" s="2" t="s">
        <v>13</v>
      </c>
      <c r="B12" s="2">
        <v>19</v>
      </c>
      <c r="C12" s="2">
        <v>58</v>
      </c>
      <c r="D12" s="2">
        <v>31</v>
      </c>
      <c r="E12" s="2">
        <v>19</v>
      </c>
      <c r="G12" s="2">
        <v>400</v>
      </c>
      <c r="H12" s="2">
        <f t="shared" si="2"/>
        <v>0.27</v>
      </c>
      <c r="I12" s="2">
        <f t="shared" si="3"/>
        <v>0.39412977324040444</v>
      </c>
      <c r="J12" s="2">
        <v>26.9</v>
      </c>
    </row>
    <row r="13" spans="1:10" x14ac:dyDescent="0.2">
      <c r="A13" s="2" t="s">
        <v>14</v>
      </c>
      <c r="B13" s="2">
        <v>56</v>
      </c>
      <c r="C13" s="2">
        <v>21</v>
      </c>
      <c r="D13" s="2">
        <v>19</v>
      </c>
      <c r="E13" s="2">
        <v>21</v>
      </c>
      <c r="G13" s="2">
        <v>400</v>
      </c>
      <c r="H13" s="2">
        <f t="shared" si="2"/>
        <v>0.1525</v>
      </c>
      <c r="I13" s="2">
        <f t="shared" si="3"/>
        <v>0.39412977324040444</v>
      </c>
      <c r="J13" s="2">
        <v>20.100000000000001</v>
      </c>
    </row>
    <row r="14" spans="1:10" x14ac:dyDescent="0.2">
      <c r="A14" s="2" t="s">
        <v>15</v>
      </c>
      <c r="B14" s="2">
        <v>63</v>
      </c>
      <c r="C14" s="2">
        <v>31</v>
      </c>
      <c r="D14" s="2">
        <v>22</v>
      </c>
      <c r="E14" s="2">
        <v>13</v>
      </c>
      <c r="G14" s="2">
        <v>400</v>
      </c>
      <c r="H14" s="2">
        <f t="shared" si="2"/>
        <v>0.16500000000000001</v>
      </c>
      <c r="I14" s="2">
        <f>175.5/509</f>
        <v>0.34479371316306484</v>
      </c>
      <c r="J14" s="2">
        <v>22.2</v>
      </c>
    </row>
    <row r="15" spans="1:10" x14ac:dyDescent="0.2">
      <c r="A15" s="4" t="s">
        <v>17</v>
      </c>
      <c r="G15" s="2">
        <v>400</v>
      </c>
    </row>
    <row r="16" spans="1:10" x14ac:dyDescent="0.2">
      <c r="A16" s="2" t="s">
        <v>10</v>
      </c>
      <c r="B16" s="2">
        <v>33</v>
      </c>
      <c r="C16" s="2">
        <v>23</v>
      </c>
      <c r="D16" s="2">
        <v>27</v>
      </c>
      <c r="E16" s="2">
        <v>19</v>
      </c>
      <c r="G16" s="2">
        <v>400</v>
      </c>
      <c r="H16" s="2">
        <f t="shared" ref="H16:H21" si="4">(C16+D16+E16+F16)/G16</f>
        <v>0.17249999999999999</v>
      </c>
      <c r="I16" s="2">
        <f>200.75/509.35</f>
        <v>0.39412977324040444</v>
      </c>
      <c r="J16" s="2">
        <v>22.1</v>
      </c>
    </row>
    <row r="17" spans="1:10" x14ac:dyDescent="0.2">
      <c r="A17" s="2" t="s">
        <v>11</v>
      </c>
      <c r="B17" s="2">
        <v>55</v>
      </c>
      <c r="C17" s="2">
        <v>19</v>
      </c>
      <c r="D17" s="2">
        <v>27</v>
      </c>
      <c r="E17" s="2">
        <v>21</v>
      </c>
      <c r="G17" s="2">
        <v>400</v>
      </c>
      <c r="H17" s="2">
        <f t="shared" si="4"/>
        <v>0.16750000000000001</v>
      </c>
      <c r="I17" s="2">
        <f>175.5/509</f>
        <v>0.34479371316306484</v>
      </c>
      <c r="J17" s="2">
        <v>20.9</v>
      </c>
    </row>
    <row r="18" spans="1:10" x14ac:dyDescent="0.2">
      <c r="A18" s="2" t="s">
        <v>12</v>
      </c>
      <c r="B18" s="2">
        <v>21</v>
      </c>
      <c r="C18" s="2">
        <v>44</v>
      </c>
      <c r="D18" s="2">
        <v>24</v>
      </c>
      <c r="E18" s="2">
        <v>31</v>
      </c>
      <c r="G18" s="2">
        <v>400</v>
      </c>
      <c r="H18" s="2">
        <f t="shared" si="4"/>
        <v>0.2475</v>
      </c>
      <c r="I18" s="2">
        <f t="shared" ref="I18:I20" si="5">200.75/509.35</f>
        <v>0.39412977324040444</v>
      </c>
      <c r="J18" s="2">
        <v>25.3</v>
      </c>
    </row>
    <row r="19" spans="1:10" x14ac:dyDescent="0.2">
      <c r="A19" s="2" t="s">
        <v>13</v>
      </c>
      <c r="B19" s="2">
        <v>26</v>
      </c>
      <c r="C19" s="2">
        <v>38</v>
      </c>
      <c r="D19" s="2">
        <v>21</v>
      </c>
      <c r="E19" s="2">
        <v>19</v>
      </c>
      <c r="G19" s="2">
        <v>400</v>
      </c>
      <c r="H19" s="2">
        <f t="shared" si="4"/>
        <v>0.19500000000000001</v>
      </c>
      <c r="I19" s="2">
        <f t="shared" si="5"/>
        <v>0.39412977324040444</v>
      </c>
      <c r="J19" s="2">
        <v>17.3</v>
      </c>
    </row>
    <row r="20" spans="1:10" x14ac:dyDescent="0.2">
      <c r="A20" s="2" t="s">
        <v>14</v>
      </c>
      <c r="B20" s="2">
        <v>44</v>
      </c>
      <c r="C20" s="2">
        <v>25</v>
      </c>
      <c r="D20" s="2">
        <v>16</v>
      </c>
      <c r="E20" s="2">
        <v>14</v>
      </c>
      <c r="G20" s="2">
        <v>400</v>
      </c>
      <c r="H20" s="2">
        <f t="shared" si="4"/>
        <v>0.13750000000000001</v>
      </c>
      <c r="I20" s="2">
        <f t="shared" si="5"/>
        <v>0.39412977324040444</v>
      </c>
      <c r="J20" s="2">
        <v>15.1</v>
      </c>
    </row>
    <row r="21" spans="1:10" x14ac:dyDescent="0.2">
      <c r="A21" s="2" t="s">
        <v>15</v>
      </c>
      <c r="B21" s="2">
        <v>47</v>
      </c>
      <c r="C21" s="2">
        <v>27</v>
      </c>
      <c r="D21" s="2">
        <v>19</v>
      </c>
      <c r="E21" s="2">
        <v>17</v>
      </c>
      <c r="G21" s="2">
        <v>400</v>
      </c>
      <c r="H21" s="2">
        <f t="shared" si="4"/>
        <v>0.1575</v>
      </c>
      <c r="I21" s="2">
        <f>175.5/509</f>
        <v>0.34479371316306484</v>
      </c>
      <c r="J21" s="2">
        <v>17.600000000000001</v>
      </c>
    </row>
    <row r="22" spans="1:10" x14ac:dyDescent="0.2">
      <c r="A22" s="5" t="s">
        <v>18</v>
      </c>
      <c r="G22" s="2">
        <v>400</v>
      </c>
    </row>
    <row r="23" spans="1:10" x14ac:dyDescent="0.2">
      <c r="A23" s="2" t="s">
        <v>10</v>
      </c>
      <c r="B23" s="2">
        <v>21</v>
      </c>
      <c r="C23" s="2">
        <v>33</v>
      </c>
      <c r="D23" s="2">
        <v>18</v>
      </c>
      <c r="E23" s="2">
        <v>38</v>
      </c>
      <c r="G23" s="2">
        <v>400</v>
      </c>
      <c r="H23" s="2">
        <f t="shared" ref="H23:H28" si="6">(C23+D23+E23+F23)/G23</f>
        <v>0.2225</v>
      </c>
      <c r="I23" s="2">
        <f>200.75/509.35</f>
        <v>0.39412977324040444</v>
      </c>
      <c r="J23" s="2">
        <v>25.4</v>
      </c>
    </row>
    <row r="24" spans="1:10" x14ac:dyDescent="0.2">
      <c r="A24" s="2" t="s">
        <v>11</v>
      </c>
      <c r="B24" s="2">
        <v>78</v>
      </c>
      <c r="C24" s="2">
        <v>13</v>
      </c>
      <c r="D24" s="2">
        <v>12</v>
      </c>
      <c r="E24" s="2">
        <v>17</v>
      </c>
      <c r="G24" s="2">
        <v>400</v>
      </c>
      <c r="H24" s="2">
        <f t="shared" si="6"/>
        <v>0.105</v>
      </c>
      <c r="I24" s="2">
        <f>175.5/509</f>
        <v>0.34479371316306484</v>
      </c>
      <c r="J24" s="2">
        <v>19.600000000000001</v>
      </c>
    </row>
    <row r="25" spans="1:10" x14ac:dyDescent="0.2">
      <c r="A25" s="2" t="s">
        <v>12</v>
      </c>
      <c r="B25" s="2">
        <v>44</v>
      </c>
      <c r="C25" s="2">
        <v>33</v>
      </c>
      <c r="D25" s="2">
        <v>27</v>
      </c>
      <c r="E25" s="2">
        <v>18</v>
      </c>
      <c r="G25" s="2">
        <v>400</v>
      </c>
      <c r="H25" s="2">
        <f t="shared" si="6"/>
        <v>0.19500000000000001</v>
      </c>
      <c r="I25" s="2">
        <f t="shared" ref="I25:I27" si="7">200.75/509.35</f>
        <v>0.39412977324040444</v>
      </c>
      <c r="J25" s="2">
        <v>25.7</v>
      </c>
    </row>
    <row r="26" spans="1:10" x14ac:dyDescent="0.2">
      <c r="A26" s="2" t="s">
        <v>13</v>
      </c>
      <c r="B26" s="2">
        <v>36</v>
      </c>
      <c r="C26" s="2">
        <v>18</v>
      </c>
      <c r="D26" s="2">
        <v>16</v>
      </c>
      <c r="E26" s="2">
        <v>25</v>
      </c>
      <c r="G26" s="2">
        <v>400</v>
      </c>
      <c r="H26" s="2">
        <f t="shared" si="6"/>
        <v>0.14749999999999999</v>
      </c>
      <c r="I26" s="2">
        <f t="shared" si="7"/>
        <v>0.39412977324040444</v>
      </c>
      <c r="J26" s="2">
        <v>14.9</v>
      </c>
    </row>
    <row r="27" spans="1:10" x14ac:dyDescent="0.2">
      <c r="A27" s="2" t="s">
        <v>14</v>
      </c>
      <c r="B27" s="2">
        <v>21</v>
      </c>
      <c r="C27" s="2">
        <v>44</v>
      </c>
      <c r="D27" s="2">
        <v>21</v>
      </c>
      <c r="E27" s="2">
        <v>17</v>
      </c>
      <c r="G27" s="2">
        <v>400</v>
      </c>
      <c r="H27" s="2">
        <f t="shared" si="6"/>
        <v>0.20499999999999999</v>
      </c>
      <c r="I27" s="2">
        <f t="shared" si="7"/>
        <v>0.39412977324040444</v>
      </c>
      <c r="J27" s="2">
        <v>20.100000000000001</v>
      </c>
    </row>
    <row r="28" spans="1:10" x14ac:dyDescent="0.2">
      <c r="A28" s="2" t="s">
        <v>15</v>
      </c>
      <c r="B28" s="2">
        <v>56</v>
      </c>
      <c r="C28" s="2">
        <v>21</v>
      </c>
      <c r="D28" s="2">
        <v>13</v>
      </c>
      <c r="E28" s="2">
        <v>17</v>
      </c>
      <c r="G28" s="2">
        <v>400</v>
      </c>
      <c r="H28" s="2">
        <f t="shared" si="6"/>
        <v>0.1275</v>
      </c>
      <c r="I28" s="2">
        <f>175.5/509</f>
        <v>0.34479371316306484</v>
      </c>
      <c r="J28" s="2">
        <v>17.600000000000001</v>
      </c>
    </row>
    <row r="29" spans="1:10" x14ac:dyDescent="0.2">
      <c r="A29" s="6" t="s">
        <v>19</v>
      </c>
      <c r="G29" s="2">
        <v>400</v>
      </c>
    </row>
    <row r="30" spans="1:10" x14ac:dyDescent="0.2">
      <c r="A30" s="2" t="s">
        <v>10</v>
      </c>
      <c r="B30" s="2">
        <v>25</v>
      </c>
      <c r="C30" s="2">
        <v>24</v>
      </c>
      <c r="D30" s="2">
        <v>22</v>
      </c>
      <c r="E30" s="2">
        <v>11</v>
      </c>
      <c r="G30" s="2">
        <v>400</v>
      </c>
      <c r="H30" s="2">
        <f t="shared" ref="H30:H35" si="8">(C30+D30+E30+F30)/G30</f>
        <v>0.14249999999999999</v>
      </c>
      <c r="I30" s="2">
        <f>200.75/509.35</f>
        <v>0.39412977324040444</v>
      </c>
      <c r="J30" s="2">
        <v>21.2</v>
      </c>
    </row>
    <row r="31" spans="1:10" x14ac:dyDescent="0.2">
      <c r="A31" s="2" t="s">
        <v>11</v>
      </c>
      <c r="B31" s="2">
        <v>41</v>
      </c>
      <c r="C31" s="2">
        <v>31</v>
      </c>
      <c r="D31" s="2">
        <v>29</v>
      </c>
      <c r="E31" s="2">
        <v>21</v>
      </c>
      <c r="G31" s="2">
        <v>400</v>
      </c>
      <c r="H31" s="2">
        <f t="shared" si="8"/>
        <v>0.20250000000000001</v>
      </c>
      <c r="I31" s="2">
        <f>175.5/509</f>
        <v>0.34479371316306484</v>
      </c>
      <c r="J31" s="2">
        <v>16.5</v>
      </c>
    </row>
    <row r="32" spans="1:10" x14ac:dyDescent="0.2">
      <c r="A32" s="2" t="s">
        <v>12</v>
      </c>
      <c r="B32" s="2">
        <v>33</v>
      </c>
      <c r="C32" s="2">
        <v>27</v>
      </c>
      <c r="D32" s="2">
        <v>18</v>
      </c>
      <c r="E32" s="2">
        <v>21</v>
      </c>
      <c r="G32" s="2">
        <v>400</v>
      </c>
      <c r="H32" s="2">
        <f t="shared" si="8"/>
        <v>0.16500000000000001</v>
      </c>
      <c r="I32" s="2">
        <f t="shared" ref="I32:I34" si="9">200.75/509.35</f>
        <v>0.39412977324040444</v>
      </c>
      <c r="J32" s="2">
        <v>22.1</v>
      </c>
    </row>
    <row r="33" spans="1:10" x14ac:dyDescent="0.2">
      <c r="A33" s="2" t="s">
        <v>13</v>
      </c>
      <c r="B33" s="2">
        <v>34</v>
      </c>
      <c r="C33" s="2">
        <v>31</v>
      </c>
      <c r="D33" s="2">
        <v>19</v>
      </c>
      <c r="E33" s="2">
        <v>17</v>
      </c>
      <c r="G33" s="2">
        <v>400</v>
      </c>
      <c r="H33" s="2">
        <f t="shared" si="8"/>
        <v>0.16750000000000001</v>
      </c>
      <c r="I33" s="2">
        <f t="shared" si="9"/>
        <v>0.39412977324040444</v>
      </c>
      <c r="J33" s="2">
        <v>17.3</v>
      </c>
    </row>
    <row r="34" spans="1:10" x14ac:dyDescent="0.2">
      <c r="A34" s="2" t="s">
        <v>14</v>
      </c>
      <c r="B34" s="2">
        <v>21</v>
      </c>
      <c r="C34" s="2">
        <v>56</v>
      </c>
      <c r="D34" s="2">
        <v>28</v>
      </c>
      <c r="E34" s="2">
        <v>31</v>
      </c>
      <c r="G34" s="2">
        <v>400</v>
      </c>
      <c r="H34" s="2">
        <f t="shared" si="8"/>
        <v>0.28749999999999998</v>
      </c>
      <c r="I34" s="2">
        <f t="shared" si="9"/>
        <v>0.39412977324040444</v>
      </c>
      <c r="J34" s="2">
        <v>30.1</v>
      </c>
    </row>
    <row r="35" spans="1:10" x14ac:dyDescent="0.2">
      <c r="A35" s="2" t="s">
        <v>15</v>
      </c>
      <c r="B35" s="2">
        <v>21</v>
      </c>
      <c r="C35" s="2">
        <v>45</v>
      </c>
      <c r="D35" s="2">
        <v>21</v>
      </c>
      <c r="E35" s="2">
        <v>27</v>
      </c>
      <c r="G35" s="2">
        <v>400</v>
      </c>
      <c r="H35" s="2">
        <f t="shared" si="8"/>
        <v>0.23250000000000001</v>
      </c>
      <c r="I35" s="2">
        <f>175.5/509</f>
        <v>0.34479371316306484</v>
      </c>
      <c r="J35" s="2">
        <v>32.1</v>
      </c>
    </row>
    <row r="36" spans="1:10" x14ac:dyDescent="0.2">
      <c r="A36" s="7" t="s">
        <v>20</v>
      </c>
      <c r="G36" s="2">
        <v>400</v>
      </c>
    </row>
    <row r="37" spans="1:10" x14ac:dyDescent="0.2">
      <c r="A37" s="2" t="s">
        <v>10</v>
      </c>
      <c r="B37" s="2">
        <f t="shared" ref="B37:J37" si="10">AVERAGE(B2,B9,B16,B23,B30)</f>
        <v>26.8</v>
      </c>
      <c r="C37" s="2">
        <f t="shared" si="10"/>
        <v>35.200000000000003</v>
      </c>
      <c r="D37" s="2">
        <f t="shared" si="10"/>
        <v>27.4</v>
      </c>
      <c r="E37" s="2">
        <f t="shared" si="10"/>
        <v>24.8</v>
      </c>
      <c r="F37" s="2">
        <f t="shared" si="10"/>
        <v>0</v>
      </c>
      <c r="G37" s="2">
        <f t="shared" si="10"/>
        <v>400</v>
      </c>
      <c r="H37" s="2">
        <f t="shared" si="10"/>
        <v>0.2185</v>
      </c>
      <c r="I37" s="2">
        <f t="shared" si="10"/>
        <v>0.39412977324040444</v>
      </c>
      <c r="J37" s="2">
        <f t="shared" si="10"/>
        <v>25.400000000000002</v>
      </c>
    </row>
    <row r="38" spans="1:10" x14ac:dyDescent="0.2">
      <c r="A38" s="2" t="s">
        <v>11</v>
      </c>
      <c r="B38" s="2">
        <f t="shared" ref="B38:J38" si="11">AVERAGE(B3,B10,B17,B24,B31)</f>
        <v>51.4</v>
      </c>
      <c r="C38" s="2">
        <f t="shared" si="11"/>
        <v>28.2</v>
      </c>
      <c r="D38" s="2">
        <f t="shared" si="11"/>
        <v>21.6</v>
      </c>
      <c r="E38" s="2">
        <f t="shared" si="11"/>
        <v>17.600000000000001</v>
      </c>
      <c r="F38" s="2">
        <f t="shared" si="11"/>
        <v>0</v>
      </c>
      <c r="G38" s="2">
        <f t="shared" si="11"/>
        <v>400</v>
      </c>
      <c r="H38" s="2">
        <f t="shared" si="11"/>
        <v>0.16850000000000001</v>
      </c>
      <c r="I38" s="2">
        <f t="shared" si="11"/>
        <v>0.34479371316306484</v>
      </c>
      <c r="J38" s="2">
        <f t="shared" si="11"/>
        <v>21.839999999999996</v>
      </c>
    </row>
    <row r="39" spans="1:10" x14ac:dyDescent="0.2">
      <c r="A39" s="2" t="s">
        <v>12</v>
      </c>
      <c r="B39" s="2">
        <f t="shared" ref="B39:J39" si="12">AVERAGE(B4,B11,B18,B25,B32)</f>
        <v>32.799999999999997</v>
      </c>
      <c r="C39" s="2">
        <f t="shared" si="12"/>
        <v>37.6</v>
      </c>
      <c r="D39" s="2">
        <f t="shared" si="12"/>
        <v>22.4</v>
      </c>
      <c r="E39" s="2">
        <f t="shared" si="12"/>
        <v>21.8</v>
      </c>
      <c r="F39" s="2">
        <f t="shared" si="12"/>
        <v>0</v>
      </c>
      <c r="G39" s="2">
        <f t="shared" si="12"/>
        <v>400</v>
      </c>
      <c r="H39" s="2">
        <f t="shared" si="12"/>
        <v>0.20450000000000004</v>
      </c>
      <c r="I39" s="2">
        <f t="shared" si="12"/>
        <v>0.39412977324040444</v>
      </c>
      <c r="J39" s="2">
        <f t="shared" si="12"/>
        <v>25.6</v>
      </c>
    </row>
    <row r="40" spans="1:10" x14ac:dyDescent="0.2">
      <c r="A40" s="2" t="s">
        <v>13</v>
      </c>
      <c r="B40" s="2">
        <f t="shared" ref="B40:J40" si="13">AVERAGE(B5,B12,B19,B26,B33)</f>
        <v>28.6</v>
      </c>
      <c r="C40" s="2">
        <f t="shared" si="13"/>
        <v>35</v>
      </c>
      <c r="D40" s="2">
        <f t="shared" si="13"/>
        <v>22.4</v>
      </c>
      <c r="E40" s="2">
        <f t="shared" si="13"/>
        <v>19.399999999999999</v>
      </c>
      <c r="F40" s="2" t="e">
        <f t="shared" si="13"/>
        <v>#DIV/0!</v>
      </c>
      <c r="G40" s="2">
        <f t="shared" si="13"/>
        <v>400</v>
      </c>
      <c r="H40" s="2">
        <f t="shared" si="13"/>
        <v>0.192</v>
      </c>
      <c r="I40" s="2">
        <f t="shared" si="13"/>
        <v>0.39412977324040444</v>
      </c>
      <c r="J40" s="2">
        <f t="shared" si="13"/>
        <v>20.54</v>
      </c>
    </row>
    <row r="41" spans="1:10" x14ac:dyDescent="0.2">
      <c r="A41" s="2" t="s">
        <v>14</v>
      </c>
      <c r="B41" s="2">
        <f t="shared" ref="B41:J41" si="14">AVERAGE(B6,B13,B20,B27,B34)</f>
        <v>35.799999999999997</v>
      </c>
      <c r="C41" s="2">
        <f t="shared" si="14"/>
        <v>38.799999999999997</v>
      </c>
      <c r="D41" s="2">
        <f t="shared" si="14"/>
        <v>20</v>
      </c>
      <c r="E41" s="2">
        <f t="shared" si="14"/>
        <v>19.399999999999999</v>
      </c>
      <c r="F41" s="2" t="e">
        <f t="shared" si="14"/>
        <v>#DIV/0!</v>
      </c>
      <c r="G41" s="2">
        <f t="shared" si="14"/>
        <v>400</v>
      </c>
      <c r="H41" s="2">
        <f t="shared" si="14"/>
        <v>0.19550000000000001</v>
      </c>
      <c r="I41" s="2">
        <f t="shared" si="14"/>
        <v>0.39412977324040444</v>
      </c>
      <c r="J41" s="2">
        <f t="shared" si="14"/>
        <v>21</v>
      </c>
    </row>
    <row r="42" spans="1:10" x14ac:dyDescent="0.2">
      <c r="A42" s="2" t="s">
        <v>15</v>
      </c>
      <c r="B42" s="2">
        <f t="shared" ref="B42:J42" si="15">AVERAGE(B7,B14,B21,B28,B35)</f>
        <v>46.6</v>
      </c>
      <c r="C42" s="2">
        <f t="shared" si="15"/>
        <v>31.4</v>
      </c>
      <c r="D42" s="2">
        <f t="shared" si="15"/>
        <v>17.8</v>
      </c>
      <c r="E42" s="2">
        <f t="shared" si="15"/>
        <v>19.8</v>
      </c>
      <c r="F42" s="2" t="e">
        <f t="shared" si="15"/>
        <v>#DIV/0!</v>
      </c>
      <c r="G42" s="2">
        <f t="shared" si="15"/>
        <v>400</v>
      </c>
      <c r="H42" s="2">
        <f t="shared" si="15"/>
        <v>0.17249999999999999</v>
      </c>
      <c r="I42" s="2">
        <f t="shared" si="15"/>
        <v>0.34479371316306484</v>
      </c>
      <c r="J42" s="2">
        <f t="shared" si="15"/>
        <v>21.339999999999996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42"/>
  <sheetViews>
    <sheetView workbookViewId="0"/>
  </sheetViews>
  <sheetFormatPr defaultColWidth="12.5703125" defaultRowHeight="15.75" customHeight="1" x14ac:dyDescent="0.2"/>
  <cols>
    <col min="1" max="1" width="30.28515625" customWidth="1"/>
    <col min="2" max="2" width="24.42578125" customWidth="1"/>
    <col min="3" max="3" width="22" customWidth="1"/>
    <col min="4" max="4" width="30" customWidth="1"/>
    <col min="7" max="7" width="18.7109375" customWidth="1"/>
    <col min="8" max="8" width="40.42578125" customWidth="1"/>
    <col min="9" max="9" width="29.42578125" customWidth="1"/>
    <col min="10" max="10" width="53.710937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</v>
      </c>
      <c r="J1" s="2" t="s">
        <v>9</v>
      </c>
      <c r="K1" s="2">
        <v>1100</v>
      </c>
    </row>
    <row r="2" spans="1:11" x14ac:dyDescent="0.2">
      <c r="A2" s="2" t="s">
        <v>10</v>
      </c>
      <c r="B2" s="2">
        <v>106</v>
      </c>
      <c r="C2" s="2">
        <v>17</v>
      </c>
      <c r="D2" s="2">
        <v>3</v>
      </c>
      <c r="F2" s="2">
        <v>17</v>
      </c>
      <c r="G2" s="2">
        <v>400</v>
      </c>
      <c r="H2" s="2">
        <f t="shared" ref="H2:H7" si="0">(C2+D2+E2+F2)/G2</f>
        <v>9.2499999999999999E-2</v>
      </c>
      <c r="I2" s="2">
        <f>378.72/$K$1</f>
        <v>0.34429090909090909</v>
      </c>
      <c r="J2" s="2">
        <v>3.42</v>
      </c>
    </row>
    <row r="3" spans="1:11" x14ac:dyDescent="0.2">
      <c r="A3" s="2" t="s">
        <v>11</v>
      </c>
      <c r="B3" s="2">
        <v>191</v>
      </c>
      <c r="C3" s="2">
        <v>3</v>
      </c>
      <c r="D3" s="2">
        <v>0</v>
      </c>
      <c r="F3" s="2">
        <v>7</v>
      </c>
      <c r="G3" s="2">
        <v>400</v>
      </c>
      <c r="H3" s="2">
        <f t="shared" si="0"/>
        <v>2.5000000000000001E-2</v>
      </c>
      <c r="I3" s="2">
        <f>242/$K$1</f>
        <v>0.22</v>
      </c>
      <c r="J3" s="2">
        <v>1.07</v>
      </c>
    </row>
    <row r="4" spans="1:11" x14ac:dyDescent="0.2">
      <c r="A4" s="2" t="s">
        <v>12</v>
      </c>
      <c r="B4" s="2">
        <v>131</v>
      </c>
      <c r="C4" s="2">
        <v>11</v>
      </c>
      <c r="D4" s="2">
        <v>5</v>
      </c>
      <c r="F4" s="2">
        <v>13</v>
      </c>
      <c r="G4" s="2">
        <v>400</v>
      </c>
      <c r="H4" s="2">
        <f t="shared" si="0"/>
        <v>7.2499999999999995E-2</v>
      </c>
      <c r="I4" s="2">
        <f t="shared" ref="I4:I6" si="1">378.72/$K$1</f>
        <v>0.34429090909090909</v>
      </c>
      <c r="J4" s="2">
        <v>2.4300000000000002</v>
      </c>
    </row>
    <row r="5" spans="1:11" x14ac:dyDescent="0.2">
      <c r="A5" s="2" t="s">
        <v>13</v>
      </c>
      <c r="B5" s="2">
        <v>123</v>
      </c>
      <c r="C5" s="2">
        <v>12</v>
      </c>
      <c r="D5" s="2">
        <v>5</v>
      </c>
      <c r="F5" s="2">
        <v>11</v>
      </c>
      <c r="G5" s="2">
        <v>400</v>
      </c>
      <c r="H5" s="2">
        <f t="shared" si="0"/>
        <v>7.0000000000000007E-2</v>
      </c>
      <c r="I5" s="2">
        <f t="shared" si="1"/>
        <v>0.34429090909090909</v>
      </c>
      <c r="J5" s="2">
        <v>3.17</v>
      </c>
    </row>
    <row r="6" spans="1:11" x14ac:dyDescent="0.2">
      <c r="A6" s="2" t="s">
        <v>14</v>
      </c>
      <c r="B6" s="2">
        <v>122</v>
      </c>
      <c r="C6" s="2">
        <v>22</v>
      </c>
      <c r="D6" s="2">
        <v>7</v>
      </c>
      <c r="F6" s="2">
        <v>14</v>
      </c>
      <c r="G6" s="2">
        <v>400</v>
      </c>
      <c r="H6" s="2">
        <f t="shared" si="0"/>
        <v>0.1075</v>
      </c>
      <c r="I6" s="2">
        <f t="shared" si="1"/>
        <v>0.34429090909090909</v>
      </c>
      <c r="J6" s="2">
        <v>3.21</v>
      </c>
    </row>
    <row r="7" spans="1:11" x14ac:dyDescent="0.2">
      <c r="A7" s="2" t="s">
        <v>15</v>
      </c>
      <c r="B7" s="2">
        <v>154</v>
      </c>
      <c r="C7" s="2">
        <v>7</v>
      </c>
      <c r="D7" s="2">
        <v>3</v>
      </c>
      <c r="F7" s="2">
        <v>8</v>
      </c>
      <c r="G7" s="2">
        <v>400</v>
      </c>
      <c r="H7" s="2">
        <f t="shared" si="0"/>
        <v>4.4999999999999998E-2</v>
      </c>
      <c r="I7" s="2">
        <f>242/$K$1</f>
        <v>0.22</v>
      </c>
      <c r="J7" s="2">
        <v>1.89</v>
      </c>
    </row>
    <row r="8" spans="1:11" x14ac:dyDescent="0.2">
      <c r="A8" s="3" t="s">
        <v>16</v>
      </c>
    </row>
    <row r="9" spans="1:11" x14ac:dyDescent="0.2">
      <c r="A9" s="2" t="s">
        <v>10</v>
      </c>
      <c r="B9" s="2">
        <v>87</v>
      </c>
      <c r="C9" s="2">
        <v>25</v>
      </c>
      <c r="D9" s="2">
        <v>7</v>
      </c>
      <c r="F9" s="2">
        <v>21</v>
      </c>
      <c r="G9" s="2">
        <v>400</v>
      </c>
      <c r="H9" s="2">
        <f t="shared" ref="H9:H14" si="2">(C9+D9+E9+F9)/G9</f>
        <v>0.13250000000000001</v>
      </c>
      <c r="I9" s="2">
        <f>378.72/$K$1</f>
        <v>0.34429090909090909</v>
      </c>
      <c r="J9" s="2">
        <v>4.01</v>
      </c>
    </row>
    <row r="10" spans="1:11" x14ac:dyDescent="0.2">
      <c r="A10" s="2" t="s">
        <v>11</v>
      </c>
      <c r="B10" s="2">
        <v>131</v>
      </c>
      <c r="C10" s="2">
        <v>15</v>
      </c>
      <c r="D10" s="2">
        <v>7</v>
      </c>
      <c r="F10" s="2">
        <v>7</v>
      </c>
      <c r="G10" s="2">
        <v>400</v>
      </c>
      <c r="H10" s="2">
        <f t="shared" si="2"/>
        <v>7.2499999999999995E-2</v>
      </c>
      <c r="I10" s="2">
        <f>242/$K$1</f>
        <v>0.22</v>
      </c>
      <c r="J10" s="2">
        <v>3.03</v>
      </c>
    </row>
    <row r="11" spans="1:11" x14ac:dyDescent="0.2">
      <c r="A11" s="2" t="s">
        <v>12</v>
      </c>
      <c r="B11" s="2">
        <v>156</v>
      </c>
      <c r="C11" s="2">
        <v>6</v>
      </c>
      <c r="D11" s="2">
        <v>4</v>
      </c>
      <c r="F11" s="2">
        <v>18</v>
      </c>
      <c r="G11" s="2">
        <v>400</v>
      </c>
      <c r="H11" s="2">
        <f t="shared" si="2"/>
        <v>7.0000000000000007E-2</v>
      </c>
      <c r="I11" s="2">
        <f t="shared" ref="I11:I13" si="3">378.72/$K$1</f>
        <v>0.34429090909090909</v>
      </c>
      <c r="J11" s="2">
        <v>2.77</v>
      </c>
    </row>
    <row r="12" spans="1:11" x14ac:dyDescent="0.2">
      <c r="A12" s="2" t="s">
        <v>13</v>
      </c>
      <c r="B12" s="2">
        <v>144</v>
      </c>
      <c r="C12" s="2">
        <v>18</v>
      </c>
      <c r="D12" s="2">
        <v>11</v>
      </c>
      <c r="F12" s="2">
        <v>6</v>
      </c>
      <c r="G12" s="2">
        <v>400</v>
      </c>
      <c r="H12" s="2">
        <f t="shared" si="2"/>
        <v>8.7499999999999994E-2</v>
      </c>
      <c r="I12" s="2">
        <f t="shared" si="3"/>
        <v>0.34429090909090909</v>
      </c>
      <c r="J12" s="2">
        <v>2.89</v>
      </c>
    </row>
    <row r="13" spans="1:11" x14ac:dyDescent="0.2">
      <c r="A13" s="2" t="s">
        <v>14</v>
      </c>
      <c r="B13" s="2">
        <v>125</v>
      </c>
      <c r="C13" s="2">
        <v>14</v>
      </c>
      <c r="D13" s="2">
        <v>21</v>
      </c>
      <c r="F13" s="2">
        <v>3</v>
      </c>
      <c r="G13" s="2">
        <v>400</v>
      </c>
      <c r="H13" s="2">
        <f t="shared" si="2"/>
        <v>9.5000000000000001E-2</v>
      </c>
      <c r="I13" s="2">
        <f t="shared" si="3"/>
        <v>0.34429090909090909</v>
      </c>
      <c r="J13" s="2">
        <v>3.07</v>
      </c>
    </row>
    <row r="14" spans="1:11" x14ac:dyDescent="0.2">
      <c r="A14" s="2" t="s">
        <v>15</v>
      </c>
      <c r="B14" s="2">
        <v>143</v>
      </c>
      <c r="C14" s="2">
        <v>15</v>
      </c>
      <c r="D14" s="2">
        <v>9</v>
      </c>
      <c r="F14" s="2">
        <v>9</v>
      </c>
      <c r="G14" s="2">
        <v>400</v>
      </c>
      <c r="H14" s="2">
        <f t="shared" si="2"/>
        <v>8.2500000000000004E-2</v>
      </c>
      <c r="I14" s="2">
        <f>242/$K$1</f>
        <v>0.22</v>
      </c>
      <c r="J14" s="2">
        <v>2.93</v>
      </c>
    </row>
    <row r="15" spans="1:11" x14ac:dyDescent="0.2">
      <c r="A15" s="4" t="s">
        <v>17</v>
      </c>
    </row>
    <row r="16" spans="1:11" x14ac:dyDescent="0.2">
      <c r="A16" s="2" t="s">
        <v>10</v>
      </c>
      <c r="B16" s="2">
        <v>99</v>
      </c>
      <c r="C16" s="2">
        <v>23</v>
      </c>
      <c r="D16" s="2">
        <v>7</v>
      </c>
      <c r="F16" s="2">
        <v>16</v>
      </c>
      <c r="G16" s="2">
        <v>400</v>
      </c>
      <c r="H16" s="2">
        <f t="shared" ref="H16:H21" si="4">(C16+D16+E16+F16)/G16</f>
        <v>0.115</v>
      </c>
      <c r="I16" s="2">
        <f>378.72/$K$1</f>
        <v>0.34429090909090909</v>
      </c>
      <c r="J16" s="2">
        <v>3.55</v>
      </c>
    </row>
    <row r="17" spans="1:10" x14ac:dyDescent="0.2">
      <c r="A17" s="2" t="s">
        <v>11</v>
      </c>
      <c r="B17" s="2">
        <v>204</v>
      </c>
      <c r="C17" s="2">
        <v>4</v>
      </c>
      <c r="D17" s="2">
        <v>4</v>
      </c>
      <c r="F17" s="2">
        <v>7</v>
      </c>
      <c r="G17" s="2">
        <v>400</v>
      </c>
      <c r="H17" s="2">
        <f t="shared" si="4"/>
        <v>3.7499999999999999E-2</v>
      </c>
      <c r="I17" s="2">
        <f>242/$K$1</f>
        <v>0.22</v>
      </c>
      <c r="J17" s="2">
        <v>1.1100000000000001</v>
      </c>
    </row>
    <row r="18" spans="1:10" x14ac:dyDescent="0.2">
      <c r="A18" s="2" t="s">
        <v>12</v>
      </c>
      <c r="B18" s="2">
        <v>143</v>
      </c>
      <c r="C18" s="2">
        <v>18</v>
      </c>
      <c r="D18" s="2">
        <v>12</v>
      </c>
      <c r="F18" s="2">
        <v>5</v>
      </c>
      <c r="G18" s="2">
        <v>400</v>
      </c>
      <c r="H18" s="2">
        <f t="shared" si="4"/>
        <v>8.7499999999999994E-2</v>
      </c>
      <c r="I18" s="2">
        <f t="shared" ref="I18:I20" si="5">378.72/$K$1</f>
        <v>0.34429090909090909</v>
      </c>
      <c r="J18" s="2">
        <v>2.44</v>
      </c>
    </row>
    <row r="19" spans="1:10" x14ac:dyDescent="0.2">
      <c r="A19" s="2" t="s">
        <v>13</v>
      </c>
      <c r="B19" s="2">
        <v>76</v>
      </c>
      <c r="C19" s="2">
        <v>23</v>
      </c>
      <c r="D19" s="2">
        <v>11</v>
      </c>
      <c r="F19" s="2">
        <v>19</v>
      </c>
      <c r="G19" s="2">
        <v>400</v>
      </c>
      <c r="H19" s="2">
        <f t="shared" si="4"/>
        <v>0.13250000000000001</v>
      </c>
      <c r="I19" s="2">
        <f t="shared" si="5"/>
        <v>0.34429090909090909</v>
      </c>
      <c r="J19" s="2">
        <v>4.67</v>
      </c>
    </row>
    <row r="20" spans="1:10" x14ac:dyDescent="0.2">
      <c r="A20" s="2" t="s">
        <v>14</v>
      </c>
      <c r="B20" s="2">
        <v>115</v>
      </c>
      <c r="C20" s="2">
        <v>17</v>
      </c>
      <c r="D20" s="2">
        <v>8</v>
      </c>
      <c r="F20" s="2">
        <v>13</v>
      </c>
      <c r="G20" s="2">
        <v>400</v>
      </c>
      <c r="H20" s="2">
        <f t="shared" si="4"/>
        <v>9.5000000000000001E-2</v>
      </c>
      <c r="I20" s="2">
        <f t="shared" si="5"/>
        <v>0.34429090909090909</v>
      </c>
      <c r="J20" s="2">
        <v>2.99</v>
      </c>
    </row>
    <row r="21" spans="1:10" x14ac:dyDescent="0.2">
      <c r="A21" s="2" t="s">
        <v>15</v>
      </c>
      <c r="B21" s="2">
        <v>134</v>
      </c>
      <c r="C21" s="2">
        <v>7</v>
      </c>
      <c r="D21" s="2">
        <v>11</v>
      </c>
      <c r="F21" s="2">
        <v>8</v>
      </c>
      <c r="G21" s="2">
        <v>400</v>
      </c>
      <c r="H21" s="2">
        <f t="shared" si="4"/>
        <v>6.5000000000000002E-2</v>
      </c>
      <c r="I21" s="2">
        <f>242/$K$1</f>
        <v>0.22</v>
      </c>
      <c r="J21" s="2">
        <v>2.34</v>
      </c>
    </row>
    <row r="22" spans="1:10" x14ac:dyDescent="0.2">
      <c r="A22" s="5" t="s">
        <v>18</v>
      </c>
    </row>
    <row r="23" spans="1:10" x14ac:dyDescent="0.2">
      <c r="A23" s="2" t="s">
        <v>10</v>
      </c>
      <c r="B23" s="2">
        <v>79</v>
      </c>
      <c r="C23" s="2">
        <v>22</v>
      </c>
      <c r="D23" s="2">
        <v>14</v>
      </c>
      <c r="F23" s="2">
        <v>17</v>
      </c>
      <c r="G23" s="2">
        <v>400</v>
      </c>
      <c r="H23" s="2">
        <f t="shared" ref="H23:H28" si="6">(C23+D23+E23+F23)/G23</f>
        <v>0.13250000000000001</v>
      </c>
      <c r="I23" s="2">
        <f>378.72/$K$1</f>
        <v>0.34429090909090909</v>
      </c>
      <c r="J23" s="2">
        <v>4.01</v>
      </c>
    </row>
    <row r="24" spans="1:10" x14ac:dyDescent="0.2">
      <c r="A24" s="2" t="s">
        <v>11</v>
      </c>
      <c r="B24" s="2">
        <v>222</v>
      </c>
      <c r="C24" s="2">
        <v>1</v>
      </c>
      <c r="D24" s="2">
        <v>9</v>
      </c>
      <c r="F24" s="2">
        <v>3</v>
      </c>
      <c r="G24" s="2">
        <v>400</v>
      </c>
      <c r="H24" s="2">
        <f t="shared" si="6"/>
        <v>3.2500000000000001E-2</v>
      </c>
      <c r="I24" s="2">
        <f>242/$K$1</f>
        <v>0.22</v>
      </c>
      <c r="J24" s="2">
        <v>1.21</v>
      </c>
    </row>
    <row r="25" spans="1:10" x14ac:dyDescent="0.2">
      <c r="A25" s="2" t="s">
        <v>12</v>
      </c>
      <c r="B25" s="2">
        <v>123</v>
      </c>
      <c r="C25" s="2">
        <v>17</v>
      </c>
      <c r="D25" s="2">
        <v>13</v>
      </c>
      <c r="F25" s="2">
        <v>11</v>
      </c>
      <c r="G25" s="2">
        <v>400</v>
      </c>
      <c r="H25" s="2">
        <f t="shared" si="6"/>
        <v>0.10249999999999999</v>
      </c>
      <c r="I25" s="2">
        <f t="shared" ref="I25:I27" si="7">378.72/$K$1</f>
        <v>0.34429090909090909</v>
      </c>
      <c r="J25" s="2">
        <v>3.63</v>
      </c>
    </row>
    <row r="26" spans="1:10" x14ac:dyDescent="0.2">
      <c r="A26" s="2" t="s">
        <v>13</v>
      </c>
      <c r="B26" s="2">
        <v>147</v>
      </c>
      <c r="C26" s="2">
        <v>7</v>
      </c>
      <c r="D26" s="2">
        <v>8</v>
      </c>
      <c r="F26" s="2">
        <v>16</v>
      </c>
      <c r="G26" s="2">
        <v>400</v>
      </c>
      <c r="H26" s="2">
        <f t="shared" si="6"/>
        <v>7.7499999999999999E-2</v>
      </c>
      <c r="I26" s="2">
        <f t="shared" si="7"/>
        <v>0.34429090909090909</v>
      </c>
      <c r="J26" s="2">
        <v>3.01</v>
      </c>
    </row>
    <row r="27" spans="1:10" x14ac:dyDescent="0.2">
      <c r="A27" s="2" t="s">
        <v>14</v>
      </c>
      <c r="B27" s="2">
        <v>132</v>
      </c>
      <c r="C27" s="2">
        <v>16</v>
      </c>
      <c r="D27" s="2">
        <v>9</v>
      </c>
      <c r="F27" s="2">
        <v>9</v>
      </c>
      <c r="G27" s="2">
        <v>400</v>
      </c>
      <c r="H27" s="2">
        <f t="shared" si="6"/>
        <v>8.5000000000000006E-2</v>
      </c>
      <c r="I27" s="2">
        <f t="shared" si="7"/>
        <v>0.34429090909090909</v>
      </c>
      <c r="J27" s="2">
        <v>2.93</v>
      </c>
    </row>
    <row r="28" spans="1:10" x14ac:dyDescent="0.2">
      <c r="A28" s="2" t="s">
        <v>15</v>
      </c>
      <c r="B28" s="2">
        <v>155</v>
      </c>
      <c r="C28" s="2">
        <v>11</v>
      </c>
      <c r="D28" s="2">
        <v>3</v>
      </c>
      <c r="F28" s="2">
        <v>7</v>
      </c>
      <c r="G28" s="2">
        <v>400</v>
      </c>
      <c r="H28" s="2">
        <f t="shared" si="6"/>
        <v>5.2499999999999998E-2</v>
      </c>
      <c r="I28" s="2">
        <f>242/$K$1</f>
        <v>0.22</v>
      </c>
      <c r="J28" s="2">
        <v>2.63</v>
      </c>
    </row>
    <row r="29" spans="1:10" x14ac:dyDescent="0.2">
      <c r="A29" s="6" t="s">
        <v>19</v>
      </c>
    </row>
    <row r="30" spans="1:10" x14ac:dyDescent="0.2">
      <c r="A30" s="2" t="s">
        <v>10</v>
      </c>
      <c r="B30" s="2">
        <v>155</v>
      </c>
      <c r="C30" s="2">
        <v>12</v>
      </c>
      <c r="D30" s="2">
        <v>7</v>
      </c>
      <c r="F30" s="2">
        <v>9</v>
      </c>
      <c r="G30" s="2">
        <v>400</v>
      </c>
      <c r="H30" s="2">
        <f t="shared" ref="H30:H35" si="8">(C30+D30+E30+F30)/G30</f>
        <v>7.0000000000000007E-2</v>
      </c>
      <c r="I30" s="2">
        <f>378.72/$K$1</f>
        <v>0.34429090909090909</v>
      </c>
      <c r="J30" s="2">
        <v>2.78</v>
      </c>
    </row>
    <row r="31" spans="1:10" x14ac:dyDescent="0.2">
      <c r="A31" s="2" t="s">
        <v>11</v>
      </c>
      <c r="B31" s="2">
        <v>167</v>
      </c>
      <c r="C31" s="2">
        <v>9</v>
      </c>
      <c r="D31" s="2">
        <v>3</v>
      </c>
      <c r="F31" s="2">
        <v>5</v>
      </c>
      <c r="G31" s="2">
        <v>400</v>
      </c>
      <c r="H31" s="2">
        <f t="shared" si="8"/>
        <v>4.2500000000000003E-2</v>
      </c>
      <c r="I31" s="2">
        <f>242/$K$1</f>
        <v>0.22</v>
      </c>
      <c r="J31" s="2">
        <v>1.89</v>
      </c>
    </row>
    <row r="32" spans="1:10" x14ac:dyDescent="0.2">
      <c r="A32" s="2" t="s">
        <v>12</v>
      </c>
      <c r="B32" s="2">
        <v>100</v>
      </c>
      <c r="C32" s="2">
        <v>18</v>
      </c>
      <c r="D32" s="2">
        <v>13</v>
      </c>
      <c r="F32" s="2">
        <v>11</v>
      </c>
      <c r="G32" s="2">
        <v>400</v>
      </c>
      <c r="H32" s="2">
        <f t="shared" si="8"/>
        <v>0.105</v>
      </c>
      <c r="I32" s="2">
        <f t="shared" ref="I32:I34" si="9">378.72/$K$1</f>
        <v>0.34429090909090909</v>
      </c>
      <c r="J32" s="2">
        <v>2.96</v>
      </c>
    </row>
    <row r="33" spans="1:10" x14ac:dyDescent="0.2">
      <c r="A33" s="2" t="s">
        <v>13</v>
      </c>
      <c r="B33" s="2">
        <v>77</v>
      </c>
      <c r="C33" s="2">
        <v>23</v>
      </c>
      <c r="D33" s="2">
        <v>16</v>
      </c>
      <c r="F33" s="2">
        <v>12</v>
      </c>
      <c r="G33" s="2">
        <v>400</v>
      </c>
      <c r="H33" s="2">
        <f t="shared" si="8"/>
        <v>0.1275</v>
      </c>
      <c r="I33" s="2">
        <f t="shared" si="9"/>
        <v>0.34429090909090909</v>
      </c>
      <c r="J33" s="2">
        <v>3.01</v>
      </c>
    </row>
    <row r="34" spans="1:10" x14ac:dyDescent="0.2">
      <c r="A34" s="2" t="s">
        <v>14</v>
      </c>
      <c r="B34" s="2">
        <v>144</v>
      </c>
      <c r="C34" s="2">
        <v>7</v>
      </c>
      <c r="D34" s="2">
        <v>9</v>
      </c>
      <c r="F34" s="2">
        <v>16</v>
      </c>
      <c r="G34" s="2">
        <v>400</v>
      </c>
      <c r="H34" s="2">
        <f t="shared" si="8"/>
        <v>0.08</v>
      </c>
      <c r="I34" s="2">
        <f t="shared" si="9"/>
        <v>0.34429090909090909</v>
      </c>
      <c r="J34" s="2">
        <v>2.96</v>
      </c>
    </row>
    <row r="35" spans="1:10" x14ac:dyDescent="0.2">
      <c r="A35" s="2" t="s">
        <v>15</v>
      </c>
      <c r="B35" s="2">
        <v>149</v>
      </c>
      <c r="C35" s="2">
        <v>11</v>
      </c>
      <c r="D35" s="2">
        <v>4</v>
      </c>
      <c r="F35" s="2">
        <v>9</v>
      </c>
      <c r="G35" s="2">
        <v>400</v>
      </c>
      <c r="H35" s="2">
        <f t="shared" si="8"/>
        <v>0.06</v>
      </c>
      <c r="I35" s="2">
        <f>242/$K$1</f>
        <v>0.22</v>
      </c>
      <c r="J35" s="2">
        <v>2.54</v>
      </c>
    </row>
    <row r="36" spans="1:10" x14ac:dyDescent="0.2">
      <c r="A36" s="7" t="s">
        <v>20</v>
      </c>
    </row>
    <row r="37" spans="1:10" x14ac:dyDescent="0.2">
      <c r="A37" s="2" t="s">
        <v>10</v>
      </c>
      <c r="B37" s="2">
        <f t="shared" ref="B37:J37" si="10">AVERAGE(B2,B9,B16,B23,B30)</f>
        <v>105.2</v>
      </c>
      <c r="C37" s="2">
        <f t="shared" si="10"/>
        <v>19.8</v>
      </c>
      <c r="D37" s="2">
        <f t="shared" si="10"/>
        <v>7.6</v>
      </c>
      <c r="E37" s="2" t="e">
        <f t="shared" si="10"/>
        <v>#DIV/0!</v>
      </c>
      <c r="F37" s="2">
        <f t="shared" si="10"/>
        <v>16</v>
      </c>
      <c r="G37" s="2">
        <f t="shared" si="10"/>
        <v>400</v>
      </c>
      <c r="H37" s="2">
        <f t="shared" si="10"/>
        <v>0.1085</v>
      </c>
      <c r="I37" s="2">
        <f t="shared" si="10"/>
        <v>0.34429090909090909</v>
      </c>
      <c r="J37" s="2">
        <f t="shared" si="10"/>
        <v>3.5539999999999998</v>
      </c>
    </row>
    <row r="38" spans="1:10" x14ac:dyDescent="0.2">
      <c r="A38" s="2" t="s">
        <v>11</v>
      </c>
      <c r="B38" s="2">
        <f t="shared" ref="B38:J38" si="11">AVERAGE(B3,B10,B17,B24,B31)</f>
        <v>183</v>
      </c>
      <c r="C38" s="2">
        <f t="shared" si="11"/>
        <v>6.4</v>
      </c>
      <c r="D38" s="2">
        <f t="shared" si="11"/>
        <v>4.5999999999999996</v>
      </c>
      <c r="E38" s="2" t="e">
        <f t="shared" si="11"/>
        <v>#DIV/0!</v>
      </c>
      <c r="F38" s="2">
        <f t="shared" si="11"/>
        <v>5.8</v>
      </c>
      <c r="G38" s="2">
        <f t="shared" si="11"/>
        <v>400</v>
      </c>
      <c r="H38" s="2">
        <f t="shared" si="11"/>
        <v>4.2000000000000003E-2</v>
      </c>
      <c r="I38" s="2">
        <f t="shared" si="11"/>
        <v>0.22000000000000003</v>
      </c>
      <c r="J38" s="2">
        <f t="shared" si="11"/>
        <v>1.6620000000000001</v>
      </c>
    </row>
    <row r="39" spans="1:10" x14ac:dyDescent="0.2">
      <c r="A39" s="2" t="s">
        <v>12</v>
      </c>
      <c r="B39" s="2">
        <f t="shared" ref="B39:J39" si="12">AVERAGE(B4,B11,B18,B25,B32)</f>
        <v>130.6</v>
      </c>
      <c r="C39" s="2">
        <f t="shared" si="12"/>
        <v>14</v>
      </c>
      <c r="D39" s="2">
        <f t="shared" si="12"/>
        <v>9.4</v>
      </c>
      <c r="E39" s="2" t="e">
        <f t="shared" si="12"/>
        <v>#DIV/0!</v>
      </c>
      <c r="F39" s="2">
        <f t="shared" si="12"/>
        <v>11.6</v>
      </c>
      <c r="G39" s="2">
        <f t="shared" si="12"/>
        <v>400</v>
      </c>
      <c r="H39" s="2">
        <f t="shared" si="12"/>
        <v>8.7499999999999994E-2</v>
      </c>
      <c r="I39" s="2">
        <f t="shared" si="12"/>
        <v>0.34429090909090909</v>
      </c>
      <c r="J39" s="2">
        <f t="shared" si="12"/>
        <v>2.8460000000000001</v>
      </c>
    </row>
    <row r="40" spans="1:10" x14ac:dyDescent="0.2">
      <c r="A40" s="2" t="s">
        <v>13</v>
      </c>
      <c r="B40" s="2">
        <f t="shared" ref="B40:J40" si="13">AVERAGE(B5,B12,B19,B26,B33)</f>
        <v>113.4</v>
      </c>
      <c r="C40" s="2">
        <f t="shared" si="13"/>
        <v>16.600000000000001</v>
      </c>
      <c r="D40" s="2">
        <f t="shared" si="13"/>
        <v>10.199999999999999</v>
      </c>
      <c r="E40" s="2" t="e">
        <f t="shared" si="13"/>
        <v>#DIV/0!</v>
      </c>
      <c r="F40" s="2">
        <f t="shared" si="13"/>
        <v>12.8</v>
      </c>
      <c r="G40" s="2">
        <f t="shared" si="13"/>
        <v>400</v>
      </c>
      <c r="H40" s="2">
        <f t="shared" si="13"/>
        <v>9.9000000000000005E-2</v>
      </c>
      <c r="I40" s="2">
        <f t="shared" si="13"/>
        <v>0.34429090909090909</v>
      </c>
      <c r="J40" s="2">
        <f t="shared" si="13"/>
        <v>3.35</v>
      </c>
    </row>
    <row r="41" spans="1:10" x14ac:dyDescent="0.2">
      <c r="A41" s="2" t="s">
        <v>14</v>
      </c>
      <c r="B41" s="2">
        <f t="shared" ref="B41:J41" si="14">AVERAGE(B6,B13,B20,B27,B34)</f>
        <v>127.6</v>
      </c>
      <c r="C41" s="2">
        <f t="shared" si="14"/>
        <v>15.2</v>
      </c>
      <c r="D41" s="2">
        <f t="shared" si="14"/>
        <v>10.8</v>
      </c>
      <c r="E41" s="2" t="e">
        <f t="shared" si="14"/>
        <v>#DIV/0!</v>
      </c>
      <c r="F41" s="2">
        <f t="shared" si="14"/>
        <v>11</v>
      </c>
      <c r="G41" s="2">
        <f t="shared" si="14"/>
        <v>400</v>
      </c>
      <c r="H41" s="2">
        <f t="shared" si="14"/>
        <v>9.2499999999999999E-2</v>
      </c>
      <c r="I41" s="2">
        <f t="shared" si="14"/>
        <v>0.34429090909090909</v>
      </c>
      <c r="J41" s="2">
        <f t="shared" si="14"/>
        <v>3.032</v>
      </c>
    </row>
    <row r="42" spans="1:10" x14ac:dyDescent="0.2">
      <c r="A42" s="2" t="s">
        <v>15</v>
      </c>
      <c r="B42" s="2">
        <f t="shared" ref="B42:J42" si="15">AVERAGE(B7,B14,B21,B28,B35)</f>
        <v>147</v>
      </c>
      <c r="C42" s="2">
        <f t="shared" si="15"/>
        <v>10.199999999999999</v>
      </c>
      <c r="D42" s="2">
        <f t="shared" si="15"/>
        <v>6</v>
      </c>
      <c r="E42" s="2" t="e">
        <f t="shared" si="15"/>
        <v>#DIV/0!</v>
      </c>
      <c r="F42" s="2">
        <f t="shared" si="15"/>
        <v>8.1999999999999993</v>
      </c>
      <c r="G42" s="2">
        <f t="shared" si="15"/>
        <v>400</v>
      </c>
      <c r="H42" s="2">
        <f t="shared" si="15"/>
        <v>6.0999999999999999E-2</v>
      </c>
      <c r="I42" s="2">
        <f t="shared" si="15"/>
        <v>0.22000000000000003</v>
      </c>
      <c r="J42" s="2">
        <f t="shared" si="15"/>
        <v>2.4659999999999997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1"/>
  <sheetViews>
    <sheetView workbookViewId="0"/>
  </sheetViews>
  <sheetFormatPr defaultColWidth="12.5703125" defaultRowHeight="15.75" customHeight="1" x14ac:dyDescent="0.2"/>
  <cols>
    <col min="5" max="5" width="24.42578125" customWidth="1"/>
    <col min="6" max="6" width="29.28515625" customWidth="1"/>
    <col min="7" max="7" width="41" customWidth="1"/>
    <col min="8" max="8" width="31.140625" customWidth="1"/>
  </cols>
  <sheetData>
    <row r="1" spans="1:8" x14ac:dyDescent="0.2">
      <c r="A1" s="1" t="s">
        <v>22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 t="s">
        <v>23</v>
      </c>
      <c r="C2" s="2">
        <v>43</v>
      </c>
      <c r="D2" s="2">
        <v>67</v>
      </c>
      <c r="E2" s="2">
        <v>15</v>
      </c>
      <c r="G2" s="2">
        <v>400</v>
      </c>
      <c r="H2" s="2">
        <f t="shared" ref="H2:H6" si="0">(C2+D2+E2+F2)/G2</f>
        <v>0.3125</v>
      </c>
    </row>
    <row r="3" spans="1:8" x14ac:dyDescent="0.2">
      <c r="A3" s="2" t="s">
        <v>24</v>
      </c>
      <c r="C3" s="2">
        <v>37</v>
      </c>
      <c r="D3" s="2">
        <v>72</v>
      </c>
      <c r="E3" s="2">
        <v>14</v>
      </c>
      <c r="G3" s="2">
        <v>400</v>
      </c>
      <c r="H3" s="2">
        <f t="shared" si="0"/>
        <v>0.3075</v>
      </c>
    </row>
    <row r="4" spans="1:8" x14ac:dyDescent="0.2">
      <c r="A4" s="2" t="s">
        <v>25</v>
      </c>
      <c r="C4" s="2">
        <v>66</v>
      </c>
      <c r="D4" s="2">
        <v>67</v>
      </c>
      <c r="E4" s="2">
        <v>13</v>
      </c>
      <c r="G4" s="2">
        <v>400</v>
      </c>
      <c r="H4" s="2">
        <f t="shared" si="0"/>
        <v>0.36499999999999999</v>
      </c>
    </row>
    <row r="5" spans="1:8" x14ac:dyDescent="0.2">
      <c r="A5" s="2" t="s">
        <v>26</v>
      </c>
      <c r="C5" s="2">
        <v>41</v>
      </c>
      <c r="D5" s="2">
        <v>35</v>
      </c>
      <c r="E5" s="2">
        <v>21</v>
      </c>
      <c r="G5" s="2">
        <v>400</v>
      </c>
      <c r="H5" s="2">
        <f t="shared" si="0"/>
        <v>0.24249999999999999</v>
      </c>
    </row>
    <row r="6" spans="1:8" x14ac:dyDescent="0.2">
      <c r="A6" s="2" t="s">
        <v>27</v>
      </c>
      <c r="C6" s="2">
        <v>57</v>
      </c>
      <c r="D6" s="2">
        <v>55</v>
      </c>
      <c r="E6" s="2">
        <v>11</v>
      </c>
      <c r="G6" s="2">
        <v>400</v>
      </c>
      <c r="H6" s="2">
        <f t="shared" si="0"/>
        <v>0.3075</v>
      </c>
    </row>
    <row r="7" spans="1:8" x14ac:dyDescent="0.2">
      <c r="A7" s="3" t="s">
        <v>20</v>
      </c>
      <c r="C7" s="2">
        <f t="shared" ref="C7:H7" si="1">AVERAGE(C2:C6)</f>
        <v>48.8</v>
      </c>
      <c r="D7" s="2">
        <f t="shared" si="1"/>
        <v>59.2</v>
      </c>
      <c r="E7" s="2">
        <f t="shared" si="1"/>
        <v>14.8</v>
      </c>
      <c r="F7" s="2" t="e">
        <f t="shared" si="1"/>
        <v>#DIV/0!</v>
      </c>
      <c r="G7" s="2">
        <f t="shared" si="1"/>
        <v>400</v>
      </c>
      <c r="H7" s="2">
        <f t="shared" si="1"/>
        <v>0.30700000000000005</v>
      </c>
    </row>
    <row r="8" spans="1:8" x14ac:dyDescent="0.2">
      <c r="A8" s="1" t="s">
        <v>28</v>
      </c>
    </row>
    <row r="9" spans="1:8" x14ac:dyDescent="0.2">
      <c r="A9" s="2" t="s">
        <v>23</v>
      </c>
      <c r="C9" s="2">
        <v>1</v>
      </c>
      <c r="D9" s="2">
        <v>17</v>
      </c>
      <c r="F9" s="2">
        <v>13</v>
      </c>
      <c r="G9" s="2">
        <v>400</v>
      </c>
      <c r="H9" s="2">
        <f t="shared" ref="H9:H13" si="2">(C9+D9+E9+F9)/G9</f>
        <v>7.7499999999999999E-2</v>
      </c>
    </row>
    <row r="10" spans="1:8" x14ac:dyDescent="0.2">
      <c r="A10" s="2" t="s">
        <v>24</v>
      </c>
      <c r="C10" s="2">
        <v>13</v>
      </c>
      <c r="D10" s="2">
        <v>25</v>
      </c>
      <c r="F10" s="2">
        <v>12</v>
      </c>
      <c r="G10" s="2">
        <v>400</v>
      </c>
      <c r="H10" s="2">
        <f t="shared" si="2"/>
        <v>0.125</v>
      </c>
    </row>
    <row r="11" spans="1:8" x14ac:dyDescent="0.2">
      <c r="A11" s="2" t="s">
        <v>25</v>
      </c>
      <c r="C11" s="2">
        <v>18</v>
      </c>
      <c r="D11" s="2">
        <v>33</v>
      </c>
      <c r="F11" s="2">
        <v>17</v>
      </c>
      <c r="G11" s="2">
        <v>400</v>
      </c>
      <c r="H11" s="2">
        <f t="shared" si="2"/>
        <v>0.17</v>
      </c>
    </row>
    <row r="12" spans="1:8" x14ac:dyDescent="0.2">
      <c r="A12" s="2" t="s">
        <v>26</v>
      </c>
      <c r="C12" s="2">
        <v>15</v>
      </c>
      <c r="D12" s="2">
        <v>22</v>
      </c>
      <c r="F12" s="2">
        <v>19</v>
      </c>
      <c r="G12" s="2">
        <v>400</v>
      </c>
      <c r="H12" s="2">
        <f t="shared" si="2"/>
        <v>0.14000000000000001</v>
      </c>
    </row>
    <row r="13" spans="1:8" x14ac:dyDescent="0.2">
      <c r="A13" s="2" t="s">
        <v>27</v>
      </c>
      <c r="C13" s="2">
        <v>21</v>
      </c>
      <c r="D13" s="2">
        <v>30</v>
      </c>
      <c r="F13" s="2">
        <v>11</v>
      </c>
      <c r="G13" s="2">
        <v>400</v>
      </c>
      <c r="H13" s="2">
        <f t="shared" si="2"/>
        <v>0.155</v>
      </c>
    </row>
    <row r="14" spans="1:8" x14ac:dyDescent="0.2">
      <c r="A14" s="3" t="s">
        <v>20</v>
      </c>
      <c r="C14" s="2">
        <f t="shared" ref="C14:H14" si="3">AVERAGE(C9:C13)</f>
        <v>13.6</v>
      </c>
      <c r="D14" s="2">
        <f t="shared" si="3"/>
        <v>25.4</v>
      </c>
      <c r="E14" s="2" t="e">
        <f t="shared" si="3"/>
        <v>#DIV/0!</v>
      </c>
      <c r="F14" s="2">
        <f t="shared" si="3"/>
        <v>14.4</v>
      </c>
      <c r="G14" s="2">
        <f t="shared" si="3"/>
        <v>400</v>
      </c>
      <c r="H14" s="2">
        <f t="shared" si="3"/>
        <v>0.13350000000000001</v>
      </c>
    </row>
    <row r="15" spans="1:8" x14ac:dyDescent="0.2">
      <c r="A15" s="1" t="s">
        <v>29</v>
      </c>
    </row>
    <row r="16" spans="1:8" x14ac:dyDescent="0.2">
      <c r="A16" s="2" t="s">
        <v>23</v>
      </c>
      <c r="C16" s="2">
        <v>43</v>
      </c>
      <c r="D16" s="2">
        <v>67</v>
      </c>
      <c r="F16" s="2">
        <v>18</v>
      </c>
      <c r="G16" s="2">
        <v>400</v>
      </c>
      <c r="H16" s="2">
        <f t="shared" ref="H16:H20" si="4">(C16+D16+E16+F16)/G16</f>
        <v>0.32</v>
      </c>
    </row>
    <row r="17" spans="1:8" x14ac:dyDescent="0.2">
      <c r="A17" s="2" t="s">
        <v>24</v>
      </c>
      <c r="C17" s="2">
        <v>55</v>
      </c>
      <c r="D17" s="2">
        <v>79</v>
      </c>
      <c r="F17" s="2">
        <v>22</v>
      </c>
      <c r="G17" s="2">
        <v>400</v>
      </c>
      <c r="H17" s="2">
        <f t="shared" si="4"/>
        <v>0.39</v>
      </c>
    </row>
    <row r="18" spans="1:8" x14ac:dyDescent="0.2">
      <c r="A18" s="2" t="s">
        <v>25</v>
      </c>
      <c r="C18" s="2">
        <v>41</v>
      </c>
      <c r="D18" s="2">
        <v>87</v>
      </c>
      <c r="F18" s="2">
        <v>13</v>
      </c>
      <c r="G18" s="2">
        <v>400</v>
      </c>
      <c r="H18" s="2">
        <f t="shared" si="4"/>
        <v>0.35249999999999998</v>
      </c>
    </row>
    <row r="19" spans="1:8" x14ac:dyDescent="0.2">
      <c r="A19" s="2" t="s">
        <v>26</v>
      </c>
      <c r="C19" s="2">
        <v>44</v>
      </c>
      <c r="D19" s="2">
        <v>53</v>
      </c>
      <c r="F19" s="2">
        <v>21</v>
      </c>
      <c r="G19" s="2">
        <v>400</v>
      </c>
      <c r="H19" s="2">
        <f t="shared" si="4"/>
        <v>0.29499999999999998</v>
      </c>
    </row>
    <row r="20" spans="1:8" x14ac:dyDescent="0.2">
      <c r="A20" s="2" t="s">
        <v>27</v>
      </c>
      <c r="C20" s="2">
        <v>31</v>
      </c>
      <c r="D20" s="2">
        <v>77</v>
      </c>
      <c r="F20" s="2">
        <v>18</v>
      </c>
      <c r="G20" s="2">
        <v>400</v>
      </c>
      <c r="H20" s="2">
        <f t="shared" si="4"/>
        <v>0.315</v>
      </c>
    </row>
    <row r="21" spans="1:8" x14ac:dyDescent="0.2">
      <c r="A21" s="3" t="s">
        <v>20</v>
      </c>
      <c r="C21" s="2">
        <f t="shared" ref="C21:H21" si="5">AVERAGE(C16:C20)</f>
        <v>42.8</v>
      </c>
      <c r="D21" s="2">
        <f t="shared" si="5"/>
        <v>72.599999999999994</v>
      </c>
      <c r="E21" s="2" t="e">
        <f t="shared" si="5"/>
        <v>#DIV/0!</v>
      </c>
      <c r="F21" s="2">
        <f t="shared" si="5"/>
        <v>18.399999999999999</v>
      </c>
      <c r="G21" s="2">
        <f t="shared" si="5"/>
        <v>400</v>
      </c>
      <c r="H21" s="2">
        <f t="shared" si="5"/>
        <v>0.33449999999999996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1"/>
  <sheetViews>
    <sheetView workbookViewId="0"/>
  </sheetViews>
  <sheetFormatPr defaultColWidth="12.5703125" defaultRowHeight="15.75" customHeight="1" x14ac:dyDescent="0.2"/>
  <cols>
    <col min="5" max="5" width="22" customWidth="1"/>
  </cols>
  <sheetData>
    <row r="1" spans="1:5" x14ac:dyDescent="0.2">
      <c r="A1" s="2" t="s">
        <v>30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2" t="s">
        <v>31</v>
      </c>
      <c r="B2" s="2">
        <v>35.200000000000003</v>
      </c>
      <c r="C2" s="2">
        <v>27.4</v>
      </c>
      <c r="D2" s="2">
        <v>24.8</v>
      </c>
      <c r="E2" s="2">
        <v>0</v>
      </c>
    </row>
    <row r="3" spans="1:5" x14ac:dyDescent="0.2">
      <c r="A3" s="2" t="s">
        <v>32</v>
      </c>
      <c r="B3" s="2">
        <v>48.8</v>
      </c>
      <c r="C3" s="2">
        <v>59.2</v>
      </c>
      <c r="D3" s="2">
        <v>14.8</v>
      </c>
      <c r="E3" s="2">
        <v>0</v>
      </c>
    </row>
    <row r="5" spans="1:5" x14ac:dyDescent="0.2">
      <c r="A5" s="2" t="s">
        <v>33</v>
      </c>
    </row>
    <row r="6" spans="1:5" x14ac:dyDescent="0.2">
      <c r="A6" s="2" t="s">
        <v>31</v>
      </c>
      <c r="B6" s="2">
        <v>19.8</v>
      </c>
      <c r="C6" s="2">
        <v>7.6</v>
      </c>
      <c r="D6" s="2">
        <v>0</v>
      </c>
      <c r="E6" s="2">
        <v>16</v>
      </c>
    </row>
    <row r="7" spans="1:5" x14ac:dyDescent="0.2">
      <c r="A7" s="2" t="s">
        <v>32</v>
      </c>
      <c r="B7" s="2">
        <v>13.6</v>
      </c>
      <c r="C7" s="2">
        <v>25.4</v>
      </c>
      <c r="D7" s="2">
        <v>0</v>
      </c>
      <c r="E7" s="2">
        <v>14.4</v>
      </c>
    </row>
    <row r="9" spans="1:5" x14ac:dyDescent="0.2">
      <c r="A9" s="2" t="s">
        <v>34</v>
      </c>
    </row>
    <row r="10" spans="1:5" x14ac:dyDescent="0.2">
      <c r="A10" s="2" t="s">
        <v>31</v>
      </c>
      <c r="B10" s="2">
        <v>84.4</v>
      </c>
      <c r="C10" s="2">
        <v>27.4</v>
      </c>
      <c r="D10" s="2">
        <v>0</v>
      </c>
      <c r="E10" s="2">
        <v>13.6</v>
      </c>
    </row>
    <row r="11" spans="1:5" x14ac:dyDescent="0.2">
      <c r="A11" s="2" t="s">
        <v>32</v>
      </c>
      <c r="B11" s="2">
        <v>42.8</v>
      </c>
      <c r="C11" s="2">
        <v>72.599999999999994</v>
      </c>
      <c r="D11" s="2">
        <v>0</v>
      </c>
      <c r="E11" s="2">
        <v>18.399999999999999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7"/>
  <sheetViews>
    <sheetView tabSelected="1" workbookViewId="0">
      <selection activeCell="D43" sqref="D43"/>
    </sheetView>
  </sheetViews>
  <sheetFormatPr defaultColWidth="12.5703125" defaultRowHeight="15.75" customHeight="1" x14ac:dyDescent="0.2"/>
  <cols>
    <col min="3" max="3" width="24.7109375" customWidth="1"/>
    <col min="4" max="4" width="32.85546875" customWidth="1"/>
  </cols>
  <sheetData>
    <row r="1" spans="1:4" x14ac:dyDescent="0.2">
      <c r="B1" s="2"/>
      <c r="C1" s="2"/>
      <c r="D1" s="2"/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TOWN10</vt:lpstr>
      <vt:lpstr>TOWN01</vt:lpstr>
      <vt:lpstr>TOWN04</vt:lpstr>
      <vt:lpstr>TM</vt:lpstr>
      <vt:lpstr>TM VS Apollo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Linfeng Liang (HDR)</cp:lastModifiedBy>
  <dcterms:modified xsi:type="dcterms:W3CDTF">2025-05-30T01:31:14Z</dcterms:modified>
</cp:coreProperties>
</file>