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ernando/Dropbox/my_files/research/ISR/results/3-20.08.2017/"/>
    </mc:Choice>
  </mc:AlternateContent>
  <bookViews>
    <workbookView xWindow="-6380" yWindow="-21600" windowWidth="38400" windowHeight="21600" tabRatio="500"/>
  </bookViews>
  <sheets>
    <sheet name="Input-output spaces" sheetId="2" r:id="rId1"/>
    <sheet name="Input space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47" i="2" l="1"/>
  <c r="AM127" i="2"/>
  <c r="AM31" i="2"/>
  <c r="AM11" i="2"/>
  <c r="AM15" i="2"/>
  <c r="AM19" i="2"/>
  <c r="AM23" i="2"/>
  <c r="AM89" i="2"/>
  <c r="AM69" i="2"/>
  <c r="AM49" i="2"/>
  <c r="AM29" i="2"/>
  <c r="AM9" i="2"/>
  <c r="AM33" i="2"/>
  <c r="AM21" i="2"/>
  <c r="AN221" i="2"/>
  <c r="AM221" i="2"/>
  <c r="AN217" i="2"/>
  <c r="AM217" i="2"/>
  <c r="AN213" i="2"/>
  <c r="AM213" i="2"/>
  <c r="AN209" i="2"/>
  <c r="AM209" i="2"/>
  <c r="AN181" i="2"/>
  <c r="AM183" i="2"/>
  <c r="AM181" i="2"/>
  <c r="AN177" i="2"/>
  <c r="AM179" i="2"/>
  <c r="AM177" i="2"/>
  <c r="AN173" i="2"/>
  <c r="AM175" i="2"/>
  <c r="AM173" i="2"/>
  <c r="AN169" i="2"/>
  <c r="AM171" i="2"/>
  <c r="AM169" i="2"/>
  <c r="AN121" i="2"/>
  <c r="AM123" i="2"/>
  <c r="AM121" i="2"/>
  <c r="AN117" i="2"/>
  <c r="AM119" i="2"/>
  <c r="AM117" i="2"/>
  <c r="AN113" i="2"/>
  <c r="AM115" i="2"/>
  <c r="AM113" i="2"/>
  <c r="AN109" i="2"/>
  <c r="AM111" i="2"/>
  <c r="AM109" i="2"/>
  <c r="AN101" i="2"/>
  <c r="AM103" i="2"/>
  <c r="AM101" i="2"/>
  <c r="AN97" i="2"/>
  <c r="AM99" i="2"/>
  <c r="AM97" i="2"/>
  <c r="AN93" i="2"/>
  <c r="AM95" i="2"/>
  <c r="AM93" i="2"/>
  <c r="AN89" i="2"/>
  <c r="AM91" i="2"/>
  <c r="AN81" i="2"/>
  <c r="AM83" i="2"/>
  <c r="AM81" i="2"/>
  <c r="AN77" i="2"/>
  <c r="AM79" i="2"/>
  <c r="AM77" i="2"/>
  <c r="AN73" i="2"/>
  <c r="AM75" i="2"/>
  <c r="AM73" i="2"/>
  <c r="AN69" i="2"/>
  <c r="AM71" i="2"/>
  <c r="AN61" i="2"/>
  <c r="AM63" i="2"/>
  <c r="AM61" i="2"/>
  <c r="AN57" i="2"/>
  <c r="AM59" i="2"/>
  <c r="AM57" i="2"/>
  <c r="AN53" i="2"/>
  <c r="AM55" i="2"/>
  <c r="AM53" i="2"/>
  <c r="AN49" i="2"/>
  <c r="AM51" i="2"/>
  <c r="AN41" i="2"/>
  <c r="AM43" i="2"/>
  <c r="AM41" i="2"/>
  <c r="AN37" i="2"/>
  <c r="AM39" i="2"/>
  <c r="AM37" i="2"/>
  <c r="AN33" i="2"/>
  <c r="AM35" i="2"/>
  <c r="AN29" i="2"/>
  <c r="AN21" i="2"/>
  <c r="AN17" i="2"/>
  <c r="AM17" i="2"/>
  <c r="AN13" i="2"/>
  <c r="AM13" i="2"/>
  <c r="AN9" i="2"/>
  <c r="H189" i="2"/>
  <c r="AC301" i="3"/>
  <c r="AB303" i="3"/>
  <c r="AA301" i="3"/>
  <c r="Z303" i="3"/>
  <c r="Y301" i="3"/>
  <c r="X303" i="3"/>
  <c r="W301" i="3"/>
  <c r="V303" i="3"/>
  <c r="U301" i="3"/>
  <c r="T303" i="3"/>
  <c r="S301" i="3"/>
  <c r="R303" i="3"/>
  <c r="Q301" i="3"/>
  <c r="P303" i="3"/>
  <c r="O301" i="3"/>
  <c r="N303" i="3"/>
  <c r="M301" i="3"/>
  <c r="L303" i="3"/>
  <c r="K301" i="3"/>
  <c r="J303" i="3"/>
  <c r="I301" i="3"/>
  <c r="H303" i="3"/>
  <c r="G301" i="3"/>
  <c r="F303" i="3"/>
  <c r="AC297" i="3"/>
  <c r="AB299" i="3"/>
  <c r="AA297" i="3"/>
  <c r="Z299" i="3"/>
  <c r="Y297" i="3"/>
  <c r="X299" i="3"/>
  <c r="W297" i="3"/>
  <c r="V299" i="3"/>
  <c r="U297" i="3"/>
  <c r="T299" i="3"/>
  <c r="S297" i="3"/>
  <c r="R299" i="3"/>
  <c r="Q297" i="3"/>
  <c r="P299" i="3"/>
  <c r="O297" i="3"/>
  <c r="N299" i="3"/>
  <c r="M297" i="3"/>
  <c r="L299" i="3"/>
  <c r="K297" i="3"/>
  <c r="J299" i="3"/>
  <c r="I297" i="3"/>
  <c r="H299" i="3"/>
  <c r="G297" i="3"/>
  <c r="F299" i="3"/>
  <c r="AC293" i="3"/>
  <c r="AB295" i="3"/>
  <c r="AA293" i="3"/>
  <c r="Z295" i="3"/>
  <c r="Y293" i="3"/>
  <c r="X295" i="3"/>
  <c r="W293" i="3"/>
  <c r="V295" i="3"/>
  <c r="U293" i="3"/>
  <c r="T295" i="3"/>
  <c r="S293" i="3"/>
  <c r="R295" i="3"/>
  <c r="Q293" i="3"/>
  <c r="P295" i="3"/>
  <c r="O293" i="3"/>
  <c r="N295" i="3"/>
  <c r="M293" i="3"/>
  <c r="L295" i="3"/>
  <c r="K293" i="3"/>
  <c r="J295" i="3"/>
  <c r="I293" i="3"/>
  <c r="H295" i="3"/>
  <c r="G293" i="3"/>
  <c r="F295" i="3"/>
  <c r="AC289" i="3"/>
  <c r="AB291" i="3"/>
  <c r="AA289" i="3"/>
  <c r="Z291" i="3"/>
  <c r="Y289" i="3"/>
  <c r="X291" i="3"/>
  <c r="W289" i="3"/>
  <c r="V291" i="3"/>
  <c r="U289" i="3"/>
  <c r="T291" i="3"/>
  <c r="S289" i="3"/>
  <c r="R291" i="3"/>
  <c r="Q289" i="3"/>
  <c r="P291" i="3"/>
  <c r="O289" i="3"/>
  <c r="N291" i="3"/>
  <c r="M289" i="3"/>
  <c r="L291" i="3"/>
  <c r="K289" i="3"/>
  <c r="J291" i="3"/>
  <c r="I289" i="3"/>
  <c r="H291" i="3"/>
  <c r="G289" i="3"/>
  <c r="F291" i="3"/>
  <c r="AC285" i="3"/>
  <c r="AB287" i="3"/>
  <c r="AA285" i="3"/>
  <c r="Z287" i="3"/>
  <c r="Y285" i="3"/>
  <c r="X287" i="3"/>
  <c r="W285" i="3"/>
  <c r="V287" i="3"/>
  <c r="U285" i="3"/>
  <c r="T287" i="3"/>
  <c r="S285" i="3"/>
  <c r="R287" i="3"/>
  <c r="Q285" i="3"/>
  <c r="P287" i="3"/>
  <c r="O285" i="3"/>
  <c r="N287" i="3"/>
  <c r="M285" i="3"/>
  <c r="L287" i="3"/>
  <c r="K285" i="3"/>
  <c r="J287" i="3"/>
  <c r="I285" i="3"/>
  <c r="H287" i="3"/>
  <c r="G285" i="3"/>
  <c r="F287" i="3"/>
  <c r="AC281" i="3"/>
  <c r="AB283" i="3"/>
  <c r="AA281" i="3"/>
  <c r="Z283" i="3"/>
  <c r="Y281" i="3"/>
  <c r="X283" i="3"/>
  <c r="W281" i="3"/>
  <c r="V283" i="3"/>
  <c r="U281" i="3"/>
  <c r="T283" i="3"/>
  <c r="S281" i="3"/>
  <c r="R283" i="3"/>
  <c r="Q281" i="3"/>
  <c r="P283" i="3"/>
  <c r="O281" i="3"/>
  <c r="N283" i="3"/>
  <c r="M281" i="3"/>
  <c r="L283" i="3"/>
  <c r="K281" i="3"/>
  <c r="J283" i="3"/>
  <c r="I281" i="3"/>
  <c r="H283" i="3"/>
  <c r="G281" i="3"/>
  <c r="F283" i="3"/>
  <c r="AC277" i="3"/>
  <c r="AB279" i="3"/>
  <c r="AA277" i="3"/>
  <c r="Z279" i="3"/>
  <c r="Y277" i="3"/>
  <c r="X279" i="3"/>
  <c r="W277" i="3"/>
  <c r="V279" i="3"/>
  <c r="U277" i="3"/>
  <c r="T279" i="3"/>
  <c r="S277" i="3"/>
  <c r="R279" i="3"/>
  <c r="Q277" i="3"/>
  <c r="P279" i="3"/>
  <c r="O277" i="3"/>
  <c r="N279" i="3"/>
  <c r="M277" i="3"/>
  <c r="L279" i="3"/>
  <c r="K277" i="3"/>
  <c r="J279" i="3"/>
  <c r="I277" i="3"/>
  <c r="H279" i="3"/>
  <c r="G277" i="3"/>
  <c r="F279" i="3"/>
  <c r="AC273" i="3"/>
  <c r="AB275" i="3"/>
  <c r="AA273" i="3"/>
  <c r="Z275" i="3"/>
  <c r="Y273" i="3"/>
  <c r="X275" i="3"/>
  <c r="W273" i="3"/>
  <c r="V275" i="3"/>
  <c r="U273" i="3"/>
  <c r="T275" i="3"/>
  <c r="S273" i="3"/>
  <c r="R275" i="3"/>
  <c r="Q273" i="3"/>
  <c r="P275" i="3"/>
  <c r="O273" i="3"/>
  <c r="N275" i="3"/>
  <c r="M273" i="3"/>
  <c r="L275" i="3"/>
  <c r="K273" i="3"/>
  <c r="J275" i="3"/>
  <c r="I273" i="3"/>
  <c r="H275" i="3"/>
  <c r="G273" i="3"/>
  <c r="F275" i="3"/>
  <c r="AC269" i="3"/>
  <c r="AB271" i="3"/>
  <c r="AA269" i="3"/>
  <c r="Z271" i="3"/>
  <c r="Y269" i="3"/>
  <c r="X271" i="3"/>
  <c r="W269" i="3"/>
  <c r="V271" i="3"/>
  <c r="U269" i="3"/>
  <c r="T271" i="3"/>
  <c r="S269" i="3"/>
  <c r="R271" i="3"/>
  <c r="Q269" i="3"/>
  <c r="P271" i="3"/>
  <c r="O269" i="3"/>
  <c r="N271" i="3"/>
  <c r="M269" i="3"/>
  <c r="L271" i="3"/>
  <c r="K269" i="3"/>
  <c r="J271" i="3"/>
  <c r="I269" i="3"/>
  <c r="H271" i="3"/>
  <c r="G269" i="3"/>
  <c r="F271" i="3"/>
  <c r="AC265" i="3"/>
  <c r="AB267" i="3"/>
  <c r="AA265" i="3"/>
  <c r="Z267" i="3"/>
  <c r="Y265" i="3"/>
  <c r="X267" i="3"/>
  <c r="W265" i="3"/>
  <c r="V267" i="3"/>
  <c r="U265" i="3"/>
  <c r="T267" i="3"/>
  <c r="S265" i="3"/>
  <c r="R267" i="3"/>
  <c r="Q265" i="3"/>
  <c r="P267" i="3"/>
  <c r="O265" i="3"/>
  <c r="N267" i="3"/>
  <c r="M265" i="3"/>
  <c r="L267" i="3"/>
  <c r="K265" i="3"/>
  <c r="J267" i="3"/>
  <c r="I265" i="3"/>
  <c r="H267" i="3"/>
  <c r="G265" i="3"/>
  <c r="F267" i="3"/>
  <c r="AC261" i="3"/>
  <c r="AB263" i="3"/>
  <c r="AA261" i="3"/>
  <c r="Z263" i="3"/>
  <c r="Y261" i="3"/>
  <c r="X263" i="3"/>
  <c r="W261" i="3"/>
  <c r="V263" i="3"/>
  <c r="U261" i="3"/>
  <c r="T263" i="3"/>
  <c r="S261" i="3"/>
  <c r="R263" i="3"/>
  <c r="Q261" i="3"/>
  <c r="P263" i="3"/>
  <c r="O261" i="3"/>
  <c r="N263" i="3"/>
  <c r="M261" i="3"/>
  <c r="L263" i="3"/>
  <c r="K261" i="3"/>
  <c r="J263" i="3"/>
  <c r="I261" i="3"/>
  <c r="H263" i="3"/>
  <c r="G261" i="3"/>
  <c r="F263" i="3"/>
  <c r="AC257" i="3"/>
  <c r="AB259" i="3"/>
  <c r="AA257" i="3"/>
  <c r="Z259" i="3"/>
  <c r="Y257" i="3"/>
  <c r="X259" i="3"/>
  <c r="W257" i="3"/>
  <c r="V259" i="3"/>
  <c r="U257" i="3"/>
  <c r="T259" i="3"/>
  <c r="S257" i="3"/>
  <c r="R259" i="3"/>
  <c r="Q257" i="3"/>
  <c r="P259" i="3"/>
  <c r="O257" i="3"/>
  <c r="N259" i="3"/>
  <c r="M257" i="3"/>
  <c r="L259" i="3"/>
  <c r="K257" i="3"/>
  <c r="J259" i="3"/>
  <c r="I257" i="3"/>
  <c r="H259" i="3"/>
  <c r="G257" i="3"/>
  <c r="F259" i="3"/>
  <c r="AC253" i="3"/>
  <c r="AB255" i="3"/>
  <c r="AA253" i="3"/>
  <c r="Z255" i="3"/>
  <c r="Y253" i="3"/>
  <c r="X255" i="3"/>
  <c r="W253" i="3"/>
  <c r="V255" i="3"/>
  <c r="U253" i="3"/>
  <c r="T255" i="3"/>
  <c r="S253" i="3"/>
  <c r="R255" i="3"/>
  <c r="Q253" i="3"/>
  <c r="P255" i="3"/>
  <c r="O253" i="3"/>
  <c r="N255" i="3"/>
  <c r="M253" i="3"/>
  <c r="L255" i="3"/>
  <c r="K253" i="3"/>
  <c r="J255" i="3"/>
  <c r="I253" i="3"/>
  <c r="H255" i="3"/>
  <c r="G253" i="3"/>
  <c r="F255" i="3"/>
  <c r="AC249" i="3"/>
  <c r="AB251" i="3"/>
  <c r="AA249" i="3"/>
  <c r="Z251" i="3"/>
  <c r="Y249" i="3"/>
  <c r="X251" i="3"/>
  <c r="W249" i="3"/>
  <c r="V251" i="3"/>
  <c r="U249" i="3"/>
  <c r="T251" i="3"/>
  <c r="S249" i="3"/>
  <c r="R251" i="3"/>
  <c r="Q249" i="3"/>
  <c r="P251" i="3"/>
  <c r="O249" i="3"/>
  <c r="N251" i="3"/>
  <c r="M249" i="3"/>
  <c r="L251" i="3"/>
  <c r="K249" i="3"/>
  <c r="J251" i="3"/>
  <c r="I249" i="3"/>
  <c r="H251" i="3"/>
  <c r="G249" i="3"/>
  <c r="F251" i="3"/>
  <c r="AC245" i="3"/>
  <c r="AB247" i="3"/>
  <c r="AA245" i="3"/>
  <c r="Z247" i="3"/>
  <c r="Y245" i="3"/>
  <c r="X247" i="3"/>
  <c r="W245" i="3"/>
  <c r="V247" i="3"/>
  <c r="U245" i="3"/>
  <c r="T247" i="3"/>
  <c r="S245" i="3"/>
  <c r="R247" i="3"/>
  <c r="Q245" i="3"/>
  <c r="P247" i="3"/>
  <c r="O245" i="3"/>
  <c r="N247" i="3"/>
  <c r="M245" i="3"/>
  <c r="L247" i="3"/>
  <c r="K245" i="3"/>
  <c r="J247" i="3"/>
  <c r="I245" i="3"/>
  <c r="H247" i="3"/>
  <c r="G245" i="3"/>
  <c r="F247" i="3"/>
  <c r="AC225" i="3"/>
  <c r="AB227" i="3"/>
  <c r="AA225" i="3"/>
  <c r="Z227" i="3"/>
  <c r="Y225" i="3"/>
  <c r="X227" i="3"/>
  <c r="W225" i="3"/>
  <c r="V227" i="3"/>
  <c r="U225" i="3"/>
  <c r="T227" i="3"/>
  <c r="S225" i="3"/>
  <c r="R227" i="3"/>
  <c r="Q225" i="3"/>
  <c r="P227" i="3"/>
  <c r="O225" i="3"/>
  <c r="N227" i="3"/>
  <c r="M225" i="3"/>
  <c r="L227" i="3"/>
  <c r="K225" i="3"/>
  <c r="J227" i="3"/>
  <c r="I225" i="3"/>
  <c r="H227" i="3"/>
  <c r="G225" i="3"/>
  <c r="F227" i="3"/>
  <c r="AC221" i="3"/>
  <c r="AB223" i="3"/>
  <c r="AA221" i="3"/>
  <c r="Z223" i="3"/>
  <c r="Y221" i="3"/>
  <c r="X223" i="3"/>
  <c r="W221" i="3"/>
  <c r="V223" i="3"/>
  <c r="U221" i="3"/>
  <c r="T223" i="3"/>
  <c r="S221" i="3"/>
  <c r="R223" i="3"/>
  <c r="Q221" i="3"/>
  <c r="P223" i="3"/>
  <c r="O221" i="3"/>
  <c r="N223" i="3"/>
  <c r="M221" i="3"/>
  <c r="L223" i="3"/>
  <c r="K221" i="3"/>
  <c r="J223" i="3"/>
  <c r="I221" i="3"/>
  <c r="H223" i="3"/>
  <c r="G221" i="3"/>
  <c r="F223" i="3"/>
  <c r="AC217" i="3"/>
  <c r="AB219" i="3"/>
  <c r="AA217" i="3"/>
  <c r="Z219" i="3"/>
  <c r="Y217" i="3"/>
  <c r="X219" i="3"/>
  <c r="W217" i="3"/>
  <c r="V219" i="3"/>
  <c r="U217" i="3"/>
  <c r="T219" i="3"/>
  <c r="S217" i="3"/>
  <c r="R219" i="3"/>
  <c r="Q217" i="3"/>
  <c r="P219" i="3"/>
  <c r="O217" i="3"/>
  <c r="N219" i="3"/>
  <c r="M217" i="3"/>
  <c r="L219" i="3"/>
  <c r="K217" i="3"/>
  <c r="J219" i="3"/>
  <c r="I217" i="3"/>
  <c r="H219" i="3"/>
  <c r="G217" i="3"/>
  <c r="F219" i="3"/>
  <c r="AC213" i="3"/>
  <c r="AB215" i="3"/>
  <c r="AA213" i="3"/>
  <c r="Z215" i="3"/>
  <c r="Y213" i="3"/>
  <c r="X215" i="3"/>
  <c r="W213" i="3"/>
  <c r="V215" i="3"/>
  <c r="U213" i="3"/>
  <c r="T215" i="3"/>
  <c r="S213" i="3"/>
  <c r="R215" i="3"/>
  <c r="Q213" i="3"/>
  <c r="P215" i="3"/>
  <c r="O213" i="3"/>
  <c r="N215" i="3"/>
  <c r="M213" i="3"/>
  <c r="L215" i="3"/>
  <c r="K213" i="3"/>
  <c r="J215" i="3"/>
  <c r="I213" i="3"/>
  <c r="H215" i="3"/>
  <c r="G213" i="3"/>
  <c r="F215" i="3"/>
  <c r="AC209" i="3"/>
  <c r="AB211" i="3"/>
  <c r="AA209" i="3"/>
  <c r="Z211" i="3"/>
  <c r="Y209" i="3"/>
  <c r="X211" i="3"/>
  <c r="W209" i="3"/>
  <c r="V211" i="3"/>
  <c r="U209" i="3"/>
  <c r="T211" i="3"/>
  <c r="S209" i="3"/>
  <c r="R211" i="3"/>
  <c r="Q209" i="3"/>
  <c r="P211" i="3"/>
  <c r="O209" i="3"/>
  <c r="N211" i="3"/>
  <c r="M209" i="3"/>
  <c r="L211" i="3"/>
  <c r="K209" i="3"/>
  <c r="J211" i="3"/>
  <c r="I209" i="3"/>
  <c r="H211" i="3"/>
  <c r="G209" i="3"/>
  <c r="F211" i="3"/>
  <c r="AC205" i="3"/>
  <c r="AB207" i="3"/>
  <c r="AA205" i="3"/>
  <c r="Z207" i="3"/>
  <c r="Y205" i="3"/>
  <c r="X207" i="3"/>
  <c r="W205" i="3"/>
  <c r="V207" i="3"/>
  <c r="U205" i="3"/>
  <c r="T207" i="3"/>
  <c r="S205" i="3"/>
  <c r="R207" i="3"/>
  <c r="Q205" i="3"/>
  <c r="P207" i="3"/>
  <c r="O205" i="3"/>
  <c r="N207" i="3"/>
  <c r="M205" i="3"/>
  <c r="L207" i="3"/>
  <c r="K205" i="3"/>
  <c r="J207" i="3"/>
  <c r="I205" i="3"/>
  <c r="H207" i="3"/>
  <c r="G205" i="3"/>
  <c r="F207" i="3"/>
  <c r="AC201" i="3"/>
  <c r="AB203" i="3"/>
  <c r="AA201" i="3"/>
  <c r="Z203" i="3"/>
  <c r="Y201" i="3"/>
  <c r="X203" i="3"/>
  <c r="W201" i="3"/>
  <c r="V203" i="3"/>
  <c r="U201" i="3"/>
  <c r="T203" i="3"/>
  <c r="S201" i="3"/>
  <c r="R203" i="3"/>
  <c r="Q201" i="3"/>
  <c r="P203" i="3"/>
  <c r="O201" i="3"/>
  <c r="N203" i="3"/>
  <c r="M201" i="3"/>
  <c r="L203" i="3"/>
  <c r="K201" i="3"/>
  <c r="J203" i="3"/>
  <c r="I201" i="3"/>
  <c r="H203" i="3"/>
  <c r="G201" i="3"/>
  <c r="F203" i="3"/>
  <c r="AC197" i="3"/>
  <c r="AB199" i="3"/>
  <c r="AA197" i="3"/>
  <c r="Z199" i="3"/>
  <c r="Y197" i="3"/>
  <c r="X199" i="3"/>
  <c r="W197" i="3"/>
  <c r="V199" i="3"/>
  <c r="U197" i="3"/>
  <c r="T199" i="3"/>
  <c r="S197" i="3"/>
  <c r="R199" i="3"/>
  <c r="Q197" i="3"/>
  <c r="P199" i="3"/>
  <c r="O197" i="3"/>
  <c r="N199" i="3"/>
  <c r="M197" i="3"/>
  <c r="L199" i="3"/>
  <c r="K197" i="3"/>
  <c r="J199" i="3"/>
  <c r="I197" i="3"/>
  <c r="H199" i="3"/>
  <c r="G197" i="3"/>
  <c r="F199" i="3"/>
  <c r="AC193" i="3"/>
  <c r="AB195" i="3"/>
  <c r="AA193" i="3"/>
  <c r="Z195" i="3"/>
  <c r="Y193" i="3"/>
  <c r="X195" i="3"/>
  <c r="W193" i="3"/>
  <c r="V195" i="3"/>
  <c r="U193" i="3"/>
  <c r="T195" i="3"/>
  <c r="S193" i="3"/>
  <c r="R195" i="3"/>
  <c r="Q193" i="3"/>
  <c r="P195" i="3"/>
  <c r="O193" i="3"/>
  <c r="N195" i="3"/>
  <c r="M193" i="3"/>
  <c r="L195" i="3"/>
  <c r="K193" i="3"/>
  <c r="J195" i="3"/>
  <c r="I193" i="3"/>
  <c r="H195" i="3"/>
  <c r="G193" i="3"/>
  <c r="F195" i="3"/>
  <c r="AC189" i="3"/>
  <c r="AB191" i="3"/>
  <c r="AA189" i="3"/>
  <c r="Z191" i="3"/>
  <c r="Y189" i="3"/>
  <c r="X191" i="3"/>
  <c r="W189" i="3"/>
  <c r="V191" i="3"/>
  <c r="U189" i="3"/>
  <c r="T191" i="3"/>
  <c r="S189" i="3"/>
  <c r="R191" i="3"/>
  <c r="Q189" i="3"/>
  <c r="P191" i="3"/>
  <c r="O189" i="3"/>
  <c r="N191" i="3"/>
  <c r="M189" i="3"/>
  <c r="L191" i="3"/>
  <c r="K189" i="3"/>
  <c r="J191" i="3"/>
  <c r="I189" i="3"/>
  <c r="H191" i="3"/>
  <c r="G189" i="3"/>
  <c r="F191" i="3"/>
  <c r="AC185" i="3"/>
  <c r="AB187" i="3"/>
  <c r="AA185" i="3"/>
  <c r="Z187" i="3"/>
  <c r="Y185" i="3"/>
  <c r="X187" i="3"/>
  <c r="W185" i="3"/>
  <c r="V187" i="3"/>
  <c r="U185" i="3"/>
  <c r="T187" i="3"/>
  <c r="S185" i="3"/>
  <c r="R187" i="3"/>
  <c r="Q185" i="3"/>
  <c r="P187" i="3"/>
  <c r="O185" i="3"/>
  <c r="N187" i="3"/>
  <c r="M185" i="3"/>
  <c r="L187" i="3"/>
  <c r="K185" i="3"/>
  <c r="J187" i="3"/>
  <c r="I185" i="3"/>
  <c r="H187" i="3"/>
  <c r="G185" i="3"/>
  <c r="F187" i="3"/>
  <c r="AC181" i="3"/>
  <c r="AB183" i="3"/>
  <c r="AA181" i="3"/>
  <c r="Z183" i="3"/>
  <c r="Y181" i="3"/>
  <c r="X183" i="3"/>
  <c r="W181" i="3"/>
  <c r="V183" i="3"/>
  <c r="U181" i="3"/>
  <c r="T183" i="3"/>
  <c r="S181" i="3"/>
  <c r="R183" i="3"/>
  <c r="Q181" i="3"/>
  <c r="P183" i="3"/>
  <c r="O181" i="3"/>
  <c r="N183" i="3"/>
  <c r="M181" i="3"/>
  <c r="L183" i="3"/>
  <c r="K181" i="3"/>
  <c r="J183" i="3"/>
  <c r="I181" i="3"/>
  <c r="H183" i="3"/>
  <c r="G181" i="3"/>
  <c r="F183" i="3"/>
  <c r="AC177" i="3"/>
  <c r="AB179" i="3"/>
  <c r="AA177" i="3"/>
  <c r="Z179" i="3"/>
  <c r="Y177" i="3"/>
  <c r="X179" i="3"/>
  <c r="W177" i="3"/>
  <c r="V179" i="3"/>
  <c r="U177" i="3"/>
  <c r="T179" i="3"/>
  <c r="S177" i="3"/>
  <c r="R179" i="3"/>
  <c r="Q177" i="3"/>
  <c r="P179" i="3"/>
  <c r="O177" i="3"/>
  <c r="N179" i="3"/>
  <c r="M177" i="3"/>
  <c r="L179" i="3"/>
  <c r="K177" i="3"/>
  <c r="J179" i="3"/>
  <c r="I177" i="3"/>
  <c r="H179" i="3"/>
  <c r="G177" i="3"/>
  <c r="F179" i="3"/>
  <c r="AC173" i="3"/>
  <c r="AB175" i="3"/>
  <c r="AA173" i="3"/>
  <c r="Z175" i="3"/>
  <c r="Y173" i="3"/>
  <c r="X175" i="3"/>
  <c r="W173" i="3"/>
  <c r="V175" i="3"/>
  <c r="U173" i="3"/>
  <c r="T175" i="3"/>
  <c r="S173" i="3"/>
  <c r="R175" i="3"/>
  <c r="Q173" i="3"/>
  <c r="P175" i="3"/>
  <c r="O173" i="3"/>
  <c r="N175" i="3"/>
  <c r="M173" i="3"/>
  <c r="L175" i="3"/>
  <c r="K173" i="3"/>
  <c r="J175" i="3"/>
  <c r="I173" i="3"/>
  <c r="H175" i="3"/>
  <c r="G173" i="3"/>
  <c r="F175" i="3"/>
  <c r="AC169" i="3"/>
  <c r="AB171" i="3"/>
  <c r="AA169" i="3"/>
  <c r="Z171" i="3"/>
  <c r="Y169" i="3"/>
  <c r="X171" i="3"/>
  <c r="W169" i="3"/>
  <c r="V171" i="3"/>
  <c r="U169" i="3"/>
  <c r="T171" i="3"/>
  <c r="S169" i="3"/>
  <c r="R171" i="3"/>
  <c r="Q169" i="3"/>
  <c r="P171" i="3"/>
  <c r="O169" i="3"/>
  <c r="N171" i="3"/>
  <c r="M169" i="3"/>
  <c r="L171" i="3"/>
  <c r="K169" i="3"/>
  <c r="J171" i="3"/>
  <c r="I169" i="3"/>
  <c r="H171" i="3"/>
  <c r="G169" i="3"/>
  <c r="F171" i="3"/>
  <c r="AC165" i="3"/>
  <c r="AB167" i="3"/>
  <c r="AA165" i="3"/>
  <c r="Z167" i="3"/>
  <c r="Y165" i="3"/>
  <c r="X167" i="3"/>
  <c r="W165" i="3"/>
  <c r="V167" i="3"/>
  <c r="U165" i="3"/>
  <c r="T167" i="3"/>
  <c r="S165" i="3"/>
  <c r="R167" i="3"/>
  <c r="Q165" i="3"/>
  <c r="P167" i="3"/>
  <c r="O165" i="3"/>
  <c r="N167" i="3"/>
  <c r="M165" i="3"/>
  <c r="L167" i="3"/>
  <c r="K165" i="3"/>
  <c r="J167" i="3"/>
  <c r="I165" i="3"/>
  <c r="H167" i="3"/>
  <c r="G165" i="3"/>
  <c r="F167" i="3"/>
  <c r="AC145" i="3"/>
  <c r="AB147" i="3"/>
  <c r="AA145" i="3"/>
  <c r="Z147" i="3"/>
  <c r="Y145" i="3"/>
  <c r="X147" i="3"/>
  <c r="W145" i="3"/>
  <c r="V147" i="3"/>
  <c r="U145" i="3"/>
  <c r="T147" i="3"/>
  <c r="S145" i="3"/>
  <c r="R147" i="3"/>
  <c r="Q145" i="3"/>
  <c r="P147" i="3"/>
  <c r="O145" i="3"/>
  <c r="N147" i="3"/>
  <c r="M145" i="3"/>
  <c r="L147" i="3"/>
  <c r="K145" i="3"/>
  <c r="J147" i="3"/>
  <c r="I145" i="3"/>
  <c r="H147" i="3"/>
  <c r="G145" i="3"/>
  <c r="F147" i="3"/>
  <c r="AC125" i="3"/>
  <c r="AB127" i="3"/>
  <c r="AA125" i="3"/>
  <c r="Z127" i="3"/>
  <c r="Y125" i="3"/>
  <c r="X127" i="3"/>
  <c r="W125" i="3"/>
  <c r="V127" i="3"/>
  <c r="U125" i="3"/>
  <c r="T127" i="3"/>
  <c r="S125" i="3"/>
  <c r="R127" i="3"/>
  <c r="Q125" i="3"/>
  <c r="P127" i="3"/>
  <c r="O125" i="3"/>
  <c r="N127" i="3"/>
  <c r="M125" i="3"/>
  <c r="L127" i="3"/>
  <c r="K125" i="3"/>
  <c r="J127" i="3"/>
  <c r="I125" i="3"/>
  <c r="H127" i="3"/>
  <c r="G125" i="3"/>
  <c r="F127" i="3"/>
  <c r="AC121" i="3"/>
  <c r="AB123" i="3"/>
  <c r="AA121" i="3"/>
  <c r="Z123" i="3"/>
  <c r="Y121" i="3"/>
  <c r="X123" i="3"/>
  <c r="W121" i="3"/>
  <c r="V123" i="3"/>
  <c r="U121" i="3"/>
  <c r="T123" i="3"/>
  <c r="S121" i="3"/>
  <c r="R123" i="3"/>
  <c r="Q121" i="3"/>
  <c r="P123" i="3"/>
  <c r="O121" i="3"/>
  <c r="N123" i="3"/>
  <c r="M121" i="3"/>
  <c r="L123" i="3"/>
  <c r="K121" i="3"/>
  <c r="J123" i="3"/>
  <c r="I121" i="3"/>
  <c r="H123" i="3"/>
  <c r="G121" i="3"/>
  <c r="F123" i="3"/>
  <c r="AC117" i="3"/>
  <c r="AB119" i="3"/>
  <c r="AA117" i="3"/>
  <c r="Z119" i="3"/>
  <c r="Y117" i="3"/>
  <c r="X119" i="3"/>
  <c r="W117" i="3"/>
  <c r="V119" i="3"/>
  <c r="U117" i="3"/>
  <c r="T119" i="3"/>
  <c r="S117" i="3"/>
  <c r="R119" i="3"/>
  <c r="Q117" i="3"/>
  <c r="P119" i="3"/>
  <c r="O117" i="3"/>
  <c r="N119" i="3"/>
  <c r="M117" i="3"/>
  <c r="L119" i="3"/>
  <c r="K117" i="3"/>
  <c r="J119" i="3"/>
  <c r="I117" i="3"/>
  <c r="H119" i="3"/>
  <c r="G117" i="3"/>
  <c r="F119" i="3"/>
  <c r="AC113" i="3"/>
  <c r="AB115" i="3"/>
  <c r="AA113" i="3"/>
  <c r="Z115" i="3"/>
  <c r="Y113" i="3"/>
  <c r="X115" i="3"/>
  <c r="W113" i="3"/>
  <c r="V115" i="3"/>
  <c r="U113" i="3"/>
  <c r="T115" i="3"/>
  <c r="S113" i="3"/>
  <c r="R115" i="3"/>
  <c r="Q113" i="3"/>
  <c r="P115" i="3"/>
  <c r="O113" i="3"/>
  <c r="N115" i="3"/>
  <c r="M113" i="3"/>
  <c r="L115" i="3"/>
  <c r="K113" i="3"/>
  <c r="J115" i="3"/>
  <c r="I113" i="3"/>
  <c r="H115" i="3"/>
  <c r="G113" i="3"/>
  <c r="F115" i="3"/>
  <c r="AC109" i="3"/>
  <c r="AB111" i="3"/>
  <c r="AA109" i="3"/>
  <c r="Z111" i="3"/>
  <c r="Y109" i="3"/>
  <c r="X111" i="3"/>
  <c r="W109" i="3"/>
  <c r="V111" i="3"/>
  <c r="U109" i="3"/>
  <c r="T111" i="3"/>
  <c r="S109" i="3"/>
  <c r="R111" i="3"/>
  <c r="Q109" i="3"/>
  <c r="P111" i="3"/>
  <c r="O109" i="3"/>
  <c r="N111" i="3"/>
  <c r="M109" i="3"/>
  <c r="L111" i="3"/>
  <c r="K109" i="3"/>
  <c r="J111" i="3"/>
  <c r="I109" i="3"/>
  <c r="H111" i="3"/>
  <c r="G109" i="3"/>
  <c r="F111" i="3"/>
  <c r="AC105" i="3"/>
  <c r="AB107" i="3"/>
  <c r="AA105" i="3"/>
  <c r="Z107" i="3"/>
  <c r="Y105" i="3"/>
  <c r="X107" i="3"/>
  <c r="W105" i="3"/>
  <c r="V107" i="3"/>
  <c r="U105" i="3"/>
  <c r="T107" i="3"/>
  <c r="S105" i="3"/>
  <c r="R107" i="3"/>
  <c r="Q105" i="3"/>
  <c r="P107" i="3"/>
  <c r="O105" i="3"/>
  <c r="N107" i="3"/>
  <c r="M105" i="3"/>
  <c r="L107" i="3"/>
  <c r="K105" i="3"/>
  <c r="J107" i="3"/>
  <c r="I105" i="3"/>
  <c r="H107" i="3"/>
  <c r="G105" i="3"/>
  <c r="F107" i="3"/>
  <c r="AC101" i="3"/>
  <c r="AB103" i="3"/>
  <c r="AA101" i="3"/>
  <c r="Z103" i="3"/>
  <c r="Y101" i="3"/>
  <c r="X103" i="3"/>
  <c r="W101" i="3"/>
  <c r="V103" i="3"/>
  <c r="U101" i="3"/>
  <c r="T103" i="3"/>
  <c r="S101" i="3"/>
  <c r="R103" i="3"/>
  <c r="Q101" i="3"/>
  <c r="P103" i="3"/>
  <c r="O101" i="3"/>
  <c r="N103" i="3"/>
  <c r="M101" i="3"/>
  <c r="L103" i="3"/>
  <c r="K101" i="3"/>
  <c r="J103" i="3"/>
  <c r="I101" i="3"/>
  <c r="H103" i="3"/>
  <c r="G101" i="3"/>
  <c r="F103" i="3"/>
  <c r="AC97" i="3"/>
  <c r="AB99" i="3"/>
  <c r="AA97" i="3"/>
  <c r="Z99" i="3"/>
  <c r="Y97" i="3"/>
  <c r="X99" i="3"/>
  <c r="W97" i="3"/>
  <c r="V99" i="3"/>
  <c r="U97" i="3"/>
  <c r="T99" i="3"/>
  <c r="S97" i="3"/>
  <c r="R99" i="3"/>
  <c r="Q97" i="3"/>
  <c r="P99" i="3"/>
  <c r="O97" i="3"/>
  <c r="N99" i="3"/>
  <c r="M97" i="3"/>
  <c r="L99" i="3"/>
  <c r="K97" i="3"/>
  <c r="J99" i="3"/>
  <c r="I97" i="3"/>
  <c r="H99" i="3"/>
  <c r="G97" i="3"/>
  <c r="F99" i="3"/>
  <c r="AC93" i="3"/>
  <c r="AB95" i="3"/>
  <c r="AA93" i="3"/>
  <c r="Z95" i="3"/>
  <c r="Y93" i="3"/>
  <c r="X95" i="3"/>
  <c r="W93" i="3"/>
  <c r="V95" i="3"/>
  <c r="U93" i="3"/>
  <c r="T95" i="3"/>
  <c r="S93" i="3"/>
  <c r="R95" i="3"/>
  <c r="Q93" i="3"/>
  <c r="P95" i="3"/>
  <c r="O93" i="3"/>
  <c r="N95" i="3"/>
  <c r="M93" i="3"/>
  <c r="L95" i="3"/>
  <c r="K93" i="3"/>
  <c r="J95" i="3"/>
  <c r="I93" i="3"/>
  <c r="H95" i="3"/>
  <c r="G93" i="3"/>
  <c r="F95" i="3"/>
  <c r="AC89" i="3"/>
  <c r="AB91" i="3"/>
  <c r="AA89" i="3"/>
  <c r="Z91" i="3"/>
  <c r="Y89" i="3"/>
  <c r="X91" i="3"/>
  <c r="W89" i="3"/>
  <c r="V91" i="3"/>
  <c r="U89" i="3"/>
  <c r="T91" i="3"/>
  <c r="S89" i="3"/>
  <c r="R91" i="3"/>
  <c r="Q89" i="3"/>
  <c r="P91" i="3"/>
  <c r="O89" i="3"/>
  <c r="N91" i="3"/>
  <c r="M89" i="3"/>
  <c r="L91" i="3"/>
  <c r="K89" i="3"/>
  <c r="J91" i="3"/>
  <c r="I89" i="3"/>
  <c r="H91" i="3"/>
  <c r="G89" i="3"/>
  <c r="F91" i="3"/>
  <c r="AC85" i="3"/>
  <c r="AB87" i="3"/>
  <c r="AA85" i="3"/>
  <c r="Z87" i="3"/>
  <c r="Y85" i="3"/>
  <c r="X87" i="3"/>
  <c r="W85" i="3"/>
  <c r="V87" i="3"/>
  <c r="U85" i="3"/>
  <c r="T87" i="3"/>
  <c r="S85" i="3"/>
  <c r="R87" i="3"/>
  <c r="Q85" i="3"/>
  <c r="P87" i="3"/>
  <c r="O85" i="3"/>
  <c r="N87" i="3"/>
  <c r="M85" i="3"/>
  <c r="L87" i="3"/>
  <c r="K85" i="3"/>
  <c r="J87" i="3"/>
  <c r="I85" i="3"/>
  <c r="H87" i="3"/>
  <c r="G85" i="3"/>
  <c r="F87" i="3"/>
  <c r="AC81" i="3"/>
  <c r="AB83" i="3"/>
  <c r="AA81" i="3"/>
  <c r="Z83" i="3"/>
  <c r="Y81" i="3"/>
  <c r="X83" i="3"/>
  <c r="W81" i="3"/>
  <c r="V83" i="3"/>
  <c r="U81" i="3"/>
  <c r="T83" i="3"/>
  <c r="S81" i="3"/>
  <c r="R83" i="3"/>
  <c r="Q81" i="3"/>
  <c r="P83" i="3"/>
  <c r="O81" i="3"/>
  <c r="N83" i="3"/>
  <c r="M81" i="3"/>
  <c r="L83" i="3"/>
  <c r="K81" i="3"/>
  <c r="J83" i="3"/>
  <c r="I81" i="3"/>
  <c r="H83" i="3"/>
  <c r="G81" i="3"/>
  <c r="F83" i="3"/>
  <c r="AC77" i="3"/>
  <c r="AB79" i="3"/>
  <c r="AA77" i="3"/>
  <c r="Z79" i="3"/>
  <c r="Y77" i="3"/>
  <c r="X79" i="3"/>
  <c r="W77" i="3"/>
  <c r="V79" i="3"/>
  <c r="U77" i="3"/>
  <c r="T79" i="3"/>
  <c r="S77" i="3"/>
  <c r="R79" i="3"/>
  <c r="Q77" i="3"/>
  <c r="P79" i="3"/>
  <c r="O77" i="3"/>
  <c r="N79" i="3"/>
  <c r="M77" i="3"/>
  <c r="L79" i="3"/>
  <c r="K77" i="3"/>
  <c r="J79" i="3"/>
  <c r="I77" i="3"/>
  <c r="H79" i="3"/>
  <c r="G77" i="3"/>
  <c r="F79" i="3"/>
  <c r="AC73" i="3"/>
  <c r="AB75" i="3"/>
  <c r="AA73" i="3"/>
  <c r="Z75" i="3"/>
  <c r="Y73" i="3"/>
  <c r="X75" i="3"/>
  <c r="W73" i="3"/>
  <c r="V75" i="3"/>
  <c r="U73" i="3"/>
  <c r="T75" i="3"/>
  <c r="S73" i="3"/>
  <c r="R75" i="3"/>
  <c r="Q73" i="3"/>
  <c r="P75" i="3"/>
  <c r="O73" i="3"/>
  <c r="N75" i="3"/>
  <c r="M73" i="3"/>
  <c r="L75" i="3"/>
  <c r="K73" i="3"/>
  <c r="J75" i="3"/>
  <c r="I73" i="3"/>
  <c r="H75" i="3"/>
  <c r="G73" i="3"/>
  <c r="F75" i="3"/>
  <c r="AC69" i="3"/>
  <c r="AB71" i="3"/>
  <c r="AA69" i="3"/>
  <c r="Z71" i="3"/>
  <c r="Y69" i="3"/>
  <c r="X71" i="3"/>
  <c r="W69" i="3"/>
  <c r="V71" i="3"/>
  <c r="U69" i="3"/>
  <c r="T71" i="3"/>
  <c r="S69" i="3"/>
  <c r="R71" i="3"/>
  <c r="Q69" i="3"/>
  <c r="P71" i="3"/>
  <c r="O69" i="3"/>
  <c r="N71" i="3"/>
  <c r="M69" i="3"/>
  <c r="L71" i="3"/>
  <c r="K69" i="3"/>
  <c r="J71" i="3"/>
  <c r="I69" i="3"/>
  <c r="H71" i="3"/>
  <c r="G69" i="3"/>
  <c r="F71" i="3"/>
  <c r="AC65" i="3"/>
  <c r="AB67" i="3"/>
  <c r="AA65" i="3"/>
  <c r="Z67" i="3"/>
  <c r="Y65" i="3"/>
  <c r="X67" i="3"/>
  <c r="W65" i="3"/>
  <c r="V67" i="3"/>
  <c r="U65" i="3"/>
  <c r="T67" i="3"/>
  <c r="S65" i="3"/>
  <c r="R67" i="3"/>
  <c r="Q65" i="3"/>
  <c r="P67" i="3"/>
  <c r="O65" i="3"/>
  <c r="N67" i="3"/>
  <c r="M65" i="3"/>
  <c r="L67" i="3"/>
  <c r="K65" i="3"/>
  <c r="J67" i="3"/>
  <c r="I65" i="3"/>
  <c r="H67" i="3"/>
  <c r="G65" i="3"/>
  <c r="F67" i="3"/>
  <c r="AC61" i="3"/>
  <c r="AB63" i="3"/>
  <c r="AA61" i="3"/>
  <c r="Z63" i="3"/>
  <c r="Y61" i="3"/>
  <c r="X63" i="3"/>
  <c r="W61" i="3"/>
  <c r="V63" i="3"/>
  <c r="U61" i="3"/>
  <c r="T63" i="3"/>
  <c r="S61" i="3"/>
  <c r="R63" i="3"/>
  <c r="Q61" i="3"/>
  <c r="P63" i="3"/>
  <c r="O61" i="3"/>
  <c r="N63" i="3"/>
  <c r="M61" i="3"/>
  <c r="L63" i="3"/>
  <c r="K61" i="3"/>
  <c r="J63" i="3"/>
  <c r="I61" i="3"/>
  <c r="H63" i="3"/>
  <c r="G61" i="3"/>
  <c r="F63" i="3"/>
  <c r="AC57" i="3"/>
  <c r="AB59" i="3"/>
  <c r="AA57" i="3"/>
  <c r="Z59" i="3"/>
  <c r="Y57" i="3"/>
  <c r="X59" i="3"/>
  <c r="W57" i="3"/>
  <c r="V59" i="3"/>
  <c r="U57" i="3"/>
  <c r="T59" i="3"/>
  <c r="S57" i="3"/>
  <c r="R59" i="3"/>
  <c r="Q57" i="3"/>
  <c r="P59" i="3"/>
  <c r="O57" i="3"/>
  <c r="N59" i="3"/>
  <c r="M57" i="3"/>
  <c r="L59" i="3"/>
  <c r="K57" i="3"/>
  <c r="J59" i="3"/>
  <c r="I57" i="3"/>
  <c r="H59" i="3"/>
  <c r="G57" i="3"/>
  <c r="F59" i="3"/>
  <c r="AC53" i="3"/>
  <c r="AB55" i="3"/>
  <c r="AA53" i="3"/>
  <c r="Z55" i="3"/>
  <c r="Y53" i="3"/>
  <c r="X55" i="3"/>
  <c r="W53" i="3"/>
  <c r="V55" i="3"/>
  <c r="U53" i="3"/>
  <c r="T55" i="3"/>
  <c r="S53" i="3"/>
  <c r="R55" i="3"/>
  <c r="Q53" i="3"/>
  <c r="P55" i="3"/>
  <c r="O53" i="3"/>
  <c r="N55" i="3"/>
  <c r="M53" i="3"/>
  <c r="L55" i="3"/>
  <c r="K53" i="3"/>
  <c r="J55" i="3"/>
  <c r="I53" i="3"/>
  <c r="H55" i="3"/>
  <c r="G53" i="3"/>
  <c r="F55" i="3"/>
  <c r="AC49" i="3"/>
  <c r="AB51" i="3"/>
  <c r="AA49" i="3"/>
  <c r="Z51" i="3"/>
  <c r="Y49" i="3"/>
  <c r="X51" i="3"/>
  <c r="W49" i="3"/>
  <c r="V51" i="3"/>
  <c r="U49" i="3"/>
  <c r="T51" i="3"/>
  <c r="S49" i="3"/>
  <c r="R51" i="3"/>
  <c r="Q49" i="3"/>
  <c r="P51" i="3"/>
  <c r="O49" i="3"/>
  <c r="N51" i="3"/>
  <c r="M49" i="3"/>
  <c r="L51" i="3"/>
  <c r="K49" i="3"/>
  <c r="J51" i="3"/>
  <c r="I49" i="3"/>
  <c r="H51" i="3"/>
  <c r="G49" i="3"/>
  <c r="F51" i="3"/>
  <c r="AC45" i="3"/>
  <c r="AB47" i="3"/>
  <c r="AA45" i="3"/>
  <c r="Z47" i="3"/>
  <c r="Y45" i="3"/>
  <c r="X47" i="3"/>
  <c r="W45" i="3"/>
  <c r="V47" i="3"/>
  <c r="U45" i="3"/>
  <c r="T47" i="3"/>
  <c r="S45" i="3"/>
  <c r="R47" i="3"/>
  <c r="Q45" i="3"/>
  <c r="P47" i="3"/>
  <c r="O45" i="3"/>
  <c r="N47" i="3"/>
  <c r="M45" i="3"/>
  <c r="L47" i="3"/>
  <c r="K45" i="3"/>
  <c r="J47" i="3"/>
  <c r="I45" i="3"/>
  <c r="H47" i="3"/>
  <c r="G45" i="3"/>
  <c r="F47" i="3"/>
  <c r="AC41" i="3"/>
  <c r="AB43" i="3"/>
  <c r="AA41" i="3"/>
  <c r="Z43" i="3"/>
  <c r="Y41" i="3"/>
  <c r="X43" i="3"/>
  <c r="W41" i="3"/>
  <c r="V43" i="3"/>
  <c r="U41" i="3"/>
  <c r="T43" i="3"/>
  <c r="S41" i="3"/>
  <c r="R43" i="3"/>
  <c r="Q41" i="3"/>
  <c r="P43" i="3"/>
  <c r="O41" i="3"/>
  <c r="N43" i="3"/>
  <c r="M41" i="3"/>
  <c r="L43" i="3"/>
  <c r="K41" i="3"/>
  <c r="J43" i="3"/>
  <c r="I41" i="3"/>
  <c r="H43" i="3"/>
  <c r="G41" i="3"/>
  <c r="F43" i="3"/>
  <c r="AC37" i="3"/>
  <c r="AB39" i="3"/>
  <c r="AA37" i="3"/>
  <c r="Z39" i="3"/>
  <c r="Y37" i="3"/>
  <c r="X39" i="3"/>
  <c r="W37" i="3"/>
  <c r="V39" i="3"/>
  <c r="U37" i="3"/>
  <c r="T39" i="3"/>
  <c r="S37" i="3"/>
  <c r="R39" i="3"/>
  <c r="Q37" i="3"/>
  <c r="P39" i="3"/>
  <c r="O37" i="3"/>
  <c r="N39" i="3"/>
  <c r="M37" i="3"/>
  <c r="L39" i="3"/>
  <c r="K37" i="3"/>
  <c r="J39" i="3"/>
  <c r="I37" i="3"/>
  <c r="H39" i="3"/>
  <c r="G37" i="3"/>
  <c r="F39" i="3"/>
  <c r="AC33" i="3"/>
  <c r="AB35" i="3"/>
  <c r="AA33" i="3"/>
  <c r="Z35" i="3"/>
  <c r="Y33" i="3"/>
  <c r="X35" i="3"/>
  <c r="W33" i="3"/>
  <c r="V35" i="3"/>
  <c r="U33" i="3"/>
  <c r="T35" i="3"/>
  <c r="S33" i="3"/>
  <c r="R35" i="3"/>
  <c r="Q33" i="3"/>
  <c r="P35" i="3"/>
  <c r="O33" i="3"/>
  <c r="N35" i="3"/>
  <c r="M33" i="3"/>
  <c r="L35" i="3"/>
  <c r="K33" i="3"/>
  <c r="J35" i="3"/>
  <c r="I33" i="3"/>
  <c r="H35" i="3"/>
  <c r="G33" i="3"/>
  <c r="F35" i="3"/>
  <c r="AC29" i="3"/>
  <c r="AB31" i="3"/>
  <c r="AA29" i="3"/>
  <c r="Z31" i="3"/>
  <c r="Y29" i="3"/>
  <c r="X31" i="3"/>
  <c r="W29" i="3"/>
  <c r="V31" i="3"/>
  <c r="U29" i="3"/>
  <c r="T31" i="3"/>
  <c r="S29" i="3"/>
  <c r="R31" i="3"/>
  <c r="Q29" i="3"/>
  <c r="P31" i="3"/>
  <c r="O29" i="3"/>
  <c r="N31" i="3"/>
  <c r="M29" i="3"/>
  <c r="L31" i="3"/>
  <c r="K29" i="3"/>
  <c r="J31" i="3"/>
  <c r="I29" i="3"/>
  <c r="H31" i="3"/>
  <c r="G29" i="3"/>
  <c r="F31" i="3"/>
  <c r="AC25" i="3"/>
  <c r="AB27" i="3"/>
  <c r="AA25" i="3"/>
  <c r="Z27" i="3"/>
  <c r="Y25" i="3"/>
  <c r="X27" i="3"/>
  <c r="W25" i="3"/>
  <c r="V27" i="3"/>
  <c r="U25" i="3"/>
  <c r="T27" i="3"/>
  <c r="S25" i="3"/>
  <c r="R27" i="3"/>
  <c r="Q25" i="3"/>
  <c r="P27" i="3"/>
  <c r="O25" i="3"/>
  <c r="N27" i="3"/>
  <c r="M25" i="3"/>
  <c r="L27" i="3"/>
  <c r="K25" i="3"/>
  <c r="J27" i="3"/>
  <c r="I25" i="3"/>
  <c r="H27" i="3"/>
  <c r="G25" i="3"/>
  <c r="F27" i="3"/>
  <c r="AC21" i="3"/>
  <c r="AB23" i="3"/>
  <c r="AA21" i="3"/>
  <c r="Z23" i="3"/>
  <c r="Y21" i="3"/>
  <c r="X23" i="3"/>
  <c r="W21" i="3"/>
  <c r="V23" i="3"/>
  <c r="U21" i="3"/>
  <c r="T23" i="3"/>
  <c r="S21" i="3"/>
  <c r="R23" i="3"/>
  <c r="Q21" i="3"/>
  <c r="P23" i="3"/>
  <c r="O21" i="3"/>
  <c r="N23" i="3"/>
  <c r="M21" i="3"/>
  <c r="L23" i="3"/>
  <c r="K21" i="3"/>
  <c r="J23" i="3"/>
  <c r="I21" i="3"/>
  <c r="H23" i="3"/>
  <c r="G21" i="3"/>
  <c r="F23" i="3"/>
  <c r="AC17" i="3"/>
  <c r="AB19" i="3"/>
  <c r="AA17" i="3"/>
  <c r="Z19" i="3"/>
  <c r="Y17" i="3"/>
  <c r="X19" i="3"/>
  <c r="W17" i="3"/>
  <c r="V19" i="3"/>
  <c r="U17" i="3"/>
  <c r="T19" i="3"/>
  <c r="S17" i="3"/>
  <c r="R19" i="3"/>
  <c r="Q17" i="3"/>
  <c r="P19" i="3"/>
  <c r="O17" i="3"/>
  <c r="N19" i="3"/>
  <c r="M17" i="3"/>
  <c r="L19" i="3"/>
  <c r="K17" i="3"/>
  <c r="J19" i="3"/>
  <c r="I17" i="3"/>
  <c r="H19" i="3"/>
  <c r="G17" i="3"/>
  <c r="F19" i="3"/>
  <c r="AC13" i="3"/>
  <c r="AB15" i="3"/>
  <c r="AA13" i="3"/>
  <c r="Z15" i="3"/>
  <c r="Y13" i="3"/>
  <c r="X15" i="3"/>
  <c r="W13" i="3"/>
  <c r="V15" i="3"/>
  <c r="U13" i="3"/>
  <c r="T15" i="3"/>
  <c r="S13" i="3"/>
  <c r="R15" i="3"/>
  <c r="Q13" i="3"/>
  <c r="P15" i="3"/>
  <c r="O13" i="3"/>
  <c r="N15" i="3"/>
  <c r="M13" i="3"/>
  <c r="L15" i="3"/>
  <c r="K13" i="3"/>
  <c r="J15" i="3"/>
  <c r="I13" i="3"/>
  <c r="H15" i="3"/>
  <c r="G13" i="3"/>
  <c r="F15" i="3"/>
  <c r="AC9" i="3"/>
  <c r="AB11" i="3"/>
  <c r="AA9" i="3"/>
  <c r="Z11" i="3"/>
  <c r="Y9" i="3"/>
  <c r="X11" i="3"/>
  <c r="W9" i="3"/>
  <c r="V11" i="3"/>
  <c r="U9" i="3"/>
  <c r="T11" i="3"/>
  <c r="S9" i="3"/>
  <c r="R11" i="3"/>
  <c r="Q9" i="3"/>
  <c r="P11" i="3"/>
  <c r="O9" i="3"/>
  <c r="N11" i="3"/>
  <c r="M9" i="3"/>
  <c r="L11" i="3"/>
  <c r="K9" i="3"/>
  <c r="J11" i="3"/>
  <c r="I9" i="3"/>
  <c r="H11" i="3"/>
  <c r="G9" i="3"/>
  <c r="F11" i="3"/>
  <c r="G5" i="3"/>
  <c r="F7" i="3"/>
  <c r="W5" i="3"/>
  <c r="V7" i="3"/>
  <c r="V309" i="3"/>
  <c r="V313" i="3"/>
  <c r="V317" i="3"/>
  <c r="V321" i="3"/>
  <c r="V325" i="3"/>
  <c r="V331" i="3"/>
  <c r="Y5" i="3"/>
  <c r="X7" i="3"/>
  <c r="X309" i="3"/>
  <c r="X313" i="3"/>
  <c r="X317" i="3"/>
  <c r="X321" i="3"/>
  <c r="X325" i="3"/>
  <c r="X331" i="3"/>
  <c r="AA5" i="3"/>
  <c r="Z7" i="3"/>
  <c r="Z309" i="3"/>
  <c r="Z313" i="3"/>
  <c r="Z317" i="3"/>
  <c r="Z321" i="3"/>
  <c r="Z325" i="3"/>
  <c r="Z331" i="3"/>
  <c r="AC5" i="3"/>
  <c r="AB7" i="3"/>
  <c r="AB309" i="3"/>
  <c r="AB313" i="3"/>
  <c r="AB317" i="3"/>
  <c r="AB321" i="3"/>
  <c r="AB325" i="3"/>
  <c r="AB331" i="3"/>
  <c r="AH331" i="3"/>
  <c r="F309" i="3"/>
  <c r="F313" i="3"/>
  <c r="F317" i="3"/>
  <c r="F321" i="3"/>
  <c r="F325" i="3"/>
  <c r="F331" i="3"/>
  <c r="I5" i="3"/>
  <c r="H7" i="3"/>
  <c r="H309" i="3"/>
  <c r="H313" i="3"/>
  <c r="H317" i="3"/>
  <c r="H321" i="3"/>
  <c r="H325" i="3"/>
  <c r="H331" i="3"/>
  <c r="K5" i="3"/>
  <c r="J7" i="3"/>
  <c r="J309" i="3"/>
  <c r="J313" i="3"/>
  <c r="J317" i="3"/>
  <c r="J321" i="3"/>
  <c r="J325" i="3"/>
  <c r="J331" i="3"/>
  <c r="M5" i="3"/>
  <c r="L7" i="3"/>
  <c r="L309" i="3"/>
  <c r="L313" i="3"/>
  <c r="L317" i="3"/>
  <c r="L321" i="3"/>
  <c r="L325" i="3"/>
  <c r="L331" i="3"/>
  <c r="AF331" i="3"/>
  <c r="O5" i="3"/>
  <c r="N7" i="3"/>
  <c r="N309" i="3"/>
  <c r="N313" i="3"/>
  <c r="N317" i="3"/>
  <c r="N321" i="3"/>
  <c r="N325" i="3"/>
  <c r="N331" i="3"/>
  <c r="Q5" i="3"/>
  <c r="P7" i="3"/>
  <c r="P309" i="3"/>
  <c r="P313" i="3"/>
  <c r="P317" i="3"/>
  <c r="P321" i="3"/>
  <c r="P325" i="3"/>
  <c r="P331" i="3"/>
  <c r="S5" i="3"/>
  <c r="R7" i="3"/>
  <c r="R309" i="3"/>
  <c r="R313" i="3"/>
  <c r="R317" i="3"/>
  <c r="R321" i="3"/>
  <c r="R325" i="3"/>
  <c r="R331" i="3"/>
  <c r="U5" i="3"/>
  <c r="T7" i="3"/>
  <c r="T309" i="3"/>
  <c r="T313" i="3"/>
  <c r="T317" i="3"/>
  <c r="T321" i="3"/>
  <c r="T325" i="3"/>
  <c r="T331" i="3"/>
  <c r="AG331" i="3"/>
  <c r="AH332" i="3"/>
  <c r="AG332" i="3"/>
  <c r="AF332" i="3"/>
  <c r="AB332" i="3"/>
  <c r="Z332" i="3"/>
  <c r="X332" i="3"/>
  <c r="V332" i="3"/>
  <c r="T332" i="3"/>
  <c r="R332" i="3"/>
  <c r="P332" i="3"/>
  <c r="N332" i="3"/>
  <c r="L332" i="3"/>
  <c r="J332" i="3"/>
  <c r="H332" i="3"/>
  <c r="F332" i="3"/>
  <c r="AF309" i="3"/>
  <c r="AG309" i="3"/>
  <c r="AH309" i="3"/>
  <c r="AL307" i="3"/>
  <c r="AF313" i="3"/>
  <c r="AG313" i="3"/>
  <c r="AH313" i="3"/>
  <c r="AL311" i="3"/>
  <c r="AF317" i="3"/>
  <c r="AG317" i="3"/>
  <c r="AH317" i="3"/>
  <c r="AL315" i="3"/>
  <c r="AF321" i="3"/>
  <c r="AG321" i="3"/>
  <c r="AH321" i="3"/>
  <c r="AL319" i="3"/>
  <c r="AF325" i="3"/>
  <c r="AG325" i="3"/>
  <c r="AH325" i="3"/>
  <c r="AL323" i="3"/>
  <c r="AL331" i="3"/>
  <c r="F307" i="3"/>
  <c r="H307" i="3"/>
  <c r="J307" i="3"/>
  <c r="L307" i="3"/>
  <c r="AF307" i="3"/>
  <c r="N307" i="3"/>
  <c r="P307" i="3"/>
  <c r="R307" i="3"/>
  <c r="T307" i="3"/>
  <c r="AG307" i="3"/>
  <c r="V307" i="3"/>
  <c r="X307" i="3"/>
  <c r="Z307" i="3"/>
  <c r="AB307" i="3"/>
  <c r="AH307" i="3"/>
  <c r="AJ307" i="3"/>
  <c r="F311" i="3"/>
  <c r="H311" i="3"/>
  <c r="J311" i="3"/>
  <c r="L311" i="3"/>
  <c r="AF311" i="3"/>
  <c r="N311" i="3"/>
  <c r="P311" i="3"/>
  <c r="R311" i="3"/>
  <c r="T311" i="3"/>
  <c r="AG311" i="3"/>
  <c r="V311" i="3"/>
  <c r="X311" i="3"/>
  <c r="Z311" i="3"/>
  <c r="AB311" i="3"/>
  <c r="AH311" i="3"/>
  <c r="AJ311" i="3"/>
  <c r="F315" i="3"/>
  <c r="H315" i="3"/>
  <c r="J315" i="3"/>
  <c r="L315" i="3"/>
  <c r="AF315" i="3"/>
  <c r="N315" i="3"/>
  <c r="P315" i="3"/>
  <c r="R315" i="3"/>
  <c r="T315" i="3"/>
  <c r="AG315" i="3"/>
  <c r="V315" i="3"/>
  <c r="X315" i="3"/>
  <c r="Z315" i="3"/>
  <c r="AB315" i="3"/>
  <c r="AH315" i="3"/>
  <c r="AJ315" i="3"/>
  <c r="F319" i="3"/>
  <c r="H319" i="3"/>
  <c r="J319" i="3"/>
  <c r="L319" i="3"/>
  <c r="AF319" i="3"/>
  <c r="N319" i="3"/>
  <c r="P319" i="3"/>
  <c r="R319" i="3"/>
  <c r="T319" i="3"/>
  <c r="AG319" i="3"/>
  <c r="V319" i="3"/>
  <c r="X319" i="3"/>
  <c r="Z319" i="3"/>
  <c r="AB319" i="3"/>
  <c r="AH319" i="3"/>
  <c r="AJ319" i="3"/>
  <c r="F323" i="3"/>
  <c r="H323" i="3"/>
  <c r="J323" i="3"/>
  <c r="L323" i="3"/>
  <c r="AF323" i="3"/>
  <c r="N323" i="3"/>
  <c r="P323" i="3"/>
  <c r="R323" i="3"/>
  <c r="T323" i="3"/>
  <c r="AG323" i="3"/>
  <c r="V323" i="3"/>
  <c r="X323" i="3"/>
  <c r="Z323" i="3"/>
  <c r="AB323" i="3"/>
  <c r="AH323" i="3"/>
  <c r="AJ323" i="3"/>
  <c r="AJ329" i="3"/>
  <c r="AH329" i="3"/>
  <c r="AG329" i="3"/>
  <c r="AF329" i="3"/>
  <c r="AB329" i="3"/>
  <c r="Z329" i="3"/>
  <c r="X329" i="3"/>
  <c r="V329" i="3"/>
  <c r="T329" i="3"/>
  <c r="R329" i="3"/>
  <c r="P329" i="3"/>
  <c r="N329" i="3"/>
  <c r="L329" i="3"/>
  <c r="J329" i="3"/>
  <c r="H329" i="3"/>
  <c r="F329" i="3"/>
  <c r="AH326" i="3"/>
  <c r="AG326" i="3"/>
  <c r="AF326" i="3"/>
  <c r="AB326" i="3"/>
  <c r="Z326" i="3"/>
  <c r="X326" i="3"/>
  <c r="V326" i="3"/>
  <c r="T326" i="3"/>
  <c r="R326" i="3"/>
  <c r="P326" i="3"/>
  <c r="N326" i="3"/>
  <c r="L326" i="3"/>
  <c r="J326" i="3"/>
  <c r="H326" i="3"/>
  <c r="F326" i="3"/>
  <c r="AM323" i="3"/>
  <c r="AK323" i="3"/>
  <c r="AH322" i="3"/>
  <c r="AG322" i="3"/>
  <c r="AF322" i="3"/>
  <c r="AB322" i="3"/>
  <c r="Z322" i="3"/>
  <c r="X322" i="3"/>
  <c r="V322" i="3"/>
  <c r="T322" i="3"/>
  <c r="R322" i="3"/>
  <c r="P322" i="3"/>
  <c r="N322" i="3"/>
  <c r="L322" i="3"/>
  <c r="J322" i="3"/>
  <c r="H322" i="3"/>
  <c r="F322" i="3"/>
  <c r="AH320" i="3"/>
  <c r="AG320" i="3"/>
  <c r="AF320" i="3"/>
  <c r="AB320" i="3"/>
  <c r="Z320" i="3"/>
  <c r="X320" i="3"/>
  <c r="V320" i="3"/>
  <c r="T320" i="3"/>
  <c r="R320" i="3"/>
  <c r="P320" i="3"/>
  <c r="N320" i="3"/>
  <c r="L320" i="3"/>
  <c r="J320" i="3"/>
  <c r="H320" i="3"/>
  <c r="F320" i="3"/>
  <c r="AM319" i="3"/>
  <c r="AK319" i="3"/>
  <c r="AH318" i="3"/>
  <c r="AG318" i="3"/>
  <c r="AF318" i="3"/>
  <c r="AB318" i="3"/>
  <c r="Z318" i="3"/>
  <c r="X318" i="3"/>
  <c r="V318" i="3"/>
  <c r="T318" i="3"/>
  <c r="R318" i="3"/>
  <c r="P318" i="3"/>
  <c r="N318" i="3"/>
  <c r="L318" i="3"/>
  <c r="J318" i="3"/>
  <c r="H318" i="3"/>
  <c r="F318" i="3"/>
  <c r="AH316" i="3"/>
  <c r="AG316" i="3"/>
  <c r="AF316" i="3"/>
  <c r="AB316" i="3"/>
  <c r="Z316" i="3"/>
  <c r="X316" i="3"/>
  <c r="V316" i="3"/>
  <c r="T316" i="3"/>
  <c r="R316" i="3"/>
  <c r="P316" i="3"/>
  <c r="N316" i="3"/>
  <c r="L316" i="3"/>
  <c r="J316" i="3"/>
  <c r="H316" i="3"/>
  <c r="F316" i="3"/>
  <c r="AM315" i="3"/>
  <c r="AK315" i="3"/>
  <c r="AH314" i="3"/>
  <c r="AG314" i="3"/>
  <c r="AF314" i="3"/>
  <c r="AB314" i="3"/>
  <c r="Z314" i="3"/>
  <c r="X314" i="3"/>
  <c r="V314" i="3"/>
  <c r="T314" i="3"/>
  <c r="R314" i="3"/>
  <c r="P314" i="3"/>
  <c r="N314" i="3"/>
  <c r="L314" i="3"/>
  <c r="J314" i="3"/>
  <c r="H314" i="3"/>
  <c r="F314" i="3"/>
  <c r="AH312" i="3"/>
  <c r="AG312" i="3"/>
  <c r="AF312" i="3"/>
  <c r="AB312" i="3"/>
  <c r="Z312" i="3"/>
  <c r="X312" i="3"/>
  <c r="V312" i="3"/>
  <c r="T312" i="3"/>
  <c r="R312" i="3"/>
  <c r="P312" i="3"/>
  <c r="N312" i="3"/>
  <c r="L312" i="3"/>
  <c r="J312" i="3"/>
  <c r="H312" i="3"/>
  <c r="F312" i="3"/>
  <c r="AM311" i="3"/>
  <c r="AK311" i="3"/>
  <c r="AH310" i="3"/>
  <c r="AG310" i="3"/>
  <c r="AF310" i="3"/>
  <c r="AB310" i="3"/>
  <c r="Z310" i="3"/>
  <c r="X310" i="3"/>
  <c r="V310" i="3"/>
  <c r="T310" i="3"/>
  <c r="R310" i="3"/>
  <c r="P310" i="3"/>
  <c r="N310" i="3"/>
  <c r="L310" i="3"/>
  <c r="J310" i="3"/>
  <c r="H310" i="3"/>
  <c r="F310" i="3"/>
  <c r="AH308" i="3"/>
  <c r="AG308" i="3"/>
  <c r="AF308" i="3"/>
  <c r="AB308" i="3"/>
  <c r="Z308" i="3"/>
  <c r="X308" i="3"/>
  <c r="V308" i="3"/>
  <c r="T308" i="3"/>
  <c r="R308" i="3"/>
  <c r="P308" i="3"/>
  <c r="N308" i="3"/>
  <c r="L308" i="3"/>
  <c r="J308" i="3"/>
  <c r="H308" i="3"/>
  <c r="F308" i="3"/>
  <c r="AM307" i="3"/>
  <c r="AK307" i="3"/>
  <c r="AB301" i="3"/>
  <c r="Z301" i="3"/>
  <c r="X301" i="3"/>
  <c r="V301" i="3"/>
  <c r="T301" i="3"/>
  <c r="R301" i="3"/>
  <c r="P301" i="3"/>
  <c r="N301" i="3"/>
  <c r="L301" i="3"/>
  <c r="J301" i="3"/>
  <c r="H301" i="3"/>
  <c r="F301" i="3"/>
  <c r="AB297" i="3"/>
  <c r="Z297" i="3"/>
  <c r="X297" i="3"/>
  <c r="V297" i="3"/>
  <c r="T297" i="3"/>
  <c r="R297" i="3"/>
  <c r="P297" i="3"/>
  <c r="N297" i="3"/>
  <c r="L297" i="3"/>
  <c r="J297" i="3"/>
  <c r="H297" i="3"/>
  <c r="F297" i="3"/>
  <c r="AB293" i="3"/>
  <c r="Z293" i="3"/>
  <c r="X293" i="3"/>
  <c r="V293" i="3"/>
  <c r="T293" i="3"/>
  <c r="R293" i="3"/>
  <c r="P293" i="3"/>
  <c r="N293" i="3"/>
  <c r="L293" i="3"/>
  <c r="J293" i="3"/>
  <c r="H293" i="3"/>
  <c r="F293" i="3"/>
  <c r="AB289" i="3"/>
  <c r="Z289" i="3"/>
  <c r="X289" i="3"/>
  <c r="V289" i="3"/>
  <c r="T289" i="3"/>
  <c r="R289" i="3"/>
  <c r="P289" i="3"/>
  <c r="N289" i="3"/>
  <c r="L289" i="3"/>
  <c r="J289" i="3"/>
  <c r="H289" i="3"/>
  <c r="F289" i="3"/>
  <c r="AB285" i="3"/>
  <c r="Z285" i="3"/>
  <c r="X285" i="3"/>
  <c r="V285" i="3"/>
  <c r="T285" i="3"/>
  <c r="R285" i="3"/>
  <c r="P285" i="3"/>
  <c r="N285" i="3"/>
  <c r="L285" i="3"/>
  <c r="J285" i="3"/>
  <c r="H285" i="3"/>
  <c r="F285" i="3"/>
  <c r="AB281" i="3"/>
  <c r="Z281" i="3"/>
  <c r="X281" i="3"/>
  <c r="V281" i="3"/>
  <c r="T281" i="3"/>
  <c r="R281" i="3"/>
  <c r="P281" i="3"/>
  <c r="N281" i="3"/>
  <c r="L281" i="3"/>
  <c r="J281" i="3"/>
  <c r="H281" i="3"/>
  <c r="F281" i="3"/>
  <c r="AB277" i="3"/>
  <c r="Z277" i="3"/>
  <c r="X277" i="3"/>
  <c r="V277" i="3"/>
  <c r="T277" i="3"/>
  <c r="R277" i="3"/>
  <c r="P277" i="3"/>
  <c r="N277" i="3"/>
  <c r="L277" i="3"/>
  <c r="J277" i="3"/>
  <c r="H277" i="3"/>
  <c r="F277" i="3"/>
  <c r="AB273" i="3"/>
  <c r="Z273" i="3"/>
  <c r="X273" i="3"/>
  <c r="V273" i="3"/>
  <c r="T273" i="3"/>
  <c r="R273" i="3"/>
  <c r="P273" i="3"/>
  <c r="N273" i="3"/>
  <c r="L273" i="3"/>
  <c r="J273" i="3"/>
  <c r="H273" i="3"/>
  <c r="F273" i="3"/>
  <c r="AB269" i="3"/>
  <c r="Z269" i="3"/>
  <c r="X269" i="3"/>
  <c r="V269" i="3"/>
  <c r="T269" i="3"/>
  <c r="R269" i="3"/>
  <c r="P269" i="3"/>
  <c r="N269" i="3"/>
  <c r="L269" i="3"/>
  <c r="J269" i="3"/>
  <c r="H269" i="3"/>
  <c r="F269" i="3"/>
  <c r="AB265" i="3"/>
  <c r="Z265" i="3"/>
  <c r="X265" i="3"/>
  <c r="V265" i="3"/>
  <c r="T265" i="3"/>
  <c r="R265" i="3"/>
  <c r="P265" i="3"/>
  <c r="N265" i="3"/>
  <c r="L265" i="3"/>
  <c r="J265" i="3"/>
  <c r="H265" i="3"/>
  <c r="F265" i="3"/>
  <c r="AB261" i="3"/>
  <c r="Z261" i="3"/>
  <c r="X261" i="3"/>
  <c r="V261" i="3"/>
  <c r="T261" i="3"/>
  <c r="R261" i="3"/>
  <c r="P261" i="3"/>
  <c r="N261" i="3"/>
  <c r="L261" i="3"/>
  <c r="J261" i="3"/>
  <c r="H261" i="3"/>
  <c r="F261" i="3"/>
  <c r="AB257" i="3"/>
  <c r="Z257" i="3"/>
  <c r="X257" i="3"/>
  <c r="V257" i="3"/>
  <c r="T257" i="3"/>
  <c r="R257" i="3"/>
  <c r="P257" i="3"/>
  <c r="N257" i="3"/>
  <c r="L257" i="3"/>
  <c r="J257" i="3"/>
  <c r="H257" i="3"/>
  <c r="F257" i="3"/>
  <c r="AB253" i="3"/>
  <c r="Z253" i="3"/>
  <c r="X253" i="3"/>
  <c r="V253" i="3"/>
  <c r="T253" i="3"/>
  <c r="R253" i="3"/>
  <c r="P253" i="3"/>
  <c r="N253" i="3"/>
  <c r="L253" i="3"/>
  <c r="J253" i="3"/>
  <c r="H253" i="3"/>
  <c r="F253" i="3"/>
  <c r="AB249" i="3"/>
  <c r="Z249" i="3"/>
  <c r="X249" i="3"/>
  <c r="V249" i="3"/>
  <c r="T249" i="3"/>
  <c r="R249" i="3"/>
  <c r="P249" i="3"/>
  <c r="N249" i="3"/>
  <c r="L249" i="3"/>
  <c r="J249" i="3"/>
  <c r="H249" i="3"/>
  <c r="F249" i="3"/>
  <c r="AB245" i="3"/>
  <c r="Z245" i="3"/>
  <c r="X245" i="3"/>
  <c r="V245" i="3"/>
  <c r="T245" i="3"/>
  <c r="R245" i="3"/>
  <c r="P245" i="3"/>
  <c r="N245" i="3"/>
  <c r="L245" i="3"/>
  <c r="J245" i="3"/>
  <c r="H245" i="3"/>
  <c r="F245" i="3"/>
  <c r="AB225" i="3"/>
  <c r="Z225" i="3"/>
  <c r="X225" i="3"/>
  <c r="V225" i="3"/>
  <c r="T225" i="3"/>
  <c r="R225" i="3"/>
  <c r="P225" i="3"/>
  <c r="N225" i="3"/>
  <c r="L225" i="3"/>
  <c r="J225" i="3"/>
  <c r="H225" i="3"/>
  <c r="F225" i="3"/>
  <c r="AB221" i="3"/>
  <c r="Z221" i="3"/>
  <c r="X221" i="3"/>
  <c r="V221" i="3"/>
  <c r="T221" i="3"/>
  <c r="R221" i="3"/>
  <c r="P221" i="3"/>
  <c r="N221" i="3"/>
  <c r="L221" i="3"/>
  <c r="J221" i="3"/>
  <c r="H221" i="3"/>
  <c r="F221" i="3"/>
  <c r="AB217" i="3"/>
  <c r="Z217" i="3"/>
  <c r="X217" i="3"/>
  <c r="V217" i="3"/>
  <c r="T217" i="3"/>
  <c r="R217" i="3"/>
  <c r="P217" i="3"/>
  <c r="N217" i="3"/>
  <c r="L217" i="3"/>
  <c r="J217" i="3"/>
  <c r="H217" i="3"/>
  <c r="F217" i="3"/>
  <c r="AB213" i="3"/>
  <c r="Z213" i="3"/>
  <c r="X213" i="3"/>
  <c r="V213" i="3"/>
  <c r="T213" i="3"/>
  <c r="R213" i="3"/>
  <c r="P213" i="3"/>
  <c r="N213" i="3"/>
  <c r="L213" i="3"/>
  <c r="J213" i="3"/>
  <c r="H213" i="3"/>
  <c r="F213" i="3"/>
  <c r="AB209" i="3"/>
  <c r="Z209" i="3"/>
  <c r="X209" i="3"/>
  <c r="V209" i="3"/>
  <c r="T209" i="3"/>
  <c r="R209" i="3"/>
  <c r="P209" i="3"/>
  <c r="N209" i="3"/>
  <c r="L209" i="3"/>
  <c r="J209" i="3"/>
  <c r="H209" i="3"/>
  <c r="F209" i="3"/>
  <c r="AB205" i="3"/>
  <c r="Z205" i="3"/>
  <c r="X205" i="3"/>
  <c r="V205" i="3"/>
  <c r="T205" i="3"/>
  <c r="R205" i="3"/>
  <c r="P205" i="3"/>
  <c r="N205" i="3"/>
  <c r="L205" i="3"/>
  <c r="J205" i="3"/>
  <c r="H205" i="3"/>
  <c r="F205" i="3"/>
  <c r="AB201" i="3"/>
  <c r="Z201" i="3"/>
  <c r="X201" i="3"/>
  <c r="V201" i="3"/>
  <c r="T201" i="3"/>
  <c r="R201" i="3"/>
  <c r="P201" i="3"/>
  <c r="N201" i="3"/>
  <c r="L201" i="3"/>
  <c r="J201" i="3"/>
  <c r="H201" i="3"/>
  <c r="F201" i="3"/>
  <c r="AB197" i="3"/>
  <c r="Z197" i="3"/>
  <c r="X197" i="3"/>
  <c r="V197" i="3"/>
  <c r="T197" i="3"/>
  <c r="R197" i="3"/>
  <c r="P197" i="3"/>
  <c r="N197" i="3"/>
  <c r="L197" i="3"/>
  <c r="J197" i="3"/>
  <c r="H197" i="3"/>
  <c r="F197" i="3"/>
  <c r="AB193" i="3"/>
  <c r="Z193" i="3"/>
  <c r="X193" i="3"/>
  <c r="V193" i="3"/>
  <c r="T193" i="3"/>
  <c r="R193" i="3"/>
  <c r="P193" i="3"/>
  <c r="N193" i="3"/>
  <c r="L193" i="3"/>
  <c r="J193" i="3"/>
  <c r="H193" i="3"/>
  <c r="F193" i="3"/>
  <c r="AB189" i="3"/>
  <c r="Z189" i="3"/>
  <c r="X189" i="3"/>
  <c r="V189" i="3"/>
  <c r="T189" i="3"/>
  <c r="R189" i="3"/>
  <c r="P189" i="3"/>
  <c r="N189" i="3"/>
  <c r="L189" i="3"/>
  <c r="J189" i="3"/>
  <c r="H189" i="3"/>
  <c r="F189" i="3"/>
  <c r="AB185" i="3"/>
  <c r="Z185" i="3"/>
  <c r="X185" i="3"/>
  <c r="V185" i="3"/>
  <c r="T185" i="3"/>
  <c r="R185" i="3"/>
  <c r="P185" i="3"/>
  <c r="N185" i="3"/>
  <c r="L185" i="3"/>
  <c r="J185" i="3"/>
  <c r="H185" i="3"/>
  <c r="F185" i="3"/>
  <c r="AB181" i="3"/>
  <c r="Z181" i="3"/>
  <c r="X181" i="3"/>
  <c r="V181" i="3"/>
  <c r="T181" i="3"/>
  <c r="R181" i="3"/>
  <c r="P181" i="3"/>
  <c r="N181" i="3"/>
  <c r="L181" i="3"/>
  <c r="J181" i="3"/>
  <c r="H181" i="3"/>
  <c r="F181" i="3"/>
  <c r="AB177" i="3"/>
  <c r="Z177" i="3"/>
  <c r="X177" i="3"/>
  <c r="V177" i="3"/>
  <c r="T177" i="3"/>
  <c r="R177" i="3"/>
  <c r="P177" i="3"/>
  <c r="N177" i="3"/>
  <c r="L177" i="3"/>
  <c r="J177" i="3"/>
  <c r="H177" i="3"/>
  <c r="F177" i="3"/>
  <c r="AB173" i="3"/>
  <c r="Z173" i="3"/>
  <c r="X173" i="3"/>
  <c r="V173" i="3"/>
  <c r="T173" i="3"/>
  <c r="R173" i="3"/>
  <c r="P173" i="3"/>
  <c r="N173" i="3"/>
  <c r="L173" i="3"/>
  <c r="J173" i="3"/>
  <c r="H173" i="3"/>
  <c r="F173" i="3"/>
  <c r="AB169" i="3"/>
  <c r="Z169" i="3"/>
  <c r="X169" i="3"/>
  <c r="V169" i="3"/>
  <c r="T169" i="3"/>
  <c r="R169" i="3"/>
  <c r="P169" i="3"/>
  <c r="N169" i="3"/>
  <c r="L169" i="3"/>
  <c r="J169" i="3"/>
  <c r="H169" i="3"/>
  <c r="F169" i="3"/>
  <c r="AB165" i="3"/>
  <c r="Z165" i="3"/>
  <c r="X165" i="3"/>
  <c r="V165" i="3"/>
  <c r="T165" i="3"/>
  <c r="R165" i="3"/>
  <c r="P165" i="3"/>
  <c r="N165" i="3"/>
  <c r="L165" i="3"/>
  <c r="J165" i="3"/>
  <c r="H165" i="3"/>
  <c r="F165" i="3"/>
  <c r="AB145" i="3"/>
  <c r="Z145" i="3"/>
  <c r="X145" i="3"/>
  <c r="V145" i="3"/>
  <c r="T145" i="3"/>
  <c r="R145" i="3"/>
  <c r="P145" i="3"/>
  <c r="N145" i="3"/>
  <c r="L145" i="3"/>
  <c r="J145" i="3"/>
  <c r="H145" i="3"/>
  <c r="F145" i="3"/>
  <c r="AB125" i="3"/>
  <c r="Z125" i="3"/>
  <c r="X125" i="3"/>
  <c r="V125" i="3"/>
  <c r="T125" i="3"/>
  <c r="R125" i="3"/>
  <c r="P125" i="3"/>
  <c r="N125" i="3"/>
  <c r="L125" i="3"/>
  <c r="J125" i="3"/>
  <c r="H125" i="3"/>
  <c r="F125" i="3"/>
  <c r="AB121" i="3"/>
  <c r="Z121" i="3"/>
  <c r="X121" i="3"/>
  <c r="V121" i="3"/>
  <c r="T121" i="3"/>
  <c r="R121" i="3"/>
  <c r="P121" i="3"/>
  <c r="N121" i="3"/>
  <c r="L121" i="3"/>
  <c r="J121" i="3"/>
  <c r="H121" i="3"/>
  <c r="F121" i="3"/>
  <c r="AB117" i="3"/>
  <c r="Z117" i="3"/>
  <c r="X117" i="3"/>
  <c r="V117" i="3"/>
  <c r="T117" i="3"/>
  <c r="R117" i="3"/>
  <c r="P117" i="3"/>
  <c r="N117" i="3"/>
  <c r="L117" i="3"/>
  <c r="J117" i="3"/>
  <c r="H117" i="3"/>
  <c r="F117" i="3"/>
  <c r="AB113" i="3"/>
  <c r="Z113" i="3"/>
  <c r="X113" i="3"/>
  <c r="V113" i="3"/>
  <c r="T113" i="3"/>
  <c r="R113" i="3"/>
  <c r="P113" i="3"/>
  <c r="N113" i="3"/>
  <c r="L113" i="3"/>
  <c r="J113" i="3"/>
  <c r="H113" i="3"/>
  <c r="F113" i="3"/>
  <c r="AB109" i="3"/>
  <c r="Z109" i="3"/>
  <c r="X109" i="3"/>
  <c r="V109" i="3"/>
  <c r="T109" i="3"/>
  <c r="R109" i="3"/>
  <c r="P109" i="3"/>
  <c r="N109" i="3"/>
  <c r="L109" i="3"/>
  <c r="J109" i="3"/>
  <c r="H109" i="3"/>
  <c r="F109" i="3"/>
  <c r="AB105" i="3"/>
  <c r="Z105" i="3"/>
  <c r="X105" i="3"/>
  <c r="V105" i="3"/>
  <c r="T105" i="3"/>
  <c r="R105" i="3"/>
  <c r="P105" i="3"/>
  <c r="N105" i="3"/>
  <c r="L105" i="3"/>
  <c r="J105" i="3"/>
  <c r="H105" i="3"/>
  <c r="F105" i="3"/>
  <c r="AB101" i="3"/>
  <c r="Z101" i="3"/>
  <c r="X101" i="3"/>
  <c r="V101" i="3"/>
  <c r="T101" i="3"/>
  <c r="R101" i="3"/>
  <c r="P101" i="3"/>
  <c r="N101" i="3"/>
  <c r="L101" i="3"/>
  <c r="J101" i="3"/>
  <c r="H101" i="3"/>
  <c r="F101" i="3"/>
  <c r="AB97" i="3"/>
  <c r="Z97" i="3"/>
  <c r="X97" i="3"/>
  <c r="V97" i="3"/>
  <c r="T97" i="3"/>
  <c r="R97" i="3"/>
  <c r="P97" i="3"/>
  <c r="N97" i="3"/>
  <c r="L97" i="3"/>
  <c r="J97" i="3"/>
  <c r="H97" i="3"/>
  <c r="F97" i="3"/>
  <c r="AB93" i="3"/>
  <c r="Z93" i="3"/>
  <c r="X93" i="3"/>
  <c r="V93" i="3"/>
  <c r="T93" i="3"/>
  <c r="R93" i="3"/>
  <c r="P93" i="3"/>
  <c r="N93" i="3"/>
  <c r="L93" i="3"/>
  <c r="J93" i="3"/>
  <c r="H93" i="3"/>
  <c r="F93" i="3"/>
  <c r="AB89" i="3"/>
  <c r="Z89" i="3"/>
  <c r="X89" i="3"/>
  <c r="V89" i="3"/>
  <c r="T89" i="3"/>
  <c r="R89" i="3"/>
  <c r="P89" i="3"/>
  <c r="N89" i="3"/>
  <c r="L89" i="3"/>
  <c r="J89" i="3"/>
  <c r="H89" i="3"/>
  <c r="F89" i="3"/>
  <c r="AB85" i="3"/>
  <c r="Z85" i="3"/>
  <c r="X85" i="3"/>
  <c r="V85" i="3"/>
  <c r="T85" i="3"/>
  <c r="R85" i="3"/>
  <c r="P85" i="3"/>
  <c r="N85" i="3"/>
  <c r="L85" i="3"/>
  <c r="J85" i="3"/>
  <c r="H85" i="3"/>
  <c r="F85" i="3"/>
  <c r="AB81" i="3"/>
  <c r="Z81" i="3"/>
  <c r="X81" i="3"/>
  <c r="V81" i="3"/>
  <c r="T81" i="3"/>
  <c r="R81" i="3"/>
  <c r="P81" i="3"/>
  <c r="N81" i="3"/>
  <c r="L81" i="3"/>
  <c r="J81" i="3"/>
  <c r="H81" i="3"/>
  <c r="F81" i="3"/>
  <c r="AB77" i="3"/>
  <c r="Z77" i="3"/>
  <c r="X77" i="3"/>
  <c r="V77" i="3"/>
  <c r="T77" i="3"/>
  <c r="R77" i="3"/>
  <c r="P77" i="3"/>
  <c r="N77" i="3"/>
  <c r="L77" i="3"/>
  <c r="J77" i="3"/>
  <c r="H77" i="3"/>
  <c r="F77" i="3"/>
  <c r="AB73" i="3"/>
  <c r="Z73" i="3"/>
  <c r="X73" i="3"/>
  <c r="V73" i="3"/>
  <c r="T73" i="3"/>
  <c r="R73" i="3"/>
  <c r="P73" i="3"/>
  <c r="N73" i="3"/>
  <c r="L73" i="3"/>
  <c r="J73" i="3"/>
  <c r="H73" i="3"/>
  <c r="F73" i="3"/>
  <c r="AB69" i="3"/>
  <c r="Z69" i="3"/>
  <c r="X69" i="3"/>
  <c r="V69" i="3"/>
  <c r="T69" i="3"/>
  <c r="R69" i="3"/>
  <c r="P69" i="3"/>
  <c r="N69" i="3"/>
  <c r="L69" i="3"/>
  <c r="J69" i="3"/>
  <c r="H69" i="3"/>
  <c r="F69" i="3"/>
  <c r="AB65" i="3"/>
  <c r="Z65" i="3"/>
  <c r="X65" i="3"/>
  <c r="V65" i="3"/>
  <c r="T65" i="3"/>
  <c r="R65" i="3"/>
  <c r="P65" i="3"/>
  <c r="N65" i="3"/>
  <c r="L65" i="3"/>
  <c r="J65" i="3"/>
  <c r="H65" i="3"/>
  <c r="F65" i="3"/>
  <c r="AB61" i="3"/>
  <c r="Z61" i="3"/>
  <c r="X61" i="3"/>
  <c r="V61" i="3"/>
  <c r="T61" i="3"/>
  <c r="R61" i="3"/>
  <c r="P61" i="3"/>
  <c r="N61" i="3"/>
  <c r="L61" i="3"/>
  <c r="J61" i="3"/>
  <c r="H61" i="3"/>
  <c r="F61" i="3"/>
  <c r="AB57" i="3"/>
  <c r="Z57" i="3"/>
  <c r="X57" i="3"/>
  <c r="V57" i="3"/>
  <c r="T57" i="3"/>
  <c r="R57" i="3"/>
  <c r="P57" i="3"/>
  <c r="N57" i="3"/>
  <c r="L57" i="3"/>
  <c r="J57" i="3"/>
  <c r="H57" i="3"/>
  <c r="F57" i="3"/>
  <c r="AB53" i="3"/>
  <c r="Z53" i="3"/>
  <c r="X53" i="3"/>
  <c r="V53" i="3"/>
  <c r="T53" i="3"/>
  <c r="R53" i="3"/>
  <c r="P53" i="3"/>
  <c r="N53" i="3"/>
  <c r="L53" i="3"/>
  <c r="J53" i="3"/>
  <c r="H53" i="3"/>
  <c r="F53" i="3"/>
  <c r="AB49" i="3"/>
  <c r="Z49" i="3"/>
  <c r="X49" i="3"/>
  <c r="V49" i="3"/>
  <c r="T49" i="3"/>
  <c r="R49" i="3"/>
  <c r="P49" i="3"/>
  <c r="N49" i="3"/>
  <c r="L49" i="3"/>
  <c r="J49" i="3"/>
  <c r="H49" i="3"/>
  <c r="F49" i="3"/>
  <c r="AB45" i="3"/>
  <c r="Z45" i="3"/>
  <c r="X45" i="3"/>
  <c r="V45" i="3"/>
  <c r="T45" i="3"/>
  <c r="R45" i="3"/>
  <c r="P45" i="3"/>
  <c r="N45" i="3"/>
  <c r="L45" i="3"/>
  <c r="J45" i="3"/>
  <c r="H45" i="3"/>
  <c r="F45" i="3"/>
  <c r="AB41" i="3"/>
  <c r="Z41" i="3"/>
  <c r="X41" i="3"/>
  <c r="V41" i="3"/>
  <c r="T41" i="3"/>
  <c r="R41" i="3"/>
  <c r="P41" i="3"/>
  <c r="N41" i="3"/>
  <c r="L41" i="3"/>
  <c r="J41" i="3"/>
  <c r="H41" i="3"/>
  <c r="F41" i="3"/>
  <c r="AB37" i="3"/>
  <c r="Z37" i="3"/>
  <c r="X37" i="3"/>
  <c r="V37" i="3"/>
  <c r="T37" i="3"/>
  <c r="R37" i="3"/>
  <c r="P37" i="3"/>
  <c r="N37" i="3"/>
  <c r="L37" i="3"/>
  <c r="J37" i="3"/>
  <c r="H37" i="3"/>
  <c r="F37" i="3"/>
  <c r="AB33" i="3"/>
  <c r="Z33" i="3"/>
  <c r="X33" i="3"/>
  <c r="V33" i="3"/>
  <c r="T33" i="3"/>
  <c r="R33" i="3"/>
  <c r="P33" i="3"/>
  <c r="N33" i="3"/>
  <c r="L33" i="3"/>
  <c r="J33" i="3"/>
  <c r="H33" i="3"/>
  <c r="F33" i="3"/>
  <c r="AB29" i="3"/>
  <c r="Z29" i="3"/>
  <c r="X29" i="3"/>
  <c r="V29" i="3"/>
  <c r="T29" i="3"/>
  <c r="R29" i="3"/>
  <c r="P29" i="3"/>
  <c r="N29" i="3"/>
  <c r="L29" i="3"/>
  <c r="J29" i="3"/>
  <c r="H29" i="3"/>
  <c r="F29" i="3"/>
  <c r="AB25" i="3"/>
  <c r="Z25" i="3"/>
  <c r="X25" i="3"/>
  <c r="V25" i="3"/>
  <c r="T25" i="3"/>
  <c r="R25" i="3"/>
  <c r="P25" i="3"/>
  <c r="N25" i="3"/>
  <c r="L25" i="3"/>
  <c r="J25" i="3"/>
  <c r="H25" i="3"/>
  <c r="F25" i="3"/>
  <c r="AB21" i="3"/>
  <c r="Z21" i="3"/>
  <c r="X21" i="3"/>
  <c r="V21" i="3"/>
  <c r="T21" i="3"/>
  <c r="R21" i="3"/>
  <c r="P21" i="3"/>
  <c r="N21" i="3"/>
  <c r="L21" i="3"/>
  <c r="J21" i="3"/>
  <c r="H21" i="3"/>
  <c r="F21" i="3"/>
  <c r="AB17" i="3"/>
  <c r="Z17" i="3"/>
  <c r="X17" i="3"/>
  <c r="V17" i="3"/>
  <c r="T17" i="3"/>
  <c r="R17" i="3"/>
  <c r="P17" i="3"/>
  <c r="N17" i="3"/>
  <c r="L17" i="3"/>
  <c r="J17" i="3"/>
  <c r="H17" i="3"/>
  <c r="F17" i="3"/>
  <c r="AB13" i="3"/>
  <c r="Z13" i="3"/>
  <c r="X13" i="3"/>
  <c r="V13" i="3"/>
  <c r="T13" i="3"/>
  <c r="R13" i="3"/>
  <c r="P13" i="3"/>
  <c r="N13" i="3"/>
  <c r="L13" i="3"/>
  <c r="J13" i="3"/>
  <c r="H13" i="3"/>
  <c r="F13" i="3"/>
  <c r="AB9" i="3"/>
  <c r="Z9" i="3"/>
  <c r="X9" i="3"/>
  <c r="V9" i="3"/>
  <c r="T9" i="3"/>
  <c r="R9" i="3"/>
  <c r="P9" i="3"/>
  <c r="N9" i="3"/>
  <c r="L9" i="3"/>
  <c r="J9" i="3"/>
  <c r="H9" i="3"/>
  <c r="F9" i="3"/>
  <c r="AB5" i="3"/>
  <c r="Z5" i="3"/>
  <c r="X5" i="3"/>
  <c r="V5" i="3"/>
  <c r="T5" i="3"/>
  <c r="R5" i="3"/>
  <c r="P5" i="3"/>
  <c r="N5" i="3"/>
  <c r="L5" i="3"/>
  <c r="J5" i="3"/>
  <c r="H5" i="3"/>
  <c r="F5" i="3"/>
  <c r="G5" i="2"/>
  <c r="F7" i="2"/>
  <c r="G25" i="2"/>
  <c r="F27" i="2"/>
  <c r="G45" i="2"/>
  <c r="F47" i="2"/>
  <c r="G65" i="2"/>
  <c r="F67" i="2"/>
  <c r="G85" i="2"/>
  <c r="F87" i="2"/>
  <c r="G105" i="2"/>
  <c r="F107" i="2"/>
  <c r="G125" i="2"/>
  <c r="F127" i="2"/>
  <c r="G145" i="2"/>
  <c r="F147" i="2"/>
  <c r="G165" i="2"/>
  <c r="F167" i="2"/>
  <c r="G185" i="2"/>
  <c r="F187" i="2"/>
  <c r="G205" i="2"/>
  <c r="F207" i="2"/>
  <c r="G225" i="2"/>
  <c r="F227" i="2"/>
  <c r="G245" i="2"/>
  <c r="F247" i="2"/>
  <c r="G265" i="2"/>
  <c r="F267" i="2"/>
  <c r="G285" i="2"/>
  <c r="F287" i="2"/>
  <c r="F309" i="2"/>
  <c r="G9" i="2"/>
  <c r="F11" i="2"/>
  <c r="G29" i="2"/>
  <c r="F31" i="2"/>
  <c r="G49" i="2"/>
  <c r="F51" i="2"/>
  <c r="G69" i="2"/>
  <c r="F71" i="2"/>
  <c r="G89" i="2"/>
  <c r="F91" i="2"/>
  <c r="G109" i="2"/>
  <c r="F111" i="2"/>
  <c r="G169" i="2"/>
  <c r="F171" i="2"/>
  <c r="G189" i="2"/>
  <c r="F191" i="2"/>
  <c r="G209" i="2"/>
  <c r="F211" i="2"/>
  <c r="G249" i="2"/>
  <c r="F251" i="2"/>
  <c r="G269" i="2"/>
  <c r="F271" i="2"/>
  <c r="G289" i="2"/>
  <c r="F291" i="2"/>
  <c r="F313" i="2"/>
  <c r="G13" i="2"/>
  <c r="F15" i="2"/>
  <c r="G33" i="2"/>
  <c r="F35" i="2"/>
  <c r="G53" i="2"/>
  <c r="F55" i="2"/>
  <c r="G73" i="2"/>
  <c r="F75" i="2"/>
  <c r="G93" i="2"/>
  <c r="F95" i="2"/>
  <c r="G113" i="2"/>
  <c r="F115" i="2"/>
  <c r="G173" i="2"/>
  <c r="F175" i="2"/>
  <c r="G193" i="2"/>
  <c r="F195" i="2"/>
  <c r="G213" i="2"/>
  <c r="F215" i="2"/>
  <c r="G253" i="2"/>
  <c r="F255" i="2"/>
  <c r="G273" i="2"/>
  <c r="F275" i="2"/>
  <c r="G293" i="2"/>
  <c r="F295" i="2"/>
  <c r="F317" i="2"/>
  <c r="G17" i="2"/>
  <c r="F19" i="2"/>
  <c r="G37" i="2"/>
  <c r="F39" i="2"/>
  <c r="G57" i="2"/>
  <c r="F59" i="2"/>
  <c r="G77" i="2"/>
  <c r="F79" i="2"/>
  <c r="G97" i="2"/>
  <c r="F99" i="2"/>
  <c r="G117" i="2"/>
  <c r="F119" i="2"/>
  <c r="G177" i="2"/>
  <c r="F179" i="2"/>
  <c r="G197" i="2"/>
  <c r="F199" i="2"/>
  <c r="G217" i="2"/>
  <c r="F219" i="2"/>
  <c r="G257" i="2"/>
  <c r="F259" i="2"/>
  <c r="G277" i="2"/>
  <c r="F279" i="2"/>
  <c r="G297" i="2"/>
  <c r="F299" i="2"/>
  <c r="F321" i="2"/>
  <c r="G21" i="2"/>
  <c r="F23" i="2"/>
  <c r="G41" i="2"/>
  <c r="F43" i="2"/>
  <c r="G61" i="2"/>
  <c r="F63" i="2"/>
  <c r="G81" i="2"/>
  <c r="F83" i="2"/>
  <c r="G101" i="2"/>
  <c r="F103" i="2"/>
  <c r="G121" i="2"/>
  <c r="F123" i="2"/>
  <c r="G181" i="2"/>
  <c r="F183" i="2"/>
  <c r="G201" i="2"/>
  <c r="F203" i="2"/>
  <c r="G221" i="2"/>
  <c r="F223" i="2"/>
  <c r="G261" i="2"/>
  <c r="F263" i="2"/>
  <c r="G281" i="2"/>
  <c r="F283" i="2"/>
  <c r="G301" i="2"/>
  <c r="F303" i="2"/>
  <c r="F325" i="2"/>
  <c r="F331" i="2"/>
  <c r="I5" i="2"/>
  <c r="H7" i="2"/>
  <c r="I25" i="2"/>
  <c r="H27" i="2"/>
  <c r="I45" i="2"/>
  <c r="H47" i="2"/>
  <c r="I65" i="2"/>
  <c r="H67" i="2"/>
  <c r="I85" i="2"/>
  <c r="H87" i="2"/>
  <c r="I105" i="2"/>
  <c r="H107" i="2"/>
  <c r="I125" i="2"/>
  <c r="H127" i="2"/>
  <c r="I145" i="2"/>
  <c r="H147" i="2"/>
  <c r="I165" i="2"/>
  <c r="H167" i="2"/>
  <c r="I185" i="2"/>
  <c r="H187" i="2"/>
  <c r="I205" i="2"/>
  <c r="H207" i="2"/>
  <c r="I225" i="2"/>
  <c r="H227" i="2"/>
  <c r="I245" i="2"/>
  <c r="H247" i="2"/>
  <c r="I265" i="2"/>
  <c r="H267" i="2"/>
  <c r="I285" i="2"/>
  <c r="H287" i="2"/>
  <c r="H309" i="2"/>
  <c r="I9" i="2"/>
  <c r="H11" i="2"/>
  <c r="I29" i="2"/>
  <c r="H31" i="2"/>
  <c r="I49" i="2"/>
  <c r="H51" i="2"/>
  <c r="I69" i="2"/>
  <c r="H71" i="2"/>
  <c r="I89" i="2"/>
  <c r="H91" i="2"/>
  <c r="I109" i="2"/>
  <c r="H111" i="2"/>
  <c r="I169" i="2"/>
  <c r="H171" i="2"/>
  <c r="I189" i="2"/>
  <c r="H191" i="2"/>
  <c r="I209" i="2"/>
  <c r="H211" i="2"/>
  <c r="I249" i="2"/>
  <c r="H251" i="2"/>
  <c r="I269" i="2"/>
  <c r="H271" i="2"/>
  <c r="I289" i="2"/>
  <c r="H291" i="2"/>
  <c r="H313" i="2"/>
  <c r="I13" i="2"/>
  <c r="H15" i="2"/>
  <c r="I33" i="2"/>
  <c r="H35" i="2"/>
  <c r="I53" i="2"/>
  <c r="H55" i="2"/>
  <c r="I73" i="2"/>
  <c r="H75" i="2"/>
  <c r="I93" i="2"/>
  <c r="H95" i="2"/>
  <c r="I113" i="2"/>
  <c r="H115" i="2"/>
  <c r="I173" i="2"/>
  <c r="H175" i="2"/>
  <c r="I193" i="2"/>
  <c r="H195" i="2"/>
  <c r="I213" i="2"/>
  <c r="H215" i="2"/>
  <c r="I253" i="2"/>
  <c r="H255" i="2"/>
  <c r="I273" i="2"/>
  <c r="H275" i="2"/>
  <c r="I293" i="2"/>
  <c r="H295" i="2"/>
  <c r="H317" i="2"/>
  <c r="I17" i="2"/>
  <c r="H19" i="2"/>
  <c r="I37" i="2"/>
  <c r="H39" i="2"/>
  <c r="I57" i="2"/>
  <c r="H59" i="2"/>
  <c r="I77" i="2"/>
  <c r="H79" i="2"/>
  <c r="I97" i="2"/>
  <c r="H99" i="2"/>
  <c r="I117" i="2"/>
  <c r="H119" i="2"/>
  <c r="I177" i="2"/>
  <c r="H179" i="2"/>
  <c r="I197" i="2"/>
  <c r="H199" i="2"/>
  <c r="I217" i="2"/>
  <c r="H219" i="2"/>
  <c r="I257" i="2"/>
  <c r="H259" i="2"/>
  <c r="I277" i="2"/>
  <c r="H279" i="2"/>
  <c r="I297" i="2"/>
  <c r="H299" i="2"/>
  <c r="H321" i="2"/>
  <c r="I21" i="2"/>
  <c r="H23" i="2"/>
  <c r="I41" i="2"/>
  <c r="H43" i="2"/>
  <c r="I61" i="2"/>
  <c r="H63" i="2"/>
  <c r="I81" i="2"/>
  <c r="H83" i="2"/>
  <c r="I101" i="2"/>
  <c r="H103" i="2"/>
  <c r="I121" i="2"/>
  <c r="H123" i="2"/>
  <c r="I181" i="2"/>
  <c r="H183" i="2"/>
  <c r="I201" i="2"/>
  <c r="H203" i="2"/>
  <c r="I221" i="2"/>
  <c r="H223" i="2"/>
  <c r="I261" i="2"/>
  <c r="H263" i="2"/>
  <c r="I281" i="2"/>
  <c r="H283" i="2"/>
  <c r="I301" i="2"/>
  <c r="H303" i="2"/>
  <c r="H325" i="2"/>
  <c r="H331" i="2"/>
  <c r="K5" i="2"/>
  <c r="J7" i="2"/>
  <c r="K25" i="2"/>
  <c r="J27" i="2"/>
  <c r="K45" i="2"/>
  <c r="J47" i="2"/>
  <c r="K65" i="2"/>
  <c r="J67" i="2"/>
  <c r="K85" i="2"/>
  <c r="J87" i="2"/>
  <c r="K105" i="2"/>
  <c r="J107" i="2"/>
  <c r="K125" i="2"/>
  <c r="J127" i="2"/>
  <c r="K145" i="2"/>
  <c r="J147" i="2"/>
  <c r="K165" i="2"/>
  <c r="J167" i="2"/>
  <c r="K185" i="2"/>
  <c r="J187" i="2"/>
  <c r="K205" i="2"/>
  <c r="J207" i="2"/>
  <c r="K225" i="2"/>
  <c r="J227" i="2"/>
  <c r="K245" i="2"/>
  <c r="J247" i="2"/>
  <c r="K265" i="2"/>
  <c r="J267" i="2"/>
  <c r="K285" i="2"/>
  <c r="J287" i="2"/>
  <c r="J309" i="2"/>
  <c r="K9" i="2"/>
  <c r="J11" i="2"/>
  <c r="K29" i="2"/>
  <c r="J31" i="2"/>
  <c r="K49" i="2"/>
  <c r="J51" i="2"/>
  <c r="K69" i="2"/>
  <c r="J71" i="2"/>
  <c r="K89" i="2"/>
  <c r="J91" i="2"/>
  <c r="K109" i="2"/>
  <c r="J111" i="2"/>
  <c r="K169" i="2"/>
  <c r="J171" i="2"/>
  <c r="K189" i="2"/>
  <c r="J191" i="2"/>
  <c r="K209" i="2"/>
  <c r="J211" i="2"/>
  <c r="K249" i="2"/>
  <c r="J251" i="2"/>
  <c r="K269" i="2"/>
  <c r="J271" i="2"/>
  <c r="K289" i="2"/>
  <c r="J291" i="2"/>
  <c r="J313" i="2"/>
  <c r="K13" i="2"/>
  <c r="J15" i="2"/>
  <c r="K33" i="2"/>
  <c r="J35" i="2"/>
  <c r="K53" i="2"/>
  <c r="J55" i="2"/>
  <c r="K73" i="2"/>
  <c r="J75" i="2"/>
  <c r="K93" i="2"/>
  <c r="J95" i="2"/>
  <c r="K113" i="2"/>
  <c r="J115" i="2"/>
  <c r="K173" i="2"/>
  <c r="J175" i="2"/>
  <c r="K193" i="2"/>
  <c r="J195" i="2"/>
  <c r="K213" i="2"/>
  <c r="J215" i="2"/>
  <c r="K253" i="2"/>
  <c r="J255" i="2"/>
  <c r="K273" i="2"/>
  <c r="J275" i="2"/>
  <c r="K293" i="2"/>
  <c r="J295" i="2"/>
  <c r="J317" i="2"/>
  <c r="K17" i="2"/>
  <c r="J19" i="2"/>
  <c r="K37" i="2"/>
  <c r="J39" i="2"/>
  <c r="K57" i="2"/>
  <c r="J59" i="2"/>
  <c r="K77" i="2"/>
  <c r="J79" i="2"/>
  <c r="K97" i="2"/>
  <c r="J99" i="2"/>
  <c r="K117" i="2"/>
  <c r="J119" i="2"/>
  <c r="K177" i="2"/>
  <c r="J179" i="2"/>
  <c r="K197" i="2"/>
  <c r="J199" i="2"/>
  <c r="K217" i="2"/>
  <c r="J219" i="2"/>
  <c r="K257" i="2"/>
  <c r="J259" i="2"/>
  <c r="K277" i="2"/>
  <c r="J279" i="2"/>
  <c r="K297" i="2"/>
  <c r="J299" i="2"/>
  <c r="J321" i="2"/>
  <c r="K21" i="2"/>
  <c r="J23" i="2"/>
  <c r="K41" i="2"/>
  <c r="J43" i="2"/>
  <c r="K61" i="2"/>
  <c r="J63" i="2"/>
  <c r="K81" i="2"/>
  <c r="J83" i="2"/>
  <c r="K101" i="2"/>
  <c r="J103" i="2"/>
  <c r="K121" i="2"/>
  <c r="J123" i="2"/>
  <c r="K181" i="2"/>
  <c r="J183" i="2"/>
  <c r="K201" i="2"/>
  <c r="J203" i="2"/>
  <c r="K221" i="2"/>
  <c r="J223" i="2"/>
  <c r="K261" i="2"/>
  <c r="J263" i="2"/>
  <c r="K281" i="2"/>
  <c r="J283" i="2"/>
  <c r="K301" i="2"/>
  <c r="J303" i="2"/>
  <c r="J325" i="2"/>
  <c r="J331" i="2"/>
  <c r="M5" i="2"/>
  <c r="L7" i="2"/>
  <c r="M25" i="2"/>
  <c r="L27" i="2"/>
  <c r="M45" i="2"/>
  <c r="L47" i="2"/>
  <c r="M65" i="2"/>
  <c r="L67" i="2"/>
  <c r="M85" i="2"/>
  <c r="L87" i="2"/>
  <c r="M105" i="2"/>
  <c r="L107" i="2"/>
  <c r="M125" i="2"/>
  <c r="L127" i="2"/>
  <c r="M145" i="2"/>
  <c r="L147" i="2"/>
  <c r="M165" i="2"/>
  <c r="L167" i="2"/>
  <c r="M185" i="2"/>
  <c r="L187" i="2"/>
  <c r="M205" i="2"/>
  <c r="L207" i="2"/>
  <c r="M225" i="2"/>
  <c r="L227" i="2"/>
  <c r="M245" i="2"/>
  <c r="L247" i="2"/>
  <c r="M265" i="2"/>
  <c r="L267" i="2"/>
  <c r="M285" i="2"/>
  <c r="L287" i="2"/>
  <c r="L309" i="2"/>
  <c r="M9" i="2"/>
  <c r="L11" i="2"/>
  <c r="M29" i="2"/>
  <c r="L31" i="2"/>
  <c r="M49" i="2"/>
  <c r="L51" i="2"/>
  <c r="M69" i="2"/>
  <c r="L71" i="2"/>
  <c r="M89" i="2"/>
  <c r="L91" i="2"/>
  <c r="M109" i="2"/>
  <c r="L111" i="2"/>
  <c r="M169" i="2"/>
  <c r="L171" i="2"/>
  <c r="M189" i="2"/>
  <c r="L191" i="2"/>
  <c r="M209" i="2"/>
  <c r="L211" i="2"/>
  <c r="M249" i="2"/>
  <c r="L251" i="2"/>
  <c r="M269" i="2"/>
  <c r="L271" i="2"/>
  <c r="M289" i="2"/>
  <c r="L291" i="2"/>
  <c r="L313" i="2"/>
  <c r="M13" i="2"/>
  <c r="L15" i="2"/>
  <c r="M33" i="2"/>
  <c r="L35" i="2"/>
  <c r="M53" i="2"/>
  <c r="L55" i="2"/>
  <c r="M73" i="2"/>
  <c r="L75" i="2"/>
  <c r="M93" i="2"/>
  <c r="L95" i="2"/>
  <c r="M113" i="2"/>
  <c r="L115" i="2"/>
  <c r="M173" i="2"/>
  <c r="L175" i="2"/>
  <c r="M193" i="2"/>
  <c r="L195" i="2"/>
  <c r="M213" i="2"/>
  <c r="L215" i="2"/>
  <c r="M253" i="2"/>
  <c r="L255" i="2"/>
  <c r="M273" i="2"/>
  <c r="L275" i="2"/>
  <c r="M293" i="2"/>
  <c r="L295" i="2"/>
  <c r="L317" i="2"/>
  <c r="M17" i="2"/>
  <c r="L19" i="2"/>
  <c r="M37" i="2"/>
  <c r="L39" i="2"/>
  <c r="M57" i="2"/>
  <c r="L59" i="2"/>
  <c r="M77" i="2"/>
  <c r="L79" i="2"/>
  <c r="M97" i="2"/>
  <c r="L99" i="2"/>
  <c r="M117" i="2"/>
  <c r="L119" i="2"/>
  <c r="M177" i="2"/>
  <c r="L179" i="2"/>
  <c r="M197" i="2"/>
  <c r="L199" i="2"/>
  <c r="M217" i="2"/>
  <c r="L219" i="2"/>
  <c r="M257" i="2"/>
  <c r="L259" i="2"/>
  <c r="M277" i="2"/>
  <c r="L279" i="2"/>
  <c r="M297" i="2"/>
  <c r="L299" i="2"/>
  <c r="L321" i="2"/>
  <c r="M21" i="2"/>
  <c r="L23" i="2"/>
  <c r="M41" i="2"/>
  <c r="L43" i="2"/>
  <c r="M61" i="2"/>
  <c r="L63" i="2"/>
  <c r="M81" i="2"/>
  <c r="L83" i="2"/>
  <c r="M101" i="2"/>
  <c r="L103" i="2"/>
  <c r="M121" i="2"/>
  <c r="L123" i="2"/>
  <c r="M181" i="2"/>
  <c r="L183" i="2"/>
  <c r="M201" i="2"/>
  <c r="L203" i="2"/>
  <c r="M221" i="2"/>
  <c r="L223" i="2"/>
  <c r="M261" i="2"/>
  <c r="L263" i="2"/>
  <c r="M281" i="2"/>
  <c r="L283" i="2"/>
  <c r="M301" i="2"/>
  <c r="L303" i="2"/>
  <c r="L325" i="2"/>
  <c r="L331" i="2"/>
  <c r="AF331" i="2"/>
  <c r="Q5" i="2"/>
  <c r="P7" i="2"/>
  <c r="Q25" i="2"/>
  <c r="P27" i="2"/>
  <c r="Q45" i="2"/>
  <c r="P47" i="2"/>
  <c r="Q65" i="2"/>
  <c r="P67" i="2"/>
  <c r="Q85" i="2"/>
  <c r="P87" i="2"/>
  <c r="Q105" i="2"/>
  <c r="P107" i="2"/>
  <c r="Q125" i="2"/>
  <c r="P127" i="2"/>
  <c r="Q145" i="2"/>
  <c r="P147" i="2"/>
  <c r="Q165" i="2"/>
  <c r="P167" i="2"/>
  <c r="Q185" i="2"/>
  <c r="P187" i="2"/>
  <c r="Q205" i="2"/>
  <c r="P207" i="2"/>
  <c r="Q225" i="2"/>
  <c r="P227" i="2"/>
  <c r="Q245" i="2"/>
  <c r="P247" i="2"/>
  <c r="Q265" i="2"/>
  <c r="P267" i="2"/>
  <c r="Q285" i="2"/>
  <c r="P287" i="2"/>
  <c r="P309" i="2"/>
  <c r="AC301" i="2"/>
  <c r="AB303" i="2"/>
  <c r="AA301" i="2"/>
  <c r="Z303" i="2"/>
  <c r="Y301" i="2"/>
  <c r="X303" i="2"/>
  <c r="W301" i="2"/>
  <c r="V303" i="2"/>
  <c r="U301" i="2"/>
  <c r="T303" i="2"/>
  <c r="S301" i="2"/>
  <c r="R303" i="2"/>
  <c r="Q301" i="2"/>
  <c r="P303" i="2"/>
  <c r="O301" i="2"/>
  <c r="N303" i="2"/>
  <c r="AC297" i="2"/>
  <c r="AB299" i="2"/>
  <c r="AA297" i="2"/>
  <c r="Z299" i="2"/>
  <c r="Y297" i="2"/>
  <c r="X299" i="2"/>
  <c r="W297" i="2"/>
  <c r="V299" i="2"/>
  <c r="U297" i="2"/>
  <c r="T299" i="2"/>
  <c r="S297" i="2"/>
  <c r="R299" i="2"/>
  <c r="Q297" i="2"/>
  <c r="P299" i="2"/>
  <c r="O297" i="2"/>
  <c r="N299" i="2"/>
  <c r="AC293" i="2"/>
  <c r="AB295" i="2"/>
  <c r="AA293" i="2"/>
  <c r="Z295" i="2"/>
  <c r="Y293" i="2"/>
  <c r="X295" i="2"/>
  <c r="W293" i="2"/>
  <c r="V295" i="2"/>
  <c r="U293" i="2"/>
  <c r="T295" i="2"/>
  <c r="S293" i="2"/>
  <c r="R295" i="2"/>
  <c r="Q293" i="2"/>
  <c r="P295" i="2"/>
  <c r="O293" i="2"/>
  <c r="N295" i="2"/>
  <c r="AC289" i="2"/>
  <c r="AB291" i="2"/>
  <c r="AA289" i="2"/>
  <c r="Z291" i="2"/>
  <c r="Y289" i="2"/>
  <c r="X291" i="2"/>
  <c r="W289" i="2"/>
  <c r="V291" i="2"/>
  <c r="U289" i="2"/>
  <c r="T291" i="2"/>
  <c r="S289" i="2"/>
  <c r="R291" i="2"/>
  <c r="Q289" i="2"/>
  <c r="P291" i="2"/>
  <c r="O289" i="2"/>
  <c r="N291" i="2"/>
  <c r="AC285" i="2"/>
  <c r="AB287" i="2"/>
  <c r="AA285" i="2"/>
  <c r="Z287" i="2"/>
  <c r="Y285" i="2"/>
  <c r="X287" i="2"/>
  <c r="W285" i="2"/>
  <c r="V287" i="2"/>
  <c r="U285" i="2"/>
  <c r="T287" i="2"/>
  <c r="S285" i="2"/>
  <c r="R287" i="2"/>
  <c r="O285" i="2"/>
  <c r="N287" i="2"/>
  <c r="AC281" i="2"/>
  <c r="AB283" i="2"/>
  <c r="AA281" i="2"/>
  <c r="Z283" i="2"/>
  <c r="Y281" i="2"/>
  <c r="X283" i="2"/>
  <c r="W281" i="2"/>
  <c r="V283" i="2"/>
  <c r="U281" i="2"/>
  <c r="T283" i="2"/>
  <c r="S281" i="2"/>
  <c r="R283" i="2"/>
  <c r="Q281" i="2"/>
  <c r="P283" i="2"/>
  <c r="O281" i="2"/>
  <c r="N283" i="2"/>
  <c r="AC277" i="2"/>
  <c r="AB279" i="2"/>
  <c r="AA277" i="2"/>
  <c r="Z279" i="2"/>
  <c r="Y277" i="2"/>
  <c r="X279" i="2"/>
  <c r="W277" i="2"/>
  <c r="V279" i="2"/>
  <c r="U277" i="2"/>
  <c r="T279" i="2"/>
  <c r="S277" i="2"/>
  <c r="R279" i="2"/>
  <c r="Q277" i="2"/>
  <c r="P279" i="2"/>
  <c r="O277" i="2"/>
  <c r="N279" i="2"/>
  <c r="AC273" i="2"/>
  <c r="AB275" i="2"/>
  <c r="AA273" i="2"/>
  <c r="Z275" i="2"/>
  <c r="Y273" i="2"/>
  <c r="X275" i="2"/>
  <c r="W273" i="2"/>
  <c r="V275" i="2"/>
  <c r="U273" i="2"/>
  <c r="T275" i="2"/>
  <c r="S273" i="2"/>
  <c r="R275" i="2"/>
  <c r="Q273" i="2"/>
  <c r="P275" i="2"/>
  <c r="O273" i="2"/>
  <c r="N275" i="2"/>
  <c r="AC269" i="2"/>
  <c r="AB271" i="2"/>
  <c r="AA269" i="2"/>
  <c r="Z271" i="2"/>
  <c r="Y269" i="2"/>
  <c r="X271" i="2"/>
  <c r="W269" i="2"/>
  <c r="V271" i="2"/>
  <c r="U269" i="2"/>
  <c r="T271" i="2"/>
  <c r="S269" i="2"/>
  <c r="R271" i="2"/>
  <c r="Q269" i="2"/>
  <c r="P271" i="2"/>
  <c r="O269" i="2"/>
  <c r="N271" i="2"/>
  <c r="AC265" i="2"/>
  <c r="AB267" i="2"/>
  <c r="AA265" i="2"/>
  <c r="Z267" i="2"/>
  <c r="Y265" i="2"/>
  <c r="X267" i="2"/>
  <c r="W265" i="2"/>
  <c r="V267" i="2"/>
  <c r="U265" i="2"/>
  <c r="T267" i="2"/>
  <c r="S265" i="2"/>
  <c r="R267" i="2"/>
  <c r="O265" i="2"/>
  <c r="N267" i="2"/>
  <c r="AC261" i="2"/>
  <c r="AB263" i="2"/>
  <c r="AA261" i="2"/>
  <c r="Z263" i="2"/>
  <c r="Y261" i="2"/>
  <c r="X263" i="2"/>
  <c r="W261" i="2"/>
  <c r="V263" i="2"/>
  <c r="U261" i="2"/>
  <c r="T263" i="2"/>
  <c r="S261" i="2"/>
  <c r="R263" i="2"/>
  <c r="Q261" i="2"/>
  <c r="P263" i="2"/>
  <c r="O261" i="2"/>
  <c r="N263" i="2"/>
  <c r="AC257" i="2"/>
  <c r="AB259" i="2"/>
  <c r="AA257" i="2"/>
  <c r="Z259" i="2"/>
  <c r="Y257" i="2"/>
  <c r="X259" i="2"/>
  <c r="W257" i="2"/>
  <c r="V259" i="2"/>
  <c r="U257" i="2"/>
  <c r="T259" i="2"/>
  <c r="S257" i="2"/>
  <c r="R259" i="2"/>
  <c r="Q257" i="2"/>
  <c r="P259" i="2"/>
  <c r="O257" i="2"/>
  <c r="N259" i="2"/>
  <c r="AC253" i="2"/>
  <c r="AB255" i="2"/>
  <c r="AA253" i="2"/>
  <c r="Z255" i="2"/>
  <c r="Y253" i="2"/>
  <c r="X255" i="2"/>
  <c r="W253" i="2"/>
  <c r="V255" i="2"/>
  <c r="U253" i="2"/>
  <c r="T255" i="2"/>
  <c r="S253" i="2"/>
  <c r="R255" i="2"/>
  <c r="Q253" i="2"/>
  <c r="P255" i="2"/>
  <c r="O253" i="2"/>
  <c r="N255" i="2"/>
  <c r="AC249" i="2"/>
  <c r="AB251" i="2"/>
  <c r="AA249" i="2"/>
  <c r="Z251" i="2"/>
  <c r="Y249" i="2"/>
  <c r="X251" i="2"/>
  <c r="W249" i="2"/>
  <c r="V251" i="2"/>
  <c r="U249" i="2"/>
  <c r="T251" i="2"/>
  <c r="S249" i="2"/>
  <c r="R251" i="2"/>
  <c r="Q249" i="2"/>
  <c r="P251" i="2"/>
  <c r="O249" i="2"/>
  <c r="N251" i="2"/>
  <c r="AC245" i="2"/>
  <c r="AB247" i="2"/>
  <c r="AA245" i="2"/>
  <c r="Z247" i="2"/>
  <c r="Y245" i="2"/>
  <c r="X247" i="2"/>
  <c r="W245" i="2"/>
  <c r="V247" i="2"/>
  <c r="U245" i="2"/>
  <c r="T247" i="2"/>
  <c r="S245" i="2"/>
  <c r="R247" i="2"/>
  <c r="O245" i="2"/>
  <c r="N247" i="2"/>
  <c r="AC225" i="2"/>
  <c r="AB227" i="2"/>
  <c r="AA225" i="2"/>
  <c r="Z227" i="2"/>
  <c r="Y225" i="2"/>
  <c r="X227" i="2"/>
  <c r="W225" i="2"/>
  <c r="V227" i="2"/>
  <c r="U225" i="2"/>
  <c r="T227" i="2"/>
  <c r="S225" i="2"/>
  <c r="R227" i="2"/>
  <c r="O225" i="2"/>
  <c r="N227" i="2"/>
  <c r="AC221" i="2"/>
  <c r="AB223" i="2"/>
  <c r="AA221" i="2"/>
  <c r="Z223" i="2"/>
  <c r="Y221" i="2"/>
  <c r="X223" i="2"/>
  <c r="W221" i="2"/>
  <c r="V223" i="2"/>
  <c r="U221" i="2"/>
  <c r="T223" i="2"/>
  <c r="S221" i="2"/>
  <c r="R223" i="2"/>
  <c r="Q221" i="2"/>
  <c r="P223" i="2"/>
  <c r="O221" i="2"/>
  <c r="N223" i="2"/>
  <c r="AC217" i="2"/>
  <c r="AB219" i="2"/>
  <c r="AA217" i="2"/>
  <c r="Z219" i="2"/>
  <c r="Y217" i="2"/>
  <c r="X219" i="2"/>
  <c r="W217" i="2"/>
  <c r="V219" i="2"/>
  <c r="U217" i="2"/>
  <c r="T219" i="2"/>
  <c r="S217" i="2"/>
  <c r="R219" i="2"/>
  <c r="Q217" i="2"/>
  <c r="P219" i="2"/>
  <c r="O217" i="2"/>
  <c r="N219" i="2"/>
  <c r="AC213" i="2"/>
  <c r="AB215" i="2"/>
  <c r="AA213" i="2"/>
  <c r="Z215" i="2"/>
  <c r="Y213" i="2"/>
  <c r="X215" i="2"/>
  <c r="W213" i="2"/>
  <c r="V215" i="2"/>
  <c r="U213" i="2"/>
  <c r="T215" i="2"/>
  <c r="S213" i="2"/>
  <c r="R215" i="2"/>
  <c r="Q213" i="2"/>
  <c r="P215" i="2"/>
  <c r="O213" i="2"/>
  <c r="N215" i="2"/>
  <c r="AC209" i="2"/>
  <c r="AB211" i="2"/>
  <c r="AA209" i="2"/>
  <c r="Z211" i="2"/>
  <c r="Y209" i="2"/>
  <c r="X211" i="2"/>
  <c r="W209" i="2"/>
  <c r="V211" i="2"/>
  <c r="U209" i="2"/>
  <c r="T211" i="2"/>
  <c r="S209" i="2"/>
  <c r="R211" i="2"/>
  <c r="Q209" i="2"/>
  <c r="P211" i="2"/>
  <c r="O209" i="2"/>
  <c r="N211" i="2"/>
  <c r="AC205" i="2"/>
  <c r="AB207" i="2"/>
  <c r="AA205" i="2"/>
  <c r="Z207" i="2"/>
  <c r="Y205" i="2"/>
  <c r="X207" i="2"/>
  <c r="W205" i="2"/>
  <c r="V207" i="2"/>
  <c r="U205" i="2"/>
  <c r="T207" i="2"/>
  <c r="S205" i="2"/>
  <c r="R207" i="2"/>
  <c r="O205" i="2"/>
  <c r="N207" i="2"/>
  <c r="AC201" i="2"/>
  <c r="AB203" i="2"/>
  <c r="AA201" i="2"/>
  <c r="Z203" i="2"/>
  <c r="Y201" i="2"/>
  <c r="X203" i="2"/>
  <c r="W201" i="2"/>
  <c r="V203" i="2"/>
  <c r="U201" i="2"/>
  <c r="T203" i="2"/>
  <c r="S201" i="2"/>
  <c r="R203" i="2"/>
  <c r="Q201" i="2"/>
  <c r="P203" i="2"/>
  <c r="O201" i="2"/>
  <c r="N203" i="2"/>
  <c r="AC197" i="2"/>
  <c r="AB199" i="2"/>
  <c r="AA197" i="2"/>
  <c r="Z199" i="2"/>
  <c r="Y197" i="2"/>
  <c r="X199" i="2"/>
  <c r="W197" i="2"/>
  <c r="V199" i="2"/>
  <c r="U197" i="2"/>
  <c r="T199" i="2"/>
  <c r="S197" i="2"/>
  <c r="R199" i="2"/>
  <c r="Q197" i="2"/>
  <c r="P199" i="2"/>
  <c r="O197" i="2"/>
  <c r="N199" i="2"/>
  <c r="AC193" i="2"/>
  <c r="AB195" i="2"/>
  <c r="AA193" i="2"/>
  <c r="Z195" i="2"/>
  <c r="Y193" i="2"/>
  <c r="X195" i="2"/>
  <c r="W193" i="2"/>
  <c r="V195" i="2"/>
  <c r="U193" i="2"/>
  <c r="T195" i="2"/>
  <c r="S193" i="2"/>
  <c r="R195" i="2"/>
  <c r="Q193" i="2"/>
  <c r="P195" i="2"/>
  <c r="O193" i="2"/>
  <c r="N195" i="2"/>
  <c r="AC189" i="2"/>
  <c r="AB191" i="2"/>
  <c r="AA189" i="2"/>
  <c r="Z191" i="2"/>
  <c r="Y189" i="2"/>
  <c r="X191" i="2"/>
  <c r="W189" i="2"/>
  <c r="V191" i="2"/>
  <c r="U189" i="2"/>
  <c r="T191" i="2"/>
  <c r="S189" i="2"/>
  <c r="R191" i="2"/>
  <c r="Q189" i="2"/>
  <c r="P191" i="2"/>
  <c r="O189" i="2"/>
  <c r="N191" i="2"/>
  <c r="AC185" i="2"/>
  <c r="AB187" i="2"/>
  <c r="AA185" i="2"/>
  <c r="Z187" i="2"/>
  <c r="Y185" i="2"/>
  <c r="X187" i="2"/>
  <c r="W185" i="2"/>
  <c r="V187" i="2"/>
  <c r="U185" i="2"/>
  <c r="T187" i="2"/>
  <c r="S185" i="2"/>
  <c r="R187" i="2"/>
  <c r="O185" i="2"/>
  <c r="N187" i="2"/>
  <c r="AC181" i="2"/>
  <c r="AB183" i="2"/>
  <c r="AA181" i="2"/>
  <c r="Z183" i="2"/>
  <c r="Y181" i="2"/>
  <c r="X183" i="2"/>
  <c r="W181" i="2"/>
  <c r="V183" i="2"/>
  <c r="U181" i="2"/>
  <c r="T183" i="2"/>
  <c r="S181" i="2"/>
  <c r="R183" i="2"/>
  <c r="Q181" i="2"/>
  <c r="P183" i="2"/>
  <c r="O181" i="2"/>
  <c r="N183" i="2"/>
  <c r="AC177" i="2"/>
  <c r="AB179" i="2"/>
  <c r="AA177" i="2"/>
  <c r="Z179" i="2"/>
  <c r="Y177" i="2"/>
  <c r="X179" i="2"/>
  <c r="W177" i="2"/>
  <c r="V179" i="2"/>
  <c r="U177" i="2"/>
  <c r="T179" i="2"/>
  <c r="S177" i="2"/>
  <c r="R179" i="2"/>
  <c r="Q177" i="2"/>
  <c r="P179" i="2"/>
  <c r="O177" i="2"/>
  <c r="N179" i="2"/>
  <c r="AC173" i="2"/>
  <c r="AB175" i="2"/>
  <c r="AA173" i="2"/>
  <c r="Z175" i="2"/>
  <c r="Y173" i="2"/>
  <c r="X175" i="2"/>
  <c r="W173" i="2"/>
  <c r="V175" i="2"/>
  <c r="U173" i="2"/>
  <c r="T175" i="2"/>
  <c r="S173" i="2"/>
  <c r="R175" i="2"/>
  <c r="Q173" i="2"/>
  <c r="P175" i="2"/>
  <c r="O173" i="2"/>
  <c r="N175" i="2"/>
  <c r="AC169" i="2"/>
  <c r="AB171" i="2"/>
  <c r="AA169" i="2"/>
  <c r="Z171" i="2"/>
  <c r="Y169" i="2"/>
  <c r="X171" i="2"/>
  <c r="W169" i="2"/>
  <c r="V171" i="2"/>
  <c r="U169" i="2"/>
  <c r="T171" i="2"/>
  <c r="S169" i="2"/>
  <c r="R171" i="2"/>
  <c r="Q169" i="2"/>
  <c r="P171" i="2"/>
  <c r="O169" i="2"/>
  <c r="N171" i="2"/>
  <c r="AC165" i="2"/>
  <c r="AB167" i="2"/>
  <c r="AA165" i="2"/>
  <c r="Z167" i="2"/>
  <c r="Y165" i="2"/>
  <c r="X167" i="2"/>
  <c r="W165" i="2"/>
  <c r="V167" i="2"/>
  <c r="U165" i="2"/>
  <c r="T167" i="2"/>
  <c r="S165" i="2"/>
  <c r="R167" i="2"/>
  <c r="O165" i="2"/>
  <c r="N167" i="2"/>
  <c r="AC145" i="2"/>
  <c r="AB147" i="2"/>
  <c r="AA145" i="2"/>
  <c r="Z147" i="2"/>
  <c r="Y145" i="2"/>
  <c r="X147" i="2"/>
  <c r="W145" i="2"/>
  <c r="V147" i="2"/>
  <c r="U145" i="2"/>
  <c r="T147" i="2"/>
  <c r="S145" i="2"/>
  <c r="R147" i="2"/>
  <c r="O145" i="2"/>
  <c r="N147" i="2"/>
  <c r="AC125" i="2"/>
  <c r="AB127" i="2"/>
  <c r="AA125" i="2"/>
  <c r="Z127" i="2"/>
  <c r="Y125" i="2"/>
  <c r="X127" i="2"/>
  <c r="W125" i="2"/>
  <c r="V127" i="2"/>
  <c r="U125" i="2"/>
  <c r="T127" i="2"/>
  <c r="S125" i="2"/>
  <c r="R127" i="2"/>
  <c r="O125" i="2"/>
  <c r="N127" i="2"/>
  <c r="AC121" i="2"/>
  <c r="AB123" i="2"/>
  <c r="AA121" i="2"/>
  <c r="Z123" i="2"/>
  <c r="Y121" i="2"/>
  <c r="X123" i="2"/>
  <c r="W121" i="2"/>
  <c r="V123" i="2"/>
  <c r="U121" i="2"/>
  <c r="T123" i="2"/>
  <c r="S121" i="2"/>
  <c r="R123" i="2"/>
  <c r="Q121" i="2"/>
  <c r="P123" i="2"/>
  <c r="O121" i="2"/>
  <c r="N123" i="2"/>
  <c r="AC117" i="2"/>
  <c r="AB119" i="2"/>
  <c r="AA117" i="2"/>
  <c r="Z119" i="2"/>
  <c r="Y117" i="2"/>
  <c r="X119" i="2"/>
  <c r="W117" i="2"/>
  <c r="V119" i="2"/>
  <c r="U117" i="2"/>
  <c r="T119" i="2"/>
  <c r="S117" i="2"/>
  <c r="R119" i="2"/>
  <c r="Q117" i="2"/>
  <c r="P119" i="2"/>
  <c r="O117" i="2"/>
  <c r="N119" i="2"/>
  <c r="AC113" i="2"/>
  <c r="AB115" i="2"/>
  <c r="AA113" i="2"/>
  <c r="Z115" i="2"/>
  <c r="Y113" i="2"/>
  <c r="X115" i="2"/>
  <c r="W113" i="2"/>
  <c r="V115" i="2"/>
  <c r="U113" i="2"/>
  <c r="T115" i="2"/>
  <c r="S113" i="2"/>
  <c r="R115" i="2"/>
  <c r="Q113" i="2"/>
  <c r="P115" i="2"/>
  <c r="O113" i="2"/>
  <c r="N115" i="2"/>
  <c r="AC109" i="2"/>
  <c r="AB111" i="2"/>
  <c r="AA109" i="2"/>
  <c r="Z111" i="2"/>
  <c r="Y109" i="2"/>
  <c r="X111" i="2"/>
  <c r="W109" i="2"/>
  <c r="V111" i="2"/>
  <c r="U109" i="2"/>
  <c r="T111" i="2"/>
  <c r="S109" i="2"/>
  <c r="R111" i="2"/>
  <c r="Q109" i="2"/>
  <c r="P111" i="2"/>
  <c r="O109" i="2"/>
  <c r="N111" i="2"/>
  <c r="AC105" i="2"/>
  <c r="AB107" i="2"/>
  <c r="AA105" i="2"/>
  <c r="Z107" i="2"/>
  <c r="Y105" i="2"/>
  <c r="X107" i="2"/>
  <c r="W105" i="2"/>
  <c r="V107" i="2"/>
  <c r="U105" i="2"/>
  <c r="T107" i="2"/>
  <c r="S105" i="2"/>
  <c r="R107" i="2"/>
  <c r="O105" i="2"/>
  <c r="N107" i="2"/>
  <c r="AC101" i="2"/>
  <c r="AB103" i="2"/>
  <c r="AA101" i="2"/>
  <c r="Z103" i="2"/>
  <c r="Y101" i="2"/>
  <c r="X103" i="2"/>
  <c r="W101" i="2"/>
  <c r="V103" i="2"/>
  <c r="U101" i="2"/>
  <c r="T103" i="2"/>
  <c r="S101" i="2"/>
  <c r="R103" i="2"/>
  <c r="Q101" i="2"/>
  <c r="P103" i="2"/>
  <c r="O101" i="2"/>
  <c r="N103" i="2"/>
  <c r="AC97" i="2"/>
  <c r="AB99" i="2"/>
  <c r="AA97" i="2"/>
  <c r="Z99" i="2"/>
  <c r="Y97" i="2"/>
  <c r="X99" i="2"/>
  <c r="W97" i="2"/>
  <c r="V99" i="2"/>
  <c r="U97" i="2"/>
  <c r="T99" i="2"/>
  <c r="S97" i="2"/>
  <c r="R99" i="2"/>
  <c r="Q97" i="2"/>
  <c r="P99" i="2"/>
  <c r="O97" i="2"/>
  <c r="N99" i="2"/>
  <c r="AC93" i="2"/>
  <c r="AB95" i="2"/>
  <c r="AA93" i="2"/>
  <c r="Z95" i="2"/>
  <c r="Y93" i="2"/>
  <c r="X95" i="2"/>
  <c r="W93" i="2"/>
  <c r="V95" i="2"/>
  <c r="U93" i="2"/>
  <c r="T95" i="2"/>
  <c r="S93" i="2"/>
  <c r="R95" i="2"/>
  <c r="Q93" i="2"/>
  <c r="P95" i="2"/>
  <c r="O93" i="2"/>
  <c r="N95" i="2"/>
  <c r="AC89" i="2"/>
  <c r="AB91" i="2"/>
  <c r="AA89" i="2"/>
  <c r="Z91" i="2"/>
  <c r="Y89" i="2"/>
  <c r="X91" i="2"/>
  <c r="W89" i="2"/>
  <c r="V91" i="2"/>
  <c r="U89" i="2"/>
  <c r="T91" i="2"/>
  <c r="S89" i="2"/>
  <c r="R91" i="2"/>
  <c r="Q89" i="2"/>
  <c r="P91" i="2"/>
  <c r="O89" i="2"/>
  <c r="N91" i="2"/>
  <c r="AC85" i="2"/>
  <c r="AB87" i="2"/>
  <c r="AA85" i="2"/>
  <c r="Z87" i="2"/>
  <c r="Y85" i="2"/>
  <c r="X87" i="2"/>
  <c r="W85" i="2"/>
  <c r="V87" i="2"/>
  <c r="U85" i="2"/>
  <c r="T87" i="2"/>
  <c r="S85" i="2"/>
  <c r="R87" i="2"/>
  <c r="O85" i="2"/>
  <c r="N87" i="2"/>
  <c r="AC81" i="2"/>
  <c r="AB83" i="2"/>
  <c r="AA81" i="2"/>
  <c r="Z83" i="2"/>
  <c r="Y81" i="2"/>
  <c r="X83" i="2"/>
  <c r="W81" i="2"/>
  <c r="V83" i="2"/>
  <c r="U81" i="2"/>
  <c r="T83" i="2"/>
  <c r="S81" i="2"/>
  <c r="R83" i="2"/>
  <c r="Q81" i="2"/>
  <c r="P83" i="2"/>
  <c r="O81" i="2"/>
  <c r="N83" i="2"/>
  <c r="AC77" i="2"/>
  <c r="AB79" i="2"/>
  <c r="AA77" i="2"/>
  <c r="Z79" i="2"/>
  <c r="Y77" i="2"/>
  <c r="X79" i="2"/>
  <c r="W77" i="2"/>
  <c r="V79" i="2"/>
  <c r="U77" i="2"/>
  <c r="T79" i="2"/>
  <c r="S77" i="2"/>
  <c r="R79" i="2"/>
  <c r="Q77" i="2"/>
  <c r="P79" i="2"/>
  <c r="O77" i="2"/>
  <c r="N79" i="2"/>
  <c r="AC73" i="2"/>
  <c r="AB75" i="2"/>
  <c r="AA73" i="2"/>
  <c r="Z75" i="2"/>
  <c r="Y73" i="2"/>
  <c r="X75" i="2"/>
  <c r="W73" i="2"/>
  <c r="V75" i="2"/>
  <c r="U73" i="2"/>
  <c r="T75" i="2"/>
  <c r="S73" i="2"/>
  <c r="R75" i="2"/>
  <c r="Q73" i="2"/>
  <c r="P75" i="2"/>
  <c r="O73" i="2"/>
  <c r="N75" i="2"/>
  <c r="AC69" i="2"/>
  <c r="AB71" i="2"/>
  <c r="AA69" i="2"/>
  <c r="Z71" i="2"/>
  <c r="Y69" i="2"/>
  <c r="X71" i="2"/>
  <c r="W69" i="2"/>
  <c r="V71" i="2"/>
  <c r="U69" i="2"/>
  <c r="T71" i="2"/>
  <c r="S69" i="2"/>
  <c r="R71" i="2"/>
  <c r="Q69" i="2"/>
  <c r="P71" i="2"/>
  <c r="O69" i="2"/>
  <c r="N71" i="2"/>
  <c r="AC65" i="2"/>
  <c r="AB67" i="2"/>
  <c r="AA65" i="2"/>
  <c r="Z67" i="2"/>
  <c r="Y65" i="2"/>
  <c r="X67" i="2"/>
  <c r="W65" i="2"/>
  <c r="V67" i="2"/>
  <c r="U65" i="2"/>
  <c r="T67" i="2"/>
  <c r="S65" i="2"/>
  <c r="R67" i="2"/>
  <c r="O65" i="2"/>
  <c r="N67" i="2"/>
  <c r="AC61" i="2"/>
  <c r="AB63" i="2"/>
  <c r="AA61" i="2"/>
  <c r="Z63" i="2"/>
  <c r="Y61" i="2"/>
  <c r="X63" i="2"/>
  <c r="W61" i="2"/>
  <c r="V63" i="2"/>
  <c r="U61" i="2"/>
  <c r="T63" i="2"/>
  <c r="S61" i="2"/>
  <c r="R63" i="2"/>
  <c r="Q61" i="2"/>
  <c r="P63" i="2"/>
  <c r="O61" i="2"/>
  <c r="N63" i="2"/>
  <c r="AC57" i="2"/>
  <c r="AB59" i="2"/>
  <c r="AA57" i="2"/>
  <c r="Z59" i="2"/>
  <c r="Y57" i="2"/>
  <c r="X59" i="2"/>
  <c r="W57" i="2"/>
  <c r="V59" i="2"/>
  <c r="U57" i="2"/>
  <c r="T59" i="2"/>
  <c r="S57" i="2"/>
  <c r="R59" i="2"/>
  <c r="Q57" i="2"/>
  <c r="P59" i="2"/>
  <c r="O57" i="2"/>
  <c r="N59" i="2"/>
  <c r="AC53" i="2"/>
  <c r="AB55" i="2"/>
  <c r="AA53" i="2"/>
  <c r="Z55" i="2"/>
  <c r="Y53" i="2"/>
  <c r="X55" i="2"/>
  <c r="W53" i="2"/>
  <c r="V55" i="2"/>
  <c r="U53" i="2"/>
  <c r="T55" i="2"/>
  <c r="S53" i="2"/>
  <c r="R55" i="2"/>
  <c r="Q53" i="2"/>
  <c r="P55" i="2"/>
  <c r="O53" i="2"/>
  <c r="N55" i="2"/>
  <c r="AC49" i="2"/>
  <c r="AB51" i="2"/>
  <c r="AA49" i="2"/>
  <c r="Z51" i="2"/>
  <c r="Y49" i="2"/>
  <c r="X51" i="2"/>
  <c r="W49" i="2"/>
  <c r="V51" i="2"/>
  <c r="U49" i="2"/>
  <c r="T51" i="2"/>
  <c r="S49" i="2"/>
  <c r="R51" i="2"/>
  <c r="Q49" i="2"/>
  <c r="P51" i="2"/>
  <c r="O49" i="2"/>
  <c r="N51" i="2"/>
  <c r="AC45" i="2"/>
  <c r="AB47" i="2"/>
  <c r="AA45" i="2"/>
  <c r="Z47" i="2"/>
  <c r="Y45" i="2"/>
  <c r="X47" i="2"/>
  <c r="W45" i="2"/>
  <c r="V47" i="2"/>
  <c r="U45" i="2"/>
  <c r="T47" i="2"/>
  <c r="S45" i="2"/>
  <c r="R47" i="2"/>
  <c r="O45" i="2"/>
  <c r="N47" i="2"/>
  <c r="AC41" i="2"/>
  <c r="AB43" i="2"/>
  <c r="AA41" i="2"/>
  <c r="Z43" i="2"/>
  <c r="Y41" i="2"/>
  <c r="X43" i="2"/>
  <c r="W41" i="2"/>
  <c r="V43" i="2"/>
  <c r="U41" i="2"/>
  <c r="T43" i="2"/>
  <c r="S41" i="2"/>
  <c r="R43" i="2"/>
  <c r="Q41" i="2"/>
  <c r="P43" i="2"/>
  <c r="O41" i="2"/>
  <c r="N43" i="2"/>
  <c r="AC37" i="2"/>
  <c r="AB39" i="2"/>
  <c r="AA37" i="2"/>
  <c r="Z39" i="2"/>
  <c r="Y37" i="2"/>
  <c r="X39" i="2"/>
  <c r="W37" i="2"/>
  <c r="V39" i="2"/>
  <c r="U37" i="2"/>
  <c r="T39" i="2"/>
  <c r="S37" i="2"/>
  <c r="R39" i="2"/>
  <c r="Q37" i="2"/>
  <c r="P39" i="2"/>
  <c r="O37" i="2"/>
  <c r="N39" i="2"/>
  <c r="AC33" i="2"/>
  <c r="AB35" i="2"/>
  <c r="AA33" i="2"/>
  <c r="Z35" i="2"/>
  <c r="Y33" i="2"/>
  <c r="X35" i="2"/>
  <c r="W33" i="2"/>
  <c r="V35" i="2"/>
  <c r="U33" i="2"/>
  <c r="T35" i="2"/>
  <c r="S33" i="2"/>
  <c r="R35" i="2"/>
  <c r="Q33" i="2"/>
  <c r="P35" i="2"/>
  <c r="O33" i="2"/>
  <c r="N35" i="2"/>
  <c r="AC29" i="2"/>
  <c r="AB31" i="2"/>
  <c r="AA29" i="2"/>
  <c r="Z31" i="2"/>
  <c r="Y29" i="2"/>
  <c r="X31" i="2"/>
  <c r="W29" i="2"/>
  <c r="V31" i="2"/>
  <c r="U29" i="2"/>
  <c r="T31" i="2"/>
  <c r="S29" i="2"/>
  <c r="R31" i="2"/>
  <c r="Q29" i="2"/>
  <c r="P31" i="2"/>
  <c r="O29" i="2"/>
  <c r="N31" i="2"/>
  <c r="AC25" i="2"/>
  <c r="AB27" i="2"/>
  <c r="AA25" i="2"/>
  <c r="Z27" i="2"/>
  <c r="Y25" i="2"/>
  <c r="X27" i="2"/>
  <c r="W25" i="2"/>
  <c r="V27" i="2"/>
  <c r="U25" i="2"/>
  <c r="T27" i="2"/>
  <c r="S25" i="2"/>
  <c r="R27" i="2"/>
  <c r="O25" i="2"/>
  <c r="N27" i="2"/>
  <c r="AC21" i="2"/>
  <c r="AB23" i="2"/>
  <c r="AA21" i="2"/>
  <c r="Z23" i="2"/>
  <c r="Y21" i="2"/>
  <c r="X23" i="2"/>
  <c r="W21" i="2"/>
  <c r="V23" i="2"/>
  <c r="U21" i="2"/>
  <c r="T23" i="2"/>
  <c r="S21" i="2"/>
  <c r="R23" i="2"/>
  <c r="Q21" i="2"/>
  <c r="P23" i="2"/>
  <c r="O21" i="2"/>
  <c r="N23" i="2"/>
  <c r="AC17" i="2"/>
  <c r="AB19" i="2"/>
  <c r="AA17" i="2"/>
  <c r="Z19" i="2"/>
  <c r="Y17" i="2"/>
  <c r="X19" i="2"/>
  <c r="W17" i="2"/>
  <c r="V19" i="2"/>
  <c r="U17" i="2"/>
  <c r="T19" i="2"/>
  <c r="S17" i="2"/>
  <c r="R19" i="2"/>
  <c r="Q17" i="2"/>
  <c r="P19" i="2"/>
  <c r="O17" i="2"/>
  <c r="N19" i="2"/>
  <c r="AC13" i="2"/>
  <c r="AB15" i="2"/>
  <c r="AA13" i="2"/>
  <c r="Z15" i="2"/>
  <c r="Y13" i="2"/>
  <c r="X15" i="2"/>
  <c r="W13" i="2"/>
  <c r="V15" i="2"/>
  <c r="U13" i="2"/>
  <c r="T15" i="2"/>
  <c r="S13" i="2"/>
  <c r="R15" i="2"/>
  <c r="Q13" i="2"/>
  <c r="P15" i="2"/>
  <c r="O13" i="2"/>
  <c r="N15" i="2"/>
  <c r="AC9" i="2"/>
  <c r="AB11" i="2"/>
  <c r="AA9" i="2"/>
  <c r="Z11" i="2"/>
  <c r="Y9" i="2"/>
  <c r="X11" i="2"/>
  <c r="W9" i="2"/>
  <c r="V11" i="2"/>
  <c r="U9" i="2"/>
  <c r="T11" i="2"/>
  <c r="S9" i="2"/>
  <c r="R11" i="2"/>
  <c r="Q9" i="2"/>
  <c r="P11" i="2"/>
  <c r="O9" i="2"/>
  <c r="N11" i="2"/>
  <c r="AC5" i="2"/>
  <c r="AB7" i="2"/>
  <c r="AA5" i="2"/>
  <c r="Z7" i="2"/>
  <c r="Y5" i="2"/>
  <c r="X7" i="2"/>
  <c r="W5" i="2"/>
  <c r="V7" i="2"/>
  <c r="U5" i="2"/>
  <c r="T7" i="2"/>
  <c r="S5" i="2"/>
  <c r="R7" i="2"/>
  <c r="O5" i="2"/>
  <c r="N7" i="2"/>
  <c r="J332" i="2"/>
  <c r="V309" i="2"/>
  <c r="V313" i="2"/>
  <c r="V317" i="2"/>
  <c r="V321" i="2"/>
  <c r="V325" i="2"/>
  <c r="V331" i="2"/>
  <c r="X309" i="2"/>
  <c r="X313" i="2"/>
  <c r="X317" i="2"/>
  <c r="X321" i="2"/>
  <c r="X325" i="2"/>
  <c r="X331" i="2"/>
  <c r="Z309" i="2"/>
  <c r="Z313" i="2"/>
  <c r="Z317" i="2"/>
  <c r="Z321" i="2"/>
  <c r="Z325" i="2"/>
  <c r="Z331" i="2"/>
  <c r="AB309" i="2"/>
  <c r="AB313" i="2"/>
  <c r="AB317" i="2"/>
  <c r="AB321" i="2"/>
  <c r="AB325" i="2"/>
  <c r="AB331" i="2"/>
  <c r="AH331" i="2"/>
  <c r="N309" i="2"/>
  <c r="N313" i="2"/>
  <c r="N317" i="2"/>
  <c r="N321" i="2"/>
  <c r="N325" i="2"/>
  <c r="N331" i="2"/>
  <c r="P313" i="2"/>
  <c r="P317" i="2"/>
  <c r="P321" i="2"/>
  <c r="P325" i="2"/>
  <c r="P331" i="2"/>
  <c r="R309" i="2"/>
  <c r="R313" i="2"/>
  <c r="R317" i="2"/>
  <c r="R321" i="2"/>
  <c r="R325" i="2"/>
  <c r="R331" i="2"/>
  <c r="T309" i="2"/>
  <c r="T313" i="2"/>
  <c r="T317" i="2"/>
  <c r="T321" i="2"/>
  <c r="T325" i="2"/>
  <c r="T331" i="2"/>
  <c r="AG331" i="2"/>
  <c r="AH332" i="2"/>
  <c r="AG332" i="2"/>
  <c r="AF332" i="2"/>
  <c r="AB332" i="2"/>
  <c r="Z332" i="2"/>
  <c r="X332" i="2"/>
  <c r="V332" i="2"/>
  <c r="T332" i="2"/>
  <c r="R332" i="2"/>
  <c r="P332" i="2"/>
  <c r="N332" i="2"/>
  <c r="L332" i="2"/>
  <c r="H332" i="2"/>
  <c r="F332" i="2"/>
  <c r="AG325" i="2"/>
  <c r="AF309" i="2"/>
  <c r="AG309" i="2"/>
  <c r="AH309" i="2"/>
  <c r="AF313" i="2"/>
  <c r="AG313" i="2"/>
  <c r="AH313" i="2"/>
  <c r="AF317" i="2"/>
  <c r="AG317" i="2"/>
  <c r="AH317" i="2"/>
  <c r="AF321" i="2"/>
  <c r="AG321" i="2"/>
  <c r="AH321" i="2"/>
  <c r="AF325" i="2"/>
  <c r="AH325" i="2"/>
  <c r="F323" i="2"/>
  <c r="H323" i="2"/>
  <c r="J323" i="2"/>
  <c r="L323" i="2"/>
  <c r="AF323" i="2"/>
  <c r="N323" i="2"/>
  <c r="P323" i="2"/>
  <c r="R323" i="2"/>
  <c r="T323" i="2"/>
  <c r="AG323" i="2"/>
  <c r="V323" i="2"/>
  <c r="X323" i="2"/>
  <c r="Z323" i="2"/>
  <c r="AB323" i="2"/>
  <c r="AH323" i="2"/>
  <c r="AJ323" i="2"/>
  <c r="F307" i="2"/>
  <c r="H307" i="2"/>
  <c r="J307" i="2"/>
  <c r="L307" i="2"/>
  <c r="AF307" i="2"/>
  <c r="N307" i="2"/>
  <c r="P307" i="2"/>
  <c r="R307" i="2"/>
  <c r="T307" i="2"/>
  <c r="AG307" i="2"/>
  <c r="V307" i="2"/>
  <c r="X307" i="2"/>
  <c r="Z307" i="2"/>
  <c r="AB307" i="2"/>
  <c r="AH307" i="2"/>
  <c r="AJ307" i="2"/>
  <c r="F311" i="2"/>
  <c r="H311" i="2"/>
  <c r="J311" i="2"/>
  <c r="L311" i="2"/>
  <c r="AF311" i="2"/>
  <c r="N311" i="2"/>
  <c r="P311" i="2"/>
  <c r="R311" i="2"/>
  <c r="T311" i="2"/>
  <c r="AG311" i="2"/>
  <c r="V311" i="2"/>
  <c r="X311" i="2"/>
  <c r="Z311" i="2"/>
  <c r="AB311" i="2"/>
  <c r="AH311" i="2"/>
  <c r="AJ311" i="2"/>
  <c r="F315" i="2"/>
  <c r="H315" i="2"/>
  <c r="J315" i="2"/>
  <c r="L315" i="2"/>
  <c r="AF315" i="2"/>
  <c r="N315" i="2"/>
  <c r="P315" i="2"/>
  <c r="R315" i="2"/>
  <c r="T315" i="2"/>
  <c r="AG315" i="2"/>
  <c r="V315" i="2"/>
  <c r="X315" i="2"/>
  <c r="Z315" i="2"/>
  <c r="AB315" i="2"/>
  <c r="AH315" i="2"/>
  <c r="AJ315" i="2"/>
  <c r="F319" i="2"/>
  <c r="H319" i="2"/>
  <c r="J319" i="2"/>
  <c r="L319" i="2"/>
  <c r="AF319" i="2"/>
  <c r="N319" i="2"/>
  <c r="P319" i="2"/>
  <c r="R319" i="2"/>
  <c r="T319" i="2"/>
  <c r="AG319" i="2"/>
  <c r="V319" i="2"/>
  <c r="X319" i="2"/>
  <c r="Z319" i="2"/>
  <c r="AB319" i="2"/>
  <c r="AH319" i="2"/>
  <c r="AJ319" i="2"/>
  <c r="AK323" i="2"/>
  <c r="AK307" i="2"/>
  <c r="AK311" i="2"/>
  <c r="AK315" i="2"/>
  <c r="AK319" i="2"/>
  <c r="V322" i="2"/>
  <c r="AH314" i="2"/>
  <c r="AG314" i="2"/>
  <c r="AF314" i="2"/>
  <c r="AB314" i="2"/>
  <c r="Z314" i="2"/>
  <c r="X314" i="2"/>
  <c r="V314" i="2"/>
  <c r="T314" i="2"/>
  <c r="R314" i="2"/>
  <c r="P314" i="2"/>
  <c r="N314" i="2"/>
  <c r="L314" i="2"/>
  <c r="J314" i="2"/>
  <c r="H314" i="2"/>
  <c r="F314" i="2"/>
  <c r="AH318" i="2"/>
  <c r="AG318" i="2"/>
  <c r="AF318" i="2"/>
  <c r="AB318" i="2"/>
  <c r="Z318" i="2"/>
  <c r="X318" i="2"/>
  <c r="V318" i="2"/>
  <c r="T318" i="2"/>
  <c r="R318" i="2"/>
  <c r="P318" i="2"/>
  <c r="N318" i="2"/>
  <c r="L318" i="2"/>
  <c r="J318" i="2"/>
  <c r="H318" i="2"/>
  <c r="F318" i="2"/>
  <c r="AH322" i="2"/>
  <c r="AG322" i="2"/>
  <c r="AF322" i="2"/>
  <c r="AB322" i="2"/>
  <c r="Z322" i="2"/>
  <c r="X322" i="2"/>
  <c r="T322" i="2"/>
  <c r="R322" i="2"/>
  <c r="P322" i="2"/>
  <c r="N322" i="2"/>
  <c r="L322" i="2"/>
  <c r="J322" i="2"/>
  <c r="H322" i="2"/>
  <c r="F322" i="2"/>
  <c r="AH326" i="2"/>
  <c r="AG326" i="2"/>
  <c r="AF326" i="2"/>
  <c r="AB326" i="2"/>
  <c r="Z326" i="2"/>
  <c r="X326" i="2"/>
  <c r="V326" i="2"/>
  <c r="T326" i="2"/>
  <c r="R326" i="2"/>
  <c r="P326" i="2"/>
  <c r="N326" i="2"/>
  <c r="L326" i="2"/>
  <c r="J326" i="2"/>
  <c r="H326" i="2"/>
  <c r="F326" i="2"/>
  <c r="AH310" i="2"/>
  <c r="AG310" i="2"/>
  <c r="AF310" i="2"/>
  <c r="AF308" i="2"/>
  <c r="AB308" i="2"/>
  <c r="Z308" i="2"/>
  <c r="X308" i="2"/>
  <c r="V308" i="2"/>
  <c r="T308" i="2"/>
  <c r="R308" i="2"/>
  <c r="P308" i="2"/>
  <c r="N308" i="2"/>
  <c r="L308" i="2"/>
  <c r="J308" i="2"/>
  <c r="H308" i="2"/>
  <c r="F308" i="2"/>
  <c r="AG308" i="2"/>
  <c r="AH308" i="2"/>
  <c r="AB310" i="2"/>
  <c r="Z310" i="2"/>
  <c r="X310" i="2"/>
  <c r="V310" i="2"/>
  <c r="T310" i="2"/>
  <c r="R310" i="2"/>
  <c r="P310" i="2"/>
  <c r="N310" i="2"/>
  <c r="F310" i="2"/>
  <c r="J310" i="2"/>
  <c r="L310" i="2"/>
  <c r="H310" i="2"/>
  <c r="F312" i="2"/>
  <c r="AH320" i="2"/>
  <c r="AG320" i="2"/>
  <c r="AF320" i="2"/>
  <c r="AB320" i="2"/>
  <c r="Z320" i="2"/>
  <c r="X320" i="2"/>
  <c r="V320" i="2"/>
  <c r="T320" i="2"/>
  <c r="R320" i="2"/>
  <c r="P320" i="2"/>
  <c r="N320" i="2"/>
  <c r="L320" i="2"/>
  <c r="J320" i="2"/>
  <c r="H320" i="2"/>
  <c r="F320" i="2"/>
  <c r="AH316" i="2"/>
  <c r="AG316" i="2"/>
  <c r="AF316" i="2"/>
  <c r="AB316" i="2"/>
  <c r="Z316" i="2"/>
  <c r="X316" i="2"/>
  <c r="V316" i="2"/>
  <c r="T316" i="2"/>
  <c r="R316" i="2"/>
  <c r="P316" i="2"/>
  <c r="N316" i="2"/>
  <c r="L316" i="2"/>
  <c r="J316" i="2"/>
  <c r="H316" i="2"/>
  <c r="F316" i="2"/>
  <c r="AH312" i="2"/>
  <c r="AG312" i="2"/>
  <c r="AF312" i="2"/>
  <c r="AB312" i="2"/>
  <c r="Z312" i="2"/>
  <c r="X312" i="2"/>
  <c r="V312" i="2"/>
  <c r="T312" i="2"/>
  <c r="R312" i="2"/>
  <c r="P312" i="2"/>
  <c r="N312" i="2"/>
  <c r="L312" i="2"/>
  <c r="J312" i="2"/>
  <c r="H312" i="2"/>
  <c r="AJ329" i="2"/>
  <c r="AH329" i="2"/>
  <c r="AG329" i="2"/>
  <c r="AF329" i="2"/>
  <c r="AB329" i="2"/>
  <c r="Z329" i="2"/>
  <c r="X329" i="2"/>
  <c r="V329" i="2"/>
  <c r="T329" i="2"/>
  <c r="R329" i="2"/>
  <c r="P329" i="2"/>
  <c r="N329" i="2"/>
  <c r="L329" i="2"/>
  <c r="J329" i="2"/>
  <c r="H329" i="2"/>
  <c r="F329" i="2"/>
  <c r="AB301" i="2"/>
  <c r="Z301" i="2"/>
  <c r="X301" i="2"/>
  <c r="V301" i="2"/>
  <c r="T301" i="2"/>
  <c r="R301" i="2"/>
  <c r="P301" i="2"/>
  <c r="N301" i="2"/>
  <c r="L301" i="2"/>
  <c r="J301" i="2"/>
  <c r="H301" i="2"/>
  <c r="F301" i="2"/>
  <c r="AB297" i="2"/>
  <c r="Z297" i="2"/>
  <c r="X297" i="2"/>
  <c r="V297" i="2"/>
  <c r="T297" i="2"/>
  <c r="R297" i="2"/>
  <c r="P297" i="2"/>
  <c r="N297" i="2"/>
  <c r="L297" i="2"/>
  <c r="J297" i="2"/>
  <c r="H297" i="2"/>
  <c r="F297" i="2"/>
  <c r="AB293" i="2"/>
  <c r="Z293" i="2"/>
  <c r="X293" i="2"/>
  <c r="V293" i="2"/>
  <c r="T293" i="2"/>
  <c r="R293" i="2"/>
  <c r="P293" i="2"/>
  <c r="N293" i="2"/>
  <c r="L293" i="2"/>
  <c r="J293" i="2"/>
  <c r="H293" i="2"/>
  <c r="F293" i="2"/>
  <c r="AB289" i="2"/>
  <c r="Z289" i="2"/>
  <c r="X289" i="2"/>
  <c r="V289" i="2"/>
  <c r="T289" i="2"/>
  <c r="R289" i="2"/>
  <c r="P289" i="2"/>
  <c r="N289" i="2"/>
  <c r="L289" i="2"/>
  <c r="J289" i="2"/>
  <c r="H289" i="2"/>
  <c r="F289" i="2"/>
  <c r="AB285" i="2"/>
  <c r="Z285" i="2"/>
  <c r="X285" i="2"/>
  <c r="V285" i="2"/>
  <c r="T285" i="2"/>
  <c r="R285" i="2"/>
  <c r="P285" i="2"/>
  <c r="N285" i="2"/>
  <c r="L285" i="2"/>
  <c r="J285" i="2"/>
  <c r="H285" i="2"/>
  <c r="F285" i="2"/>
  <c r="AB281" i="2"/>
  <c r="Z281" i="2"/>
  <c r="X281" i="2"/>
  <c r="V281" i="2"/>
  <c r="T281" i="2"/>
  <c r="R281" i="2"/>
  <c r="P281" i="2"/>
  <c r="N281" i="2"/>
  <c r="L281" i="2"/>
  <c r="J281" i="2"/>
  <c r="H281" i="2"/>
  <c r="F281" i="2"/>
  <c r="AB277" i="2"/>
  <c r="Z277" i="2"/>
  <c r="X277" i="2"/>
  <c r="V277" i="2"/>
  <c r="T277" i="2"/>
  <c r="R277" i="2"/>
  <c r="P277" i="2"/>
  <c r="N277" i="2"/>
  <c r="L277" i="2"/>
  <c r="J277" i="2"/>
  <c r="H277" i="2"/>
  <c r="F277" i="2"/>
  <c r="AB273" i="2"/>
  <c r="Z273" i="2"/>
  <c r="X273" i="2"/>
  <c r="V273" i="2"/>
  <c r="T273" i="2"/>
  <c r="R273" i="2"/>
  <c r="P273" i="2"/>
  <c r="N273" i="2"/>
  <c r="L273" i="2"/>
  <c r="J273" i="2"/>
  <c r="H273" i="2"/>
  <c r="F273" i="2"/>
  <c r="AB269" i="2"/>
  <c r="Z269" i="2"/>
  <c r="X269" i="2"/>
  <c r="V269" i="2"/>
  <c r="T269" i="2"/>
  <c r="R269" i="2"/>
  <c r="P269" i="2"/>
  <c r="N269" i="2"/>
  <c r="L269" i="2"/>
  <c r="J269" i="2"/>
  <c r="H269" i="2"/>
  <c r="F269" i="2"/>
  <c r="AB265" i="2"/>
  <c r="Z265" i="2"/>
  <c r="X265" i="2"/>
  <c r="V265" i="2"/>
  <c r="T265" i="2"/>
  <c r="R265" i="2"/>
  <c r="P265" i="2"/>
  <c r="N265" i="2"/>
  <c r="L265" i="2"/>
  <c r="J265" i="2"/>
  <c r="H265" i="2"/>
  <c r="F265" i="2"/>
  <c r="AB261" i="2"/>
  <c r="Z261" i="2"/>
  <c r="X261" i="2"/>
  <c r="V261" i="2"/>
  <c r="T261" i="2"/>
  <c r="R261" i="2"/>
  <c r="P261" i="2"/>
  <c r="N261" i="2"/>
  <c r="L261" i="2"/>
  <c r="J261" i="2"/>
  <c r="H261" i="2"/>
  <c r="F261" i="2"/>
  <c r="AB257" i="2"/>
  <c r="Z257" i="2"/>
  <c r="X257" i="2"/>
  <c r="V257" i="2"/>
  <c r="T257" i="2"/>
  <c r="R257" i="2"/>
  <c r="P257" i="2"/>
  <c r="N257" i="2"/>
  <c r="L257" i="2"/>
  <c r="J257" i="2"/>
  <c r="H257" i="2"/>
  <c r="F257" i="2"/>
  <c r="AB253" i="2"/>
  <c r="Z253" i="2"/>
  <c r="X253" i="2"/>
  <c r="V253" i="2"/>
  <c r="T253" i="2"/>
  <c r="R253" i="2"/>
  <c r="P253" i="2"/>
  <c r="N253" i="2"/>
  <c r="L253" i="2"/>
  <c r="J253" i="2"/>
  <c r="H253" i="2"/>
  <c r="F253" i="2"/>
  <c r="AB249" i="2"/>
  <c r="Z249" i="2"/>
  <c r="X249" i="2"/>
  <c r="V249" i="2"/>
  <c r="T249" i="2"/>
  <c r="R249" i="2"/>
  <c r="P249" i="2"/>
  <c r="N249" i="2"/>
  <c r="L249" i="2"/>
  <c r="J249" i="2"/>
  <c r="H249" i="2"/>
  <c r="F249" i="2"/>
  <c r="AB245" i="2"/>
  <c r="Z245" i="2"/>
  <c r="X245" i="2"/>
  <c r="V245" i="2"/>
  <c r="T245" i="2"/>
  <c r="R245" i="2"/>
  <c r="P245" i="2"/>
  <c r="N245" i="2"/>
  <c r="L245" i="2"/>
  <c r="J245" i="2"/>
  <c r="H245" i="2"/>
  <c r="F245" i="2"/>
  <c r="AB225" i="2"/>
  <c r="Z225" i="2"/>
  <c r="X225" i="2"/>
  <c r="V225" i="2"/>
  <c r="T225" i="2"/>
  <c r="R225" i="2"/>
  <c r="P225" i="2"/>
  <c r="N225" i="2"/>
  <c r="L225" i="2"/>
  <c r="J225" i="2"/>
  <c r="H225" i="2"/>
  <c r="F225" i="2"/>
  <c r="AB221" i="2"/>
  <c r="Z221" i="2"/>
  <c r="X221" i="2"/>
  <c r="V221" i="2"/>
  <c r="T221" i="2"/>
  <c r="R221" i="2"/>
  <c r="P221" i="2"/>
  <c r="N221" i="2"/>
  <c r="L221" i="2"/>
  <c r="J221" i="2"/>
  <c r="H221" i="2"/>
  <c r="F221" i="2"/>
  <c r="AB217" i="2"/>
  <c r="Z217" i="2"/>
  <c r="X217" i="2"/>
  <c r="V217" i="2"/>
  <c r="T217" i="2"/>
  <c r="R217" i="2"/>
  <c r="P217" i="2"/>
  <c r="N217" i="2"/>
  <c r="L217" i="2"/>
  <c r="J217" i="2"/>
  <c r="H217" i="2"/>
  <c r="F217" i="2"/>
  <c r="AB213" i="2"/>
  <c r="Z213" i="2"/>
  <c r="X213" i="2"/>
  <c r="V213" i="2"/>
  <c r="T213" i="2"/>
  <c r="R213" i="2"/>
  <c r="P213" i="2"/>
  <c r="N213" i="2"/>
  <c r="L213" i="2"/>
  <c r="J213" i="2"/>
  <c r="H213" i="2"/>
  <c r="F213" i="2"/>
  <c r="AB209" i="2"/>
  <c r="Z209" i="2"/>
  <c r="X209" i="2"/>
  <c r="V209" i="2"/>
  <c r="T209" i="2"/>
  <c r="R209" i="2"/>
  <c r="P209" i="2"/>
  <c r="N209" i="2"/>
  <c r="L209" i="2"/>
  <c r="J209" i="2"/>
  <c r="H209" i="2"/>
  <c r="F209" i="2"/>
  <c r="AB205" i="2"/>
  <c r="Z205" i="2"/>
  <c r="X205" i="2"/>
  <c r="V205" i="2"/>
  <c r="T205" i="2"/>
  <c r="R205" i="2"/>
  <c r="P205" i="2"/>
  <c r="N205" i="2"/>
  <c r="L205" i="2"/>
  <c r="J205" i="2"/>
  <c r="H205" i="2"/>
  <c r="F205" i="2"/>
  <c r="AB201" i="2"/>
  <c r="Z201" i="2"/>
  <c r="X201" i="2"/>
  <c r="V201" i="2"/>
  <c r="T201" i="2"/>
  <c r="R201" i="2"/>
  <c r="P201" i="2"/>
  <c r="N201" i="2"/>
  <c r="L201" i="2"/>
  <c r="J201" i="2"/>
  <c r="H201" i="2"/>
  <c r="F201" i="2"/>
  <c r="AB197" i="2"/>
  <c r="Z197" i="2"/>
  <c r="X197" i="2"/>
  <c r="V197" i="2"/>
  <c r="T197" i="2"/>
  <c r="R197" i="2"/>
  <c r="P197" i="2"/>
  <c r="N197" i="2"/>
  <c r="L197" i="2"/>
  <c r="J197" i="2"/>
  <c r="H197" i="2"/>
  <c r="F197" i="2"/>
  <c r="AB193" i="2"/>
  <c r="Z193" i="2"/>
  <c r="X193" i="2"/>
  <c r="V193" i="2"/>
  <c r="T193" i="2"/>
  <c r="R193" i="2"/>
  <c r="P193" i="2"/>
  <c r="N193" i="2"/>
  <c r="L193" i="2"/>
  <c r="J193" i="2"/>
  <c r="H193" i="2"/>
  <c r="F193" i="2"/>
  <c r="AB189" i="2"/>
  <c r="Z189" i="2"/>
  <c r="X189" i="2"/>
  <c r="V189" i="2"/>
  <c r="T189" i="2"/>
  <c r="R189" i="2"/>
  <c r="P189" i="2"/>
  <c r="N189" i="2"/>
  <c r="L189" i="2"/>
  <c r="J189" i="2"/>
  <c r="F189" i="2"/>
  <c r="AB185" i="2"/>
  <c r="Z185" i="2"/>
  <c r="X185" i="2"/>
  <c r="V185" i="2"/>
  <c r="T185" i="2"/>
  <c r="R185" i="2"/>
  <c r="P185" i="2"/>
  <c r="N185" i="2"/>
  <c r="L185" i="2"/>
  <c r="J185" i="2"/>
  <c r="H185" i="2"/>
  <c r="F185" i="2"/>
  <c r="AB181" i="2"/>
  <c r="Z181" i="2"/>
  <c r="X181" i="2"/>
  <c r="V181" i="2"/>
  <c r="T181" i="2"/>
  <c r="R181" i="2"/>
  <c r="P181" i="2"/>
  <c r="N181" i="2"/>
  <c r="L181" i="2"/>
  <c r="J181" i="2"/>
  <c r="H181" i="2"/>
  <c r="F181" i="2"/>
  <c r="AB177" i="2"/>
  <c r="Z177" i="2"/>
  <c r="X177" i="2"/>
  <c r="V177" i="2"/>
  <c r="T177" i="2"/>
  <c r="R177" i="2"/>
  <c r="P177" i="2"/>
  <c r="N177" i="2"/>
  <c r="L177" i="2"/>
  <c r="J177" i="2"/>
  <c r="H177" i="2"/>
  <c r="F177" i="2"/>
  <c r="AB173" i="2"/>
  <c r="Z173" i="2"/>
  <c r="X173" i="2"/>
  <c r="V173" i="2"/>
  <c r="T173" i="2"/>
  <c r="R173" i="2"/>
  <c r="P173" i="2"/>
  <c r="N173" i="2"/>
  <c r="L173" i="2"/>
  <c r="J173" i="2"/>
  <c r="H173" i="2"/>
  <c r="F173" i="2"/>
  <c r="AB169" i="2"/>
  <c r="Z169" i="2"/>
  <c r="X169" i="2"/>
  <c r="V169" i="2"/>
  <c r="T169" i="2"/>
  <c r="R169" i="2"/>
  <c r="P169" i="2"/>
  <c r="N169" i="2"/>
  <c r="L169" i="2"/>
  <c r="J169" i="2"/>
  <c r="H169" i="2"/>
  <c r="F169" i="2"/>
  <c r="AB165" i="2"/>
  <c r="Z165" i="2"/>
  <c r="X165" i="2"/>
  <c r="V165" i="2"/>
  <c r="T165" i="2"/>
  <c r="R165" i="2"/>
  <c r="P165" i="2"/>
  <c r="N165" i="2"/>
  <c r="L165" i="2"/>
  <c r="J165" i="2"/>
  <c r="H165" i="2"/>
  <c r="F165" i="2"/>
  <c r="AB145" i="2"/>
  <c r="Z145" i="2"/>
  <c r="X145" i="2"/>
  <c r="V145" i="2"/>
  <c r="T145" i="2"/>
  <c r="R145" i="2"/>
  <c r="P145" i="2"/>
  <c r="N145" i="2"/>
  <c r="L145" i="2"/>
  <c r="J145" i="2"/>
  <c r="H145" i="2"/>
  <c r="F145" i="2"/>
  <c r="AB125" i="2"/>
  <c r="Z125" i="2"/>
  <c r="X125" i="2"/>
  <c r="V125" i="2"/>
  <c r="T125" i="2"/>
  <c r="R125" i="2"/>
  <c r="P125" i="2"/>
  <c r="N125" i="2"/>
  <c r="L125" i="2"/>
  <c r="J125" i="2"/>
  <c r="H125" i="2"/>
  <c r="F125" i="2"/>
  <c r="AB121" i="2"/>
  <c r="Z121" i="2"/>
  <c r="X121" i="2"/>
  <c r="V121" i="2"/>
  <c r="T121" i="2"/>
  <c r="R121" i="2"/>
  <c r="P121" i="2"/>
  <c r="N121" i="2"/>
  <c r="L121" i="2"/>
  <c r="J121" i="2"/>
  <c r="H121" i="2"/>
  <c r="F121" i="2"/>
  <c r="AB117" i="2"/>
  <c r="Z117" i="2"/>
  <c r="X117" i="2"/>
  <c r="V117" i="2"/>
  <c r="T117" i="2"/>
  <c r="R117" i="2"/>
  <c r="P117" i="2"/>
  <c r="N117" i="2"/>
  <c r="L117" i="2"/>
  <c r="J117" i="2"/>
  <c r="H117" i="2"/>
  <c r="F117" i="2"/>
  <c r="AB113" i="2"/>
  <c r="Z113" i="2"/>
  <c r="X113" i="2"/>
  <c r="V113" i="2"/>
  <c r="T113" i="2"/>
  <c r="R113" i="2"/>
  <c r="P113" i="2"/>
  <c r="N113" i="2"/>
  <c r="L113" i="2"/>
  <c r="J113" i="2"/>
  <c r="H113" i="2"/>
  <c r="F113" i="2"/>
  <c r="AB109" i="2"/>
  <c r="Z109" i="2"/>
  <c r="X109" i="2"/>
  <c r="V109" i="2"/>
  <c r="T109" i="2"/>
  <c r="R109" i="2"/>
  <c r="P109" i="2"/>
  <c r="N109" i="2"/>
  <c r="L109" i="2"/>
  <c r="J109" i="2"/>
  <c r="H109" i="2"/>
  <c r="F109" i="2"/>
  <c r="AB105" i="2"/>
  <c r="Z105" i="2"/>
  <c r="X105" i="2"/>
  <c r="V105" i="2"/>
  <c r="T105" i="2"/>
  <c r="R105" i="2"/>
  <c r="P105" i="2"/>
  <c r="N105" i="2"/>
  <c r="L105" i="2"/>
  <c r="J105" i="2"/>
  <c r="H105" i="2"/>
  <c r="F105" i="2"/>
  <c r="AB101" i="2"/>
  <c r="Z101" i="2"/>
  <c r="X101" i="2"/>
  <c r="V101" i="2"/>
  <c r="T101" i="2"/>
  <c r="R101" i="2"/>
  <c r="P101" i="2"/>
  <c r="N101" i="2"/>
  <c r="L101" i="2"/>
  <c r="J101" i="2"/>
  <c r="H101" i="2"/>
  <c r="F101" i="2"/>
  <c r="AB97" i="2"/>
  <c r="Z97" i="2"/>
  <c r="X97" i="2"/>
  <c r="V97" i="2"/>
  <c r="T97" i="2"/>
  <c r="R97" i="2"/>
  <c r="P97" i="2"/>
  <c r="N97" i="2"/>
  <c r="L97" i="2"/>
  <c r="J97" i="2"/>
  <c r="H97" i="2"/>
  <c r="F97" i="2"/>
  <c r="AB93" i="2"/>
  <c r="Z93" i="2"/>
  <c r="X93" i="2"/>
  <c r="V93" i="2"/>
  <c r="T93" i="2"/>
  <c r="R93" i="2"/>
  <c r="P93" i="2"/>
  <c r="N93" i="2"/>
  <c r="L93" i="2"/>
  <c r="J93" i="2"/>
  <c r="H93" i="2"/>
  <c r="F93" i="2"/>
  <c r="AB89" i="2"/>
  <c r="Z89" i="2"/>
  <c r="X89" i="2"/>
  <c r="V89" i="2"/>
  <c r="T89" i="2"/>
  <c r="R89" i="2"/>
  <c r="P89" i="2"/>
  <c r="N89" i="2"/>
  <c r="L89" i="2"/>
  <c r="J89" i="2"/>
  <c r="H89" i="2"/>
  <c r="F89" i="2"/>
  <c r="AB85" i="2"/>
  <c r="Z85" i="2"/>
  <c r="X85" i="2"/>
  <c r="V85" i="2"/>
  <c r="T85" i="2"/>
  <c r="R85" i="2"/>
  <c r="P85" i="2"/>
  <c r="N85" i="2"/>
  <c r="L85" i="2"/>
  <c r="J85" i="2"/>
  <c r="H85" i="2"/>
  <c r="F85" i="2"/>
  <c r="AB81" i="2"/>
  <c r="Z81" i="2"/>
  <c r="X81" i="2"/>
  <c r="V81" i="2"/>
  <c r="T81" i="2"/>
  <c r="R81" i="2"/>
  <c r="P81" i="2"/>
  <c r="N81" i="2"/>
  <c r="L81" i="2"/>
  <c r="J81" i="2"/>
  <c r="H81" i="2"/>
  <c r="F81" i="2"/>
  <c r="AB77" i="2"/>
  <c r="Z77" i="2"/>
  <c r="X77" i="2"/>
  <c r="V77" i="2"/>
  <c r="T77" i="2"/>
  <c r="R77" i="2"/>
  <c r="P77" i="2"/>
  <c r="N77" i="2"/>
  <c r="L77" i="2"/>
  <c r="J77" i="2"/>
  <c r="H77" i="2"/>
  <c r="F77" i="2"/>
  <c r="AB73" i="2"/>
  <c r="Z73" i="2"/>
  <c r="X73" i="2"/>
  <c r="V73" i="2"/>
  <c r="T73" i="2"/>
  <c r="R73" i="2"/>
  <c r="P73" i="2"/>
  <c r="N73" i="2"/>
  <c r="L73" i="2"/>
  <c r="J73" i="2"/>
  <c r="H73" i="2"/>
  <c r="F73" i="2"/>
  <c r="AB69" i="2"/>
  <c r="Z69" i="2"/>
  <c r="X69" i="2"/>
  <c r="V69" i="2"/>
  <c r="T69" i="2"/>
  <c r="R69" i="2"/>
  <c r="P69" i="2"/>
  <c r="N69" i="2"/>
  <c r="L69" i="2"/>
  <c r="J69" i="2"/>
  <c r="H69" i="2"/>
  <c r="F69" i="2"/>
  <c r="AB65" i="2"/>
  <c r="Z65" i="2"/>
  <c r="X65" i="2"/>
  <c r="V65" i="2"/>
  <c r="T65" i="2"/>
  <c r="R65" i="2"/>
  <c r="P65" i="2"/>
  <c r="N65" i="2"/>
  <c r="L65" i="2"/>
  <c r="J65" i="2"/>
  <c r="H65" i="2"/>
  <c r="F65" i="2"/>
  <c r="AB61" i="2"/>
  <c r="Z61" i="2"/>
  <c r="X61" i="2"/>
  <c r="V61" i="2"/>
  <c r="T61" i="2"/>
  <c r="R61" i="2"/>
  <c r="P61" i="2"/>
  <c r="N61" i="2"/>
  <c r="L61" i="2"/>
  <c r="J61" i="2"/>
  <c r="H61" i="2"/>
  <c r="F61" i="2"/>
  <c r="AB57" i="2"/>
  <c r="Z57" i="2"/>
  <c r="X57" i="2"/>
  <c r="V57" i="2"/>
  <c r="T57" i="2"/>
  <c r="R57" i="2"/>
  <c r="P57" i="2"/>
  <c r="N57" i="2"/>
  <c r="L57" i="2"/>
  <c r="J57" i="2"/>
  <c r="H57" i="2"/>
  <c r="F57" i="2"/>
  <c r="AB53" i="2"/>
  <c r="Z53" i="2"/>
  <c r="X53" i="2"/>
  <c r="V53" i="2"/>
  <c r="T53" i="2"/>
  <c r="R53" i="2"/>
  <c r="P53" i="2"/>
  <c r="N53" i="2"/>
  <c r="L53" i="2"/>
  <c r="J53" i="2"/>
  <c r="H53" i="2"/>
  <c r="F53" i="2"/>
  <c r="AB49" i="2"/>
  <c r="Z49" i="2"/>
  <c r="X49" i="2"/>
  <c r="V49" i="2"/>
  <c r="T49" i="2"/>
  <c r="R49" i="2"/>
  <c r="P49" i="2"/>
  <c r="N49" i="2"/>
  <c r="L49" i="2"/>
  <c r="J49" i="2"/>
  <c r="H49" i="2"/>
  <c r="F49" i="2"/>
  <c r="AB45" i="2"/>
  <c r="Z45" i="2"/>
  <c r="X45" i="2"/>
  <c r="V45" i="2"/>
  <c r="T45" i="2"/>
  <c r="R45" i="2"/>
  <c r="P45" i="2"/>
  <c r="N45" i="2"/>
  <c r="L45" i="2"/>
  <c r="J45" i="2"/>
  <c r="H45" i="2"/>
  <c r="F45" i="2"/>
  <c r="AB41" i="2"/>
  <c r="Z41" i="2"/>
  <c r="X41" i="2"/>
  <c r="V41" i="2"/>
  <c r="T41" i="2"/>
  <c r="R41" i="2"/>
  <c r="P41" i="2"/>
  <c r="N41" i="2"/>
  <c r="L41" i="2"/>
  <c r="J41" i="2"/>
  <c r="H41" i="2"/>
  <c r="F41" i="2"/>
  <c r="AB37" i="2"/>
  <c r="Z37" i="2"/>
  <c r="X37" i="2"/>
  <c r="V37" i="2"/>
  <c r="T37" i="2"/>
  <c r="R37" i="2"/>
  <c r="P37" i="2"/>
  <c r="N37" i="2"/>
  <c r="L37" i="2"/>
  <c r="J37" i="2"/>
  <c r="H37" i="2"/>
  <c r="F37" i="2"/>
  <c r="AB33" i="2"/>
  <c r="Z33" i="2"/>
  <c r="X33" i="2"/>
  <c r="V33" i="2"/>
  <c r="T33" i="2"/>
  <c r="R33" i="2"/>
  <c r="P33" i="2"/>
  <c r="N33" i="2"/>
  <c r="L33" i="2"/>
  <c r="J33" i="2"/>
  <c r="H33" i="2"/>
  <c r="F33" i="2"/>
  <c r="AB29" i="2"/>
  <c r="Z29" i="2"/>
  <c r="X29" i="2"/>
  <c r="V29" i="2"/>
  <c r="T29" i="2"/>
  <c r="R29" i="2"/>
  <c r="P29" i="2"/>
  <c r="N29" i="2"/>
  <c r="L29" i="2"/>
  <c r="J29" i="2"/>
  <c r="H29" i="2"/>
  <c r="F29" i="2"/>
  <c r="AB25" i="2"/>
  <c r="Z25" i="2"/>
  <c r="X25" i="2"/>
  <c r="V25" i="2"/>
  <c r="T25" i="2"/>
  <c r="R25" i="2"/>
  <c r="P25" i="2"/>
  <c r="N25" i="2"/>
  <c r="L25" i="2"/>
  <c r="J25" i="2"/>
  <c r="H25" i="2"/>
  <c r="F25" i="2"/>
  <c r="AB21" i="2"/>
  <c r="Z21" i="2"/>
  <c r="X21" i="2"/>
  <c r="V21" i="2"/>
  <c r="T21" i="2"/>
  <c r="R21" i="2"/>
  <c r="P21" i="2"/>
  <c r="N21" i="2"/>
  <c r="L21" i="2"/>
  <c r="J21" i="2"/>
  <c r="H21" i="2"/>
  <c r="F21" i="2"/>
  <c r="AB17" i="2"/>
  <c r="Z17" i="2"/>
  <c r="X17" i="2"/>
  <c r="V17" i="2"/>
  <c r="T17" i="2"/>
  <c r="R17" i="2"/>
  <c r="P17" i="2"/>
  <c r="N17" i="2"/>
  <c r="L17" i="2"/>
  <c r="J17" i="2"/>
  <c r="H17" i="2"/>
  <c r="AB13" i="2"/>
  <c r="Z13" i="2"/>
  <c r="X13" i="2"/>
  <c r="V13" i="2"/>
  <c r="T13" i="2"/>
  <c r="R13" i="2"/>
  <c r="P13" i="2"/>
  <c r="N13" i="2"/>
  <c r="L13" i="2"/>
  <c r="J13" i="2"/>
  <c r="H13" i="2"/>
  <c r="AB9" i="2"/>
  <c r="Z9" i="2"/>
  <c r="X9" i="2"/>
  <c r="V9" i="2"/>
  <c r="T9" i="2"/>
  <c r="R9" i="2"/>
  <c r="P9" i="2"/>
  <c r="N9" i="2"/>
  <c r="L9" i="2"/>
  <c r="J9" i="2"/>
  <c r="H9" i="2"/>
  <c r="F17" i="2"/>
  <c r="F13" i="2"/>
  <c r="F9" i="2"/>
  <c r="AB5" i="2"/>
  <c r="Z5" i="2"/>
  <c r="X5" i="2"/>
  <c r="V5" i="2"/>
  <c r="T5" i="2"/>
  <c r="R5" i="2"/>
  <c r="P5" i="2"/>
  <c r="N5" i="2"/>
  <c r="L5" i="2"/>
  <c r="J5" i="2"/>
  <c r="H5" i="2"/>
  <c r="F5" i="2"/>
</calcChain>
</file>

<file path=xl/sharedStrings.xml><?xml version="1.0" encoding="utf-8"?>
<sst xmlns="http://schemas.openxmlformats.org/spreadsheetml/2006/main" count="871" uniqueCount="54">
  <si>
    <t>tr</t>
  </si>
  <si>
    <t>ts</t>
  </si>
  <si>
    <t>Original</t>
  </si>
  <si>
    <t>Remoteness XY</t>
  </si>
  <si>
    <t>Surrouding XY</t>
  </si>
  <si>
    <t>Proximity XY</t>
  </si>
  <si>
    <t>Isomap</t>
  </si>
  <si>
    <t>MDS</t>
  </si>
  <si>
    <t>PCA</t>
  </si>
  <si>
    <t>t-SNE</t>
  </si>
  <si>
    <t>p-value</t>
  </si>
  <si>
    <t>rmse</t>
  </si>
  <si>
    <t>∆ RMSE (relative to GSGP)</t>
  </si>
  <si>
    <t>L2</t>
  </si>
  <si>
    <t>L1</t>
  </si>
  <si>
    <t>L0.5</t>
  </si>
  <si>
    <t>L0.1</t>
  </si>
  <si>
    <t>Airfoil</t>
  </si>
  <si>
    <t>Reference RMSE</t>
  </si>
  <si>
    <t>CCN</t>
  </si>
  <si>
    <t>CCUN</t>
  </si>
  <si>
    <t>Concrete</t>
  </si>
  <si>
    <t>Energy cooling</t>
  </si>
  <si>
    <t>Energy heating</t>
  </si>
  <si>
    <t>Parkinsons</t>
  </si>
  <si>
    <t>PPB</t>
  </si>
  <si>
    <t>Tower data</t>
  </si>
  <si>
    <t>Wine red</t>
  </si>
  <si>
    <t>Wine white</t>
  </si>
  <si>
    <t>Yacht</t>
  </si>
  <si>
    <t>Keijzer-7</t>
  </si>
  <si>
    <t>Keijzer-6</t>
  </si>
  <si>
    <t>Vladislavleva-1</t>
  </si>
  <si>
    <t>Average ∆ test RMSE (relative to GSGP)</t>
  </si>
  <si>
    <t>All datasets and distance metrics</t>
  </si>
  <si>
    <t>All datasets, distance metrics and schemes</t>
  </si>
  <si>
    <t>All datasets</t>
  </si>
  <si>
    <t>All datasets and embeddings</t>
  </si>
  <si>
    <t>Overall ∆ test RMSE (relative to GSGP)</t>
  </si>
  <si>
    <t>Rank 1 (∆ test RMSE)</t>
  </si>
  <si>
    <t>Rank 1
(∆ test RMSE)</t>
  </si>
  <si>
    <t>Average ∆ test RMSE</t>
  </si>
  <si>
    <t>win flag</t>
  </si>
  <si>
    <t>Rank 2 (# wins)</t>
  </si>
  <si>
    <t># wins (out of 15)</t>
  </si>
  <si>
    <t># wins (out of 12)</t>
  </si>
  <si>
    <t># wins (out of 63)</t>
  </si>
  <si>
    <t># wins (out of 756)</t>
  </si>
  <si>
    <t># wins (out of 252)</t>
  </si>
  <si>
    <t># wins (out of 60)</t>
  </si>
  <si>
    <t># wins (out of 48)</t>
  </si>
  <si>
    <t>Rank 2
(# wins)</t>
  </si>
  <si>
    <t># wins
(out of 180/144)</t>
  </si>
  <si>
    <t>Non-linearity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</si>
</sst>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BFBFB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58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8" xfId="0" applyBorder="1" applyAlignment="1">
      <alignment horizontal="center"/>
    </xf>
    <xf numFmtId="0" fontId="0" fillId="0" borderId="16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18" xfId="0" applyNumberFormat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20" xfId="0" applyBorder="1"/>
    <xf numFmtId="0" fontId="0" fillId="0" borderId="16" xfId="0" applyBorder="1"/>
    <xf numFmtId="0" fontId="0" fillId="0" borderId="5" xfId="0" applyBorder="1" applyAlignment="1">
      <alignment vertical="center"/>
    </xf>
    <xf numFmtId="164" fontId="0" fillId="0" borderId="37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1" xfId="0" applyBorder="1"/>
    <xf numFmtId="0" fontId="0" fillId="0" borderId="17" xfId="0" applyBorder="1" applyAlignment="1">
      <alignment vertical="center"/>
    </xf>
    <xf numFmtId="164" fontId="0" fillId="0" borderId="38" xfId="0" applyNumberFormat="1" applyBorder="1" applyAlignment="1">
      <alignment horizontal="right"/>
    </xf>
    <xf numFmtId="164" fontId="0" fillId="0" borderId="39" xfId="0" applyNumberFormat="1" applyBorder="1" applyAlignment="1">
      <alignment horizontal="right"/>
    </xf>
    <xf numFmtId="164" fontId="0" fillId="0" borderId="1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1" fontId="0" fillId="0" borderId="11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0" fontId="0" fillId="0" borderId="7" xfId="0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15" xfId="0" applyBorder="1" applyAlignment="1">
      <alignment horizontal="center"/>
    </xf>
    <xf numFmtId="1" fontId="0" fillId="0" borderId="0" xfId="0" applyNumberFormat="1" applyBorder="1" applyAlignment="1">
      <alignment horizontal="right"/>
    </xf>
    <xf numFmtId="0" fontId="0" fillId="0" borderId="41" xfId="0" applyBorder="1"/>
    <xf numFmtId="0" fontId="0" fillId="0" borderId="45" xfId="0" applyBorder="1"/>
    <xf numFmtId="0" fontId="0" fillId="0" borderId="46" xfId="0" applyBorder="1"/>
    <xf numFmtId="0" fontId="0" fillId="0" borderId="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" fontId="0" fillId="0" borderId="2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0" fillId="0" borderId="45" xfId="0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" fontId="0" fillId="0" borderId="0" xfId="0" applyNumberFormat="1" applyBorder="1" applyAlignment="1">
      <alignment vertical="center"/>
    </xf>
    <xf numFmtId="1" fontId="0" fillId="0" borderId="23" xfId="0" applyNumberForma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1" fontId="6" fillId="0" borderId="0" xfId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" fontId="0" fillId="0" borderId="0" xfId="0" applyNumberFormat="1"/>
    <xf numFmtId="0" fontId="0" fillId="0" borderId="4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6" fillId="0" borderId="19" xfId="1" applyNumberFormat="1" applyFont="1" applyBorder="1" applyAlignment="1"/>
    <xf numFmtId="1" fontId="6" fillId="0" borderId="6" xfId="1" applyNumberFormat="1" applyFont="1" applyBorder="1" applyAlignment="1"/>
    <xf numFmtId="1" fontId="6" fillId="0" borderId="5" xfId="1" applyNumberFormat="1" applyFont="1" applyBorder="1" applyAlignment="1"/>
    <xf numFmtId="1" fontId="6" fillId="0" borderId="8" xfId="1" applyNumberFormat="1" applyFont="1" applyBorder="1" applyAlignment="1"/>
    <xf numFmtId="0" fontId="5" fillId="0" borderId="0" xfId="0" applyFont="1"/>
    <xf numFmtId="164" fontId="8" fillId="0" borderId="10" xfId="0" applyNumberFormat="1" applyFont="1" applyBorder="1" applyAlignment="1">
      <alignment horizontal="right"/>
    </xf>
    <xf numFmtId="164" fontId="7" fillId="2" borderId="4" xfId="0" applyNumberFormat="1" applyFont="1" applyFill="1" applyBorder="1" applyAlignment="1">
      <alignment horizontal="right"/>
    </xf>
    <xf numFmtId="165" fontId="8" fillId="0" borderId="11" xfId="0" applyNumberFormat="1" applyFont="1" applyBorder="1" applyAlignment="1">
      <alignment horizontal="right"/>
    </xf>
    <xf numFmtId="165" fontId="7" fillId="2" borderId="12" xfId="0" applyNumberFormat="1" applyFont="1" applyFill="1" applyBorder="1" applyAlignment="1">
      <alignment horizontal="right"/>
    </xf>
    <xf numFmtId="164" fontId="5" fillId="0" borderId="11" xfId="0" applyNumberFormat="1" applyFont="1" applyBorder="1" applyAlignment="1">
      <alignment horizontal="right"/>
    </xf>
    <xf numFmtId="164" fontId="5" fillId="0" borderId="12" xfId="0" applyNumberFormat="1" applyFont="1" applyBorder="1" applyAlignment="1">
      <alignment horizontal="right"/>
    </xf>
    <xf numFmtId="1" fontId="9" fillId="0" borderId="19" xfId="0" applyNumberFormat="1" applyFont="1" applyBorder="1"/>
    <xf numFmtId="1" fontId="9" fillId="0" borderId="8" xfId="0" applyNumberFormat="1" applyFont="1" applyBorder="1"/>
    <xf numFmtId="164" fontId="7" fillId="2" borderId="39" xfId="0" applyNumberFormat="1" applyFont="1" applyFill="1" applyBorder="1" applyAlignment="1">
      <alignment horizontal="right"/>
    </xf>
    <xf numFmtId="164" fontId="8" fillId="0" borderId="11" xfId="0" applyNumberFormat="1" applyFont="1" applyBorder="1" applyAlignment="1">
      <alignment horizontal="right"/>
    </xf>
    <xf numFmtId="164" fontId="7" fillId="2" borderId="12" xfId="0" applyNumberFormat="1" applyFont="1" applyFill="1" applyBorder="1" applyAlignment="1">
      <alignment horizontal="right"/>
    </xf>
    <xf numFmtId="1" fontId="9" fillId="0" borderId="13" xfId="0" applyNumberFormat="1" applyFont="1" applyBorder="1"/>
    <xf numFmtId="1" fontId="9" fillId="0" borderId="15" xfId="0" applyNumberFormat="1" applyFont="1" applyBorder="1"/>
    <xf numFmtId="0" fontId="0" fillId="0" borderId="40" xfId="0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right"/>
    </xf>
    <xf numFmtId="165" fontId="7" fillId="0" borderId="11" xfId="0" applyNumberFormat="1" applyFont="1" applyBorder="1" applyAlignment="1">
      <alignment horizontal="right"/>
    </xf>
    <xf numFmtId="164" fontId="7" fillId="0" borderId="38" xfId="0" applyNumberFormat="1" applyFont="1" applyBorder="1" applyAlignment="1">
      <alignment horizontal="right"/>
    </xf>
    <xf numFmtId="164" fontId="7" fillId="0" borderId="11" xfId="0" applyNumberFormat="1" applyFont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57" xfId="0" applyBorder="1" applyAlignment="1">
      <alignment horizontal="center"/>
    </xf>
    <xf numFmtId="1" fontId="6" fillId="0" borderId="13" xfId="1" applyNumberFormat="1" applyFont="1" applyBorder="1" applyAlignment="1"/>
    <xf numFmtId="1" fontId="6" fillId="0" borderId="15" xfId="1" applyNumberFormat="1" applyFont="1" applyBorder="1" applyAlignment="1"/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" fontId="6" fillId="0" borderId="7" xfId="1" applyNumberFormat="1" applyFont="1" applyBorder="1" applyAlignment="1">
      <alignment horizontal="center"/>
    </xf>
    <xf numFmtId="1" fontId="6" fillId="0" borderId="6" xfId="1" applyNumberFormat="1" applyFont="1" applyBorder="1" applyAlignment="1">
      <alignment horizontal="center"/>
    </xf>
    <xf numFmtId="1" fontId="6" fillId="0" borderId="8" xfId="1" applyNumberFormat="1" applyFont="1" applyBorder="1" applyAlignment="1">
      <alignment horizontal="center"/>
    </xf>
    <xf numFmtId="1" fontId="6" fillId="0" borderId="19" xfId="1" applyNumberFormat="1" applyFon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2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165" fontId="0" fillId="0" borderId="1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6" fillId="0" borderId="14" xfId="1" applyNumberFormat="1" applyFont="1" applyBorder="1" applyAlignment="1">
      <alignment horizontal="center"/>
    </xf>
    <xf numFmtId="1" fontId="6" fillId="0" borderId="18" xfId="1" applyNumberFormat="1" applyFont="1" applyBorder="1" applyAlignment="1">
      <alignment horizontal="center"/>
    </xf>
    <xf numFmtId="1" fontId="6" fillId="0" borderId="15" xfId="1" applyNumberFormat="1" applyFont="1" applyBorder="1" applyAlignment="1">
      <alignment horizontal="center"/>
    </xf>
    <xf numFmtId="1" fontId="6" fillId="0" borderId="13" xfId="1" applyNumberFormat="1" applyFont="1" applyBorder="1" applyAlignment="1">
      <alignment horizontal="center"/>
    </xf>
    <xf numFmtId="1" fontId="0" fillId="0" borderId="38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0" fillId="0" borderId="39" xfId="0" applyNumberFormat="1" applyBorder="1" applyAlignment="1">
      <alignment horizontal="center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/>
    </xf>
    <xf numFmtId="165" fontId="0" fillId="0" borderId="47" xfId="0" applyNumberFormat="1" applyBorder="1" applyAlignment="1">
      <alignment horizontal="center" vertical="center"/>
    </xf>
    <xf numFmtId="165" fontId="0" fillId="0" borderId="48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9" fillId="0" borderId="13" xfId="0" applyNumberFormat="1" applyFont="1" applyBorder="1" applyAlignment="1">
      <alignment horizontal="center"/>
    </xf>
    <xf numFmtId="1" fontId="9" fillId="0" borderId="15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11" xfId="0" applyNumberFormat="1" applyFont="1" applyBorder="1"/>
    <xf numFmtId="1" fontId="9" fillId="0" borderId="12" xfId="0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5" xfId="0" applyFont="1" applyBorder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124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5"/>
  <sheetViews>
    <sheetView showGridLines="0" tabSelected="1" workbookViewId="0">
      <pane xSplit="5" ySplit="3" topLeftCell="F287" activePane="bottomRight" state="frozen"/>
      <selection pane="topRight" activeCell="F1" sqref="F1"/>
      <selection pane="bottomLeft" activeCell="A4" sqref="A4"/>
      <selection pane="bottomRight" activeCell="A307" sqref="A307:C326"/>
    </sheetView>
  </sheetViews>
  <sheetFormatPr baseColWidth="10" defaultRowHeight="16" x14ac:dyDescent="0.2"/>
  <cols>
    <col min="1" max="1" width="16.6640625" style="4" customWidth="1"/>
    <col min="4" max="4" width="10" style="3" customWidth="1"/>
    <col min="5" max="5" width="33.33203125" customWidth="1"/>
    <col min="6" max="29" width="6.6640625" customWidth="1"/>
    <col min="30" max="30" width="2.6640625" customWidth="1"/>
    <col min="31" max="31" width="33.33203125" customWidth="1"/>
    <col min="35" max="35" width="2.6640625" customWidth="1"/>
    <col min="36" max="37" width="6.83203125" customWidth="1"/>
    <col min="39" max="40" width="6.6640625" customWidth="1"/>
  </cols>
  <sheetData>
    <row r="1" spans="1:40" x14ac:dyDescent="0.2">
      <c r="F1" s="203" t="s">
        <v>5</v>
      </c>
      <c r="G1" s="204"/>
      <c r="H1" s="204"/>
      <c r="I1" s="204"/>
      <c r="J1" s="204"/>
      <c r="K1" s="204"/>
      <c r="L1" s="204"/>
      <c r="M1" s="205"/>
      <c r="N1" s="210" t="s">
        <v>4</v>
      </c>
      <c r="O1" s="208"/>
      <c r="P1" s="208"/>
      <c r="Q1" s="208"/>
      <c r="R1" s="208"/>
      <c r="S1" s="208"/>
      <c r="T1" s="208"/>
      <c r="U1" s="209"/>
      <c r="V1" s="207" t="s">
        <v>3</v>
      </c>
      <c r="W1" s="208"/>
      <c r="X1" s="208"/>
      <c r="Y1" s="208"/>
      <c r="Z1" s="208"/>
      <c r="AA1" s="208"/>
      <c r="AB1" s="208"/>
      <c r="AC1" s="209"/>
      <c r="AD1" s="27"/>
      <c r="AE1" s="27"/>
      <c r="AM1" s="269" t="s">
        <v>53</v>
      </c>
      <c r="AN1" s="270"/>
    </row>
    <row r="2" spans="1:40" ht="16" customHeight="1" x14ac:dyDescent="0.2">
      <c r="B2" s="199" t="s">
        <v>18</v>
      </c>
      <c r="C2" s="200"/>
      <c r="F2" s="201" t="s">
        <v>16</v>
      </c>
      <c r="G2" s="202"/>
      <c r="H2" s="202" t="s">
        <v>15</v>
      </c>
      <c r="I2" s="202"/>
      <c r="J2" s="202" t="s">
        <v>14</v>
      </c>
      <c r="K2" s="202"/>
      <c r="L2" s="202" t="s">
        <v>13</v>
      </c>
      <c r="M2" s="202"/>
      <c r="N2" s="201" t="s">
        <v>16</v>
      </c>
      <c r="O2" s="202"/>
      <c r="P2" s="202" t="s">
        <v>15</v>
      </c>
      <c r="Q2" s="202"/>
      <c r="R2" s="202" t="s">
        <v>14</v>
      </c>
      <c r="S2" s="202"/>
      <c r="T2" s="202" t="s">
        <v>13</v>
      </c>
      <c r="U2" s="206"/>
      <c r="V2" s="202" t="s">
        <v>16</v>
      </c>
      <c r="W2" s="202"/>
      <c r="X2" s="202" t="s">
        <v>15</v>
      </c>
      <c r="Y2" s="202"/>
      <c r="Z2" s="202" t="s">
        <v>14</v>
      </c>
      <c r="AA2" s="202"/>
      <c r="AB2" s="202" t="s">
        <v>13</v>
      </c>
      <c r="AC2" s="206"/>
      <c r="AD2" s="27"/>
      <c r="AE2" s="27"/>
      <c r="AM2" s="271" t="s">
        <v>13</v>
      </c>
      <c r="AN2" s="272"/>
    </row>
    <row r="3" spans="1:40" ht="17" thickBot="1" x14ac:dyDescent="0.25">
      <c r="B3" s="39" t="s">
        <v>0</v>
      </c>
      <c r="C3" s="40" t="s">
        <v>1</v>
      </c>
      <c r="F3" s="26" t="s">
        <v>0</v>
      </c>
      <c r="G3" s="6" t="s">
        <v>1</v>
      </c>
      <c r="H3" s="5" t="s">
        <v>0</v>
      </c>
      <c r="I3" s="6" t="s">
        <v>1</v>
      </c>
      <c r="J3" s="5" t="s">
        <v>0</v>
      </c>
      <c r="K3" s="6" t="s">
        <v>1</v>
      </c>
      <c r="L3" s="5" t="s">
        <v>0</v>
      </c>
      <c r="M3" s="27" t="s">
        <v>1</v>
      </c>
      <c r="N3" s="26" t="s">
        <v>0</v>
      </c>
      <c r="O3" s="6" t="s">
        <v>1</v>
      </c>
      <c r="P3" s="5" t="s">
        <v>0</v>
      </c>
      <c r="Q3" s="6" t="s">
        <v>1</v>
      </c>
      <c r="R3" s="5" t="s">
        <v>0</v>
      </c>
      <c r="S3" s="6" t="s">
        <v>1</v>
      </c>
      <c r="T3" s="5" t="s">
        <v>0</v>
      </c>
      <c r="U3" s="41" t="s">
        <v>1</v>
      </c>
      <c r="V3" s="27" t="s">
        <v>0</v>
      </c>
      <c r="W3" s="6" t="s">
        <v>1</v>
      </c>
      <c r="X3" s="5" t="s">
        <v>0</v>
      </c>
      <c r="Y3" s="6" t="s">
        <v>1</v>
      </c>
      <c r="Z3" s="5" t="s">
        <v>0</v>
      </c>
      <c r="AA3" s="6" t="s">
        <v>1</v>
      </c>
      <c r="AB3" s="5" t="s">
        <v>0</v>
      </c>
      <c r="AC3" s="41" t="s">
        <v>1</v>
      </c>
      <c r="AD3" s="27"/>
      <c r="AE3" s="27"/>
      <c r="AM3" s="147" t="s">
        <v>0</v>
      </c>
      <c r="AN3" s="148" t="s">
        <v>1</v>
      </c>
    </row>
    <row r="4" spans="1:40" x14ac:dyDescent="0.2">
      <c r="A4" s="174" t="s">
        <v>17</v>
      </c>
      <c r="B4" s="177">
        <v>0.12021999999999999</v>
      </c>
      <c r="C4" s="189">
        <v>0.120545</v>
      </c>
      <c r="D4" s="180" t="s">
        <v>2</v>
      </c>
      <c r="E4" s="66" t="s">
        <v>11</v>
      </c>
      <c r="F4" s="7">
        <v>0.11519</v>
      </c>
      <c r="G4" s="7">
        <v>0.12338499999999999</v>
      </c>
      <c r="H4" s="16">
        <v>0.12139</v>
      </c>
      <c r="I4" s="19">
        <v>0.12241</v>
      </c>
      <c r="J4" s="7">
        <v>0.12678500000000001</v>
      </c>
      <c r="K4" s="7">
        <v>0.121155</v>
      </c>
      <c r="L4" s="16">
        <v>0.13217999999999999</v>
      </c>
      <c r="M4" s="7">
        <v>0.120375</v>
      </c>
      <c r="N4" s="8">
        <v>0.11595999999999999</v>
      </c>
      <c r="O4" s="19">
        <v>0.12631999999999999</v>
      </c>
      <c r="P4" s="7">
        <v>0.12576999999999999</v>
      </c>
      <c r="Q4" s="7">
        <v>0.12435499999999999</v>
      </c>
      <c r="R4" s="16">
        <v>0.13768</v>
      </c>
      <c r="S4" s="19">
        <v>0.12173</v>
      </c>
      <c r="T4" s="7">
        <v>0.14480499999999999</v>
      </c>
      <c r="U4" s="9">
        <v>0.12076000000000001</v>
      </c>
      <c r="V4" s="8">
        <v>0.11627999999999999</v>
      </c>
      <c r="W4" s="7">
        <v>0.124835</v>
      </c>
      <c r="X4" s="16">
        <v>0.123395</v>
      </c>
      <c r="Y4" s="19">
        <v>0.123305</v>
      </c>
      <c r="Z4" s="16">
        <v>0.13183</v>
      </c>
      <c r="AA4" s="19">
        <v>0.122015</v>
      </c>
      <c r="AB4" s="7">
        <v>0.13857</v>
      </c>
      <c r="AC4" s="9">
        <v>0.11995500000000001</v>
      </c>
      <c r="AD4" s="10"/>
      <c r="AE4" s="10"/>
    </row>
    <row r="5" spans="1:40" x14ac:dyDescent="0.2">
      <c r="A5" s="175"/>
      <c r="B5" s="178"/>
      <c r="C5" s="190"/>
      <c r="D5" s="181"/>
      <c r="E5" s="67" t="s">
        <v>12</v>
      </c>
      <c r="F5" s="43">
        <f>((1/$B4*F4)-1)</f>
        <v>-4.1839960073199012E-2</v>
      </c>
      <c r="G5" s="43">
        <f>((1/$C4*G4)-1)</f>
        <v>2.3559666514579636E-2</v>
      </c>
      <c r="H5" s="46">
        <f>((1/$B4*H4)-1)</f>
        <v>9.7321577108635537E-3</v>
      </c>
      <c r="I5" s="47">
        <f>((1/$C4*I4)-1)</f>
        <v>1.5471400721722262E-2</v>
      </c>
      <c r="J5" s="43">
        <f>((1/$B4*J4)-1)</f>
        <v>5.4608218266511521E-2</v>
      </c>
      <c r="K5" s="43">
        <f>((1/$C4*K4)-1)</f>
        <v>5.0603509063005259E-3</v>
      </c>
      <c r="L5" s="46">
        <f>((1/$B4*L4)-1)</f>
        <v>9.9484278822159489E-2</v>
      </c>
      <c r="M5" s="43">
        <f>((1/$C4*M4)-1)</f>
        <v>-1.4102617279854179E-3</v>
      </c>
      <c r="N5" s="44">
        <f>((1/$B4*N4)-1)</f>
        <v>-3.5435035767759082E-2</v>
      </c>
      <c r="O5" s="47">
        <f>((1/$C4*O4)-1)</f>
        <v>4.7907420465386208E-2</v>
      </c>
      <c r="P5" s="43">
        <f>((1/$B4*P4)-1)</f>
        <v>4.616536350024969E-2</v>
      </c>
      <c r="Q5" s="43">
        <f>((1/$C4*Q4)-1)</f>
        <v>3.1606454021319674E-2</v>
      </c>
      <c r="R5" s="46">
        <f>((1/$B4*R4)-1)</f>
        <v>0.14523373814673102</v>
      </c>
      <c r="S5" s="47">
        <f>((1/$C4*S4)-1)</f>
        <v>9.8303538097805898E-3</v>
      </c>
      <c r="T5" s="43">
        <f>((1/$B4*T4)-1)</f>
        <v>0.20450008318083523</v>
      </c>
      <c r="U5" s="45">
        <f>((1/$C4*U4)-1)</f>
        <v>1.7835663030403293E-3</v>
      </c>
      <c r="V5" s="44">
        <f>((1/$B4*V4)-1)</f>
        <v>-3.2773249043420272E-2</v>
      </c>
      <c r="W5" s="43">
        <f>((1/$C4*W4)-1)</f>
        <v>3.5588369488572802E-2</v>
      </c>
      <c r="X5" s="46">
        <f>((1/$B4*X4)-1)</f>
        <v>2.6409915155548358E-2</v>
      </c>
      <c r="Y5" s="47">
        <f>((1/$C4*Y4)-1)</f>
        <v>2.2896013936704041E-2</v>
      </c>
      <c r="Z5" s="46">
        <f>((1/$B4*Z4)-1)</f>
        <v>9.6572949592414137E-2</v>
      </c>
      <c r="AA5" s="47">
        <f>((1/$C4*AA4)-1)</f>
        <v>1.2194616118461843E-2</v>
      </c>
      <c r="AB5" s="43">
        <f>((1/$B4*AB4)-1)</f>
        <v>0.15263683247379811</v>
      </c>
      <c r="AC5" s="45">
        <f>((1/$C4*AC4)-1)</f>
        <v>-4.894437761831627E-3</v>
      </c>
      <c r="AD5" s="43"/>
      <c r="AE5" s="43"/>
    </row>
    <row r="6" spans="1:40" x14ac:dyDescent="0.2">
      <c r="A6" s="175"/>
      <c r="B6" s="178"/>
      <c r="C6" s="190"/>
      <c r="D6" s="181"/>
      <c r="E6" s="67" t="s">
        <v>10</v>
      </c>
      <c r="F6" s="65"/>
      <c r="G6" s="10"/>
      <c r="H6" s="17"/>
      <c r="I6" s="20"/>
      <c r="J6" s="10"/>
      <c r="K6" s="10"/>
      <c r="L6" s="17"/>
      <c r="M6" s="10"/>
      <c r="N6" s="11"/>
      <c r="O6" s="20"/>
      <c r="P6" s="10"/>
      <c r="Q6" s="10"/>
      <c r="R6" s="17"/>
      <c r="S6" s="20"/>
      <c r="T6" s="10"/>
      <c r="U6" s="12"/>
      <c r="V6" s="11"/>
      <c r="W6" s="10"/>
      <c r="X6" s="17"/>
      <c r="Y6" s="20"/>
      <c r="Z6" s="17"/>
      <c r="AA6" s="20"/>
      <c r="AB6" s="10"/>
      <c r="AC6" s="12"/>
      <c r="AD6" s="10"/>
      <c r="AE6" s="10"/>
    </row>
    <row r="7" spans="1:40" ht="17" thickBot="1" x14ac:dyDescent="0.25">
      <c r="A7" s="175"/>
      <c r="B7" s="178"/>
      <c r="C7" s="190"/>
      <c r="D7" s="181"/>
      <c r="E7" s="112" t="s">
        <v>42</v>
      </c>
      <c r="F7" s="211">
        <f>IF(G5&lt;0,1,0)</f>
        <v>0</v>
      </c>
      <c r="G7" s="212"/>
      <c r="H7" s="211">
        <f>IF(I5&lt;0,1,0)</f>
        <v>0</v>
      </c>
      <c r="I7" s="212"/>
      <c r="J7" s="211">
        <f>IF(K5&lt;0,1,0)</f>
        <v>0</v>
      </c>
      <c r="K7" s="212"/>
      <c r="L7" s="211">
        <f>IF(M5&lt;0,1,0)</f>
        <v>1</v>
      </c>
      <c r="M7" s="211"/>
      <c r="N7" s="214">
        <f>IF(O5&lt;0,1,0)</f>
        <v>0</v>
      </c>
      <c r="O7" s="212"/>
      <c r="P7" s="211">
        <f>IF(Q5&lt;0,1,0)</f>
        <v>0</v>
      </c>
      <c r="Q7" s="212"/>
      <c r="R7" s="211">
        <f>IF(S5&lt;0,1,0)</f>
        <v>0</v>
      </c>
      <c r="S7" s="212"/>
      <c r="T7" s="211">
        <f>IF(U5&lt;0,1,0)</f>
        <v>0</v>
      </c>
      <c r="U7" s="213"/>
      <c r="V7" s="214">
        <f>IF(W5&lt;0,1,0)</f>
        <v>0</v>
      </c>
      <c r="W7" s="212"/>
      <c r="X7" s="211">
        <f>IF(Y5&lt;0,1,0)</f>
        <v>0</v>
      </c>
      <c r="Y7" s="212"/>
      <c r="Z7" s="211">
        <f>IF(AA5&lt;0,1,0)</f>
        <v>0</v>
      </c>
      <c r="AA7" s="212"/>
      <c r="AB7" s="211">
        <f>IF(AC5&lt;0,1,0)</f>
        <v>1</v>
      </c>
      <c r="AC7" s="213"/>
      <c r="AD7" s="115"/>
      <c r="AE7" s="115"/>
    </row>
    <row r="8" spans="1:40" x14ac:dyDescent="0.2">
      <c r="A8" s="175"/>
      <c r="B8" s="178"/>
      <c r="C8" s="190"/>
      <c r="D8" s="182" t="s">
        <v>6</v>
      </c>
      <c r="E8" s="68" t="s">
        <v>11</v>
      </c>
      <c r="F8" s="31">
        <v>0.11826</v>
      </c>
      <c r="G8" s="31">
        <v>0.124885</v>
      </c>
      <c r="H8" s="22">
        <v>0.12857499999999999</v>
      </c>
      <c r="I8" s="23">
        <v>0.120625</v>
      </c>
      <c r="J8" s="31">
        <v>0.13458999999999999</v>
      </c>
      <c r="K8" s="31">
        <v>0.12124500000000001</v>
      </c>
      <c r="L8" s="22">
        <v>0.13542999999999999</v>
      </c>
      <c r="M8" s="31">
        <v>0.121155</v>
      </c>
      <c r="N8" s="35">
        <v>0.117855</v>
      </c>
      <c r="O8" s="23">
        <v>0.12831999999999999</v>
      </c>
      <c r="P8" s="31">
        <v>0.138575</v>
      </c>
      <c r="Q8" s="31">
        <v>0.121355</v>
      </c>
      <c r="R8" s="22">
        <v>0.14287</v>
      </c>
      <c r="S8" s="23">
        <v>0.120715</v>
      </c>
      <c r="T8" s="31">
        <v>0.14391999999999999</v>
      </c>
      <c r="U8" s="36">
        <v>0.12151000000000001</v>
      </c>
      <c r="V8" s="35">
        <v>0.11980499999999999</v>
      </c>
      <c r="W8" s="31">
        <v>0.12753</v>
      </c>
      <c r="X8" s="22">
        <v>0.13467499999999999</v>
      </c>
      <c r="Y8" s="23">
        <v>0.121765</v>
      </c>
      <c r="Z8" s="22">
        <v>0.138955</v>
      </c>
      <c r="AA8" s="23">
        <v>0.121405</v>
      </c>
      <c r="AB8" s="31">
        <v>0.13994000000000001</v>
      </c>
      <c r="AC8" s="36">
        <v>0.12121</v>
      </c>
      <c r="AD8" s="10"/>
      <c r="AE8" s="10"/>
      <c r="AM8" s="8">
        <v>0.10246</v>
      </c>
      <c r="AN8" s="9">
        <v>0.140205</v>
      </c>
    </row>
    <row r="9" spans="1:40" x14ac:dyDescent="0.2">
      <c r="A9" s="175"/>
      <c r="B9" s="178"/>
      <c r="C9" s="190"/>
      <c r="D9" s="183"/>
      <c r="E9" s="67" t="s">
        <v>12</v>
      </c>
      <c r="F9" s="43">
        <f>((1/$B4*F8)-1)</f>
        <v>-1.6303443686574437E-2</v>
      </c>
      <c r="G9" s="43">
        <f>((1/$C4*G8)-1)</f>
        <v>3.6003152349744827E-2</v>
      </c>
      <c r="H9" s="46">
        <f>((1/$B4*H8)-1)</f>
        <v>6.9497587755781076E-2</v>
      </c>
      <c r="I9" s="47">
        <f>((1/$C4*I8)-1)</f>
        <v>6.6365257787537324E-4</v>
      </c>
      <c r="J9" s="43">
        <f>((1/$B4*J8)-1)</f>
        <v>0.11953086008983527</v>
      </c>
      <c r="K9" s="43">
        <f>((1/$C4*K8)-1)</f>
        <v>5.8069600564105706E-3</v>
      </c>
      <c r="L9" s="46">
        <f>((1/$B4*L8)-1)</f>
        <v>0.12651805024122442</v>
      </c>
      <c r="M9" s="43">
        <f>((1/$C4*M8)-1)</f>
        <v>5.0603509063005259E-3</v>
      </c>
      <c r="N9" s="44">
        <f>((1/$B4*N8)-1)</f>
        <v>-1.9672267509565633E-2</v>
      </c>
      <c r="O9" s="47">
        <f>((1/$C4*O8)-1)</f>
        <v>6.4498734912273203E-2</v>
      </c>
      <c r="P9" s="43">
        <f>((1/$B4*P8)-1)</f>
        <v>0.15267842289136602</v>
      </c>
      <c r="Q9" s="43">
        <f>((1/$C4*Q8)-1)</f>
        <v>6.719482350989292E-3</v>
      </c>
      <c r="R9" s="46">
        <f>((1/$B4*R8)-1)</f>
        <v>0.18840459158209955</v>
      </c>
      <c r="S9" s="47">
        <f>((1/$C4*S8)-1)</f>
        <v>1.4102617279854179E-3</v>
      </c>
      <c r="T9" s="43">
        <f>((1/$B4*T8)-1)</f>
        <v>0.19713857927133605</v>
      </c>
      <c r="U9" s="45">
        <f>((1/$C4*U8)-1)</f>
        <v>8.0053092206229248E-3</v>
      </c>
      <c r="V9" s="44">
        <f>((1/$B4*V8)-1)</f>
        <v>-3.4520046581266728E-3</v>
      </c>
      <c r="W9" s="43">
        <f>((1/$C4*W8)-1)</f>
        <v>5.7945165705753032E-2</v>
      </c>
      <c r="X9" s="46">
        <f>((1/$B4*X8)-1)</f>
        <v>0.12023789718848787</v>
      </c>
      <c r="Y9" s="47">
        <f>((1/$C4*Y8)-1)</f>
        <v>1.0120701812601052E-2</v>
      </c>
      <c r="Z9" s="46">
        <f>((1/$B4*Z8)-1)</f>
        <v>0.15583929462651813</v>
      </c>
      <c r="AA9" s="47">
        <f>((1/$C4*AA8)-1)</f>
        <v>7.134265212161317E-3</v>
      </c>
      <c r="AB9" s="43">
        <f>((1/$B4*AB8)-1)</f>
        <v>0.16403260688737342</v>
      </c>
      <c r="AC9" s="45">
        <f>((1/$C4*AC8)-1)</f>
        <v>5.5166120535898866E-3</v>
      </c>
      <c r="AD9" s="43"/>
      <c r="AE9" s="43"/>
      <c r="AM9" s="44">
        <f>((1/$B4*AM8)-1)</f>
        <v>-0.14772916320079843</v>
      </c>
      <c r="AN9" s="45">
        <f>((1/$C4*AN8)-1)</f>
        <v>0.16309262101289979</v>
      </c>
    </row>
    <row r="10" spans="1:40" x14ac:dyDescent="0.2">
      <c r="A10" s="175"/>
      <c r="B10" s="178"/>
      <c r="C10" s="190"/>
      <c r="D10" s="183"/>
      <c r="E10" s="67" t="s">
        <v>10</v>
      </c>
      <c r="F10" s="10"/>
      <c r="G10" s="10"/>
      <c r="H10" s="17"/>
      <c r="I10" s="20"/>
      <c r="J10" s="10"/>
      <c r="K10" s="10"/>
      <c r="L10" s="17"/>
      <c r="M10" s="10"/>
      <c r="N10" s="11"/>
      <c r="O10" s="20"/>
      <c r="P10" s="10"/>
      <c r="Q10" s="10"/>
      <c r="R10" s="17"/>
      <c r="S10" s="20"/>
      <c r="T10" s="10"/>
      <c r="U10" s="12"/>
      <c r="V10" s="11"/>
      <c r="W10" s="10"/>
      <c r="X10" s="17"/>
      <c r="Y10" s="20"/>
      <c r="Z10" s="17"/>
      <c r="AA10" s="20"/>
      <c r="AB10" s="10"/>
      <c r="AC10" s="12"/>
      <c r="AD10" s="10"/>
      <c r="AE10" s="10"/>
      <c r="AM10" s="11"/>
      <c r="AN10" s="12"/>
    </row>
    <row r="11" spans="1:40" x14ac:dyDescent="0.2">
      <c r="A11" s="175"/>
      <c r="B11" s="178"/>
      <c r="C11" s="190"/>
      <c r="D11" s="183"/>
      <c r="E11" s="112" t="s">
        <v>42</v>
      </c>
      <c r="F11" s="211">
        <f>IF(G9&lt;0,1,0)</f>
        <v>0</v>
      </c>
      <c r="G11" s="212"/>
      <c r="H11" s="211">
        <f>IF(I9&lt;0,1,0)</f>
        <v>0</v>
      </c>
      <c r="I11" s="212"/>
      <c r="J11" s="211">
        <f>IF(K9&lt;0,1,0)</f>
        <v>0</v>
      </c>
      <c r="K11" s="212"/>
      <c r="L11" s="211">
        <f>IF(M9&lt;0,1,0)</f>
        <v>0</v>
      </c>
      <c r="M11" s="211"/>
      <c r="N11" s="214">
        <f>IF(O9&lt;0,1,0)</f>
        <v>0</v>
      </c>
      <c r="O11" s="212"/>
      <c r="P11" s="211">
        <f>IF(Q9&lt;0,1,0)</f>
        <v>0</v>
      </c>
      <c r="Q11" s="212"/>
      <c r="R11" s="211">
        <f>IF(S9&lt;0,1,0)</f>
        <v>0</v>
      </c>
      <c r="S11" s="212"/>
      <c r="T11" s="211">
        <f>IF(U9&lt;0,1,0)</f>
        <v>0</v>
      </c>
      <c r="U11" s="213"/>
      <c r="V11" s="214">
        <f>IF(W9&lt;0,1,0)</f>
        <v>0</v>
      </c>
      <c r="W11" s="212"/>
      <c r="X11" s="211">
        <f>IF(Y9&lt;0,1,0)</f>
        <v>0</v>
      </c>
      <c r="Y11" s="212"/>
      <c r="Z11" s="211">
        <f>IF(AA9&lt;0,1,0)</f>
        <v>0</v>
      </c>
      <c r="AA11" s="212"/>
      <c r="AB11" s="211">
        <f>IF(AC9&lt;0,1,0)</f>
        <v>0</v>
      </c>
      <c r="AC11" s="213"/>
      <c r="AD11" s="115"/>
      <c r="AE11" s="115"/>
      <c r="AM11" s="124">
        <f>IF(AN9&lt;0,1,0)</f>
        <v>0</v>
      </c>
      <c r="AN11" s="127"/>
    </row>
    <row r="12" spans="1:40" x14ac:dyDescent="0.2">
      <c r="A12" s="175"/>
      <c r="B12" s="178"/>
      <c r="C12" s="190"/>
      <c r="D12" s="182" t="s">
        <v>7</v>
      </c>
      <c r="E12" s="68" t="s">
        <v>11</v>
      </c>
      <c r="F12" s="31">
        <v>0.11724999999999999</v>
      </c>
      <c r="G12" s="31">
        <v>0.12358</v>
      </c>
      <c r="H12" s="22">
        <v>0.12558</v>
      </c>
      <c r="I12" s="23">
        <v>0.12268999999999999</v>
      </c>
      <c r="J12" s="31">
        <v>0.13074</v>
      </c>
      <c r="K12" s="31">
        <v>0.12189</v>
      </c>
      <c r="L12" s="22">
        <v>0.13385</v>
      </c>
      <c r="M12" s="31">
        <v>0.12218999999999999</v>
      </c>
      <c r="N12" s="35">
        <v>0.114135</v>
      </c>
      <c r="O12" s="23">
        <v>0.13009000000000001</v>
      </c>
      <c r="P12" s="31">
        <v>0.13148000000000001</v>
      </c>
      <c r="Q12" s="31">
        <v>0.124815</v>
      </c>
      <c r="R12" s="22">
        <v>0.13904</v>
      </c>
      <c r="S12" s="23">
        <v>0.12407</v>
      </c>
      <c r="T12" s="31">
        <v>0.14146</v>
      </c>
      <c r="U12" s="36">
        <v>0.124115</v>
      </c>
      <c r="V12" s="35">
        <v>0.11539000000000001</v>
      </c>
      <c r="W12" s="31">
        <v>0.12581999999999999</v>
      </c>
      <c r="X12" s="22">
        <v>0.12851499999999999</v>
      </c>
      <c r="Y12" s="23">
        <v>0.12279</v>
      </c>
      <c r="Z12" s="22">
        <v>0.13533999999999999</v>
      </c>
      <c r="AA12" s="23">
        <v>0.123185</v>
      </c>
      <c r="AB12" s="31">
        <v>0.13760500000000001</v>
      </c>
      <c r="AC12" s="36">
        <v>0.122875</v>
      </c>
      <c r="AD12" s="10"/>
      <c r="AE12" s="10"/>
      <c r="AM12" s="35">
        <v>9.7100000000000006E-2</v>
      </c>
      <c r="AN12" s="36">
        <v>0.14787</v>
      </c>
    </row>
    <row r="13" spans="1:40" x14ac:dyDescent="0.2">
      <c r="A13" s="175"/>
      <c r="B13" s="178"/>
      <c r="C13" s="190"/>
      <c r="D13" s="183"/>
      <c r="E13" s="67" t="s">
        <v>12</v>
      </c>
      <c r="F13" s="43">
        <f>((1/$B4*F12)-1)</f>
        <v>-2.4704708035268585E-2</v>
      </c>
      <c r="G13" s="43">
        <f>((1/$C4*G12)-1)</f>
        <v>2.5177319673151066E-2</v>
      </c>
      <c r="H13" s="46">
        <f>((1/$B4*H12)-1)</f>
        <v>4.4584927632673521E-2</v>
      </c>
      <c r="I13" s="47">
        <f>((1/$C4*I12)-1)</f>
        <v>1.7794184744286179E-2</v>
      </c>
      <c r="J13" s="43">
        <f>((1/$B4*J12)-1)</f>
        <v>8.7506238562635286E-2</v>
      </c>
      <c r="K13" s="43">
        <f>((1/$C4*K12)-1)</f>
        <v>1.1157658965531558E-2</v>
      </c>
      <c r="L13" s="46">
        <f>((1/$B4*L12)-1)</f>
        <v>0.11337547828980221</v>
      </c>
      <c r="M13" s="43">
        <f>((1/$C4*M12)-1)</f>
        <v>1.3646356132564597E-2</v>
      </c>
      <c r="N13" s="44">
        <f>((1/$B4*N12)-1)</f>
        <v>-5.0615538180003194E-2</v>
      </c>
      <c r="O13" s="47">
        <f>((1/$C4*O12)-1)</f>
        <v>7.9182048197768529E-2</v>
      </c>
      <c r="P13" s="43">
        <f>((1/$B4*P12)-1)</f>
        <v>9.3661620362668785E-2</v>
      </c>
      <c r="Q13" s="43">
        <f>((1/$C4*Q12)-1)</f>
        <v>3.5422456344103903E-2</v>
      </c>
      <c r="R13" s="46">
        <f>((1/$B4*R12)-1)</f>
        <v>0.15654633172517074</v>
      </c>
      <c r="S13" s="47">
        <f>((1/$C4*S12)-1)</f>
        <v>2.9242191712638421E-2</v>
      </c>
      <c r="T13" s="43">
        <f>((1/$B4*T12)-1)</f>
        <v>0.17667609382798211</v>
      </c>
      <c r="U13" s="45">
        <f>((1/$C4*U12)-1)</f>
        <v>2.9615496287693333E-2</v>
      </c>
      <c r="V13" s="44">
        <f>((1/$B4*V12)-1)</f>
        <v>-4.0176343370487255E-2</v>
      </c>
      <c r="W13" s="43">
        <f>((1/$C4*W12)-1)</f>
        <v>4.3759591853664404E-2</v>
      </c>
      <c r="X13" s="46">
        <f>((1/$B4*X12)-1)</f>
        <v>6.8998502744967549E-2</v>
      </c>
      <c r="Y13" s="47">
        <f>((1/$C4*Y12)-1)</f>
        <v>1.8623750466630673E-2</v>
      </c>
      <c r="Z13" s="46">
        <f>((1/$B4*Z12)-1)</f>
        <v>0.12576942272500413</v>
      </c>
      <c r="AA13" s="47">
        <f>((1/$C4*AA12)-1)</f>
        <v>2.190053506989087E-2</v>
      </c>
      <c r="AB13" s="43">
        <f>((1/$B4*AB12)-1)</f>
        <v>0.14460988188321422</v>
      </c>
      <c r="AC13" s="45">
        <f>((1/$C4*AC12)-1)</f>
        <v>1.9328881330623382E-2</v>
      </c>
      <c r="AD13" s="43"/>
      <c r="AE13" s="43"/>
      <c r="AM13" s="44">
        <f>((1/$B4*AM12)-1)</f>
        <v>-0.19231409083347184</v>
      </c>
      <c r="AN13" s="45">
        <f>((1/$C4*AN12)-1)</f>
        <v>0.22667883363059427</v>
      </c>
    </row>
    <row r="14" spans="1:40" x14ac:dyDescent="0.2">
      <c r="A14" s="175"/>
      <c r="B14" s="178"/>
      <c r="C14" s="190"/>
      <c r="D14" s="183"/>
      <c r="E14" s="67" t="s">
        <v>10</v>
      </c>
      <c r="F14" s="10"/>
      <c r="G14" s="10"/>
      <c r="H14" s="17"/>
      <c r="I14" s="20"/>
      <c r="J14" s="10"/>
      <c r="K14" s="10"/>
      <c r="L14" s="17"/>
      <c r="M14" s="10"/>
      <c r="N14" s="11"/>
      <c r="O14" s="20"/>
      <c r="P14" s="10"/>
      <c r="Q14" s="10"/>
      <c r="R14" s="17"/>
      <c r="S14" s="20"/>
      <c r="T14" s="10"/>
      <c r="U14" s="12"/>
      <c r="V14" s="11"/>
      <c r="W14" s="10"/>
      <c r="X14" s="17"/>
      <c r="Y14" s="20"/>
      <c r="Z14" s="17"/>
      <c r="AA14" s="20"/>
      <c r="AB14" s="10"/>
      <c r="AC14" s="12"/>
      <c r="AD14" s="10"/>
      <c r="AE14" s="10"/>
      <c r="AM14" s="11"/>
      <c r="AN14" s="12"/>
    </row>
    <row r="15" spans="1:40" x14ac:dyDescent="0.2">
      <c r="A15" s="175"/>
      <c r="B15" s="178"/>
      <c r="C15" s="190"/>
      <c r="D15" s="187"/>
      <c r="E15" s="112" t="s">
        <v>42</v>
      </c>
      <c r="F15" s="211">
        <f>IF(G13&lt;0,1,0)</f>
        <v>0</v>
      </c>
      <c r="G15" s="212"/>
      <c r="H15" s="211">
        <f>IF(I13&lt;0,1,0)</f>
        <v>0</v>
      </c>
      <c r="I15" s="212"/>
      <c r="J15" s="211">
        <f>IF(K13&lt;0,1,0)</f>
        <v>0</v>
      </c>
      <c r="K15" s="212"/>
      <c r="L15" s="211">
        <f>IF(M13&lt;0,1,0)</f>
        <v>0</v>
      </c>
      <c r="M15" s="211"/>
      <c r="N15" s="214">
        <f>IF(O13&lt;0,1,0)</f>
        <v>0</v>
      </c>
      <c r="O15" s="212"/>
      <c r="P15" s="211">
        <f>IF(Q13&lt;0,1,0)</f>
        <v>0</v>
      </c>
      <c r="Q15" s="212"/>
      <c r="R15" s="211">
        <f>IF(S13&lt;0,1,0)</f>
        <v>0</v>
      </c>
      <c r="S15" s="212"/>
      <c r="T15" s="211">
        <f>IF(U13&lt;0,1,0)</f>
        <v>0</v>
      </c>
      <c r="U15" s="213"/>
      <c r="V15" s="214">
        <f>IF(W13&lt;0,1,0)</f>
        <v>0</v>
      </c>
      <c r="W15" s="212"/>
      <c r="X15" s="211">
        <f>IF(Y13&lt;0,1,0)</f>
        <v>0</v>
      </c>
      <c r="Y15" s="212"/>
      <c r="Z15" s="211">
        <f>IF(AA13&lt;0,1,0)</f>
        <v>0</v>
      </c>
      <c r="AA15" s="212"/>
      <c r="AB15" s="211">
        <f>IF(AC13&lt;0,1,0)</f>
        <v>0</v>
      </c>
      <c r="AC15" s="213"/>
      <c r="AD15" s="115"/>
      <c r="AE15" s="115"/>
      <c r="AM15" s="124">
        <f>IF(AN13&lt;0,1,0)</f>
        <v>0</v>
      </c>
      <c r="AN15" s="127"/>
    </row>
    <row r="16" spans="1:40" x14ac:dyDescent="0.2">
      <c r="A16" s="175"/>
      <c r="B16" s="178"/>
      <c r="C16" s="190"/>
      <c r="D16" s="183" t="s">
        <v>8</v>
      </c>
      <c r="E16" s="68" t="s">
        <v>11</v>
      </c>
      <c r="F16" s="10">
        <v>0.118225</v>
      </c>
      <c r="G16" s="10">
        <v>0.121985</v>
      </c>
      <c r="H16" s="17">
        <v>0.122935</v>
      </c>
      <c r="I16" s="20">
        <v>0.12259</v>
      </c>
      <c r="J16" s="10">
        <v>0.1265</v>
      </c>
      <c r="K16" s="10">
        <v>0.12461</v>
      </c>
      <c r="L16" s="17">
        <v>0.12767500000000001</v>
      </c>
      <c r="M16" s="10">
        <v>0.124595</v>
      </c>
      <c r="N16" s="11">
        <v>0.117455</v>
      </c>
      <c r="O16" s="20">
        <v>0.124525</v>
      </c>
      <c r="P16" s="10">
        <v>0.12754499999999999</v>
      </c>
      <c r="Q16" s="10">
        <v>0.12548999999999999</v>
      </c>
      <c r="R16" s="17">
        <v>0.13151499999999999</v>
      </c>
      <c r="S16" s="20">
        <v>0.126245</v>
      </c>
      <c r="T16" s="10">
        <v>0.13188</v>
      </c>
      <c r="U16" s="12">
        <v>0.12609500000000001</v>
      </c>
      <c r="V16" s="11">
        <v>0.118495</v>
      </c>
      <c r="W16" s="10">
        <v>0.123255</v>
      </c>
      <c r="X16" s="17">
        <v>0.12595000000000001</v>
      </c>
      <c r="Y16" s="20">
        <v>0.12470000000000001</v>
      </c>
      <c r="Z16" s="17">
        <v>0.128855</v>
      </c>
      <c r="AA16" s="20">
        <v>0.12506999999999999</v>
      </c>
      <c r="AB16" s="10">
        <v>0.13</v>
      </c>
      <c r="AC16" s="12">
        <v>0.12517500000000001</v>
      </c>
      <c r="AD16" s="10"/>
      <c r="AE16" s="10"/>
      <c r="AM16" s="11">
        <v>9.9330000000000002E-2</v>
      </c>
      <c r="AN16" s="12">
        <v>0.14494499999999999</v>
      </c>
    </row>
    <row r="17" spans="1:40" x14ac:dyDescent="0.2">
      <c r="A17" s="175"/>
      <c r="B17" s="178"/>
      <c r="C17" s="190"/>
      <c r="D17" s="183"/>
      <c r="E17" s="67" t="s">
        <v>12</v>
      </c>
      <c r="F17" s="43">
        <f>((1/$B4*F16)-1)</f>
        <v>-1.6594576609549105E-2</v>
      </c>
      <c r="G17" s="43">
        <f>((1/$C4*G16)-1)</f>
        <v>1.1945746401758717E-2</v>
      </c>
      <c r="H17" s="46">
        <f>((1/$B4*H16)-1)</f>
        <v>2.2583596739311318E-2</v>
      </c>
      <c r="I17" s="47">
        <f>((1/$C4*I16)-1)</f>
        <v>1.6964619021942129E-2</v>
      </c>
      <c r="J17" s="43">
        <f>((1/$B4*J16)-1)</f>
        <v>5.2237564465147379E-2</v>
      </c>
      <c r="K17" s="43">
        <f>((1/$C4*K16)-1)</f>
        <v>3.3721846613297801E-2</v>
      </c>
      <c r="L17" s="46">
        <f>((1/$B4*L16)-1)</f>
        <v>6.2011312593578616E-2</v>
      </c>
      <c r="M17" s="43">
        <f>((1/$C4*M16)-1)</f>
        <v>3.3597411754946238E-2</v>
      </c>
      <c r="N17" s="44">
        <f>((1/$B4*N16)-1)</f>
        <v>-2.2999500914989035E-2</v>
      </c>
      <c r="O17" s="47">
        <f>((1/$C4*O16)-1)</f>
        <v>3.3016715749305092E-2</v>
      </c>
      <c r="P17" s="43">
        <f>((1/$B4*P16)-1)</f>
        <v>6.0929961736815974E-2</v>
      </c>
      <c r="Q17" s="43">
        <f>((1/$C4*Q16)-1)</f>
        <v>4.1022024969928239E-2</v>
      </c>
      <c r="R17" s="46">
        <f>((1/$B4*R16)-1)</f>
        <v>9.3952753285643009E-2</v>
      </c>
      <c r="S17" s="47">
        <f>((1/$C4*S16)-1)</f>
        <v>4.7285246173627948E-2</v>
      </c>
      <c r="T17" s="43">
        <f>((1/$B4*T16)-1)</f>
        <v>9.6988853768091854E-2</v>
      </c>
      <c r="U17" s="45">
        <f>((1/$C4*U16)-1)</f>
        <v>4.6040897590111651E-2</v>
      </c>
      <c r="V17" s="44">
        <f>((1/$B4*V16)-1)</f>
        <v>-1.4348694060888234E-2</v>
      </c>
      <c r="W17" s="43">
        <f>((1/$C4*W16)-1)</f>
        <v>2.2481231075532015E-2</v>
      </c>
      <c r="X17" s="46">
        <f>((1/$B4*X16)-1)</f>
        <v>4.7662618532690271E-2</v>
      </c>
      <c r="Y17" s="47">
        <f>((1/$C4*Y16)-1)</f>
        <v>3.4468455763407846E-2</v>
      </c>
      <c r="Z17" s="46">
        <f>((1/$B4*Z16)-1)</f>
        <v>7.1826651139577535E-2</v>
      </c>
      <c r="AA17" s="47">
        <f>((1/$C4*AA16)-1)</f>
        <v>3.7537848936081808E-2</v>
      </c>
      <c r="AB17" s="43">
        <f>((1/$B4*AB16)-1)</f>
        <v>8.1350856762602008E-2</v>
      </c>
      <c r="AC17" s="45">
        <f>((1/$C4*AC16)-1)</f>
        <v>3.8408892944543638E-2</v>
      </c>
      <c r="AD17" s="43"/>
      <c r="AE17" s="43"/>
      <c r="AM17" s="44">
        <f>((1/$B4*AM16)-1)</f>
        <v>-0.17376476459823642</v>
      </c>
      <c r="AN17" s="45">
        <f>((1/$C4*AN16)-1)</f>
        <v>0.20241403625202192</v>
      </c>
    </row>
    <row r="18" spans="1:40" x14ac:dyDescent="0.2">
      <c r="A18" s="175"/>
      <c r="B18" s="178"/>
      <c r="C18" s="190"/>
      <c r="D18" s="183"/>
      <c r="E18" s="67" t="s">
        <v>10</v>
      </c>
      <c r="F18" s="10"/>
      <c r="G18" s="10"/>
      <c r="H18" s="17"/>
      <c r="I18" s="20"/>
      <c r="J18" s="10"/>
      <c r="K18" s="10"/>
      <c r="L18" s="17"/>
      <c r="M18" s="10"/>
      <c r="N18" s="11"/>
      <c r="O18" s="20"/>
      <c r="P18" s="10"/>
      <c r="Q18" s="10"/>
      <c r="R18" s="17"/>
      <c r="S18" s="20"/>
      <c r="T18" s="10"/>
      <c r="U18" s="12"/>
      <c r="V18" s="11"/>
      <c r="W18" s="10"/>
      <c r="X18" s="17"/>
      <c r="Y18" s="20"/>
      <c r="Z18" s="17"/>
      <c r="AA18" s="20"/>
      <c r="AB18" s="10"/>
      <c r="AC18" s="12"/>
      <c r="AD18" s="10"/>
      <c r="AE18" s="10"/>
      <c r="AM18" s="11"/>
      <c r="AN18" s="12"/>
    </row>
    <row r="19" spans="1:40" x14ac:dyDescent="0.2">
      <c r="A19" s="175"/>
      <c r="B19" s="178"/>
      <c r="C19" s="190"/>
      <c r="D19" s="187"/>
      <c r="E19" s="114" t="s">
        <v>42</v>
      </c>
      <c r="F19" s="211">
        <f>IF(G17&lt;0,1,0)</f>
        <v>0</v>
      </c>
      <c r="G19" s="212"/>
      <c r="H19" s="211">
        <f>IF(I17&lt;0,1,0)</f>
        <v>0</v>
      </c>
      <c r="I19" s="212"/>
      <c r="J19" s="211">
        <f>IF(K17&lt;0,1,0)</f>
        <v>0</v>
      </c>
      <c r="K19" s="212"/>
      <c r="L19" s="211">
        <f>IF(M17&lt;0,1,0)</f>
        <v>0</v>
      </c>
      <c r="M19" s="211"/>
      <c r="N19" s="214">
        <f>IF(O17&lt;0,1,0)</f>
        <v>0</v>
      </c>
      <c r="O19" s="212"/>
      <c r="P19" s="211">
        <f>IF(Q17&lt;0,1,0)</f>
        <v>0</v>
      </c>
      <c r="Q19" s="212"/>
      <c r="R19" s="211">
        <f>IF(S17&lt;0,1,0)</f>
        <v>0</v>
      </c>
      <c r="S19" s="212"/>
      <c r="T19" s="211">
        <f>IF(U17&lt;0,1,0)</f>
        <v>0</v>
      </c>
      <c r="U19" s="213"/>
      <c r="V19" s="214">
        <f>IF(W17&lt;0,1,0)</f>
        <v>0</v>
      </c>
      <c r="W19" s="212"/>
      <c r="X19" s="211">
        <f>IF(Y17&lt;0,1,0)</f>
        <v>0</v>
      </c>
      <c r="Y19" s="212"/>
      <c r="Z19" s="211">
        <f>IF(AA17&lt;0,1,0)</f>
        <v>0</v>
      </c>
      <c r="AA19" s="212"/>
      <c r="AB19" s="211">
        <f>IF(AC17&lt;0,1,0)</f>
        <v>0</v>
      </c>
      <c r="AC19" s="213"/>
      <c r="AD19" s="115"/>
      <c r="AE19" s="115"/>
      <c r="AM19" s="124">
        <f>IF(AN17&lt;0,1,0)</f>
        <v>0</v>
      </c>
      <c r="AN19" s="127"/>
    </row>
    <row r="20" spans="1:40" x14ac:dyDescent="0.2">
      <c r="A20" s="175"/>
      <c r="B20" s="178"/>
      <c r="C20" s="190"/>
      <c r="D20" s="181" t="s">
        <v>9</v>
      </c>
      <c r="E20" s="67" t="s">
        <v>11</v>
      </c>
      <c r="F20" s="10">
        <v>0.113265</v>
      </c>
      <c r="G20" s="10">
        <v>0.12363</v>
      </c>
      <c r="H20" s="17">
        <v>0.12893499999999999</v>
      </c>
      <c r="I20" s="20">
        <v>0.12131500000000001</v>
      </c>
      <c r="J20" s="10">
        <v>0.13613</v>
      </c>
      <c r="K20" s="10">
        <v>0.12039999999999999</v>
      </c>
      <c r="L20" s="17">
        <v>0.13927500000000001</v>
      </c>
      <c r="M20" s="10">
        <v>0.12016499999999999</v>
      </c>
      <c r="N20" s="11">
        <v>0.114575</v>
      </c>
      <c r="O20" s="20">
        <v>0.12826000000000001</v>
      </c>
      <c r="P20" s="10">
        <v>0.13628000000000001</v>
      </c>
      <c r="Q20" s="10">
        <v>0.12076000000000001</v>
      </c>
      <c r="R20" s="17">
        <v>0.14693999999999999</v>
      </c>
      <c r="S20" s="20">
        <v>0.120145</v>
      </c>
      <c r="T20" s="10">
        <v>0.14926</v>
      </c>
      <c r="U20" s="12">
        <v>0.11981</v>
      </c>
      <c r="V20" s="11">
        <v>0.113455</v>
      </c>
      <c r="W20" s="10">
        <v>0.125245</v>
      </c>
      <c r="X20" s="17">
        <v>0.133045</v>
      </c>
      <c r="Y20" s="20">
        <v>0.12059</v>
      </c>
      <c r="Z20" s="17">
        <v>0.142295</v>
      </c>
      <c r="AA20" s="20">
        <v>0.120375</v>
      </c>
      <c r="AB20" s="10">
        <v>0.144875</v>
      </c>
      <c r="AC20" s="12">
        <v>0.12052</v>
      </c>
      <c r="AD20" s="10"/>
      <c r="AE20" s="10"/>
      <c r="AM20" s="11">
        <v>9.5625000000000002E-2</v>
      </c>
      <c r="AN20" s="12">
        <v>0.145035</v>
      </c>
    </row>
    <row r="21" spans="1:40" x14ac:dyDescent="0.2">
      <c r="A21" s="175"/>
      <c r="B21" s="178"/>
      <c r="C21" s="190"/>
      <c r="D21" s="181"/>
      <c r="E21" s="67" t="s">
        <v>12</v>
      </c>
      <c r="F21" s="43">
        <f>((1/$B4*F20)-1)</f>
        <v>-5.7852270836799002E-2</v>
      </c>
      <c r="G21" s="43">
        <f>((1/$C4*G20)-1)</f>
        <v>2.5592102534323313E-2</v>
      </c>
      <c r="H21" s="46">
        <f>((1/$B4*H20)-1)</f>
        <v>7.2492097820662238E-2</v>
      </c>
      <c r="I21" s="47">
        <f>((1/$C4*I20)-1)</f>
        <v>6.3876560620514944E-3</v>
      </c>
      <c r="J21" s="43">
        <f>((1/$B4*J20)-1)</f>
        <v>0.13234070870071557</v>
      </c>
      <c r="K21" s="43">
        <f>((1/$C4*K20)-1)</f>
        <v>-1.2028702973994054E-3</v>
      </c>
      <c r="L21" s="46">
        <f>((1/$B4*L20)-1)</f>
        <v>0.15850108135085694</v>
      </c>
      <c r="M21" s="43">
        <f>((1/$C4*M20)-1)</f>
        <v>-3.1523497449086335E-3</v>
      </c>
      <c r="N21" s="44">
        <f>((1/$B4*N20)-1)</f>
        <v>-4.6955581434037552E-2</v>
      </c>
      <c r="O21" s="47">
        <f>((1/$C4*O20)-1)</f>
        <v>6.4000995478866951E-2</v>
      </c>
      <c r="P21" s="43">
        <f>((1/$B4*P20)-1)</f>
        <v>0.13358842122774939</v>
      </c>
      <c r="Q21" s="43">
        <f>((1/$C4*Q20)-1)</f>
        <v>1.7835663030403293E-3</v>
      </c>
      <c r="R21" s="46">
        <f>((1/$B4*R20)-1)</f>
        <v>0.22225919148228246</v>
      </c>
      <c r="S21" s="47">
        <f>((1/$C4*S20)-1)</f>
        <v>-3.3182628893774213E-3</v>
      </c>
      <c r="T21" s="43">
        <f>((1/$B4*T20)-1)</f>
        <v>0.24155714523373839</v>
      </c>
      <c r="U21" s="45">
        <f>((1/$C4*U20)-1)</f>
        <v>-6.0973080592310325E-3</v>
      </c>
      <c r="V21" s="44">
        <f>((1/$B4*V20)-1)</f>
        <v>-5.6271834969222945E-2</v>
      </c>
      <c r="W21" s="43">
        <f>((1/$C4*W20)-1)</f>
        <v>3.8989588950184562E-2</v>
      </c>
      <c r="X21" s="46">
        <f>((1/$B4*X20)-1)</f>
        <v>0.1066794210613875</v>
      </c>
      <c r="Y21" s="47">
        <f>((1/$C4*Y20)-1)</f>
        <v>3.7330457505491133E-4</v>
      </c>
      <c r="Z21" s="46">
        <f>((1/$B4*Z20)-1)</f>
        <v>0.18362169356180358</v>
      </c>
      <c r="AA21" s="47">
        <f>((1/$C4*AA20)-1)</f>
        <v>-1.4102617279854179E-3</v>
      </c>
      <c r="AB21" s="43">
        <f>((1/$B4*AB20)-1)</f>
        <v>0.20508234902678435</v>
      </c>
      <c r="AC21" s="45">
        <f>((1/$C4*AC20)-1)</f>
        <v>-2.0739143058612353E-4</v>
      </c>
      <c r="AD21" s="43"/>
      <c r="AE21" s="43"/>
      <c r="AM21" s="44">
        <f>((1/$B4*AM20)-1)</f>
        <v>-0.2045832640159706</v>
      </c>
      <c r="AN21" s="45">
        <f>((1/$C4*AN20)-1)</f>
        <v>0.20316064540213197</v>
      </c>
    </row>
    <row r="22" spans="1:40" x14ac:dyDescent="0.2">
      <c r="A22" s="175"/>
      <c r="B22" s="178"/>
      <c r="C22" s="190"/>
      <c r="D22" s="181"/>
      <c r="E22" s="67" t="s">
        <v>10</v>
      </c>
      <c r="F22" s="10"/>
      <c r="G22" s="10"/>
      <c r="H22" s="17"/>
      <c r="I22" s="20"/>
      <c r="J22" s="10"/>
      <c r="K22" s="10"/>
      <c r="L22" s="17"/>
      <c r="M22" s="10"/>
      <c r="N22" s="11"/>
      <c r="O22" s="20"/>
      <c r="P22" s="10"/>
      <c r="Q22" s="10"/>
      <c r="R22" s="17"/>
      <c r="S22" s="20"/>
      <c r="T22" s="10"/>
      <c r="U22" s="12"/>
      <c r="V22" s="11"/>
      <c r="W22" s="10"/>
      <c r="X22" s="17"/>
      <c r="Y22" s="20"/>
      <c r="Z22" s="17"/>
      <c r="AA22" s="20"/>
      <c r="AB22" s="10"/>
      <c r="AC22" s="12"/>
      <c r="AD22" s="10"/>
      <c r="AE22" s="10"/>
      <c r="AM22" s="11"/>
      <c r="AN22" s="12"/>
    </row>
    <row r="23" spans="1:40" ht="17" thickBot="1" x14ac:dyDescent="0.25">
      <c r="A23" s="176"/>
      <c r="B23" s="179"/>
      <c r="C23" s="191"/>
      <c r="D23" s="188"/>
      <c r="E23" s="113" t="s">
        <v>42</v>
      </c>
      <c r="F23" s="211">
        <f>IF(G21&lt;0,1,0)</f>
        <v>0</v>
      </c>
      <c r="G23" s="212"/>
      <c r="H23" s="211">
        <f>IF(I21&lt;0,1,0)</f>
        <v>0</v>
      </c>
      <c r="I23" s="212"/>
      <c r="J23" s="211">
        <f>IF(K21&lt;0,1,0)</f>
        <v>1</v>
      </c>
      <c r="K23" s="212"/>
      <c r="L23" s="211">
        <f>IF(M21&lt;0,1,0)</f>
        <v>1</v>
      </c>
      <c r="M23" s="211"/>
      <c r="N23" s="214">
        <f>IF(O21&lt;0,1,0)</f>
        <v>0</v>
      </c>
      <c r="O23" s="212"/>
      <c r="P23" s="211">
        <f>IF(Q21&lt;0,1,0)</f>
        <v>0</v>
      </c>
      <c r="Q23" s="212"/>
      <c r="R23" s="211">
        <f>IF(S21&lt;0,1,0)</f>
        <v>1</v>
      </c>
      <c r="S23" s="212"/>
      <c r="T23" s="211">
        <f>IF(U21&lt;0,1,0)</f>
        <v>1</v>
      </c>
      <c r="U23" s="213"/>
      <c r="V23" s="214">
        <f>IF(W21&lt;0,1,0)</f>
        <v>0</v>
      </c>
      <c r="W23" s="212"/>
      <c r="X23" s="211">
        <f>IF(Y21&lt;0,1,0)</f>
        <v>0</v>
      </c>
      <c r="Y23" s="212"/>
      <c r="Z23" s="211">
        <f>IF(AA21&lt;0,1,0)</f>
        <v>1</v>
      </c>
      <c r="AA23" s="212"/>
      <c r="AB23" s="211">
        <f>IF(AC21&lt;0,1,0)</f>
        <v>1</v>
      </c>
      <c r="AC23" s="213"/>
      <c r="AD23" s="115"/>
      <c r="AE23" s="115"/>
      <c r="AM23" s="149">
        <f>IF(AN21&lt;0,1,0)</f>
        <v>0</v>
      </c>
      <c r="AN23" s="150"/>
    </row>
    <row r="24" spans="1:40" x14ac:dyDescent="0.2">
      <c r="A24" s="174" t="s">
        <v>19</v>
      </c>
      <c r="B24" s="189">
        <v>0.13214500000000001</v>
      </c>
      <c r="C24" s="189">
        <v>0.13861000000000001</v>
      </c>
      <c r="D24" s="180" t="s">
        <v>2</v>
      </c>
      <c r="E24" s="66" t="s">
        <v>11</v>
      </c>
      <c r="F24" s="8">
        <v>0.14427000000000001</v>
      </c>
      <c r="G24" s="7">
        <v>0.14103499999999999</v>
      </c>
      <c r="H24" s="16">
        <v>0.13761499999999999</v>
      </c>
      <c r="I24" s="19">
        <v>0.138765</v>
      </c>
      <c r="J24" s="7">
        <v>0.13719999999999999</v>
      </c>
      <c r="K24" s="7">
        <v>0.13886999999999999</v>
      </c>
      <c r="L24" s="16">
        <v>0.13813</v>
      </c>
      <c r="M24" s="7">
        <v>0.13918</v>
      </c>
      <c r="N24" s="8">
        <v>0.14380000000000001</v>
      </c>
      <c r="O24" s="19">
        <v>0.14172499999999999</v>
      </c>
      <c r="P24" s="7">
        <v>0.13861000000000001</v>
      </c>
      <c r="Q24" s="7">
        <v>0.13935</v>
      </c>
      <c r="R24" s="16">
        <v>0.139045</v>
      </c>
      <c r="S24" s="19">
        <v>0.139125</v>
      </c>
      <c r="T24" s="7">
        <v>0.139985</v>
      </c>
      <c r="U24" s="9">
        <v>0.138905</v>
      </c>
      <c r="V24" s="7">
        <v>0.14374000000000001</v>
      </c>
      <c r="W24" s="7">
        <v>0.140955</v>
      </c>
      <c r="X24" s="16">
        <v>0.13821</v>
      </c>
      <c r="Y24" s="19">
        <v>0.13919500000000001</v>
      </c>
      <c r="Z24" s="16">
        <v>0.13816500000000001</v>
      </c>
      <c r="AA24" s="19">
        <v>0.13918</v>
      </c>
      <c r="AB24" s="7">
        <v>0.13928499999999999</v>
      </c>
      <c r="AC24" s="9">
        <v>0.139095</v>
      </c>
      <c r="AD24" s="10"/>
      <c r="AE24" s="10"/>
      <c r="AM24" s="128"/>
      <c r="AN24" s="128"/>
    </row>
    <row r="25" spans="1:40" x14ac:dyDescent="0.2">
      <c r="A25" s="175"/>
      <c r="B25" s="190"/>
      <c r="C25" s="190"/>
      <c r="D25" s="181"/>
      <c r="E25" s="67" t="s">
        <v>12</v>
      </c>
      <c r="F25" s="44">
        <f>((1/$B24*F24)-1)</f>
        <v>9.1755268833478398E-2</v>
      </c>
      <c r="G25" s="43">
        <f>((1/$C24*G24)-1)</f>
        <v>1.7495130221484745E-2</v>
      </c>
      <c r="H25" s="46">
        <f>((1/$B24*H24)-1)</f>
        <v>4.139392334178349E-2</v>
      </c>
      <c r="I25" s="47">
        <f>((1/$C24*I24)-1)</f>
        <v>1.1182454368370287E-3</v>
      </c>
      <c r="J25" s="43">
        <f>((1/$B24*J24)-1)</f>
        <v>3.8253433728101527E-2</v>
      </c>
      <c r="K25" s="43">
        <f>((1/$C24*K24)-1)</f>
        <v>1.8757665392106215E-3</v>
      </c>
      <c r="L25" s="46">
        <f>((1/$B24*L24)-1)</f>
        <v>4.5291157440690011E-2</v>
      </c>
      <c r="M25" s="43">
        <f>((1/$C24*M24)-1)</f>
        <v>4.112257412885123E-3</v>
      </c>
      <c r="N25" s="44">
        <f>((1/$B24*N24)-1)</f>
        <v>8.819856975292284E-2</v>
      </c>
      <c r="O25" s="47">
        <f>((1/$C24*O24)-1)</f>
        <v>2.2473126037082292E-2</v>
      </c>
      <c r="P25" s="43">
        <f>((1/$B24*P24)-1)</f>
        <v>4.8923530969767981E-2</v>
      </c>
      <c r="Q25" s="43">
        <f>((1/$C24*Q24)-1)</f>
        <v>5.3387201500612047E-3</v>
      </c>
      <c r="R25" s="46">
        <f>((1/$B24*R24)-1)</f>
        <v>5.2215369480494767E-2</v>
      </c>
      <c r="S25" s="47">
        <f>((1/$C24*S24)-1)</f>
        <v>3.7154606449749661E-3</v>
      </c>
      <c r="T25" s="43">
        <f>((1/$B24*T24)-1)</f>
        <v>5.9328767641605662E-2</v>
      </c>
      <c r="U25" s="45">
        <f>((1/$C24*U24)-1)</f>
        <v>2.1282735733352265E-3</v>
      </c>
      <c r="V25" s="43">
        <f>((1/$B24*V24)-1)</f>
        <v>8.7744523061788149E-2</v>
      </c>
      <c r="W25" s="43">
        <f>((1/$C24*W24)-1)</f>
        <v>1.6917971286342981E-2</v>
      </c>
      <c r="X25" s="46">
        <f>((1/$B24*X24)-1)</f>
        <v>4.5896553028869747E-2</v>
      </c>
      <c r="Y25" s="47">
        <f>((1/$C24*Y24)-1)</f>
        <v>4.220474713224176E-3</v>
      </c>
      <c r="Z25" s="46">
        <f>((1/$B24*Z24)-1)</f>
        <v>4.5556018010518784E-2</v>
      </c>
      <c r="AA25" s="47">
        <f>((1/$C24*AA24)-1)</f>
        <v>4.112257412885123E-3</v>
      </c>
      <c r="AB25" s="43">
        <f>((1/$B24*AB24)-1)</f>
        <v>5.4031556245033752E-2</v>
      </c>
      <c r="AC25" s="45">
        <f>((1/$C24*AC24)-1)</f>
        <v>3.4990260442968601E-3</v>
      </c>
      <c r="AD25" s="43"/>
      <c r="AE25" s="43"/>
      <c r="AM25" s="128"/>
      <c r="AN25" s="128"/>
    </row>
    <row r="26" spans="1:40" x14ac:dyDescent="0.2">
      <c r="A26" s="175"/>
      <c r="B26" s="190"/>
      <c r="C26" s="190"/>
      <c r="D26" s="181"/>
      <c r="E26" s="67" t="s">
        <v>10</v>
      </c>
      <c r="F26" s="42"/>
      <c r="G26" s="10"/>
      <c r="H26" s="17"/>
      <c r="I26" s="20"/>
      <c r="J26" s="10"/>
      <c r="K26" s="10"/>
      <c r="L26" s="17"/>
      <c r="M26" s="10"/>
      <c r="N26" s="11"/>
      <c r="O26" s="20"/>
      <c r="P26" s="10"/>
      <c r="Q26" s="10"/>
      <c r="R26" s="17"/>
      <c r="S26" s="20"/>
      <c r="T26" s="10"/>
      <c r="U26" s="12"/>
      <c r="V26" s="10"/>
      <c r="W26" s="10"/>
      <c r="X26" s="17"/>
      <c r="Y26" s="20"/>
      <c r="Z26" s="17"/>
      <c r="AA26" s="20"/>
      <c r="AB26" s="10"/>
      <c r="AC26" s="12"/>
      <c r="AD26" s="10"/>
      <c r="AE26" s="10"/>
      <c r="AM26" s="128"/>
      <c r="AN26" s="128"/>
    </row>
    <row r="27" spans="1:40" ht="17" thickBot="1" x14ac:dyDescent="0.25">
      <c r="A27" s="175"/>
      <c r="B27" s="190"/>
      <c r="C27" s="190"/>
      <c r="D27" s="181"/>
      <c r="E27" s="112" t="s">
        <v>42</v>
      </c>
      <c r="F27" s="211">
        <f>IF(G25&lt;0,1,0)</f>
        <v>0</v>
      </c>
      <c r="G27" s="212"/>
      <c r="H27" s="211">
        <f>IF(I25&lt;0,1,0)</f>
        <v>0</v>
      </c>
      <c r="I27" s="212"/>
      <c r="J27" s="211">
        <f>IF(K25&lt;0,1,0)</f>
        <v>0</v>
      </c>
      <c r="K27" s="212"/>
      <c r="L27" s="211">
        <f>IF(M25&lt;0,1,0)</f>
        <v>0</v>
      </c>
      <c r="M27" s="211"/>
      <c r="N27" s="214">
        <f>IF(O25&lt;0,1,0)</f>
        <v>0</v>
      </c>
      <c r="O27" s="212"/>
      <c r="P27" s="211">
        <f>IF(Q25&lt;0,1,0)</f>
        <v>0</v>
      </c>
      <c r="Q27" s="212"/>
      <c r="R27" s="211">
        <f>IF(S25&lt;0,1,0)</f>
        <v>0</v>
      </c>
      <c r="S27" s="212"/>
      <c r="T27" s="211">
        <f>IF(U25&lt;0,1,0)</f>
        <v>0</v>
      </c>
      <c r="U27" s="213"/>
      <c r="V27" s="214">
        <f>IF(W25&lt;0,1,0)</f>
        <v>0</v>
      </c>
      <c r="W27" s="212"/>
      <c r="X27" s="211">
        <f>IF(Y25&lt;0,1,0)</f>
        <v>0</v>
      </c>
      <c r="Y27" s="212"/>
      <c r="Z27" s="211">
        <f>IF(AA25&lt;0,1,0)</f>
        <v>0</v>
      </c>
      <c r="AA27" s="212"/>
      <c r="AB27" s="211">
        <f>IF(AC25&lt;0,1,0)</f>
        <v>0</v>
      </c>
      <c r="AC27" s="213"/>
      <c r="AD27" s="115"/>
      <c r="AE27" s="115"/>
      <c r="AM27" s="128"/>
      <c r="AN27" s="128"/>
    </row>
    <row r="28" spans="1:40" x14ac:dyDescent="0.2">
      <c r="A28" s="175"/>
      <c r="B28" s="190"/>
      <c r="C28" s="190"/>
      <c r="D28" s="182" t="s">
        <v>6</v>
      </c>
      <c r="E28" s="68" t="s">
        <v>11</v>
      </c>
      <c r="F28" s="35">
        <v>0.15376999999999999</v>
      </c>
      <c r="G28" s="31">
        <v>0.1391</v>
      </c>
      <c r="H28" s="22">
        <v>0.17194499999999999</v>
      </c>
      <c r="I28" s="23">
        <v>0.14235</v>
      </c>
      <c r="J28" s="31">
        <v>0.18135499999999999</v>
      </c>
      <c r="K28" s="31">
        <v>0.14508499999999999</v>
      </c>
      <c r="L28" s="22">
        <v>0.18328</v>
      </c>
      <c r="M28" s="31">
        <v>0.14573</v>
      </c>
      <c r="N28" s="35">
        <v>0.15590000000000001</v>
      </c>
      <c r="O28" s="23">
        <v>0.140375</v>
      </c>
      <c r="P28" s="31">
        <v>0.18262999999999999</v>
      </c>
      <c r="Q28" s="31">
        <v>0.14433000000000001</v>
      </c>
      <c r="R28" s="22">
        <v>0.19369</v>
      </c>
      <c r="S28" s="23">
        <v>0.14939</v>
      </c>
      <c r="T28" s="31">
        <v>0.19553999999999999</v>
      </c>
      <c r="U28" s="36">
        <v>0.15034</v>
      </c>
      <c r="V28" s="31">
        <v>0.15512500000000001</v>
      </c>
      <c r="W28" s="31">
        <v>0.13932</v>
      </c>
      <c r="X28" s="22">
        <v>0.177755</v>
      </c>
      <c r="Y28" s="23">
        <v>0.14338000000000001</v>
      </c>
      <c r="Z28" s="22">
        <v>0.187915</v>
      </c>
      <c r="AA28" s="23">
        <v>0.14718500000000001</v>
      </c>
      <c r="AB28" s="31">
        <v>0.189945</v>
      </c>
      <c r="AC28" s="36">
        <v>0.14749499999999999</v>
      </c>
      <c r="AD28" s="10"/>
      <c r="AE28" s="10"/>
      <c r="AM28" s="8">
        <v>0.16281000000000001</v>
      </c>
      <c r="AN28" s="9">
        <v>0.15171499999999999</v>
      </c>
    </row>
    <row r="29" spans="1:40" x14ac:dyDescent="0.2">
      <c r="A29" s="175"/>
      <c r="B29" s="190"/>
      <c r="C29" s="190"/>
      <c r="D29" s="183"/>
      <c r="E29" s="67" t="s">
        <v>12</v>
      </c>
      <c r="F29" s="44">
        <f>((1/$B24*F28)-1)</f>
        <v>0.16364599492981169</v>
      </c>
      <c r="G29" s="43">
        <f>((1/$C24*G28)-1)</f>
        <v>3.5350984777433592E-3</v>
      </c>
      <c r="H29" s="46">
        <f>((1/$B24*H28)-1)</f>
        <v>0.30118430511937633</v>
      </c>
      <c r="I29" s="47">
        <f>((1/$C24*I28)-1)</f>
        <v>2.6982180217877572E-2</v>
      </c>
      <c r="J29" s="43">
        <f>((1/$B24*J28)-1)</f>
        <v>0.37239396117900769</v>
      </c>
      <c r="K29" s="43">
        <f>((1/$C24*K28)-1)</f>
        <v>4.6713801313036374E-2</v>
      </c>
      <c r="L29" s="46">
        <f>((1/$B24*L28)-1)</f>
        <v>0.38696129251958067</v>
      </c>
      <c r="M29" s="43">
        <f>((1/$C24*M28)-1)</f>
        <v>5.1367145227616984E-2</v>
      </c>
      <c r="N29" s="44">
        <f>((1/$B24*N28)-1)</f>
        <v>0.1797646524650951</v>
      </c>
      <c r="O29" s="47">
        <f>((1/$C24*O28)-1)</f>
        <v>1.2733569006565082E-2</v>
      </c>
      <c r="P29" s="43">
        <f>((1/$B24*P28)-1)</f>
        <v>0.38204245336562082</v>
      </c>
      <c r="Q29" s="43">
        <f>((1/$C24*Q28)-1)</f>
        <v>4.1266863862636338E-2</v>
      </c>
      <c r="R29" s="46">
        <f>((1/$B24*R28)-1)</f>
        <v>0.46573839343145784</v>
      </c>
      <c r="S29" s="47">
        <f>((1/$C24*S28)-1)</f>
        <v>7.7772166510352791E-2</v>
      </c>
      <c r="T29" s="43">
        <f>((1/$B24*T28)-1)</f>
        <v>0.47973816640811218</v>
      </c>
      <c r="U29" s="45">
        <f>((1/$C24*U28)-1)</f>
        <v>8.4625928865161182E-2</v>
      </c>
      <c r="V29" s="43">
        <f>((1/$B24*V28)-1)</f>
        <v>0.17389988270460477</v>
      </c>
      <c r="W29" s="43">
        <f>((1/$C24*W28)-1)</f>
        <v>5.1222855493830988E-3</v>
      </c>
      <c r="X29" s="46">
        <f>((1/$B24*X28)-1)</f>
        <v>0.34515115971092336</v>
      </c>
      <c r="Y29" s="47">
        <f>((1/$C24*Y28)-1)</f>
        <v>3.4413101507827726E-2</v>
      </c>
      <c r="Z29" s="46">
        <f>((1/$B24*Z28)-1)</f>
        <v>0.42203639940973914</v>
      </c>
      <c r="AA29" s="47">
        <f>((1/$C24*AA28)-1)</f>
        <v>6.1864223360508008E-2</v>
      </c>
      <c r="AB29" s="43">
        <f>((1/$B24*AB28)-1)</f>
        <v>0.43739831245979777</v>
      </c>
      <c r="AC29" s="45">
        <f>((1/$C24*AC28)-1)</f>
        <v>6.4100714234182066E-2</v>
      </c>
      <c r="AD29" s="43"/>
      <c r="AE29" s="43"/>
      <c r="AM29" s="44">
        <f>((1/$B24*AM28)-1)</f>
        <v>0.2320556963941125</v>
      </c>
      <c r="AN29" s="45">
        <f>((1/$C24*AN28)-1)</f>
        <v>9.454584806291022E-2</v>
      </c>
    </row>
    <row r="30" spans="1:40" x14ac:dyDescent="0.2">
      <c r="A30" s="175"/>
      <c r="B30" s="190"/>
      <c r="C30" s="190"/>
      <c r="D30" s="183"/>
      <c r="E30" s="67" t="s">
        <v>10</v>
      </c>
      <c r="F30" s="11"/>
      <c r="G30" s="10"/>
      <c r="H30" s="17"/>
      <c r="I30" s="20"/>
      <c r="J30" s="10"/>
      <c r="K30" s="10"/>
      <c r="L30" s="17"/>
      <c r="M30" s="10"/>
      <c r="N30" s="11"/>
      <c r="O30" s="20"/>
      <c r="P30" s="10"/>
      <c r="Q30" s="10"/>
      <c r="R30" s="17"/>
      <c r="S30" s="20"/>
      <c r="T30" s="10"/>
      <c r="U30" s="12"/>
      <c r="V30" s="10"/>
      <c r="W30" s="10"/>
      <c r="X30" s="17"/>
      <c r="Y30" s="20"/>
      <c r="Z30" s="17"/>
      <c r="AA30" s="20"/>
      <c r="AB30" s="10"/>
      <c r="AC30" s="12"/>
      <c r="AD30" s="10"/>
      <c r="AE30" s="10"/>
      <c r="AM30" s="11"/>
      <c r="AN30" s="12"/>
    </row>
    <row r="31" spans="1:40" x14ac:dyDescent="0.2">
      <c r="A31" s="175"/>
      <c r="B31" s="190"/>
      <c r="C31" s="190"/>
      <c r="D31" s="183"/>
      <c r="E31" s="112" t="s">
        <v>42</v>
      </c>
      <c r="F31" s="211">
        <f>IF(G29&lt;0,1,0)</f>
        <v>0</v>
      </c>
      <c r="G31" s="212"/>
      <c r="H31" s="211">
        <f>IF(I29&lt;0,1,0)</f>
        <v>0</v>
      </c>
      <c r="I31" s="212"/>
      <c r="J31" s="211">
        <f>IF(K29&lt;0,1,0)</f>
        <v>0</v>
      </c>
      <c r="K31" s="212"/>
      <c r="L31" s="211">
        <f>IF(M29&lt;0,1,0)</f>
        <v>0</v>
      </c>
      <c r="M31" s="211"/>
      <c r="N31" s="214">
        <f>IF(O29&lt;0,1,0)</f>
        <v>0</v>
      </c>
      <c r="O31" s="212"/>
      <c r="P31" s="211">
        <f>IF(Q29&lt;0,1,0)</f>
        <v>0</v>
      </c>
      <c r="Q31" s="212"/>
      <c r="R31" s="211">
        <f>IF(S29&lt;0,1,0)</f>
        <v>0</v>
      </c>
      <c r="S31" s="212"/>
      <c r="T31" s="211">
        <f>IF(U29&lt;0,1,0)</f>
        <v>0</v>
      </c>
      <c r="U31" s="213"/>
      <c r="V31" s="214">
        <f>IF(W29&lt;0,1,0)</f>
        <v>0</v>
      </c>
      <c r="W31" s="212"/>
      <c r="X31" s="211">
        <f>IF(Y29&lt;0,1,0)</f>
        <v>0</v>
      </c>
      <c r="Y31" s="212"/>
      <c r="Z31" s="211">
        <f>IF(AA29&lt;0,1,0)</f>
        <v>0</v>
      </c>
      <c r="AA31" s="212"/>
      <c r="AB31" s="211">
        <f>IF(AC29&lt;0,1,0)</f>
        <v>0</v>
      </c>
      <c r="AC31" s="213"/>
      <c r="AD31" s="115"/>
      <c r="AE31" s="115"/>
      <c r="AM31" s="124">
        <f>IF(AN29&lt;0,1,0)</f>
        <v>0</v>
      </c>
      <c r="AN31" s="127"/>
    </row>
    <row r="32" spans="1:40" x14ac:dyDescent="0.2">
      <c r="A32" s="175"/>
      <c r="B32" s="190"/>
      <c r="C32" s="190"/>
      <c r="D32" s="182" t="s">
        <v>7</v>
      </c>
      <c r="E32" s="68" t="s">
        <v>11</v>
      </c>
      <c r="F32" s="35">
        <v>0.15729000000000001</v>
      </c>
      <c r="G32" s="31">
        <v>0.13971500000000001</v>
      </c>
      <c r="H32" s="22">
        <v>0.174375</v>
      </c>
      <c r="I32" s="23">
        <v>0.14208999999999999</v>
      </c>
      <c r="J32" s="31">
        <v>0.18281</v>
      </c>
      <c r="K32" s="31">
        <v>0.144595</v>
      </c>
      <c r="L32" s="22">
        <v>0.18548500000000001</v>
      </c>
      <c r="M32" s="31">
        <v>0.14585999999999999</v>
      </c>
      <c r="N32" s="35">
        <v>0.15909499999999999</v>
      </c>
      <c r="O32" s="23">
        <v>0.13928499999999999</v>
      </c>
      <c r="P32" s="31">
        <v>0.18310000000000001</v>
      </c>
      <c r="Q32" s="31">
        <v>0.14588499999999999</v>
      </c>
      <c r="R32" s="22">
        <v>0.19348000000000001</v>
      </c>
      <c r="S32" s="23">
        <v>0.15004000000000001</v>
      </c>
      <c r="T32" s="31">
        <v>0.19589000000000001</v>
      </c>
      <c r="U32" s="36">
        <v>0.152555</v>
      </c>
      <c r="V32" s="31">
        <v>0.15836</v>
      </c>
      <c r="W32" s="31">
        <v>0.139875</v>
      </c>
      <c r="X32" s="22">
        <v>0.17935999999999999</v>
      </c>
      <c r="Y32" s="23">
        <v>0.14415</v>
      </c>
      <c r="Z32" s="22">
        <v>0.188335</v>
      </c>
      <c r="AA32" s="23">
        <v>0.146315</v>
      </c>
      <c r="AB32" s="31">
        <v>0.19081000000000001</v>
      </c>
      <c r="AC32" s="36">
        <v>0.148425</v>
      </c>
      <c r="AD32" s="10"/>
      <c r="AE32" s="10"/>
      <c r="AM32" s="35">
        <v>0.17649500000000001</v>
      </c>
      <c r="AN32" s="36">
        <v>0.15459000000000001</v>
      </c>
    </row>
    <row r="33" spans="1:40" x14ac:dyDescent="0.2">
      <c r="A33" s="175"/>
      <c r="B33" s="190"/>
      <c r="C33" s="190"/>
      <c r="D33" s="183"/>
      <c r="E33" s="67" t="s">
        <v>12</v>
      </c>
      <c r="F33" s="44">
        <f>((1/$B24*F32)-1)</f>
        <v>0.19028340080971651</v>
      </c>
      <c r="G33" s="43">
        <f>((1/$C24*G32)-1)</f>
        <v>7.9720077916456411E-3</v>
      </c>
      <c r="H33" s="46">
        <f>((1/$B24*H32)-1)</f>
        <v>0.31957319611033319</v>
      </c>
      <c r="I33" s="47">
        <f>((1/$C24*I32)-1)</f>
        <v>2.5106413678666728E-2</v>
      </c>
      <c r="J33" s="43">
        <f>((1/$B24*J32)-1)</f>
        <v>0.38340459343902511</v>
      </c>
      <c r="K33" s="43">
        <f>((1/$C24*K32)-1)</f>
        <v>4.3178702835293237E-2</v>
      </c>
      <c r="L33" s="46">
        <f>((1/$B24*L32)-1)</f>
        <v>0.40364750841878227</v>
      </c>
      <c r="M33" s="43">
        <f>((1/$C24*M32)-1)</f>
        <v>5.2305028497222406E-2</v>
      </c>
      <c r="N33" s="44">
        <f>((1/$B24*N32)-1)</f>
        <v>0.20394263876801966</v>
      </c>
      <c r="O33" s="47">
        <f>((1/$C24*O32)-1)</f>
        <v>4.8697785152584938E-3</v>
      </c>
      <c r="P33" s="43">
        <f>((1/$B24*P32)-1)</f>
        <v>0.3855991524461766</v>
      </c>
      <c r="Q33" s="43">
        <f>((1/$C24*Q32)-1)</f>
        <v>5.2485390664454012E-2</v>
      </c>
      <c r="R33" s="46">
        <f>((1/$B24*R32)-1)</f>
        <v>0.46414923001248631</v>
      </c>
      <c r="S33" s="47">
        <f>((1/$C24*S32)-1)</f>
        <v>8.2461582858379678E-2</v>
      </c>
      <c r="T33" s="43">
        <f>((1/$B24*T32)-1)</f>
        <v>0.48238677210639813</v>
      </c>
      <c r="U33" s="45">
        <f>((1/$C24*U32)-1)</f>
        <v>0.10060601688189874</v>
      </c>
      <c r="V33" s="43">
        <f>((1/$B24*V32)-1)</f>
        <v>0.19838056680161942</v>
      </c>
      <c r="W33" s="43">
        <f>((1/$C24*W32)-1)</f>
        <v>9.1263256619291688E-3</v>
      </c>
      <c r="X33" s="46">
        <f>((1/$B24*X32)-1)</f>
        <v>0.35729690869877762</v>
      </c>
      <c r="Y33" s="47">
        <f>((1/$C24*Y32)-1)</f>
        <v>3.9968256258567258E-2</v>
      </c>
      <c r="Z33" s="46">
        <f>((1/$B24*Z32)-1)</f>
        <v>0.42521472624768242</v>
      </c>
      <c r="AA33" s="47">
        <f>((1/$C24*AA32)-1)</f>
        <v>5.558761994084116E-2</v>
      </c>
      <c r="AB33" s="43">
        <f>((1/$B24*AB32)-1)</f>
        <v>0.44394415225699024</v>
      </c>
      <c r="AC33" s="45">
        <f>((1/$C24*AC32)-1)</f>
        <v>7.0810186855205126E-2</v>
      </c>
      <c r="AD33" s="43"/>
      <c r="AE33" s="43"/>
      <c r="AM33" s="44">
        <f>((1/$B24*AM32)-1)</f>
        <v>0.33561617919709397</v>
      </c>
      <c r="AN33" s="45">
        <f>((1/$C24*AN32)-1)</f>
        <v>0.11528749729456744</v>
      </c>
    </row>
    <row r="34" spans="1:40" x14ac:dyDescent="0.2">
      <c r="A34" s="175"/>
      <c r="B34" s="190"/>
      <c r="C34" s="190"/>
      <c r="D34" s="183"/>
      <c r="E34" s="67" t="s">
        <v>10</v>
      </c>
      <c r="F34" s="11"/>
      <c r="G34" s="10"/>
      <c r="H34" s="17"/>
      <c r="I34" s="20"/>
      <c r="J34" s="10"/>
      <c r="K34" s="10"/>
      <c r="L34" s="17"/>
      <c r="M34" s="10"/>
      <c r="N34" s="11"/>
      <c r="O34" s="20"/>
      <c r="P34" s="10"/>
      <c r="Q34" s="10"/>
      <c r="R34" s="17"/>
      <c r="S34" s="20"/>
      <c r="T34" s="10"/>
      <c r="U34" s="12"/>
      <c r="V34" s="10"/>
      <c r="W34" s="10"/>
      <c r="X34" s="17"/>
      <c r="Y34" s="20"/>
      <c r="Z34" s="17"/>
      <c r="AA34" s="20"/>
      <c r="AB34" s="10"/>
      <c r="AC34" s="12"/>
      <c r="AD34" s="10"/>
      <c r="AE34" s="10"/>
      <c r="AM34" s="11"/>
      <c r="AN34" s="12"/>
    </row>
    <row r="35" spans="1:40" x14ac:dyDescent="0.2">
      <c r="A35" s="175"/>
      <c r="B35" s="190"/>
      <c r="C35" s="190"/>
      <c r="D35" s="187"/>
      <c r="E35" s="112" t="s">
        <v>42</v>
      </c>
      <c r="F35" s="211">
        <f>IF(G33&lt;0,1,0)</f>
        <v>0</v>
      </c>
      <c r="G35" s="212"/>
      <c r="H35" s="211">
        <f>IF(I33&lt;0,1,0)</f>
        <v>0</v>
      </c>
      <c r="I35" s="212"/>
      <c r="J35" s="211">
        <f>IF(K33&lt;0,1,0)</f>
        <v>0</v>
      </c>
      <c r="K35" s="212"/>
      <c r="L35" s="211">
        <f>IF(M33&lt;0,1,0)</f>
        <v>0</v>
      </c>
      <c r="M35" s="211"/>
      <c r="N35" s="214">
        <f>IF(O33&lt;0,1,0)</f>
        <v>0</v>
      </c>
      <c r="O35" s="212"/>
      <c r="P35" s="211">
        <f>IF(Q33&lt;0,1,0)</f>
        <v>0</v>
      </c>
      <c r="Q35" s="212"/>
      <c r="R35" s="211">
        <f>IF(S33&lt;0,1,0)</f>
        <v>0</v>
      </c>
      <c r="S35" s="212"/>
      <c r="T35" s="211">
        <f>IF(U33&lt;0,1,0)</f>
        <v>0</v>
      </c>
      <c r="U35" s="213"/>
      <c r="V35" s="214">
        <f>IF(W33&lt;0,1,0)</f>
        <v>0</v>
      </c>
      <c r="W35" s="212"/>
      <c r="X35" s="211">
        <f>IF(Y33&lt;0,1,0)</f>
        <v>0</v>
      </c>
      <c r="Y35" s="212"/>
      <c r="Z35" s="211">
        <f>IF(AA33&lt;0,1,0)</f>
        <v>0</v>
      </c>
      <c r="AA35" s="212"/>
      <c r="AB35" s="211">
        <f>IF(AC33&lt;0,1,0)</f>
        <v>0</v>
      </c>
      <c r="AC35" s="213"/>
      <c r="AD35" s="115"/>
      <c r="AE35" s="115"/>
      <c r="AM35" s="124">
        <f>IF(AN33&lt;0,1,0)</f>
        <v>0</v>
      </c>
      <c r="AN35" s="127"/>
    </row>
    <row r="36" spans="1:40" x14ac:dyDescent="0.2">
      <c r="A36" s="175"/>
      <c r="B36" s="190"/>
      <c r="C36" s="190"/>
      <c r="D36" s="183" t="s">
        <v>8</v>
      </c>
      <c r="E36" s="68" t="s">
        <v>11</v>
      </c>
      <c r="F36" s="11">
        <v>0.15894</v>
      </c>
      <c r="G36" s="10">
        <v>0.14057</v>
      </c>
      <c r="H36" s="17">
        <v>0.17346</v>
      </c>
      <c r="I36" s="20">
        <v>0.14232</v>
      </c>
      <c r="J36" s="10">
        <v>0.18149000000000001</v>
      </c>
      <c r="K36" s="10">
        <v>0.14416000000000001</v>
      </c>
      <c r="L36" s="17">
        <v>0.18501000000000001</v>
      </c>
      <c r="M36" s="10">
        <v>0.14666499999999999</v>
      </c>
      <c r="N36" s="11">
        <v>0.15944</v>
      </c>
      <c r="O36" s="20">
        <v>0.142455</v>
      </c>
      <c r="P36" s="10">
        <v>0.1837</v>
      </c>
      <c r="Q36" s="10">
        <v>0.14660000000000001</v>
      </c>
      <c r="R36" s="17">
        <v>0.19261500000000001</v>
      </c>
      <c r="S36" s="20">
        <v>0.14965999999999999</v>
      </c>
      <c r="T36" s="10">
        <v>0.195025</v>
      </c>
      <c r="U36" s="12">
        <v>0.15185000000000001</v>
      </c>
      <c r="V36" s="10">
        <v>0.15939999999999999</v>
      </c>
      <c r="W36" s="10">
        <v>0.14147999999999999</v>
      </c>
      <c r="X36" s="17">
        <v>0.17891000000000001</v>
      </c>
      <c r="Y36" s="20">
        <v>0.144265</v>
      </c>
      <c r="Z36" s="17">
        <v>0.18778500000000001</v>
      </c>
      <c r="AA36" s="20">
        <v>0.14760000000000001</v>
      </c>
      <c r="AB36" s="10">
        <v>0.19056000000000001</v>
      </c>
      <c r="AC36" s="12">
        <v>0.148755</v>
      </c>
      <c r="AD36" s="10"/>
      <c r="AE36" s="10"/>
      <c r="AM36" s="11">
        <v>0.15626499999999999</v>
      </c>
      <c r="AN36" s="12">
        <v>0.139345</v>
      </c>
    </row>
    <row r="37" spans="1:40" x14ac:dyDescent="0.2">
      <c r="A37" s="175"/>
      <c r="B37" s="190"/>
      <c r="C37" s="190"/>
      <c r="D37" s="183"/>
      <c r="E37" s="67" t="s">
        <v>12</v>
      </c>
      <c r="F37" s="44">
        <f>((1/$B24*F36)-1)</f>
        <v>0.20276968481592172</v>
      </c>
      <c r="G37" s="43">
        <f>((1/$C24*G36)-1)</f>
        <v>1.4140393910973215E-2</v>
      </c>
      <c r="H37" s="46">
        <f>((1/$B24*H36)-1)</f>
        <v>0.31264898407052844</v>
      </c>
      <c r="I37" s="47">
        <f>((1/$C24*I36)-1)</f>
        <v>2.6765745617199244E-2</v>
      </c>
      <c r="J37" s="43">
        <f>((1/$B24*J36)-1)</f>
        <v>0.37341556623406102</v>
      </c>
      <c r="K37" s="43">
        <f>((1/$C24*K36)-1)</f>
        <v>4.0040401125460034E-2</v>
      </c>
      <c r="L37" s="46">
        <f>((1/$B24*L36)-1)</f>
        <v>0.40005297211396562</v>
      </c>
      <c r="M37" s="43">
        <f>((1/$C24*M36)-1)</f>
        <v>5.8112690282086321E-2</v>
      </c>
      <c r="N37" s="44">
        <f>((1/$B24*N36)-1)</f>
        <v>0.20655340724204452</v>
      </c>
      <c r="O37" s="47">
        <f>((1/$C24*O36)-1)</f>
        <v>2.7739701320250942E-2</v>
      </c>
      <c r="P37" s="43">
        <f>((1/$B24*P36)-1)</f>
        <v>0.39013961935752373</v>
      </c>
      <c r="Q37" s="43">
        <f>((1/$C24*Q36)-1)</f>
        <v>5.7643748647283832E-2</v>
      </c>
      <c r="R37" s="46">
        <f>((1/$B24*R36)-1)</f>
        <v>0.45760339021529384</v>
      </c>
      <c r="S37" s="47">
        <f>((1/$C24*S36)-1)</f>
        <v>7.9720077916456189E-2</v>
      </c>
      <c r="T37" s="43">
        <f>((1/$B24*T36)-1)</f>
        <v>0.47584093230920566</v>
      </c>
      <c r="U37" s="45">
        <f>((1/$C24*U36)-1)</f>
        <v>9.5519803765962141E-2</v>
      </c>
      <c r="V37" s="43">
        <f>((1/$B24*V36)-1)</f>
        <v>0.20625070944795465</v>
      </c>
      <c r="W37" s="43">
        <f>((1/$C24*W36)-1)</f>
        <v>2.0705576798210723E-2</v>
      </c>
      <c r="X37" s="46">
        <f>((1/$B24*X36)-1)</f>
        <v>0.35389155851526732</v>
      </c>
      <c r="Y37" s="47">
        <f>((1/$C24*Y36)-1)</f>
        <v>4.0797922227833405E-2</v>
      </c>
      <c r="Z37" s="46">
        <f>((1/$B24*Z36)-1)</f>
        <v>0.42105263157894735</v>
      </c>
      <c r="AA37" s="47">
        <f>((1/$C24*AA36)-1)</f>
        <v>6.4858235336555881E-2</v>
      </c>
      <c r="AB37" s="43">
        <f>((1/$B24*AB36)-1)</f>
        <v>0.44205229104392885</v>
      </c>
      <c r="AC37" s="45">
        <f>((1/$C24*AC36)-1)</f>
        <v>7.3190967462664958E-2</v>
      </c>
      <c r="AD37" s="43"/>
      <c r="AE37" s="43"/>
      <c r="AM37" s="44">
        <f>((1/$B24*AM36)-1)</f>
        <v>0.18252676983616456</v>
      </c>
      <c r="AN37" s="45">
        <f>((1/$C24*AN36)-1)</f>
        <v>5.3026477166149277E-3</v>
      </c>
    </row>
    <row r="38" spans="1:40" x14ac:dyDescent="0.2">
      <c r="A38" s="175"/>
      <c r="B38" s="190"/>
      <c r="C38" s="190"/>
      <c r="D38" s="183"/>
      <c r="E38" s="67" t="s">
        <v>10</v>
      </c>
      <c r="F38" s="11"/>
      <c r="G38" s="10"/>
      <c r="H38" s="17"/>
      <c r="I38" s="20"/>
      <c r="J38" s="10"/>
      <c r="K38" s="10"/>
      <c r="L38" s="17"/>
      <c r="M38" s="10"/>
      <c r="N38" s="11"/>
      <c r="O38" s="20"/>
      <c r="P38" s="10"/>
      <c r="Q38" s="10"/>
      <c r="R38" s="17"/>
      <c r="S38" s="20"/>
      <c r="T38" s="10"/>
      <c r="U38" s="12"/>
      <c r="V38" s="10"/>
      <c r="W38" s="10"/>
      <c r="X38" s="17"/>
      <c r="Y38" s="20"/>
      <c r="Z38" s="17"/>
      <c r="AA38" s="20"/>
      <c r="AB38" s="10"/>
      <c r="AC38" s="12"/>
      <c r="AD38" s="10"/>
      <c r="AE38" s="10"/>
      <c r="AM38" s="11"/>
      <c r="AN38" s="12"/>
    </row>
    <row r="39" spans="1:40" x14ac:dyDescent="0.2">
      <c r="A39" s="175"/>
      <c r="B39" s="190"/>
      <c r="C39" s="190"/>
      <c r="D39" s="187"/>
      <c r="E39" s="114" t="s">
        <v>42</v>
      </c>
      <c r="F39" s="211">
        <f>IF(G37&lt;0,1,0)</f>
        <v>0</v>
      </c>
      <c r="G39" s="212"/>
      <c r="H39" s="211">
        <f>IF(I37&lt;0,1,0)</f>
        <v>0</v>
      </c>
      <c r="I39" s="212"/>
      <c r="J39" s="211">
        <f>IF(K37&lt;0,1,0)</f>
        <v>0</v>
      </c>
      <c r="K39" s="212"/>
      <c r="L39" s="211">
        <f>IF(M37&lt;0,1,0)</f>
        <v>0</v>
      </c>
      <c r="M39" s="211"/>
      <c r="N39" s="214">
        <f>IF(O37&lt;0,1,0)</f>
        <v>0</v>
      </c>
      <c r="O39" s="212"/>
      <c r="P39" s="211">
        <f>IF(Q37&lt;0,1,0)</f>
        <v>0</v>
      </c>
      <c r="Q39" s="212"/>
      <c r="R39" s="211">
        <f>IF(S37&lt;0,1,0)</f>
        <v>0</v>
      </c>
      <c r="S39" s="212"/>
      <c r="T39" s="211">
        <f>IF(U37&lt;0,1,0)</f>
        <v>0</v>
      </c>
      <c r="U39" s="213"/>
      <c r="V39" s="214">
        <f>IF(W37&lt;0,1,0)</f>
        <v>0</v>
      </c>
      <c r="W39" s="212"/>
      <c r="X39" s="211">
        <f>IF(Y37&lt;0,1,0)</f>
        <v>0</v>
      </c>
      <c r="Y39" s="212"/>
      <c r="Z39" s="211">
        <f>IF(AA37&lt;0,1,0)</f>
        <v>0</v>
      </c>
      <c r="AA39" s="212"/>
      <c r="AB39" s="211">
        <f>IF(AC37&lt;0,1,0)</f>
        <v>0</v>
      </c>
      <c r="AC39" s="213"/>
      <c r="AD39" s="115"/>
      <c r="AE39" s="115"/>
      <c r="AM39" s="124">
        <f>IF(AN37&lt;0,1,0)</f>
        <v>0</v>
      </c>
      <c r="AN39" s="127"/>
    </row>
    <row r="40" spans="1:40" x14ac:dyDescent="0.2">
      <c r="A40" s="175"/>
      <c r="B40" s="190"/>
      <c r="C40" s="190"/>
      <c r="D40" s="181" t="s">
        <v>9</v>
      </c>
      <c r="E40" s="67" t="s">
        <v>11</v>
      </c>
      <c r="F40" s="11">
        <v>0.15776499999999999</v>
      </c>
      <c r="G40" s="10">
        <v>0.13933499999999999</v>
      </c>
      <c r="H40" s="17">
        <v>0.17535000000000001</v>
      </c>
      <c r="I40" s="20">
        <v>0.139125</v>
      </c>
      <c r="J40" s="10">
        <v>0.18615499999999999</v>
      </c>
      <c r="K40" s="10">
        <v>0.14024500000000001</v>
      </c>
      <c r="L40" s="17">
        <v>0.19106999999999999</v>
      </c>
      <c r="M40" s="10">
        <v>0.14186000000000001</v>
      </c>
      <c r="N40" s="11">
        <v>0.16017000000000001</v>
      </c>
      <c r="O40" s="20">
        <v>0.14177500000000001</v>
      </c>
      <c r="P40" s="10">
        <v>0.18806999999999999</v>
      </c>
      <c r="Q40" s="10">
        <v>0.140065</v>
      </c>
      <c r="R40" s="17">
        <v>0.20216999999999999</v>
      </c>
      <c r="S40" s="20">
        <v>0.14299000000000001</v>
      </c>
      <c r="T40" s="10">
        <v>0.20671</v>
      </c>
      <c r="U40" s="12">
        <v>0.14529500000000001</v>
      </c>
      <c r="V40" s="10">
        <v>0.16065499999999999</v>
      </c>
      <c r="W40" s="10">
        <v>0.14008999999999999</v>
      </c>
      <c r="X40" s="17">
        <v>0.18179000000000001</v>
      </c>
      <c r="Y40" s="20">
        <v>0.13986999999999999</v>
      </c>
      <c r="Z40" s="17">
        <v>0.19467000000000001</v>
      </c>
      <c r="AA40" s="20">
        <v>0.14183499999999999</v>
      </c>
      <c r="AB40" s="10">
        <v>0.199215</v>
      </c>
      <c r="AC40" s="12">
        <v>0.14321</v>
      </c>
      <c r="AD40" s="10"/>
      <c r="AE40" s="10"/>
      <c r="AM40" s="11">
        <v>0.162105</v>
      </c>
      <c r="AN40" s="12">
        <v>0.1467</v>
      </c>
    </row>
    <row r="41" spans="1:40" x14ac:dyDescent="0.2">
      <c r="A41" s="175"/>
      <c r="B41" s="190"/>
      <c r="C41" s="190"/>
      <c r="D41" s="181"/>
      <c r="E41" s="67" t="s">
        <v>12</v>
      </c>
      <c r="F41" s="44">
        <f>((1/$B24*F40)-1)</f>
        <v>0.19387793711453316</v>
      </c>
      <c r="G41" s="43">
        <f>((1/$C24*G40)-1)</f>
        <v>5.2305028497221517E-3</v>
      </c>
      <c r="H41" s="46">
        <f>((1/$B24*H40)-1)</f>
        <v>0.32695145484127286</v>
      </c>
      <c r="I41" s="47">
        <f>((1/$C24*I40)-1)</f>
        <v>3.7154606449749661E-3</v>
      </c>
      <c r="J41" s="43">
        <f>((1/$B24*J40)-1)</f>
        <v>0.40871769646978673</v>
      </c>
      <c r="K41" s="43">
        <f>((1/$C24*K40)-1)</f>
        <v>1.1795685736959882E-2</v>
      </c>
      <c r="L41" s="46">
        <f>((1/$B24*L40)-1)</f>
        <v>0.44591168791857405</v>
      </c>
      <c r="M41" s="43">
        <f>((1/$C24*M40)-1)</f>
        <v>2.3447081740134212E-2</v>
      </c>
      <c r="N41" s="44">
        <f>((1/$B24*N40)-1)</f>
        <v>0.21207764198418388</v>
      </c>
      <c r="O41" s="47">
        <f>((1/$C24*O40)-1)</f>
        <v>2.2833850371546172E-2</v>
      </c>
      <c r="P41" s="43">
        <f>((1/$B24*P40)-1)</f>
        <v>0.42320935336183707</v>
      </c>
      <c r="Q41" s="43">
        <f>((1/$C24*Q40)-1)</f>
        <v>1.0497078132890802E-2</v>
      </c>
      <c r="R41" s="46">
        <f>((1/$B24*R40)-1)</f>
        <v>0.52991032577850072</v>
      </c>
      <c r="S41" s="47">
        <f>((1/$C24*S40)-1)</f>
        <v>3.1599451699011682E-2</v>
      </c>
      <c r="T41" s="43">
        <f>((1/$B24*T40)-1)</f>
        <v>0.56426652540769595</v>
      </c>
      <c r="U41" s="45">
        <f>((1/$C24*U40)-1)</f>
        <v>4.8228843517783782E-2</v>
      </c>
      <c r="V41" s="43">
        <f>((1/$B24*V40)-1)</f>
        <v>0.21574785273752295</v>
      </c>
      <c r="W41" s="43">
        <f>((1/$C24*W40)-1)</f>
        <v>1.0677440300122631E-2</v>
      </c>
      <c r="X41" s="46">
        <f>((1/$B24*X40)-1)</f>
        <v>0.3756857996897347</v>
      </c>
      <c r="Y41" s="47">
        <f>((1/$C24*Y40)-1)</f>
        <v>9.0902532284826698E-3</v>
      </c>
      <c r="Z41" s="46">
        <f>((1/$B24*Z40)-1)</f>
        <v>0.47315448938665861</v>
      </c>
      <c r="AA41" s="47">
        <f>((1/$C24*AA40)-1)</f>
        <v>2.3266719572902383E-2</v>
      </c>
      <c r="AB41" s="43">
        <f>((1/$B24*AB40)-1)</f>
        <v>0.50754852624011493</v>
      </c>
      <c r="AC41" s="45">
        <f>((1/$C24*AC40)-1)</f>
        <v>3.3186638770651422E-2</v>
      </c>
      <c r="AD41" s="43"/>
      <c r="AE41" s="43"/>
      <c r="AM41" s="44">
        <f>((1/$B24*AM40)-1)</f>
        <v>0.22672064777327927</v>
      </c>
      <c r="AN41" s="45">
        <f>((1/$C24*AN40)-1)</f>
        <v>5.8365197316210926E-2</v>
      </c>
    </row>
    <row r="42" spans="1:40" x14ac:dyDescent="0.2">
      <c r="A42" s="175"/>
      <c r="B42" s="190"/>
      <c r="C42" s="190"/>
      <c r="D42" s="181"/>
      <c r="E42" s="67" t="s">
        <v>10</v>
      </c>
      <c r="F42" s="11"/>
      <c r="G42" s="10"/>
      <c r="H42" s="17"/>
      <c r="I42" s="20"/>
      <c r="J42" s="10"/>
      <c r="K42" s="10"/>
      <c r="L42" s="17"/>
      <c r="M42" s="10"/>
      <c r="N42" s="11"/>
      <c r="O42" s="20"/>
      <c r="P42" s="10"/>
      <c r="Q42" s="10"/>
      <c r="R42" s="17"/>
      <c r="S42" s="20"/>
      <c r="T42" s="10"/>
      <c r="U42" s="12"/>
      <c r="V42" s="10"/>
      <c r="W42" s="10"/>
      <c r="X42" s="17"/>
      <c r="Y42" s="20"/>
      <c r="Z42" s="17"/>
      <c r="AA42" s="20"/>
      <c r="AB42" s="10"/>
      <c r="AC42" s="12"/>
      <c r="AD42" s="10"/>
      <c r="AE42" s="10"/>
      <c r="AM42" s="11"/>
      <c r="AN42" s="12"/>
    </row>
    <row r="43" spans="1:40" ht="17" thickBot="1" x14ac:dyDescent="0.25">
      <c r="A43" s="176"/>
      <c r="B43" s="191"/>
      <c r="C43" s="191"/>
      <c r="D43" s="188"/>
      <c r="E43" s="113" t="s">
        <v>42</v>
      </c>
      <c r="F43" s="211">
        <f>IF(G41&lt;0,1,0)</f>
        <v>0</v>
      </c>
      <c r="G43" s="212"/>
      <c r="H43" s="211">
        <f>IF(I41&lt;0,1,0)</f>
        <v>0</v>
      </c>
      <c r="I43" s="212"/>
      <c r="J43" s="211">
        <f>IF(K41&lt;0,1,0)</f>
        <v>0</v>
      </c>
      <c r="K43" s="212"/>
      <c r="L43" s="211">
        <f>IF(M41&lt;0,1,0)</f>
        <v>0</v>
      </c>
      <c r="M43" s="211"/>
      <c r="N43" s="214">
        <f>IF(O41&lt;0,1,0)</f>
        <v>0</v>
      </c>
      <c r="O43" s="212"/>
      <c r="P43" s="211">
        <f>IF(Q41&lt;0,1,0)</f>
        <v>0</v>
      </c>
      <c r="Q43" s="212"/>
      <c r="R43" s="211">
        <f>IF(S41&lt;0,1,0)</f>
        <v>0</v>
      </c>
      <c r="S43" s="212"/>
      <c r="T43" s="211">
        <f>IF(U41&lt;0,1,0)</f>
        <v>0</v>
      </c>
      <c r="U43" s="213"/>
      <c r="V43" s="214">
        <f>IF(W41&lt;0,1,0)</f>
        <v>0</v>
      </c>
      <c r="W43" s="212"/>
      <c r="X43" s="211">
        <f>IF(Y41&lt;0,1,0)</f>
        <v>0</v>
      </c>
      <c r="Y43" s="212"/>
      <c r="Z43" s="211">
        <f>IF(AA41&lt;0,1,0)</f>
        <v>0</v>
      </c>
      <c r="AA43" s="212"/>
      <c r="AB43" s="211">
        <f>IF(AC41&lt;0,1,0)</f>
        <v>0</v>
      </c>
      <c r="AC43" s="213"/>
      <c r="AD43" s="115"/>
      <c r="AE43" s="115"/>
      <c r="AM43" s="149">
        <f>IF(AN41&lt;0,1,0)</f>
        <v>0</v>
      </c>
      <c r="AN43" s="150"/>
    </row>
    <row r="44" spans="1:40" x14ac:dyDescent="0.2">
      <c r="A44" s="174" t="s">
        <v>20</v>
      </c>
      <c r="B44" s="177">
        <v>7.4730000000000005E-2</v>
      </c>
      <c r="C44" s="189">
        <v>7.8494999999999995E-2</v>
      </c>
      <c r="D44" s="180" t="s">
        <v>2</v>
      </c>
      <c r="E44" s="66" t="s">
        <v>11</v>
      </c>
      <c r="F44" s="8">
        <v>8.8635000000000005E-2</v>
      </c>
      <c r="G44" s="7">
        <v>8.0390000000000003E-2</v>
      </c>
      <c r="H44" s="16">
        <v>8.0034999999999995E-2</v>
      </c>
      <c r="I44" s="19">
        <v>7.8085000000000002E-2</v>
      </c>
      <c r="J44" s="7">
        <v>7.9325000000000007E-2</v>
      </c>
      <c r="K44" s="7">
        <v>7.7414999999999998E-2</v>
      </c>
      <c r="L44" s="16">
        <v>7.9365000000000005E-2</v>
      </c>
      <c r="M44" s="7">
        <v>7.7494999999999994E-2</v>
      </c>
      <c r="N44" s="8">
        <v>8.9149999999999993E-2</v>
      </c>
      <c r="O44" s="19">
        <v>8.0210000000000004E-2</v>
      </c>
      <c r="P44" s="7">
        <v>8.0735000000000001E-2</v>
      </c>
      <c r="Q44" s="7">
        <v>7.8704999999999997E-2</v>
      </c>
      <c r="R44" s="16">
        <v>8.0195000000000002E-2</v>
      </c>
      <c r="S44" s="19">
        <v>7.8545000000000004E-2</v>
      </c>
      <c r="T44" s="7">
        <v>8.0935000000000007E-2</v>
      </c>
      <c r="U44" s="9">
        <v>7.8475000000000003E-2</v>
      </c>
      <c r="V44" s="7">
        <v>8.8995000000000005E-2</v>
      </c>
      <c r="W44" s="7">
        <v>8.0274999999999999E-2</v>
      </c>
      <c r="X44" s="16">
        <v>8.0335000000000004E-2</v>
      </c>
      <c r="Y44" s="19">
        <v>7.8289999999999998E-2</v>
      </c>
      <c r="Z44" s="16">
        <v>7.9714999999999994E-2</v>
      </c>
      <c r="AA44" s="19">
        <v>7.8174999999999994E-2</v>
      </c>
      <c r="AB44" s="7">
        <v>8.0070000000000002E-2</v>
      </c>
      <c r="AC44" s="9">
        <v>7.7554999999999999E-2</v>
      </c>
      <c r="AD44" s="10"/>
      <c r="AE44" s="10"/>
      <c r="AM44" s="128"/>
      <c r="AN44" s="128"/>
    </row>
    <row r="45" spans="1:40" x14ac:dyDescent="0.2">
      <c r="A45" s="175"/>
      <c r="B45" s="178"/>
      <c r="C45" s="190"/>
      <c r="D45" s="181"/>
      <c r="E45" s="67" t="s">
        <v>12</v>
      </c>
      <c r="F45" s="44">
        <f>((1/$B44*F44)-1)</f>
        <v>0.18606985146527499</v>
      </c>
      <c r="G45" s="43">
        <f>((1/$C44*G44)-1)</f>
        <v>2.4141665074208563E-2</v>
      </c>
      <c r="H45" s="46">
        <f>((1/$B44*H44)-1)</f>
        <v>7.0988893349390958E-2</v>
      </c>
      <c r="I45" s="47">
        <f>((1/$C44*I44)-1)</f>
        <v>-5.2232626281928374E-3</v>
      </c>
      <c r="J45" s="43">
        <f>((1/$B44*J44)-1)</f>
        <v>6.1488023551451887E-2</v>
      </c>
      <c r="K45" s="43">
        <f>((1/$C44*K44)-1)</f>
        <v>-1.3758838142556851E-2</v>
      </c>
      <c r="L45" s="46">
        <f>((1/$B44*L44)-1)</f>
        <v>6.2023283821758257E-2</v>
      </c>
      <c r="M45" s="43">
        <f>((1/$C44*M44)-1)</f>
        <v>-1.2739664946811891E-2</v>
      </c>
      <c r="N45" s="44">
        <f>((1/$B44*N44)-1)</f>
        <v>0.19296132744547023</v>
      </c>
      <c r="O45" s="47">
        <f>((1/$C44*O44)-1)</f>
        <v>2.1848525383782569E-2</v>
      </c>
      <c r="P45" s="43">
        <f>((1/$B44*P44)-1)</f>
        <v>8.035594807975377E-2</v>
      </c>
      <c r="Q45" s="43">
        <f>((1/$C44*Q44)-1)</f>
        <v>2.6753296388304371E-3</v>
      </c>
      <c r="R45" s="46">
        <f>((1/$B44*R44)-1)</f>
        <v>7.3129934430616883E-2</v>
      </c>
      <c r="S45" s="47">
        <f>((1/$C44*S44)-1)</f>
        <v>6.3698324734073886E-4</v>
      </c>
      <c r="T45" s="43">
        <f>((1/$B44*T44)-1)</f>
        <v>8.3032249431286065E-2</v>
      </c>
      <c r="U45" s="45">
        <f>((1/$C44*U44)-1)</f>
        <v>-2.5479329893618452E-4</v>
      </c>
      <c r="V45" s="43">
        <f>((1/$B44*V44)-1)</f>
        <v>0.19088719389803299</v>
      </c>
      <c r="W45" s="43">
        <f>((1/$C44*W44)-1)</f>
        <v>2.2676603605325196E-2</v>
      </c>
      <c r="X45" s="46">
        <f>((1/$B44*X44)-1)</f>
        <v>7.5003345376689401E-2</v>
      </c>
      <c r="Y45" s="47">
        <f>((1/$C44*Y44)-1)</f>
        <v>-2.6116313140963632E-3</v>
      </c>
      <c r="Z45" s="46">
        <f>((1/$B44*Z44)-1)</f>
        <v>6.6706811186939552E-2</v>
      </c>
      <c r="AA45" s="47">
        <f>((1/$C44*AA44)-1)</f>
        <v>-4.0766927829798405E-3</v>
      </c>
      <c r="AB45" s="43">
        <f>((1/$B44*AB44)-1)</f>
        <v>7.1457246085909309E-2</v>
      </c>
      <c r="AC45" s="45">
        <f>((1/$C44*AC44)-1)</f>
        <v>-1.1975285050003115E-2</v>
      </c>
      <c r="AD45" s="43"/>
      <c r="AE45" s="43"/>
      <c r="AM45" s="128"/>
      <c r="AN45" s="128"/>
    </row>
    <row r="46" spans="1:40" x14ac:dyDescent="0.2">
      <c r="A46" s="175"/>
      <c r="B46" s="178"/>
      <c r="C46" s="190"/>
      <c r="D46" s="181"/>
      <c r="E46" s="67" t="s">
        <v>10</v>
      </c>
      <c r="F46" s="42"/>
      <c r="G46" s="10"/>
      <c r="H46" s="17"/>
      <c r="I46" s="20"/>
      <c r="J46" s="10"/>
      <c r="K46" s="10"/>
      <c r="L46" s="17"/>
      <c r="M46" s="10"/>
      <c r="N46" s="11"/>
      <c r="O46" s="20"/>
      <c r="P46" s="10"/>
      <c r="Q46" s="10"/>
      <c r="R46" s="17"/>
      <c r="S46" s="20"/>
      <c r="T46" s="10"/>
      <c r="U46" s="12"/>
      <c r="V46" s="10"/>
      <c r="W46" s="10"/>
      <c r="X46" s="17"/>
      <c r="Y46" s="20"/>
      <c r="Z46" s="17"/>
      <c r="AA46" s="20"/>
      <c r="AB46" s="10"/>
      <c r="AC46" s="12"/>
      <c r="AD46" s="10"/>
      <c r="AE46" s="10"/>
      <c r="AM46" s="128"/>
      <c r="AN46" s="128"/>
    </row>
    <row r="47" spans="1:40" ht="17" thickBot="1" x14ac:dyDescent="0.25">
      <c r="A47" s="175"/>
      <c r="B47" s="178"/>
      <c r="C47" s="190"/>
      <c r="D47" s="181"/>
      <c r="E47" s="112" t="s">
        <v>42</v>
      </c>
      <c r="F47" s="211">
        <f>IF(G45&lt;0,1,0)</f>
        <v>0</v>
      </c>
      <c r="G47" s="212"/>
      <c r="H47" s="211">
        <f>IF(I45&lt;0,1,0)</f>
        <v>1</v>
      </c>
      <c r="I47" s="212"/>
      <c r="J47" s="211">
        <f>IF(K45&lt;0,1,0)</f>
        <v>1</v>
      </c>
      <c r="K47" s="212"/>
      <c r="L47" s="211">
        <f>IF(M45&lt;0,1,0)</f>
        <v>1</v>
      </c>
      <c r="M47" s="211"/>
      <c r="N47" s="214">
        <f>IF(O45&lt;0,1,0)</f>
        <v>0</v>
      </c>
      <c r="O47" s="212"/>
      <c r="P47" s="211">
        <f>IF(Q45&lt;0,1,0)</f>
        <v>0</v>
      </c>
      <c r="Q47" s="212"/>
      <c r="R47" s="211">
        <f>IF(S45&lt;0,1,0)</f>
        <v>0</v>
      </c>
      <c r="S47" s="212"/>
      <c r="T47" s="211">
        <f>IF(U45&lt;0,1,0)</f>
        <v>1</v>
      </c>
      <c r="U47" s="213"/>
      <c r="V47" s="214">
        <f>IF(W45&lt;0,1,0)</f>
        <v>0</v>
      </c>
      <c r="W47" s="212"/>
      <c r="X47" s="211">
        <f>IF(Y45&lt;0,1,0)</f>
        <v>1</v>
      </c>
      <c r="Y47" s="212"/>
      <c r="Z47" s="211">
        <f>IF(AA45&lt;0,1,0)</f>
        <v>1</v>
      </c>
      <c r="AA47" s="212"/>
      <c r="AB47" s="211">
        <f>IF(AC45&lt;0,1,0)</f>
        <v>1</v>
      </c>
      <c r="AC47" s="213"/>
      <c r="AD47" s="115"/>
      <c r="AE47" s="115"/>
      <c r="AM47" s="128"/>
      <c r="AN47" s="128"/>
    </row>
    <row r="48" spans="1:40" x14ac:dyDescent="0.2">
      <c r="A48" s="175"/>
      <c r="B48" s="178"/>
      <c r="C48" s="190"/>
      <c r="D48" s="182" t="s">
        <v>6</v>
      </c>
      <c r="E48" s="68" t="s">
        <v>11</v>
      </c>
      <c r="F48" s="35">
        <v>9.1585E-2</v>
      </c>
      <c r="G48" s="31">
        <v>7.9795000000000005E-2</v>
      </c>
      <c r="H48" s="22">
        <v>0.10273</v>
      </c>
      <c r="I48" s="23">
        <v>8.1625000000000003E-2</v>
      </c>
      <c r="J48" s="31">
        <v>0.10852000000000001</v>
      </c>
      <c r="K48" s="31">
        <v>8.2839999999999997E-2</v>
      </c>
      <c r="L48" s="22">
        <v>0.110925</v>
      </c>
      <c r="M48" s="31">
        <v>8.3835000000000007E-2</v>
      </c>
      <c r="N48" s="35">
        <v>9.3734999999999999E-2</v>
      </c>
      <c r="O48" s="23">
        <v>8.1934999999999994E-2</v>
      </c>
      <c r="P48" s="31">
        <v>0.10833</v>
      </c>
      <c r="Q48" s="31">
        <v>8.3775000000000002E-2</v>
      </c>
      <c r="R48" s="22">
        <v>0.11638</v>
      </c>
      <c r="S48" s="23">
        <v>8.5965E-2</v>
      </c>
      <c r="T48" s="31">
        <v>0.11792</v>
      </c>
      <c r="U48" s="36">
        <v>8.6919999999999997E-2</v>
      </c>
      <c r="V48" s="31">
        <v>9.2920000000000003E-2</v>
      </c>
      <c r="W48" s="31">
        <v>8.0960000000000004E-2</v>
      </c>
      <c r="X48" s="22">
        <v>0.10563500000000001</v>
      </c>
      <c r="Y48" s="23">
        <v>8.2460000000000006E-2</v>
      </c>
      <c r="Z48" s="22">
        <v>0.112235</v>
      </c>
      <c r="AA48" s="23">
        <v>8.4065000000000001E-2</v>
      </c>
      <c r="AB48" s="31">
        <v>0.11453000000000001</v>
      </c>
      <c r="AC48" s="36">
        <v>8.5370000000000001E-2</v>
      </c>
      <c r="AD48" s="10"/>
      <c r="AE48" s="10"/>
      <c r="AM48" s="8">
        <v>0.10015</v>
      </c>
      <c r="AN48" s="9">
        <v>8.4925E-2</v>
      </c>
    </row>
    <row r="49" spans="1:40" x14ac:dyDescent="0.2">
      <c r="A49" s="175"/>
      <c r="B49" s="178"/>
      <c r="C49" s="190"/>
      <c r="D49" s="183"/>
      <c r="E49" s="67" t="s">
        <v>12</v>
      </c>
      <c r="F49" s="44">
        <f>((1/$B44*F48)-1)</f>
        <v>0.22554529640037457</v>
      </c>
      <c r="G49" s="43">
        <f>((1/$C44*G48)-1)</f>
        <v>1.6561564430855658E-2</v>
      </c>
      <c r="H49" s="46">
        <f>((1/$B44*H48)-1)</f>
        <v>0.37468218921450558</v>
      </c>
      <c r="I49" s="47">
        <f>((1/$C44*I48)-1)</f>
        <v>3.9875151283521371E-2</v>
      </c>
      <c r="J49" s="43">
        <f>((1/$B44*J48)-1)</f>
        <v>0.45216111334136211</v>
      </c>
      <c r="K49" s="43">
        <f>((1/$C44*K48)-1)</f>
        <v>5.5353844193897661E-2</v>
      </c>
      <c r="L49" s="46">
        <f>((1/$B44*L48)-1)</f>
        <v>0.48434363709353656</v>
      </c>
      <c r="M49" s="43">
        <f>((1/$C44*M48)-1)</f>
        <v>6.8029810815975589E-2</v>
      </c>
      <c r="N49" s="44">
        <f>((1/$B44*N48)-1)</f>
        <v>0.25431553592934564</v>
      </c>
      <c r="O49" s="47">
        <f>((1/$C44*O48)-1)</f>
        <v>4.3824447417032841E-2</v>
      </c>
      <c r="P49" s="43">
        <f>((1/$B44*P48)-1)</f>
        <v>0.44961862705740652</v>
      </c>
      <c r="Q49" s="43">
        <f>((1/$C44*Q48)-1)</f>
        <v>6.7265430919166924E-2</v>
      </c>
      <c r="R49" s="46">
        <f>((1/$B44*R48)-1)</f>
        <v>0.55733975645657696</v>
      </c>
      <c r="S49" s="47">
        <f>((1/$C44*S48)-1)</f>
        <v>9.5165297152684847E-2</v>
      </c>
      <c r="T49" s="43">
        <f>((1/$B44*T48)-1)</f>
        <v>0.57794727686337466</v>
      </c>
      <c r="U49" s="45">
        <f>((1/$C44*U48)-1)</f>
        <v>0.10733167717689018</v>
      </c>
      <c r="V49" s="43">
        <f>((1/$B44*V48)-1)</f>
        <v>0.24340960792185196</v>
      </c>
      <c r="W49" s="43">
        <f>((1/$C44*W48)-1)</f>
        <v>3.1403274093891431E-2</v>
      </c>
      <c r="X49" s="46">
        <f>((1/$B44*X48)-1)</f>
        <v>0.41355546634551055</v>
      </c>
      <c r="Y49" s="47">
        <f>((1/$C44*Y48)-1)</f>
        <v>5.0512771514109378E-2</v>
      </c>
      <c r="Z49" s="46">
        <f>((1/$B44*Z48)-1)</f>
        <v>0.50187341094607252</v>
      </c>
      <c r="AA49" s="47">
        <f>((1/$C44*AA48)-1)</f>
        <v>7.0959933753742321E-2</v>
      </c>
      <c r="AB49" s="43">
        <f>((1/$B44*AB48)-1)</f>
        <v>0.53258396895490434</v>
      </c>
      <c r="AC49" s="45">
        <f>((1/$C44*AC48)-1)</f>
        <v>8.7585196509331942E-2</v>
      </c>
      <c r="AD49" s="43"/>
      <c r="AE49" s="43"/>
      <c r="AM49" s="44">
        <f>((1/$B44*AM48)-1)</f>
        <v>0.34015790177974026</v>
      </c>
      <c r="AN49" s="45">
        <f>((1/$C44*AN48)-1)</f>
        <v>8.1916045608000587E-2</v>
      </c>
    </row>
    <row r="50" spans="1:40" x14ac:dyDescent="0.2">
      <c r="A50" s="175"/>
      <c r="B50" s="178"/>
      <c r="C50" s="190"/>
      <c r="D50" s="183"/>
      <c r="E50" s="67" t="s">
        <v>10</v>
      </c>
      <c r="F50" s="11"/>
      <c r="G50" s="10"/>
      <c r="H50" s="17"/>
      <c r="I50" s="20"/>
      <c r="J50" s="10"/>
      <c r="K50" s="10"/>
      <c r="L50" s="17"/>
      <c r="M50" s="10"/>
      <c r="N50" s="11"/>
      <c r="O50" s="20"/>
      <c r="P50" s="10"/>
      <c r="Q50" s="10"/>
      <c r="R50" s="17"/>
      <c r="S50" s="20"/>
      <c r="T50" s="10"/>
      <c r="U50" s="12"/>
      <c r="V50" s="10"/>
      <c r="W50" s="10"/>
      <c r="X50" s="17"/>
      <c r="Y50" s="20"/>
      <c r="Z50" s="17"/>
      <c r="AA50" s="20"/>
      <c r="AB50" s="10"/>
      <c r="AC50" s="12"/>
      <c r="AD50" s="10"/>
      <c r="AE50" s="10"/>
      <c r="AM50" s="11"/>
      <c r="AN50" s="12"/>
    </row>
    <row r="51" spans="1:40" x14ac:dyDescent="0.2">
      <c r="A51" s="175"/>
      <c r="B51" s="178"/>
      <c r="C51" s="190"/>
      <c r="D51" s="183"/>
      <c r="E51" s="112" t="s">
        <v>42</v>
      </c>
      <c r="F51" s="211">
        <f>IF(G49&lt;0,1,0)</f>
        <v>0</v>
      </c>
      <c r="G51" s="212"/>
      <c r="H51" s="211">
        <f>IF(I49&lt;0,1,0)</f>
        <v>0</v>
      </c>
      <c r="I51" s="212"/>
      <c r="J51" s="211">
        <f>IF(K49&lt;0,1,0)</f>
        <v>0</v>
      </c>
      <c r="K51" s="212"/>
      <c r="L51" s="211">
        <f>IF(M49&lt;0,1,0)</f>
        <v>0</v>
      </c>
      <c r="M51" s="211"/>
      <c r="N51" s="214">
        <f>IF(O49&lt;0,1,0)</f>
        <v>0</v>
      </c>
      <c r="O51" s="212"/>
      <c r="P51" s="211">
        <f>IF(Q49&lt;0,1,0)</f>
        <v>0</v>
      </c>
      <c r="Q51" s="212"/>
      <c r="R51" s="211">
        <f>IF(S49&lt;0,1,0)</f>
        <v>0</v>
      </c>
      <c r="S51" s="212"/>
      <c r="T51" s="211">
        <f>IF(U49&lt;0,1,0)</f>
        <v>0</v>
      </c>
      <c r="U51" s="213"/>
      <c r="V51" s="214">
        <f>IF(W49&lt;0,1,0)</f>
        <v>0</v>
      </c>
      <c r="W51" s="212"/>
      <c r="X51" s="211">
        <f>IF(Y49&lt;0,1,0)</f>
        <v>0</v>
      </c>
      <c r="Y51" s="212"/>
      <c r="Z51" s="211">
        <f>IF(AA49&lt;0,1,0)</f>
        <v>0</v>
      </c>
      <c r="AA51" s="212"/>
      <c r="AB51" s="211">
        <f>IF(AC49&lt;0,1,0)</f>
        <v>0</v>
      </c>
      <c r="AC51" s="213"/>
      <c r="AD51" s="115"/>
      <c r="AE51" s="115"/>
      <c r="AM51" s="124">
        <f>IF(AN49&lt;0,1,0)</f>
        <v>0</v>
      </c>
      <c r="AN51" s="127"/>
    </row>
    <row r="52" spans="1:40" x14ac:dyDescent="0.2">
      <c r="A52" s="175"/>
      <c r="B52" s="178"/>
      <c r="C52" s="190"/>
      <c r="D52" s="182" t="s">
        <v>7</v>
      </c>
      <c r="E52" s="68" t="s">
        <v>11</v>
      </c>
      <c r="F52" s="35">
        <v>9.5600000000000004E-2</v>
      </c>
      <c r="G52" s="31">
        <v>8.1040000000000001E-2</v>
      </c>
      <c r="H52" s="22">
        <v>0.10596999999999999</v>
      </c>
      <c r="I52" s="23">
        <v>8.1640000000000004E-2</v>
      </c>
      <c r="J52" s="31">
        <v>0.110635</v>
      </c>
      <c r="K52" s="31">
        <v>8.3585000000000007E-2</v>
      </c>
      <c r="L52" s="22">
        <v>0.11254</v>
      </c>
      <c r="M52" s="31">
        <v>8.4010000000000001E-2</v>
      </c>
      <c r="N52" s="35">
        <v>0.10079</v>
      </c>
      <c r="O52" s="23">
        <v>8.2434999999999994E-2</v>
      </c>
      <c r="P52" s="31">
        <v>0.112015</v>
      </c>
      <c r="Q52" s="31">
        <v>8.4794999999999995E-2</v>
      </c>
      <c r="R52" s="22">
        <v>0.11873</v>
      </c>
      <c r="S52" s="23">
        <v>8.7864999999999999E-2</v>
      </c>
      <c r="T52" s="31">
        <v>0.11988500000000001</v>
      </c>
      <c r="U52" s="36">
        <v>8.8270000000000001E-2</v>
      </c>
      <c r="V52" s="31">
        <v>9.8735000000000003E-2</v>
      </c>
      <c r="W52" s="31">
        <v>8.1455E-2</v>
      </c>
      <c r="X52" s="22">
        <v>0.10939</v>
      </c>
      <c r="Y52" s="23">
        <v>8.3349999999999994E-2</v>
      </c>
      <c r="Z52" s="22">
        <v>0.11472</v>
      </c>
      <c r="AA52" s="23">
        <v>8.498E-2</v>
      </c>
      <c r="AB52" s="31">
        <v>0.116385</v>
      </c>
      <c r="AC52" s="36">
        <v>8.6294999999999997E-2</v>
      </c>
      <c r="AD52" s="10"/>
      <c r="AE52" s="10"/>
      <c r="AM52" s="35">
        <v>0.10524500000000001</v>
      </c>
      <c r="AN52" s="36">
        <v>8.7605000000000002E-2</v>
      </c>
    </row>
    <row r="53" spans="1:40" x14ac:dyDescent="0.2">
      <c r="A53" s="175"/>
      <c r="B53" s="178"/>
      <c r="C53" s="190"/>
      <c r="D53" s="183"/>
      <c r="E53" s="67" t="s">
        <v>12</v>
      </c>
      <c r="F53" s="44">
        <f>((1/$B44*F52)-1)</f>
        <v>0.2792720460323832</v>
      </c>
      <c r="G53" s="43">
        <f>((1/$C44*G52)-1)</f>
        <v>3.2422447289636391E-2</v>
      </c>
      <c r="H53" s="46">
        <f>((1/$B44*H52)-1)</f>
        <v>0.41803827110932668</v>
      </c>
      <c r="I53" s="47">
        <f>((1/$C44*I52)-1)</f>
        <v>4.0066246257723481E-2</v>
      </c>
      <c r="J53" s="43">
        <f>((1/$B44*J52)-1)</f>
        <v>0.48046300013381482</v>
      </c>
      <c r="K53" s="43">
        <f>((1/$C44*K52)-1)</f>
        <v>6.4844894579272783E-2</v>
      </c>
      <c r="L53" s="46">
        <f>((1/$B44*L52)-1)</f>
        <v>0.50595477050715898</v>
      </c>
      <c r="M53" s="43">
        <f>((1/$C44*M52)-1)</f>
        <v>7.025925218166762E-2</v>
      </c>
      <c r="N53" s="44">
        <f>((1/$B44*N52)-1)</f>
        <v>0.34872206610464329</v>
      </c>
      <c r="O53" s="47">
        <f>((1/$C44*O52)-1)</f>
        <v>5.0194279890438898E-2</v>
      </c>
      <c r="P53" s="43">
        <f>((1/$B44*P52)-1)</f>
        <v>0.49892947945938704</v>
      </c>
      <c r="Q53" s="43">
        <f>((1/$C44*Q52)-1)</f>
        <v>8.0259889164914888E-2</v>
      </c>
      <c r="R53" s="46">
        <f>((1/$B44*R52)-1)</f>
        <v>0.5887862973370801</v>
      </c>
      <c r="S53" s="47">
        <f>((1/$C44*S52)-1)</f>
        <v>0.11937066055162759</v>
      </c>
      <c r="T53" s="43">
        <f>((1/$B44*T52)-1)</f>
        <v>0.60424193764217837</v>
      </c>
      <c r="U53" s="45">
        <f>((1/$C44*U52)-1)</f>
        <v>0.12453022485508636</v>
      </c>
      <c r="V53" s="43">
        <f>((1/$B44*V52)-1)</f>
        <v>0.32122306971765013</v>
      </c>
      <c r="W53" s="43">
        <f>((1/$C44*W52)-1)</f>
        <v>3.7709408242563303E-2</v>
      </c>
      <c r="X53" s="46">
        <f>((1/$B44*X52)-1)</f>
        <v>0.4638030242205271</v>
      </c>
      <c r="Y53" s="47">
        <f>((1/$C44*Y52)-1)</f>
        <v>6.1851073316771643E-2</v>
      </c>
      <c r="Z53" s="46">
        <f>((1/$B44*Z52)-1)</f>
        <v>0.53512645523885993</v>
      </c>
      <c r="AA53" s="47">
        <f>((1/$C44*AA52)-1)</f>
        <v>8.2616727180075289E-2</v>
      </c>
      <c r="AB53" s="43">
        <f>((1/$B44*AB52)-1)</f>
        <v>0.5574066639903652</v>
      </c>
      <c r="AC53" s="45">
        <f>((1/$C44*AC52)-1)</f>
        <v>9.9369386585132835E-2</v>
      </c>
      <c r="AD53" s="43"/>
      <c r="AE53" s="43"/>
      <c r="AM53" s="44">
        <f>((1/$B44*AM52)-1)</f>
        <v>0.40833667871002266</v>
      </c>
      <c r="AN53" s="45">
        <f>((1/$C44*AN52)-1)</f>
        <v>0.11605834766545642</v>
      </c>
    </row>
    <row r="54" spans="1:40" x14ac:dyDescent="0.2">
      <c r="A54" s="175"/>
      <c r="B54" s="178"/>
      <c r="C54" s="190"/>
      <c r="D54" s="183"/>
      <c r="E54" s="67" t="s">
        <v>10</v>
      </c>
      <c r="F54" s="11"/>
      <c r="G54" s="10"/>
      <c r="H54" s="17"/>
      <c r="I54" s="20"/>
      <c r="J54" s="10"/>
      <c r="K54" s="10"/>
      <c r="L54" s="17"/>
      <c r="M54" s="10"/>
      <c r="N54" s="11"/>
      <c r="O54" s="20"/>
      <c r="P54" s="10"/>
      <c r="Q54" s="10"/>
      <c r="R54" s="17"/>
      <c r="S54" s="20"/>
      <c r="T54" s="10"/>
      <c r="U54" s="12"/>
      <c r="V54" s="10"/>
      <c r="W54" s="10"/>
      <c r="X54" s="17"/>
      <c r="Y54" s="20"/>
      <c r="Z54" s="17"/>
      <c r="AA54" s="20"/>
      <c r="AB54" s="10"/>
      <c r="AC54" s="12"/>
      <c r="AD54" s="10"/>
      <c r="AE54" s="10"/>
      <c r="AM54" s="11"/>
      <c r="AN54" s="12"/>
    </row>
    <row r="55" spans="1:40" x14ac:dyDescent="0.2">
      <c r="A55" s="175"/>
      <c r="B55" s="178"/>
      <c r="C55" s="190"/>
      <c r="D55" s="187"/>
      <c r="E55" s="112" t="s">
        <v>42</v>
      </c>
      <c r="F55" s="211">
        <f>IF(G53&lt;0,1,0)</f>
        <v>0</v>
      </c>
      <c r="G55" s="212"/>
      <c r="H55" s="211">
        <f>IF(I53&lt;0,1,0)</f>
        <v>0</v>
      </c>
      <c r="I55" s="212"/>
      <c r="J55" s="211">
        <f>IF(K53&lt;0,1,0)</f>
        <v>0</v>
      </c>
      <c r="K55" s="212"/>
      <c r="L55" s="211">
        <f>IF(M53&lt;0,1,0)</f>
        <v>0</v>
      </c>
      <c r="M55" s="211"/>
      <c r="N55" s="214">
        <f>IF(O53&lt;0,1,0)</f>
        <v>0</v>
      </c>
      <c r="O55" s="212"/>
      <c r="P55" s="211">
        <f>IF(Q53&lt;0,1,0)</f>
        <v>0</v>
      </c>
      <c r="Q55" s="212"/>
      <c r="R55" s="211">
        <f>IF(S53&lt;0,1,0)</f>
        <v>0</v>
      </c>
      <c r="S55" s="212"/>
      <c r="T55" s="211">
        <f>IF(U53&lt;0,1,0)</f>
        <v>0</v>
      </c>
      <c r="U55" s="213"/>
      <c r="V55" s="214">
        <f>IF(W53&lt;0,1,0)</f>
        <v>0</v>
      </c>
      <c r="W55" s="212"/>
      <c r="X55" s="211">
        <f>IF(Y53&lt;0,1,0)</f>
        <v>0</v>
      </c>
      <c r="Y55" s="212"/>
      <c r="Z55" s="211">
        <f>IF(AA53&lt;0,1,0)</f>
        <v>0</v>
      </c>
      <c r="AA55" s="212"/>
      <c r="AB55" s="211">
        <f>IF(AC53&lt;0,1,0)</f>
        <v>0</v>
      </c>
      <c r="AC55" s="213"/>
      <c r="AD55" s="115"/>
      <c r="AE55" s="115"/>
      <c r="AM55" s="124">
        <f>IF(AN53&lt;0,1,0)</f>
        <v>0</v>
      </c>
      <c r="AN55" s="127"/>
    </row>
    <row r="56" spans="1:40" x14ac:dyDescent="0.2">
      <c r="A56" s="175"/>
      <c r="B56" s="178"/>
      <c r="C56" s="190"/>
      <c r="D56" s="183" t="s">
        <v>8</v>
      </c>
      <c r="E56" s="68" t="s">
        <v>11</v>
      </c>
      <c r="F56" s="11">
        <v>9.6439999999999998E-2</v>
      </c>
      <c r="G56" s="10">
        <v>7.9799999999999996E-2</v>
      </c>
      <c r="H56" s="17">
        <v>0.106305</v>
      </c>
      <c r="I56" s="20">
        <v>8.0869999999999997E-2</v>
      </c>
      <c r="J56" s="10">
        <v>0.112125</v>
      </c>
      <c r="K56" s="10">
        <v>8.3335000000000006E-2</v>
      </c>
      <c r="L56" s="17">
        <v>0.11352</v>
      </c>
      <c r="M56" s="10">
        <v>8.4324999999999997E-2</v>
      </c>
      <c r="N56" s="11">
        <v>9.5805000000000001E-2</v>
      </c>
      <c r="O56" s="20">
        <v>8.1930000000000003E-2</v>
      </c>
      <c r="P56" s="10">
        <v>0.111925</v>
      </c>
      <c r="Q56" s="10">
        <v>8.473E-2</v>
      </c>
      <c r="R56" s="17">
        <v>0.11877</v>
      </c>
      <c r="S56" s="20">
        <v>8.9245000000000005E-2</v>
      </c>
      <c r="T56" s="10">
        <v>0.120175</v>
      </c>
      <c r="U56" s="12">
        <v>9.0149999999999994E-2</v>
      </c>
      <c r="V56" s="10">
        <v>9.6699999999999994E-2</v>
      </c>
      <c r="W56" s="10">
        <v>8.1235000000000002E-2</v>
      </c>
      <c r="X56" s="17">
        <v>0.109525</v>
      </c>
      <c r="Y56" s="20">
        <v>8.3525000000000002E-2</v>
      </c>
      <c r="Z56" s="17">
        <v>0.115595</v>
      </c>
      <c r="AA56" s="20">
        <v>8.5254999999999997E-2</v>
      </c>
      <c r="AB56" s="10">
        <v>0.117075</v>
      </c>
      <c r="AC56" s="12">
        <v>8.7040000000000006E-2</v>
      </c>
      <c r="AD56" s="10"/>
      <c r="AE56" s="10"/>
      <c r="AM56" s="11">
        <v>0.10353</v>
      </c>
      <c r="AN56" s="12">
        <v>8.4705000000000003E-2</v>
      </c>
    </row>
    <row r="57" spans="1:40" x14ac:dyDescent="0.2">
      <c r="A57" s="175"/>
      <c r="B57" s="178"/>
      <c r="C57" s="190"/>
      <c r="D57" s="183"/>
      <c r="E57" s="67" t="s">
        <v>12</v>
      </c>
      <c r="F57" s="44">
        <f>((1/$B44*F56)-1)</f>
        <v>0.29051251170881831</v>
      </c>
      <c r="G57" s="43">
        <f>((1/$C44*G56)-1)</f>
        <v>1.662526275558962E-2</v>
      </c>
      <c r="H57" s="46">
        <f>((1/$B44*H56)-1)</f>
        <v>0.42252107587314325</v>
      </c>
      <c r="I57" s="47">
        <f>((1/$C44*I56)-1)</f>
        <v>3.0256704248678323E-2</v>
      </c>
      <c r="J57" s="43">
        <f>((1/$B44*J56)-1)</f>
        <v>0.50040144520272967</v>
      </c>
      <c r="K57" s="43">
        <f>((1/$C44*K56)-1)</f>
        <v>6.1659978342569755E-2</v>
      </c>
      <c r="L57" s="46">
        <f>((1/$B44*L56)-1)</f>
        <v>0.5190686471296666</v>
      </c>
      <c r="M57" s="43">
        <f>((1/$C44*M56)-1)</f>
        <v>7.4272246639913275E-2</v>
      </c>
      <c r="N57" s="44">
        <f>((1/$B44*N56)-1)</f>
        <v>0.28201525491770374</v>
      </c>
      <c r="O57" s="47">
        <f>((1/$C44*O56)-1)</f>
        <v>4.3760749092298878E-2</v>
      </c>
      <c r="P57" s="43">
        <f>((1/$B44*P56)-1)</f>
        <v>0.49772514385119759</v>
      </c>
      <c r="Q57" s="43">
        <f>((1/$C44*Q56)-1)</f>
        <v>7.9431810943372261E-2</v>
      </c>
      <c r="R57" s="46">
        <f>((1/$B44*R56)-1)</f>
        <v>0.58932155760738647</v>
      </c>
      <c r="S57" s="47">
        <f>((1/$C44*S56)-1)</f>
        <v>0.13695139817822799</v>
      </c>
      <c r="T57" s="43">
        <f>((1/$B44*T56)-1)</f>
        <v>0.60812257460190011</v>
      </c>
      <c r="U57" s="45">
        <f>((1/$C44*U56)-1)</f>
        <v>0.14848079495509259</v>
      </c>
      <c r="V57" s="43">
        <f>((1/$B44*V56)-1)</f>
        <v>0.29399170346581016</v>
      </c>
      <c r="W57" s="43">
        <f>((1/$C44*W56)-1)</f>
        <v>3.4906681954264718E-2</v>
      </c>
      <c r="X57" s="46">
        <f>((1/$B44*X56)-1)</f>
        <v>0.46560952763281138</v>
      </c>
      <c r="Y57" s="47">
        <f>((1/$C44*Y56)-1)</f>
        <v>6.4080514682463896E-2</v>
      </c>
      <c r="Z57" s="46">
        <f>((1/$B44*Z56)-1)</f>
        <v>0.54683527365181317</v>
      </c>
      <c r="AA57" s="47">
        <f>((1/$C44*AA56)-1)</f>
        <v>8.6120135040448353E-2</v>
      </c>
      <c r="AB57" s="43">
        <f>((1/$B44*AB56)-1)</f>
        <v>0.56663990365315131</v>
      </c>
      <c r="AC57" s="45">
        <f>((1/$C44*AC56)-1)</f>
        <v>0.10886043697050773</v>
      </c>
      <c r="AD57" s="43"/>
      <c r="AE57" s="43"/>
      <c r="AM57" s="44">
        <f>((1/$B44*AM56)-1)</f>
        <v>0.38538739462063409</v>
      </c>
      <c r="AN57" s="45">
        <f>((1/$C44*AN56)-1)</f>
        <v>7.9113319319702002E-2</v>
      </c>
    </row>
    <row r="58" spans="1:40" x14ac:dyDescent="0.2">
      <c r="A58" s="175"/>
      <c r="B58" s="178"/>
      <c r="C58" s="190"/>
      <c r="D58" s="183"/>
      <c r="E58" s="67" t="s">
        <v>10</v>
      </c>
      <c r="F58" s="11"/>
      <c r="G58" s="10"/>
      <c r="H58" s="17"/>
      <c r="I58" s="20"/>
      <c r="J58" s="10"/>
      <c r="K58" s="10"/>
      <c r="L58" s="17"/>
      <c r="M58" s="10"/>
      <c r="N58" s="11"/>
      <c r="O58" s="20"/>
      <c r="P58" s="10"/>
      <c r="Q58" s="10"/>
      <c r="R58" s="17"/>
      <c r="S58" s="20"/>
      <c r="T58" s="10"/>
      <c r="U58" s="12"/>
      <c r="V58" s="10"/>
      <c r="W58" s="10"/>
      <c r="X58" s="17"/>
      <c r="Y58" s="20"/>
      <c r="Z58" s="17"/>
      <c r="AA58" s="20"/>
      <c r="AB58" s="10"/>
      <c r="AC58" s="12"/>
      <c r="AD58" s="10"/>
      <c r="AE58" s="10"/>
      <c r="AM58" s="11"/>
      <c r="AN58" s="12"/>
    </row>
    <row r="59" spans="1:40" x14ac:dyDescent="0.2">
      <c r="A59" s="175"/>
      <c r="B59" s="178"/>
      <c r="C59" s="190"/>
      <c r="D59" s="187"/>
      <c r="E59" s="114" t="s">
        <v>42</v>
      </c>
      <c r="F59" s="211">
        <f>IF(G57&lt;0,1,0)</f>
        <v>0</v>
      </c>
      <c r="G59" s="212"/>
      <c r="H59" s="211">
        <f>IF(I57&lt;0,1,0)</f>
        <v>0</v>
      </c>
      <c r="I59" s="212"/>
      <c r="J59" s="211">
        <f>IF(K57&lt;0,1,0)</f>
        <v>0</v>
      </c>
      <c r="K59" s="212"/>
      <c r="L59" s="211">
        <f>IF(M57&lt;0,1,0)</f>
        <v>0</v>
      </c>
      <c r="M59" s="211"/>
      <c r="N59" s="214">
        <f>IF(O57&lt;0,1,0)</f>
        <v>0</v>
      </c>
      <c r="O59" s="212"/>
      <c r="P59" s="211">
        <f>IF(Q57&lt;0,1,0)</f>
        <v>0</v>
      </c>
      <c r="Q59" s="212"/>
      <c r="R59" s="211">
        <f>IF(S57&lt;0,1,0)</f>
        <v>0</v>
      </c>
      <c r="S59" s="212"/>
      <c r="T59" s="211">
        <f>IF(U57&lt;0,1,0)</f>
        <v>0</v>
      </c>
      <c r="U59" s="213"/>
      <c r="V59" s="214">
        <f>IF(W57&lt;0,1,0)</f>
        <v>0</v>
      </c>
      <c r="W59" s="212"/>
      <c r="X59" s="211">
        <f>IF(Y57&lt;0,1,0)</f>
        <v>0</v>
      </c>
      <c r="Y59" s="212"/>
      <c r="Z59" s="211">
        <f>IF(AA57&lt;0,1,0)</f>
        <v>0</v>
      </c>
      <c r="AA59" s="212"/>
      <c r="AB59" s="211">
        <f>IF(AC57&lt;0,1,0)</f>
        <v>0</v>
      </c>
      <c r="AC59" s="213"/>
      <c r="AD59" s="115"/>
      <c r="AE59" s="115"/>
      <c r="AM59" s="124">
        <f>IF(AN57&lt;0,1,0)</f>
        <v>0</v>
      </c>
      <c r="AN59" s="127"/>
    </row>
    <row r="60" spans="1:40" x14ac:dyDescent="0.2">
      <c r="A60" s="175"/>
      <c r="B60" s="178"/>
      <c r="C60" s="190"/>
      <c r="D60" s="181" t="s">
        <v>9</v>
      </c>
      <c r="E60" s="67" t="s">
        <v>11</v>
      </c>
      <c r="F60" s="11">
        <v>9.3914999999999998E-2</v>
      </c>
      <c r="G60" s="10">
        <v>8.0240000000000006E-2</v>
      </c>
      <c r="H60" s="17">
        <v>0.10557</v>
      </c>
      <c r="I60" s="20">
        <v>8.1659999999999996E-2</v>
      </c>
      <c r="J60" s="10">
        <v>0.11408</v>
      </c>
      <c r="K60" s="10">
        <v>8.3065E-2</v>
      </c>
      <c r="L60" s="17">
        <v>0.11787</v>
      </c>
      <c r="M60" s="10">
        <v>8.3284999999999998E-2</v>
      </c>
      <c r="N60" s="11">
        <v>9.5649999999999999E-2</v>
      </c>
      <c r="O60" s="20">
        <v>8.2034999999999997E-2</v>
      </c>
      <c r="P60" s="10">
        <v>0.11347500000000001</v>
      </c>
      <c r="Q60" s="10">
        <v>8.2890000000000005E-2</v>
      </c>
      <c r="R60" s="17">
        <v>0.12365</v>
      </c>
      <c r="S60" s="20">
        <v>8.5415000000000005E-2</v>
      </c>
      <c r="T60" s="10">
        <v>0.12732499999999999</v>
      </c>
      <c r="U60" s="12">
        <v>8.6804999999999993E-2</v>
      </c>
      <c r="V60" s="10">
        <v>9.4735E-2</v>
      </c>
      <c r="W60" s="10">
        <v>8.0644999999999994E-2</v>
      </c>
      <c r="X60" s="17">
        <v>0.109485</v>
      </c>
      <c r="Y60" s="20">
        <v>8.1934999999999994E-2</v>
      </c>
      <c r="Z60" s="17">
        <v>0.119265</v>
      </c>
      <c r="AA60" s="20">
        <v>8.3849999999999994E-2</v>
      </c>
      <c r="AB60" s="10">
        <v>0.12256499999999999</v>
      </c>
      <c r="AC60" s="12">
        <v>8.4889999999999993E-2</v>
      </c>
      <c r="AD60" s="10"/>
      <c r="AE60" s="10"/>
      <c r="AM60" s="11">
        <v>0.10370500000000001</v>
      </c>
      <c r="AN60" s="12">
        <v>8.6970000000000006E-2</v>
      </c>
    </row>
    <row r="61" spans="1:40" x14ac:dyDescent="0.2">
      <c r="A61" s="175"/>
      <c r="B61" s="178"/>
      <c r="C61" s="190"/>
      <c r="D61" s="181"/>
      <c r="E61" s="67" t="s">
        <v>12</v>
      </c>
      <c r="F61" s="44">
        <f>((1/$B44*F60)-1)</f>
        <v>0.25672420714572453</v>
      </c>
      <c r="G61" s="43">
        <f>((1/$C44*G60)-1)</f>
        <v>2.223071533218679E-2</v>
      </c>
      <c r="H61" s="46">
        <f>((1/$B44*H60)-1)</f>
        <v>0.41268566840626231</v>
      </c>
      <c r="I61" s="47">
        <f>((1/$C44*I60)-1)</f>
        <v>4.0321039556659555E-2</v>
      </c>
      <c r="J61" s="43">
        <f>((1/$B44*J60)-1)</f>
        <v>0.5265622909139569</v>
      </c>
      <c r="K61" s="43">
        <f>((1/$C44*K60)-1)</f>
        <v>5.8220268806930431E-2</v>
      </c>
      <c r="L61" s="46">
        <f>((1/$B44*L60)-1)</f>
        <v>0.57727820152549159</v>
      </c>
      <c r="M61" s="43">
        <f>((1/$C44*M60)-1)</f>
        <v>6.1022995095229016E-2</v>
      </c>
      <c r="N61" s="44">
        <f>((1/$B44*N60)-1)</f>
        <v>0.27994112137026628</v>
      </c>
      <c r="O61" s="47">
        <f>((1/$C44*O60)-1)</f>
        <v>4.5098413911714097E-2</v>
      </c>
      <c r="P61" s="43">
        <f>((1/$B44*P60)-1)</f>
        <v>0.51846647932557199</v>
      </c>
      <c r="Q61" s="43">
        <f>((1/$C44*Q60)-1)</f>
        <v>5.59908274412384E-2</v>
      </c>
      <c r="R61" s="46">
        <f>((1/$B44*R60)-1)</f>
        <v>0.65462331058477163</v>
      </c>
      <c r="S61" s="47">
        <f>((1/$C44*S60)-1)</f>
        <v>8.8158481431938496E-2</v>
      </c>
      <c r="T61" s="43">
        <f>((1/$B44*T60)-1)</f>
        <v>0.70380034791917545</v>
      </c>
      <c r="U61" s="45">
        <f>((1/$C44*U60)-1)</f>
        <v>0.10586661570800682</v>
      </c>
      <c r="V61" s="43">
        <f>((1/$B44*V60)-1)</f>
        <v>0.26769704268700645</v>
      </c>
      <c r="W61" s="43">
        <f>((1/$C44*W60)-1)</f>
        <v>2.7390279635645554E-2</v>
      </c>
      <c r="X61" s="46">
        <f>((1/$B44*X60)-1)</f>
        <v>0.46507426736250501</v>
      </c>
      <c r="Y61" s="47">
        <f>((1/$C44*Y60)-1)</f>
        <v>4.3824447417032841E-2</v>
      </c>
      <c r="Z61" s="46">
        <f>((1/$B44*Z60)-1)</f>
        <v>0.59594540345242852</v>
      </c>
      <c r="AA61" s="47">
        <f>((1/$C44*AA60)-1)</f>
        <v>6.8220905790177699E-2</v>
      </c>
      <c r="AB61" s="43">
        <f>((1/$B44*AB60)-1)</f>
        <v>0.64010437575270962</v>
      </c>
      <c r="AC61" s="45">
        <f>((1/$C44*AC60)-1)</f>
        <v>8.1470157334861959E-2</v>
      </c>
      <c r="AD61" s="43"/>
      <c r="AE61" s="43"/>
      <c r="AM61" s="44">
        <f>((1/$B44*AM60)-1)</f>
        <v>0.38772915830322496</v>
      </c>
      <c r="AN61" s="45">
        <f>((1/$C44*AN60)-1)</f>
        <v>0.10796866042423092</v>
      </c>
    </row>
    <row r="62" spans="1:40" x14ac:dyDescent="0.2">
      <c r="A62" s="175"/>
      <c r="B62" s="178"/>
      <c r="C62" s="190"/>
      <c r="D62" s="181"/>
      <c r="E62" s="67" t="s">
        <v>10</v>
      </c>
      <c r="F62" s="11"/>
      <c r="G62" s="10"/>
      <c r="H62" s="17"/>
      <c r="I62" s="20"/>
      <c r="J62" s="10"/>
      <c r="K62" s="10"/>
      <c r="L62" s="17"/>
      <c r="M62" s="10"/>
      <c r="N62" s="11"/>
      <c r="O62" s="20"/>
      <c r="P62" s="10"/>
      <c r="Q62" s="10"/>
      <c r="R62" s="17"/>
      <c r="S62" s="20"/>
      <c r="T62" s="10"/>
      <c r="U62" s="12"/>
      <c r="V62" s="10"/>
      <c r="W62" s="10"/>
      <c r="X62" s="17"/>
      <c r="Y62" s="20"/>
      <c r="Z62" s="17"/>
      <c r="AA62" s="20"/>
      <c r="AB62" s="10"/>
      <c r="AC62" s="12"/>
      <c r="AD62" s="10"/>
      <c r="AE62" s="10"/>
      <c r="AM62" s="11"/>
      <c r="AN62" s="12"/>
    </row>
    <row r="63" spans="1:40" ht="17" thickBot="1" x14ac:dyDescent="0.25">
      <c r="A63" s="176"/>
      <c r="B63" s="179"/>
      <c r="C63" s="191"/>
      <c r="D63" s="188"/>
      <c r="E63" s="113" t="s">
        <v>42</v>
      </c>
      <c r="F63" s="211">
        <f>IF(G61&lt;0,1,0)</f>
        <v>0</v>
      </c>
      <c r="G63" s="212"/>
      <c r="H63" s="211">
        <f>IF(I61&lt;0,1,0)</f>
        <v>0</v>
      </c>
      <c r="I63" s="212"/>
      <c r="J63" s="211">
        <f>IF(K61&lt;0,1,0)</f>
        <v>0</v>
      </c>
      <c r="K63" s="212"/>
      <c r="L63" s="211">
        <f>IF(M61&lt;0,1,0)</f>
        <v>0</v>
      </c>
      <c r="M63" s="211"/>
      <c r="N63" s="214">
        <f>IF(O61&lt;0,1,0)</f>
        <v>0</v>
      </c>
      <c r="O63" s="212"/>
      <c r="P63" s="211">
        <f>IF(Q61&lt;0,1,0)</f>
        <v>0</v>
      </c>
      <c r="Q63" s="212"/>
      <c r="R63" s="211">
        <f>IF(S61&lt;0,1,0)</f>
        <v>0</v>
      </c>
      <c r="S63" s="212"/>
      <c r="T63" s="211">
        <f>IF(U61&lt;0,1,0)</f>
        <v>0</v>
      </c>
      <c r="U63" s="213"/>
      <c r="V63" s="214">
        <f>IF(W61&lt;0,1,0)</f>
        <v>0</v>
      </c>
      <c r="W63" s="212"/>
      <c r="X63" s="211">
        <f>IF(Y61&lt;0,1,0)</f>
        <v>0</v>
      </c>
      <c r="Y63" s="212"/>
      <c r="Z63" s="211">
        <f>IF(AA61&lt;0,1,0)</f>
        <v>0</v>
      </c>
      <c r="AA63" s="212"/>
      <c r="AB63" s="211">
        <f>IF(AC61&lt;0,1,0)</f>
        <v>0</v>
      </c>
      <c r="AC63" s="213"/>
      <c r="AD63" s="115"/>
      <c r="AE63" s="115"/>
      <c r="AM63" s="149">
        <f>IF(AN61&lt;0,1,0)</f>
        <v>0</v>
      </c>
      <c r="AN63" s="150"/>
    </row>
    <row r="64" spans="1:40" x14ac:dyDescent="0.2">
      <c r="A64" s="174" t="s">
        <v>21</v>
      </c>
      <c r="B64" s="177">
        <v>0.11357</v>
      </c>
      <c r="C64" s="189">
        <v>0.11401</v>
      </c>
      <c r="D64" s="180" t="s">
        <v>2</v>
      </c>
      <c r="E64" s="66" t="s">
        <v>11</v>
      </c>
      <c r="F64" s="8">
        <v>9.3810000000000004E-2</v>
      </c>
      <c r="G64" s="7">
        <v>0.19775999999999999</v>
      </c>
      <c r="H64" s="16">
        <v>0.118645</v>
      </c>
      <c r="I64" s="19">
        <v>0.11693000000000001</v>
      </c>
      <c r="J64" s="7">
        <v>0.1234</v>
      </c>
      <c r="K64" s="7">
        <v>0.11390500000000001</v>
      </c>
      <c r="L64" s="16">
        <v>0.12665499999999999</v>
      </c>
      <c r="M64" s="7">
        <v>0.11453000000000001</v>
      </c>
      <c r="N64" s="8">
        <v>0.102755</v>
      </c>
      <c r="O64" s="19">
        <v>0.195185</v>
      </c>
      <c r="P64" s="7">
        <v>0.122725</v>
      </c>
      <c r="Q64" s="7">
        <v>0.11552999999999999</v>
      </c>
      <c r="R64" s="16">
        <v>0.12878000000000001</v>
      </c>
      <c r="S64" s="19">
        <v>0.11522</v>
      </c>
      <c r="T64" s="7">
        <v>0.133385</v>
      </c>
      <c r="U64" s="9">
        <v>0.11512</v>
      </c>
      <c r="V64" s="7">
        <v>9.8955000000000001E-2</v>
      </c>
      <c r="W64" s="7">
        <v>0.21009</v>
      </c>
      <c r="X64" s="16">
        <v>0.12089999999999999</v>
      </c>
      <c r="Y64" s="19">
        <v>0.115885</v>
      </c>
      <c r="Z64" s="16">
        <v>0.12664</v>
      </c>
      <c r="AA64" s="19">
        <v>0.114985</v>
      </c>
      <c r="AB64" s="7">
        <v>0.13002</v>
      </c>
      <c r="AC64" s="9">
        <v>0.11519</v>
      </c>
      <c r="AD64" s="10"/>
      <c r="AE64" s="10"/>
      <c r="AM64" s="128"/>
      <c r="AN64" s="128"/>
    </row>
    <row r="65" spans="1:40" x14ac:dyDescent="0.2">
      <c r="A65" s="175"/>
      <c r="B65" s="178"/>
      <c r="C65" s="190"/>
      <c r="D65" s="181"/>
      <c r="E65" s="67" t="s">
        <v>12</v>
      </c>
      <c r="F65" s="44">
        <f>((1/$B64*F64)-1)</f>
        <v>-0.17398960993220036</v>
      </c>
      <c r="G65" s="43">
        <f>((1/$C64*G64)-1)</f>
        <v>0.73458468555389889</v>
      </c>
      <c r="H65" s="46">
        <f>((1/$B64*H64)-1)</f>
        <v>4.4686096680461418E-2</v>
      </c>
      <c r="I65" s="47">
        <f>((1/$C64*I64)-1)</f>
        <v>2.5611788439610761E-2</v>
      </c>
      <c r="J65" s="43">
        <f>((1/$B64*J64)-1)</f>
        <v>8.6554547855947739E-2</v>
      </c>
      <c r="K65" s="43">
        <f>((1/$C64*K64)-1)</f>
        <v>-9.2097184457495818E-4</v>
      </c>
      <c r="L65" s="46">
        <f>((1/$B64*L64)-1)</f>
        <v>0.11521528572686424</v>
      </c>
      <c r="M65" s="43">
        <f>((1/$C64*M64)-1)</f>
        <v>4.5610034207526073E-3</v>
      </c>
      <c r="N65" s="44">
        <f>((1/$B64*N64)-1)</f>
        <v>-9.5227612925948835E-2</v>
      </c>
      <c r="O65" s="47">
        <f>((1/$C64*O64)-1)</f>
        <v>0.7119989474607491</v>
      </c>
      <c r="P65" s="43">
        <f>((1/$B64*P64)-1)</f>
        <v>8.0611076868891463E-2</v>
      </c>
      <c r="Q65" s="43">
        <f>((1/$C64*Q64)-1)</f>
        <v>1.3332163845276801E-2</v>
      </c>
      <c r="R65" s="46">
        <f>((1/$B64*R64)-1)</f>
        <v>0.1339262129083385</v>
      </c>
      <c r="S65" s="47">
        <f>((1/$C64*S64)-1)</f>
        <v>1.0613104113674332E-2</v>
      </c>
      <c r="T65" s="43">
        <f>((1/$B64*T64)-1)</f>
        <v>0.174473892753368</v>
      </c>
      <c r="U65" s="45">
        <f>((1/$C64*U64)-1)</f>
        <v>9.7359880712220015E-3</v>
      </c>
      <c r="V65" s="43">
        <f>((1/$B64*V64)-1)</f>
        <v>-0.12868715329752578</v>
      </c>
      <c r="W65" s="43">
        <f>((1/$C64*W64)-1)</f>
        <v>0.84273309358828197</v>
      </c>
      <c r="X65" s="46">
        <f>((1/$B64*X64)-1)</f>
        <v>6.4541692348331292E-2</v>
      </c>
      <c r="Y65" s="47">
        <f>((1/$C64*Y64)-1)</f>
        <v>1.6445925795982808E-2</v>
      </c>
      <c r="Z65" s="46">
        <f>((1/$B64*Z64)-1)</f>
        <v>0.11508320859381871</v>
      </c>
      <c r="AA65" s="47">
        <f>((1/$C64*AA64)-1)</f>
        <v>8.5518814139111665E-3</v>
      </c>
      <c r="AB65" s="43">
        <f>((1/$B64*AB64)-1)</f>
        <v>0.14484458924011623</v>
      </c>
      <c r="AC65" s="45">
        <f>((1/$C64*AC64)-1)</f>
        <v>1.0349969300938566E-2</v>
      </c>
      <c r="AD65" s="43"/>
      <c r="AE65" s="43"/>
      <c r="AM65" s="128"/>
      <c r="AN65" s="128"/>
    </row>
    <row r="66" spans="1:40" x14ac:dyDescent="0.2">
      <c r="A66" s="175"/>
      <c r="B66" s="178"/>
      <c r="C66" s="190"/>
      <c r="D66" s="181"/>
      <c r="E66" s="67" t="s">
        <v>10</v>
      </c>
      <c r="F66" s="42"/>
      <c r="G66" s="10"/>
      <c r="H66" s="17"/>
      <c r="I66" s="20"/>
      <c r="J66" s="10"/>
      <c r="K66" s="10"/>
      <c r="L66" s="17"/>
      <c r="M66" s="10"/>
      <c r="N66" s="11"/>
      <c r="O66" s="20"/>
      <c r="P66" s="10"/>
      <c r="Q66" s="10"/>
      <c r="R66" s="17"/>
      <c r="S66" s="20"/>
      <c r="T66" s="10"/>
      <c r="U66" s="12"/>
      <c r="V66" s="10"/>
      <c r="W66" s="10"/>
      <c r="X66" s="17"/>
      <c r="Y66" s="20"/>
      <c r="Z66" s="17"/>
      <c r="AA66" s="20"/>
      <c r="AB66" s="10"/>
      <c r="AC66" s="12"/>
      <c r="AD66" s="10"/>
      <c r="AE66" s="10"/>
      <c r="AM66" s="128"/>
      <c r="AN66" s="128"/>
    </row>
    <row r="67" spans="1:40" ht="17" thickBot="1" x14ac:dyDescent="0.25">
      <c r="A67" s="175"/>
      <c r="B67" s="178"/>
      <c r="C67" s="190"/>
      <c r="D67" s="181"/>
      <c r="E67" s="112" t="s">
        <v>42</v>
      </c>
      <c r="F67" s="211">
        <f>IF(G65&lt;0,1,0)</f>
        <v>0</v>
      </c>
      <c r="G67" s="212"/>
      <c r="H67" s="211">
        <f>IF(I65&lt;0,1,0)</f>
        <v>0</v>
      </c>
      <c r="I67" s="212"/>
      <c r="J67" s="211">
        <f>IF(K65&lt;0,1,0)</f>
        <v>1</v>
      </c>
      <c r="K67" s="212"/>
      <c r="L67" s="211">
        <f>IF(M65&lt;0,1,0)</f>
        <v>0</v>
      </c>
      <c r="M67" s="211"/>
      <c r="N67" s="214">
        <f>IF(O65&lt;0,1,0)</f>
        <v>0</v>
      </c>
      <c r="O67" s="212"/>
      <c r="P67" s="211">
        <f>IF(Q65&lt;0,1,0)</f>
        <v>0</v>
      </c>
      <c r="Q67" s="212"/>
      <c r="R67" s="211">
        <f>IF(S65&lt;0,1,0)</f>
        <v>0</v>
      </c>
      <c r="S67" s="212"/>
      <c r="T67" s="211">
        <f>IF(U65&lt;0,1,0)</f>
        <v>0</v>
      </c>
      <c r="U67" s="213"/>
      <c r="V67" s="214">
        <f>IF(W65&lt;0,1,0)</f>
        <v>0</v>
      </c>
      <c r="W67" s="212"/>
      <c r="X67" s="211">
        <f>IF(Y65&lt;0,1,0)</f>
        <v>0</v>
      </c>
      <c r="Y67" s="212"/>
      <c r="Z67" s="211">
        <f>IF(AA65&lt;0,1,0)</f>
        <v>0</v>
      </c>
      <c r="AA67" s="212"/>
      <c r="AB67" s="211">
        <f>IF(AC65&lt;0,1,0)</f>
        <v>0</v>
      </c>
      <c r="AC67" s="213"/>
      <c r="AD67" s="115"/>
      <c r="AE67" s="115"/>
      <c r="AM67" s="128"/>
      <c r="AN67" s="128"/>
    </row>
    <row r="68" spans="1:40" x14ac:dyDescent="0.2">
      <c r="A68" s="175"/>
      <c r="B68" s="178"/>
      <c r="C68" s="190"/>
      <c r="D68" s="182" t="s">
        <v>6</v>
      </c>
      <c r="E68" s="68" t="s">
        <v>11</v>
      </c>
      <c r="F68" s="35">
        <v>0.123125</v>
      </c>
      <c r="G68" s="31">
        <v>0.11786000000000001</v>
      </c>
      <c r="H68" s="22">
        <v>0.12670999999999999</v>
      </c>
      <c r="I68" s="23">
        <v>0.11466999999999999</v>
      </c>
      <c r="J68" s="31">
        <v>0.12661</v>
      </c>
      <c r="K68" s="31">
        <v>0.11498</v>
      </c>
      <c r="L68" s="22">
        <v>0.12807499999999999</v>
      </c>
      <c r="M68" s="31">
        <v>0.11488</v>
      </c>
      <c r="N68" s="35">
        <v>0.12687999999999999</v>
      </c>
      <c r="O68" s="23">
        <v>0.118785</v>
      </c>
      <c r="P68" s="31">
        <v>0.133245</v>
      </c>
      <c r="Q68" s="31">
        <v>0.11497499999999999</v>
      </c>
      <c r="R68" s="22">
        <v>0.13330500000000001</v>
      </c>
      <c r="S68" s="23">
        <v>0.11667</v>
      </c>
      <c r="T68" s="31">
        <v>0.13378000000000001</v>
      </c>
      <c r="U68" s="36">
        <v>0.117095</v>
      </c>
      <c r="V68" s="31">
        <v>0.12461999999999999</v>
      </c>
      <c r="W68" s="31">
        <v>0.11780500000000001</v>
      </c>
      <c r="X68" s="22">
        <v>0.12992999999999999</v>
      </c>
      <c r="Y68" s="23">
        <v>0.114245</v>
      </c>
      <c r="Z68" s="22">
        <v>0.13061500000000001</v>
      </c>
      <c r="AA68" s="23">
        <v>0.114825</v>
      </c>
      <c r="AB68" s="31">
        <v>0.13097</v>
      </c>
      <c r="AC68" s="36">
        <v>0.116795</v>
      </c>
      <c r="AD68" s="10"/>
      <c r="AE68" s="10"/>
      <c r="AM68" s="8">
        <v>0.11301</v>
      </c>
      <c r="AN68" s="9">
        <v>0.126695</v>
      </c>
    </row>
    <row r="69" spans="1:40" x14ac:dyDescent="0.2">
      <c r="A69" s="175"/>
      <c r="B69" s="178"/>
      <c r="C69" s="190"/>
      <c r="D69" s="183"/>
      <c r="E69" s="67" t="s">
        <v>12</v>
      </c>
      <c r="F69" s="44">
        <f>((1/$B64*F68)-1)</f>
        <v>8.413313375010989E-2</v>
      </c>
      <c r="G69" s="43">
        <f>((1/$C64*G68)-1)</f>
        <v>3.3768967634418168E-2</v>
      </c>
      <c r="H69" s="46">
        <f>((1/$B64*H68)-1)</f>
        <v>0.11569956854803198</v>
      </c>
      <c r="I69" s="47">
        <f>((1/$C64*I68)-1)</f>
        <v>5.7889658801859589E-3</v>
      </c>
      <c r="J69" s="43">
        <f>((1/$B64*J68)-1)</f>
        <v>0.11481905432772743</v>
      </c>
      <c r="K69" s="43">
        <f>((1/$C64*K68)-1)</f>
        <v>8.5080256117884279E-3</v>
      </c>
      <c r="L69" s="46">
        <f>((1/$B64*L68)-1)</f>
        <v>0.12771858765519051</v>
      </c>
      <c r="M69" s="43">
        <f>((1/$C64*M68)-1)</f>
        <v>7.6309095693360973E-3</v>
      </c>
      <c r="N69" s="44">
        <f>((1/$B64*N68)-1)</f>
        <v>0.11719644272254981</v>
      </c>
      <c r="O69" s="47">
        <f>((1/$C64*O68)-1)</f>
        <v>4.1882291027103058E-2</v>
      </c>
      <c r="P69" s="43">
        <f>((1/$B64*P68)-1)</f>
        <v>0.17324117284494145</v>
      </c>
      <c r="Q69" s="43">
        <f>((1/$C64*Q68)-1)</f>
        <v>8.4641698096659113E-3</v>
      </c>
      <c r="R69" s="46">
        <f>((1/$B64*R68)-1)</f>
        <v>0.17376948137712422</v>
      </c>
      <c r="S69" s="47">
        <f>((1/$C64*S68)-1)</f>
        <v>2.3331286729234346E-2</v>
      </c>
      <c r="T69" s="43">
        <f>((1/$B64*T68)-1)</f>
        <v>0.1779519239235714</v>
      </c>
      <c r="U69" s="45">
        <f>((1/$C64*U68)-1)</f>
        <v>2.705902990965714E-2</v>
      </c>
      <c r="V69" s="43">
        <f>((1/$B64*V68)-1)</f>
        <v>9.7296821343664686E-2</v>
      </c>
      <c r="W69" s="43">
        <f>((1/$C64*W68)-1)</f>
        <v>3.3286553811069375E-2</v>
      </c>
      <c r="X69" s="46">
        <f>((1/$B64*X68)-1)</f>
        <v>0.14405212644184195</v>
      </c>
      <c r="Y69" s="47">
        <f>((1/$C64*Y68)-1)</f>
        <v>2.0612226997631655E-3</v>
      </c>
      <c r="Z69" s="46">
        <f>((1/$B64*Z68)-1)</f>
        <v>0.15008364885092895</v>
      </c>
      <c r="AA69" s="47">
        <f>((1/$C64*AA68)-1)</f>
        <v>7.1484957459873044E-3</v>
      </c>
      <c r="AB69" s="43">
        <f>((1/$B64*AB68)-1)</f>
        <v>0.15320947433301035</v>
      </c>
      <c r="AC69" s="45">
        <f>((1/$C64*AC68)-1)</f>
        <v>2.4427681782299926E-2</v>
      </c>
      <c r="AD69" s="43"/>
      <c r="AE69" s="43"/>
      <c r="AM69" s="44">
        <f>((1/$B64*AM68)-1)</f>
        <v>-4.9308796337061978E-3</v>
      </c>
      <c r="AN69" s="45">
        <f>((1/$C64*AN68)-1)</f>
        <v>0.11126216998508909</v>
      </c>
    </row>
    <row r="70" spans="1:40" x14ac:dyDescent="0.2">
      <c r="A70" s="175"/>
      <c r="B70" s="178"/>
      <c r="C70" s="190"/>
      <c r="D70" s="183"/>
      <c r="E70" s="67" t="s">
        <v>10</v>
      </c>
      <c r="F70" s="11"/>
      <c r="G70" s="10"/>
      <c r="H70" s="17"/>
      <c r="I70" s="20"/>
      <c r="J70" s="10"/>
      <c r="K70" s="10"/>
      <c r="L70" s="17"/>
      <c r="M70" s="10"/>
      <c r="N70" s="11"/>
      <c r="O70" s="20"/>
      <c r="P70" s="10"/>
      <c r="Q70" s="10"/>
      <c r="R70" s="17"/>
      <c r="S70" s="20"/>
      <c r="T70" s="10"/>
      <c r="U70" s="12"/>
      <c r="V70" s="10"/>
      <c r="W70" s="10"/>
      <c r="X70" s="17"/>
      <c r="Y70" s="20"/>
      <c r="Z70" s="17"/>
      <c r="AA70" s="20"/>
      <c r="AB70" s="10"/>
      <c r="AC70" s="12"/>
      <c r="AD70" s="10"/>
      <c r="AE70" s="10"/>
      <c r="AM70" s="11"/>
      <c r="AN70" s="12"/>
    </row>
    <row r="71" spans="1:40" x14ac:dyDescent="0.2">
      <c r="A71" s="175"/>
      <c r="B71" s="178"/>
      <c r="C71" s="190"/>
      <c r="D71" s="183"/>
      <c r="E71" s="112" t="s">
        <v>42</v>
      </c>
      <c r="F71" s="211">
        <f>IF(G69&lt;0,1,0)</f>
        <v>0</v>
      </c>
      <c r="G71" s="212"/>
      <c r="H71" s="211">
        <f>IF(I69&lt;0,1,0)</f>
        <v>0</v>
      </c>
      <c r="I71" s="212"/>
      <c r="J71" s="211">
        <f>IF(K69&lt;0,1,0)</f>
        <v>0</v>
      </c>
      <c r="K71" s="212"/>
      <c r="L71" s="211">
        <f>IF(M69&lt;0,1,0)</f>
        <v>0</v>
      </c>
      <c r="M71" s="211"/>
      <c r="N71" s="214">
        <f>IF(O69&lt;0,1,0)</f>
        <v>0</v>
      </c>
      <c r="O71" s="212"/>
      <c r="P71" s="211">
        <f>IF(Q69&lt;0,1,0)</f>
        <v>0</v>
      </c>
      <c r="Q71" s="212"/>
      <c r="R71" s="211">
        <f>IF(S69&lt;0,1,0)</f>
        <v>0</v>
      </c>
      <c r="S71" s="212"/>
      <c r="T71" s="211">
        <f>IF(U69&lt;0,1,0)</f>
        <v>0</v>
      </c>
      <c r="U71" s="213"/>
      <c r="V71" s="214">
        <f>IF(W69&lt;0,1,0)</f>
        <v>0</v>
      </c>
      <c r="W71" s="212"/>
      <c r="X71" s="211">
        <f>IF(Y69&lt;0,1,0)</f>
        <v>0</v>
      </c>
      <c r="Y71" s="212"/>
      <c r="Z71" s="211">
        <f>IF(AA69&lt;0,1,0)</f>
        <v>0</v>
      </c>
      <c r="AA71" s="212"/>
      <c r="AB71" s="211">
        <f>IF(AC69&lt;0,1,0)</f>
        <v>0</v>
      </c>
      <c r="AC71" s="213"/>
      <c r="AD71" s="115"/>
      <c r="AE71" s="115"/>
      <c r="AM71" s="124">
        <f>IF(AN69&lt;0,1,0)</f>
        <v>0</v>
      </c>
      <c r="AN71" s="127"/>
    </row>
    <row r="72" spans="1:40" x14ac:dyDescent="0.2">
      <c r="A72" s="175"/>
      <c r="B72" s="178"/>
      <c r="C72" s="190"/>
      <c r="D72" s="182" t="s">
        <v>7</v>
      </c>
      <c r="E72" s="68" t="s">
        <v>11</v>
      </c>
      <c r="F72" s="35">
        <v>0.12099</v>
      </c>
      <c r="G72" s="31">
        <v>0.116425</v>
      </c>
      <c r="H72" s="22">
        <v>0.12363</v>
      </c>
      <c r="I72" s="23">
        <v>0.114435</v>
      </c>
      <c r="J72" s="31">
        <v>0.12517500000000001</v>
      </c>
      <c r="K72" s="31">
        <v>0.113215</v>
      </c>
      <c r="L72" s="22">
        <v>0.12581999999999999</v>
      </c>
      <c r="M72" s="31">
        <v>0.11386</v>
      </c>
      <c r="N72" s="35">
        <v>0.123725</v>
      </c>
      <c r="O72" s="23">
        <v>0.115745</v>
      </c>
      <c r="P72" s="31">
        <v>0.12856500000000001</v>
      </c>
      <c r="Q72" s="31">
        <v>0.11336499999999999</v>
      </c>
      <c r="R72" s="22">
        <v>0.13003000000000001</v>
      </c>
      <c r="S72" s="23">
        <v>0.1144</v>
      </c>
      <c r="T72" s="31">
        <v>0.130555</v>
      </c>
      <c r="U72" s="36">
        <v>0.115935</v>
      </c>
      <c r="V72" s="31">
        <v>0.12207999999999999</v>
      </c>
      <c r="W72" s="31">
        <v>0.115705</v>
      </c>
      <c r="X72" s="22">
        <v>0.12634500000000001</v>
      </c>
      <c r="Y72" s="23">
        <v>0.114315</v>
      </c>
      <c r="Z72" s="22">
        <v>0.12751999999999999</v>
      </c>
      <c r="AA72" s="23">
        <v>0.114625</v>
      </c>
      <c r="AB72" s="31">
        <v>0.128165</v>
      </c>
      <c r="AC72" s="36">
        <v>0.11383500000000001</v>
      </c>
      <c r="AD72" s="10"/>
      <c r="AE72" s="10"/>
      <c r="AM72" s="35">
        <v>0.12282999999999999</v>
      </c>
      <c r="AN72" s="36">
        <v>0.12257</v>
      </c>
    </row>
    <row r="73" spans="1:40" x14ac:dyDescent="0.2">
      <c r="A73" s="175"/>
      <c r="B73" s="178"/>
      <c r="C73" s="190"/>
      <c r="D73" s="183"/>
      <c r="E73" s="67" t="s">
        <v>12</v>
      </c>
      <c r="F73" s="44">
        <f>((1/$B64*F72)-1)</f>
        <v>6.5334155146605566E-2</v>
      </c>
      <c r="G73" s="43">
        <f>((1/$C64*G72)-1)</f>
        <v>2.1182352425225925E-2</v>
      </c>
      <c r="H73" s="46">
        <f>((1/$B64*H72)-1)</f>
        <v>8.8579730562648562E-2</v>
      </c>
      <c r="I73" s="47">
        <f>((1/$C64*I72)-1)</f>
        <v>3.7277431804227934E-3</v>
      </c>
      <c r="J73" s="43">
        <f>((1/$B64*J72)-1)</f>
        <v>0.10218367526635563</v>
      </c>
      <c r="K73" s="43">
        <f>((1/$C64*K72)-1)</f>
        <v>-6.9730725374966829E-3</v>
      </c>
      <c r="L73" s="46">
        <f>((1/$B64*L72)-1)</f>
        <v>0.10786299198732041</v>
      </c>
      <c r="M73" s="43">
        <f>((1/$C64*M72)-1)</f>
        <v>-1.3156740636784958E-3</v>
      </c>
      <c r="N73" s="44">
        <f>((1/$B64*N72)-1)</f>
        <v>8.9416219071937864E-2</v>
      </c>
      <c r="O73" s="47">
        <f>((1/$C64*O72)-1)</f>
        <v>1.5217963336549456E-2</v>
      </c>
      <c r="P73" s="43">
        <f>((1/$B64*P72)-1)</f>
        <v>0.13203310733468343</v>
      </c>
      <c r="Q73" s="43">
        <f>((1/$C64*Q72)-1)</f>
        <v>-5.657398473818076E-3</v>
      </c>
      <c r="R73" s="46">
        <f>((1/$B64*R72)-1)</f>
        <v>0.14493264066214673</v>
      </c>
      <c r="S73" s="47">
        <f>((1/$C64*S72)-1)</f>
        <v>3.420752565564511E-3</v>
      </c>
      <c r="T73" s="43">
        <f>((1/$B64*T72)-1)</f>
        <v>0.14955534031874618</v>
      </c>
      <c r="U73" s="45">
        <f>((1/$C64*U72)-1)</f>
        <v>1.6884483817209084E-2</v>
      </c>
      <c r="V73" s="43">
        <f>((1/$B64*V72)-1)</f>
        <v>7.4931760147926241E-2</v>
      </c>
      <c r="W73" s="43">
        <f>((1/$C64*W72)-1)</f>
        <v>1.4867116919568657E-2</v>
      </c>
      <c r="X73" s="46">
        <f>((1/$B64*X72)-1)</f>
        <v>0.11248569164392008</v>
      </c>
      <c r="Y73" s="47">
        <f>((1/$C64*Y72)-1)</f>
        <v>2.6752039294799523E-3</v>
      </c>
      <c r="Z73" s="46">
        <f>((1/$B64*Z72)-1)</f>
        <v>0.12283173373249956</v>
      </c>
      <c r="AA73" s="47">
        <f>((1/$C64*AA72)-1)</f>
        <v>5.3942636610824213E-3</v>
      </c>
      <c r="AB73" s="43">
        <f>((1/$B64*AB72)-1)</f>
        <v>0.12851105045346478</v>
      </c>
      <c r="AC73" s="45">
        <f>((1/$C64*AC72)-1)</f>
        <v>-1.534953074291634E-3</v>
      </c>
      <c r="AD73" s="43"/>
      <c r="AE73" s="43"/>
      <c r="AM73" s="44">
        <f>((1/$B64*AM72)-1)</f>
        <v>8.1535616800211264E-2</v>
      </c>
      <c r="AN73" s="45">
        <f>((1/$C64*AN72)-1)</f>
        <v>7.5081133233926955E-2</v>
      </c>
    </row>
    <row r="74" spans="1:40" x14ac:dyDescent="0.2">
      <c r="A74" s="175"/>
      <c r="B74" s="178"/>
      <c r="C74" s="190"/>
      <c r="D74" s="183"/>
      <c r="E74" s="67" t="s">
        <v>10</v>
      </c>
      <c r="F74" s="11"/>
      <c r="G74" s="10"/>
      <c r="H74" s="17"/>
      <c r="I74" s="20"/>
      <c r="J74" s="10"/>
      <c r="K74" s="10"/>
      <c r="L74" s="17"/>
      <c r="M74" s="10"/>
      <c r="N74" s="11"/>
      <c r="O74" s="20"/>
      <c r="P74" s="10"/>
      <c r="Q74" s="10"/>
      <c r="R74" s="17"/>
      <c r="S74" s="20"/>
      <c r="T74" s="10"/>
      <c r="U74" s="12"/>
      <c r="V74" s="10"/>
      <c r="W74" s="10"/>
      <c r="X74" s="17"/>
      <c r="Y74" s="20"/>
      <c r="Z74" s="17"/>
      <c r="AA74" s="20"/>
      <c r="AB74" s="10"/>
      <c r="AC74" s="12"/>
      <c r="AD74" s="10"/>
      <c r="AE74" s="10"/>
      <c r="AM74" s="11"/>
      <c r="AN74" s="12"/>
    </row>
    <row r="75" spans="1:40" x14ac:dyDescent="0.2">
      <c r="A75" s="175"/>
      <c r="B75" s="178"/>
      <c r="C75" s="190"/>
      <c r="D75" s="187"/>
      <c r="E75" s="112" t="s">
        <v>42</v>
      </c>
      <c r="F75" s="211">
        <f>IF(G73&lt;0,1,0)</f>
        <v>0</v>
      </c>
      <c r="G75" s="212"/>
      <c r="H75" s="211">
        <f>IF(I73&lt;0,1,0)</f>
        <v>0</v>
      </c>
      <c r="I75" s="212"/>
      <c r="J75" s="211">
        <f>IF(K73&lt;0,1,0)</f>
        <v>1</v>
      </c>
      <c r="K75" s="212"/>
      <c r="L75" s="211">
        <f>IF(M73&lt;0,1,0)</f>
        <v>1</v>
      </c>
      <c r="M75" s="211"/>
      <c r="N75" s="214">
        <f>IF(O73&lt;0,1,0)</f>
        <v>0</v>
      </c>
      <c r="O75" s="212"/>
      <c r="P75" s="211">
        <f>IF(Q73&lt;0,1,0)</f>
        <v>1</v>
      </c>
      <c r="Q75" s="212"/>
      <c r="R75" s="211">
        <f>IF(S73&lt;0,1,0)</f>
        <v>0</v>
      </c>
      <c r="S75" s="212"/>
      <c r="T75" s="211">
        <f>IF(U73&lt;0,1,0)</f>
        <v>0</v>
      </c>
      <c r="U75" s="213"/>
      <c r="V75" s="214">
        <f>IF(W73&lt;0,1,0)</f>
        <v>0</v>
      </c>
      <c r="W75" s="212"/>
      <c r="X75" s="211">
        <f>IF(Y73&lt;0,1,0)</f>
        <v>0</v>
      </c>
      <c r="Y75" s="212"/>
      <c r="Z75" s="211">
        <f>IF(AA73&lt;0,1,0)</f>
        <v>0</v>
      </c>
      <c r="AA75" s="212"/>
      <c r="AB75" s="211">
        <f>IF(AC73&lt;0,1,0)</f>
        <v>1</v>
      </c>
      <c r="AC75" s="213"/>
      <c r="AD75" s="115"/>
      <c r="AE75" s="115"/>
      <c r="AM75" s="124">
        <f>IF(AN73&lt;0,1,0)</f>
        <v>0</v>
      </c>
      <c r="AN75" s="127"/>
    </row>
    <row r="76" spans="1:40" x14ac:dyDescent="0.2">
      <c r="A76" s="175"/>
      <c r="B76" s="178"/>
      <c r="C76" s="190"/>
      <c r="D76" s="183" t="s">
        <v>8</v>
      </c>
      <c r="E76" s="68" t="s">
        <v>11</v>
      </c>
      <c r="F76" s="11">
        <v>0.120145</v>
      </c>
      <c r="G76" s="10">
        <v>0.1149</v>
      </c>
      <c r="H76" s="17">
        <v>0.12313499999999999</v>
      </c>
      <c r="I76" s="20">
        <v>0.114775</v>
      </c>
      <c r="J76" s="10">
        <v>0.122795</v>
      </c>
      <c r="K76" s="10">
        <v>0.11529499999999999</v>
      </c>
      <c r="L76" s="17">
        <v>0.12329</v>
      </c>
      <c r="M76" s="10">
        <v>0.115365</v>
      </c>
      <c r="N76" s="11">
        <v>0.12184</v>
      </c>
      <c r="O76" s="20">
        <v>0.115275</v>
      </c>
      <c r="P76" s="10">
        <v>0.12545000000000001</v>
      </c>
      <c r="Q76" s="10">
        <v>0.11617</v>
      </c>
      <c r="R76" s="17">
        <v>0.12601499999999999</v>
      </c>
      <c r="S76" s="20">
        <v>0.11697</v>
      </c>
      <c r="T76" s="10">
        <v>0.12587499999999999</v>
      </c>
      <c r="U76" s="12">
        <v>0.120035</v>
      </c>
      <c r="V76" s="10">
        <v>0.12113500000000001</v>
      </c>
      <c r="W76" s="10">
        <v>0.11421000000000001</v>
      </c>
      <c r="X76" s="17">
        <v>0.12467</v>
      </c>
      <c r="Y76" s="20">
        <v>0.11559</v>
      </c>
      <c r="Z76" s="17">
        <v>0.12562999999999999</v>
      </c>
      <c r="AA76" s="20">
        <v>0.11613</v>
      </c>
      <c r="AB76" s="10">
        <v>0.124555</v>
      </c>
      <c r="AC76" s="12">
        <v>0.116935</v>
      </c>
      <c r="AD76" s="10"/>
      <c r="AE76" s="10"/>
      <c r="AM76" s="11">
        <v>0.12021</v>
      </c>
      <c r="AN76" s="12">
        <v>0.11786000000000001</v>
      </c>
    </row>
    <row r="77" spans="1:40" x14ac:dyDescent="0.2">
      <c r="A77" s="175"/>
      <c r="B77" s="178"/>
      <c r="C77" s="190"/>
      <c r="D77" s="183"/>
      <c r="E77" s="67" t="s">
        <v>12</v>
      </c>
      <c r="F77" s="44">
        <f>((1/$B64*F76)-1)</f>
        <v>5.7893809985031242E-2</v>
      </c>
      <c r="G77" s="43">
        <f>((1/$C64*G76)-1)</f>
        <v>7.8063327778266078E-3</v>
      </c>
      <c r="H77" s="46">
        <f>((1/$B64*H76)-1)</f>
        <v>8.4221185172140389E-2</v>
      </c>
      <c r="I77" s="47">
        <f>((1/$C64*I76)-1)</f>
        <v>6.7099377247610281E-3</v>
      </c>
      <c r="J77" s="43">
        <f>((1/$B64*J76)-1)</f>
        <v>8.1227436823104737E-2</v>
      </c>
      <c r="K77" s="43">
        <f>((1/$C64*K76)-1)</f>
        <v>1.1270941145513635E-2</v>
      </c>
      <c r="L77" s="46">
        <f>((1/$B64*L76)-1)</f>
        <v>8.5585982213612688E-2</v>
      </c>
      <c r="M77" s="43">
        <f>((1/$C64*M76)-1)</f>
        <v>1.18849223752302E-2</v>
      </c>
      <c r="N77" s="44">
        <f>((1/$B64*N76)-1)</f>
        <v>7.281852601919514E-2</v>
      </c>
      <c r="O77" s="47">
        <f>((1/$C64*O76)-1)</f>
        <v>1.1095517937023125E-2</v>
      </c>
      <c r="P77" s="43">
        <f>((1/$B64*P76)-1)</f>
        <v>0.10460508937219326</v>
      </c>
      <c r="Q77" s="43">
        <f>((1/$C64*Q76)-1)</f>
        <v>1.8945706516972249E-2</v>
      </c>
      <c r="R77" s="46">
        <f>((1/$B64*R76)-1)</f>
        <v>0.10957999471691449</v>
      </c>
      <c r="S77" s="47">
        <f>((1/$C64*S76)-1)</f>
        <v>2.596263485659156E-2</v>
      </c>
      <c r="T77" s="43">
        <f>((1/$B64*T76)-1)</f>
        <v>0.10834727480848794</v>
      </c>
      <c r="U77" s="45">
        <f>((1/$C64*U76)-1)</f>
        <v>5.2846241557758189E-2</v>
      </c>
      <c r="V77" s="43">
        <f>((1/$B64*V76)-1)</f>
        <v>6.6610900766047365E-2</v>
      </c>
      <c r="W77" s="43">
        <f>((1/$C64*W76)-1)</f>
        <v>1.7542320849048831E-3</v>
      </c>
      <c r="X77" s="46">
        <f>((1/$B64*X76)-1)</f>
        <v>9.7737078453816961E-2</v>
      </c>
      <c r="Y77" s="47">
        <f>((1/$C64*Y76)-1)</f>
        <v>1.3858433470748333E-2</v>
      </c>
      <c r="Z77" s="46">
        <f>((1/$B64*Z76)-1)</f>
        <v>0.10619001496874159</v>
      </c>
      <c r="AA77" s="47">
        <f>((1/$C64*AA76)-1)</f>
        <v>1.8594860099991228E-2</v>
      </c>
      <c r="AB77" s="43">
        <f>((1/$B64*AB76)-1)</f>
        <v>9.6724487100466661E-2</v>
      </c>
      <c r="AC77" s="45">
        <f>((1/$C64*AC76)-1)</f>
        <v>2.5655644241733278E-2</v>
      </c>
      <c r="AD77" s="43"/>
      <c r="AE77" s="43"/>
      <c r="AM77" s="44">
        <f>((1/$B64*AM76)-1)</f>
        <v>5.8466144228229266E-2</v>
      </c>
      <c r="AN77" s="45">
        <f>((1/$C64*AN76)-1)</f>
        <v>3.3768967634418168E-2</v>
      </c>
    </row>
    <row r="78" spans="1:40" x14ac:dyDescent="0.2">
      <c r="A78" s="175"/>
      <c r="B78" s="178"/>
      <c r="C78" s="190"/>
      <c r="D78" s="183"/>
      <c r="E78" s="67" t="s">
        <v>10</v>
      </c>
      <c r="F78" s="11"/>
      <c r="G78" s="10"/>
      <c r="H78" s="17"/>
      <c r="I78" s="20"/>
      <c r="J78" s="10"/>
      <c r="K78" s="10"/>
      <c r="L78" s="17"/>
      <c r="M78" s="10"/>
      <c r="N78" s="11"/>
      <c r="O78" s="20"/>
      <c r="P78" s="10"/>
      <c r="Q78" s="10"/>
      <c r="R78" s="17"/>
      <c r="S78" s="20"/>
      <c r="T78" s="10"/>
      <c r="U78" s="12"/>
      <c r="V78" s="10"/>
      <c r="W78" s="10"/>
      <c r="X78" s="17"/>
      <c r="Y78" s="20"/>
      <c r="Z78" s="17"/>
      <c r="AA78" s="20"/>
      <c r="AB78" s="10"/>
      <c r="AC78" s="12"/>
      <c r="AD78" s="10"/>
      <c r="AE78" s="10"/>
      <c r="AM78" s="11"/>
      <c r="AN78" s="12"/>
    </row>
    <row r="79" spans="1:40" x14ac:dyDescent="0.2">
      <c r="A79" s="175"/>
      <c r="B79" s="178"/>
      <c r="C79" s="190"/>
      <c r="D79" s="187"/>
      <c r="E79" s="114" t="s">
        <v>42</v>
      </c>
      <c r="F79" s="211">
        <f>IF(G77&lt;0,1,0)</f>
        <v>0</v>
      </c>
      <c r="G79" s="212"/>
      <c r="H79" s="211">
        <f>IF(I77&lt;0,1,0)</f>
        <v>0</v>
      </c>
      <c r="I79" s="212"/>
      <c r="J79" s="211">
        <f>IF(K77&lt;0,1,0)</f>
        <v>0</v>
      </c>
      <c r="K79" s="212"/>
      <c r="L79" s="211">
        <f>IF(M77&lt;0,1,0)</f>
        <v>0</v>
      </c>
      <c r="M79" s="211"/>
      <c r="N79" s="214">
        <f>IF(O77&lt;0,1,0)</f>
        <v>0</v>
      </c>
      <c r="O79" s="212"/>
      <c r="P79" s="211">
        <f>IF(Q77&lt;0,1,0)</f>
        <v>0</v>
      </c>
      <c r="Q79" s="212"/>
      <c r="R79" s="211">
        <f>IF(S77&lt;0,1,0)</f>
        <v>0</v>
      </c>
      <c r="S79" s="212"/>
      <c r="T79" s="211">
        <f>IF(U77&lt;0,1,0)</f>
        <v>0</v>
      </c>
      <c r="U79" s="213"/>
      <c r="V79" s="214">
        <f>IF(W77&lt;0,1,0)</f>
        <v>0</v>
      </c>
      <c r="W79" s="212"/>
      <c r="X79" s="211">
        <f>IF(Y77&lt;0,1,0)</f>
        <v>0</v>
      </c>
      <c r="Y79" s="212"/>
      <c r="Z79" s="211">
        <f>IF(AA77&lt;0,1,0)</f>
        <v>0</v>
      </c>
      <c r="AA79" s="212"/>
      <c r="AB79" s="211">
        <f>IF(AC77&lt;0,1,0)</f>
        <v>0</v>
      </c>
      <c r="AC79" s="213"/>
      <c r="AD79" s="115"/>
      <c r="AE79" s="115"/>
      <c r="AM79" s="124">
        <f>IF(AN77&lt;0,1,0)</f>
        <v>0</v>
      </c>
      <c r="AN79" s="127"/>
    </row>
    <row r="80" spans="1:40" x14ac:dyDescent="0.2">
      <c r="A80" s="175"/>
      <c r="B80" s="178"/>
      <c r="C80" s="190"/>
      <c r="D80" s="181" t="s">
        <v>9</v>
      </c>
      <c r="E80" s="67" t="s">
        <v>11</v>
      </c>
      <c r="F80" s="11">
        <v>0.119895</v>
      </c>
      <c r="G80" s="10">
        <v>0.114255</v>
      </c>
      <c r="H80" s="17">
        <v>0.1275</v>
      </c>
      <c r="I80" s="20">
        <v>0.11434999999999999</v>
      </c>
      <c r="J80" s="10">
        <v>0.13128999999999999</v>
      </c>
      <c r="K80" s="10">
        <v>0.11386</v>
      </c>
      <c r="L80" s="17">
        <v>0.13275999999999999</v>
      </c>
      <c r="M80" s="10">
        <v>0.114605</v>
      </c>
      <c r="N80" s="11">
        <v>0.122685</v>
      </c>
      <c r="O80" s="20">
        <v>0.114875</v>
      </c>
      <c r="P80" s="10">
        <v>0.134155</v>
      </c>
      <c r="Q80" s="10">
        <v>0.11311499999999999</v>
      </c>
      <c r="R80" s="17">
        <v>0.138575</v>
      </c>
      <c r="S80" s="20">
        <v>0.11359</v>
      </c>
      <c r="T80" s="10">
        <v>0.140765</v>
      </c>
      <c r="U80" s="12">
        <v>0.11498</v>
      </c>
      <c r="V80" s="10">
        <v>0.12167</v>
      </c>
      <c r="W80" s="10">
        <v>0.11429499999999999</v>
      </c>
      <c r="X80" s="17">
        <v>0.131245</v>
      </c>
      <c r="Y80" s="20">
        <v>0.11340500000000001</v>
      </c>
      <c r="Z80" s="17">
        <v>0.13502</v>
      </c>
      <c r="AA80" s="20">
        <v>0.11359</v>
      </c>
      <c r="AB80" s="10">
        <v>0.13711499999999999</v>
      </c>
      <c r="AC80" s="12">
        <v>0.11447499999999999</v>
      </c>
      <c r="AD80" s="10"/>
      <c r="AE80" s="10"/>
      <c r="AM80" s="11">
        <v>0.118065</v>
      </c>
      <c r="AN80" s="12">
        <v>0.12406</v>
      </c>
    </row>
    <row r="81" spans="1:40" x14ac:dyDescent="0.2">
      <c r="A81" s="175"/>
      <c r="B81" s="178"/>
      <c r="C81" s="190"/>
      <c r="D81" s="181"/>
      <c r="E81" s="67" t="s">
        <v>12</v>
      </c>
      <c r="F81" s="44">
        <f>((1/$B64*F80)-1)</f>
        <v>5.5692524434269641E-2</v>
      </c>
      <c r="G81" s="43">
        <f>((1/$C64*G80)-1)</f>
        <v>2.1489343040084208E-3</v>
      </c>
      <c r="H81" s="46">
        <f>((1/$B64*H80)-1)</f>
        <v>0.12265563088843878</v>
      </c>
      <c r="I81" s="47">
        <f>((1/$C64*I80)-1)</f>
        <v>2.9821945443382347E-3</v>
      </c>
      <c r="J81" s="43">
        <f>((1/$B64*J80)-1)</f>
        <v>0.15602711983798523</v>
      </c>
      <c r="K81" s="43">
        <f>((1/$C64*K80)-1)</f>
        <v>-1.3156740636784958E-3</v>
      </c>
      <c r="L81" s="46">
        <f>((1/$B64*L80)-1)</f>
        <v>0.16897067887646378</v>
      </c>
      <c r="M81" s="43">
        <f>((1/$C64*M80)-1)</f>
        <v>5.2188404525919108E-3</v>
      </c>
      <c r="N81" s="44">
        <f>((1/$B64*N80)-1)</f>
        <v>8.0258871180769464E-2</v>
      </c>
      <c r="O81" s="47">
        <f>((1/$C64*O80)-1)</f>
        <v>7.5870537672135807E-3</v>
      </c>
      <c r="P81" s="43">
        <f>((1/$B64*P80)-1)</f>
        <v>0.1812538522497138</v>
      </c>
      <c r="Q81" s="43">
        <f>((1/$C64*Q80)-1)</f>
        <v>-7.8501885799491244E-3</v>
      </c>
      <c r="R81" s="46">
        <f>((1/$B64*R80)-1)</f>
        <v>0.22017258078717972</v>
      </c>
      <c r="S81" s="47">
        <f>((1/$C64*S80)-1)</f>
        <v>-3.6838873783000547E-3</v>
      </c>
      <c r="T81" s="43">
        <f>((1/$B64*T80)-1)</f>
        <v>0.23945584221185157</v>
      </c>
      <c r="U81" s="45">
        <f>((1/$C64*U80)-1)</f>
        <v>8.5080256117884279E-3</v>
      </c>
      <c r="V81" s="43">
        <f>((1/$B64*V80)-1)</f>
        <v>7.1321651844677314E-2</v>
      </c>
      <c r="W81" s="43">
        <f>((1/$C64*W80)-1)</f>
        <v>2.4997807209894418E-3</v>
      </c>
      <c r="X81" s="46">
        <f>((1/$B64*X80)-1)</f>
        <v>0.1556308884388482</v>
      </c>
      <c r="Y81" s="47">
        <f>((1/$C64*Y80)-1)</f>
        <v>-5.306552056836944E-3</v>
      </c>
      <c r="Z81" s="46">
        <f>((1/$B64*Z80)-1)</f>
        <v>0.18887030025534912</v>
      </c>
      <c r="AA81" s="47">
        <f>((1/$C64*AA80)-1)</f>
        <v>-3.6838873783000547E-3</v>
      </c>
      <c r="AB81" s="43">
        <f>((1/$B64*AB80)-1)</f>
        <v>0.20731707317073145</v>
      </c>
      <c r="AC81" s="45">
        <f>((1/$C64*AC80)-1)</f>
        <v>4.0785895974038144E-3</v>
      </c>
      <c r="AD81" s="43"/>
      <c r="AE81" s="43"/>
      <c r="AM81" s="44">
        <f>((1/$B64*AM80)-1)</f>
        <v>3.9579114202694443E-2</v>
      </c>
      <c r="AN81" s="45">
        <f>((1/$C64*AN80)-1)</f>
        <v>8.8150162266467991E-2</v>
      </c>
    </row>
    <row r="82" spans="1:40" x14ac:dyDescent="0.2">
      <c r="A82" s="175"/>
      <c r="B82" s="178"/>
      <c r="C82" s="190"/>
      <c r="D82" s="181"/>
      <c r="E82" s="67" t="s">
        <v>10</v>
      </c>
      <c r="F82" s="11"/>
      <c r="G82" s="10"/>
      <c r="H82" s="17"/>
      <c r="I82" s="20"/>
      <c r="J82" s="10"/>
      <c r="K82" s="10"/>
      <c r="L82" s="17"/>
      <c r="M82" s="10"/>
      <c r="N82" s="11"/>
      <c r="O82" s="20"/>
      <c r="P82" s="10"/>
      <c r="Q82" s="10"/>
      <c r="R82" s="17"/>
      <c r="S82" s="20"/>
      <c r="T82" s="10"/>
      <c r="U82" s="12"/>
      <c r="V82" s="10"/>
      <c r="W82" s="10"/>
      <c r="X82" s="17"/>
      <c r="Y82" s="20"/>
      <c r="Z82" s="17"/>
      <c r="AA82" s="20"/>
      <c r="AB82" s="10"/>
      <c r="AC82" s="12"/>
      <c r="AD82" s="10"/>
      <c r="AE82" s="10"/>
      <c r="AM82" s="11"/>
      <c r="AN82" s="12"/>
    </row>
    <row r="83" spans="1:40" ht="17" thickBot="1" x14ac:dyDescent="0.25">
      <c r="A83" s="176"/>
      <c r="B83" s="179"/>
      <c r="C83" s="191"/>
      <c r="D83" s="188"/>
      <c r="E83" s="113" t="s">
        <v>42</v>
      </c>
      <c r="F83" s="211">
        <f>IF(G81&lt;0,1,0)</f>
        <v>0</v>
      </c>
      <c r="G83" s="212"/>
      <c r="H83" s="211">
        <f>IF(I81&lt;0,1,0)</f>
        <v>0</v>
      </c>
      <c r="I83" s="212"/>
      <c r="J83" s="211">
        <f>IF(K81&lt;0,1,0)</f>
        <v>1</v>
      </c>
      <c r="K83" s="212"/>
      <c r="L83" s="211">
        <f>IF(M81&lt;0,1,0)</f>
        <v>0</v>
      </c>
      <c r="M83" s="211"/>
      <c r="N83" s="214">
        <f>IF(O81&lt;0,1,0)</f>
        <v>0</v>
      </c>
      <c r="O83" s="212"/>
      <c r="P83" s="211">
        <f>IF(Q81&lt;0,1,0)</f>
        <v>1</v>
      </c>
      <c r="Q83" s="212"/>
      <c r="R83" s="211">
        <f>IF(S81&lt;0,1,0)</f>
        <v>1</v>
      </c>
      <c r="S83" s="212"/>
      <c r="T83" s="211">
        <f>IF(U81&lt;0,1,0)</f>
        <v>0</v>
      </c>
      <c r="U83" s="213"/>
      <c r="V83" s="214">
        <f>IF(W81&lt;0,1,0)</f>
        <v>0</v>
      </c>
      <c r="W83" s="212"/>
      <c r="X83" s="211">
        <f>IF(Y81&lt;0,1,0)</f>
        <v>1</v>
      </c>
      <c r="Y83" s="212"/>
      <c r="Z83" s="211">
        <f>IF(AA81&lt;0,1,0)</f>
        <v>1</v>
      </c>
      <c r="AA83" s="212"/>
      <c r="AB83" s="211">
        <f>IF(AC81&lt;0,1,0)</f>
        <v>0</v>
      </c>
      <c r="AC83" s="213"/>
      <c r="AD83" s="115"/>
      <c r="AE83" s="115"/>
      <c r="AM83" s="149">
        <f>IF(AN81&lt;0,1,0)</f>
        <v>0</v>
      </c>
      <c r="AN83" s="150"/>
    </row>
    <row r="84" spans="1:40" x14ac:dyDescent="0.2">
      <c r="A84" s="174" t="s">
        <v>22</v>
      </c>
      <c r="B84" s="177">
        <v>7.8450000000000006E-2</v>
      </c>
      <c r="C84" s="189">
        <v>7.9305E-2</v>
      </c>
      <c r="D84" s="180" t="s">
        <v>2</v>
      </c>
      <c r="E84" s="66" t="s">
        <v>11</v>
      </c>
      <c r="F84" s="8">
        <v>7.7969999999999998E-2</v>
      </c>
      <c r="G84" s="7">
        <v>8.2640000000000005E-2</v>
      </c>
      <c r="H84" s="16">
        <v>8.4784999999999999E-2</v>
      </c>
      <c r="I84" s="19">
        <v>7.8020000000000006E-2</v>
      </c>
      <c r="J84" s="7">
        <v>8.3690000000000001E-2</v>
      </c>
      <c r="K84" s="7">
        <v>7.8420000000000004E-2</v>
      </c>
      <c r="L84" s="16">
        <v>8.4070000000000006E-2</v>
      </c>
      <c r="M84" s="7">
        <v>7.9125000000000001E-2</v>
      </c>
      <c r="N84" s="8">
        <v>8.1659999999999996E-2</v>
      </c>
      <c r="O84" s="19">
        <v>7.9380000000000006E-2</v>
      </c>
      <c r="P84" s="7">
        <v>8.2754999999999995E-2</v>
      </c>
      <c r="Q84" s="7">
        <v>7.7840000000000006E-2</v>
      </c>
      <c r="R84" s="16">
        <v>8.5620000000000002E-2</v>
      </c>
      <c r="S84" s="19">
        <v>7.9189999999999997E-2</v>
      </c>
      <c r="T84" s="7">
        <v>9.3734999999999999E-2</v>
      </c>
      <c r="U84" s="9">
        <v>7.9235E-2</v>
      </c>
      <c r="V84" s="7">
        <v>7.9740000000000005E-2</v>
      </c>
      <c r="W84" s="7">
        <v>7.8835000000000002E-2</v>
      </c>
      <c r="X84" s="16">
        <v>8.3765000000000006E-2</v>
      </c>
      <c r="Y84" s="19">
        <v>7.7770000000000006E-2</v>
      </c>
      <c r="Z84" s="16">
        <v>8.4845000000000004E-2</v>
      </c>
      <c r="AA84" s="19">
        <v>7.8564999999999996E-2</v>
      </c>
      <c r="AB84" s="7">
        <v>8.8694999999999996E-2</v>
      </c>
      <c r="AC84" s="9">
        <v>7.9119999999999996E-2</v>
      </c>
      <c r="AD84" s="10"/>
      <c r="AE84" s="10"/>
      <c r="AM84" s="128"/>
      <c r="AN84" s="128"/>
    </row>
    <row r="85" spans="1:40" x14ac:dyDescent="0.2">
      <c r="A85" s="175"/>
      <c r="B85" s="178"/>
      <c r="C85" s="190"/>
      <c r="D85" s="181"/>
      <c r="E85" s="67" t="s">
        <v>12</v>
      </c>
      <c r="F85" s="44">
        <f>((1/$B84*F84)-1)</f>
        <v>-6.1185468451243619E-3</v>
      </c>
      <c r="G85" s="43">
        <f>((1/$C84*G84)-1)</f>
        <v>4.2052833995334549E-2</v>
      </c>
      <c r="H85" s="46">
        <f>((1/$B84*H84)-1)</f>
        <v>8.0752071383046298E-2</v>
      </c>
      <c r="I85" s="47">
        <f>((1/$C84*I84)-1)</f>
        <v>-1.6203265872265171E-2</v>
      </c>
      <c r="J85" s="43">
        <f>((1/$B84*J84)-1)</f>
        <v>6.6794136392606562E-2</v>
      </c>
      <c r="K85" s="43">
        <f>((1/$C84*K84)-1)</f>
        <v>-1.1159447701910241E-2</v>
      </c>
      <c r="L85" s="46">
        <f>((1/$B84*L84)-1)</f>
        <v>7.1637985978330043E-2</v>
      </c>
      <c r="M85" s="43">
        <f>((1/$C84*M84)-1)</f>
        <v>-2.269718176659663E-3</v>
      </c>
      <c r="N85" s="44">
        <f>((1/$B84*N84)-1)</f>
        <v>4.0917782026768545E-2</v>
      </c>
      <c r="O85" s="47">
        <f>((1/$C84*O84)-1)</f>
        <v>9.4571590694170204E-4</v>
      </c>
      <c r="P85" s="43">
        <f>((1/$B84*P84)-1)</f>
        <v>5.4875717017208281E-2</v>
      </c>
      <c r="Q85" s="43">
        <f>((1/$C84*Q84)-1)</f>
        <v>-1.8472984048924945E-2</v>
      </c>
      <c r="R85" s="46">
        <f>((1/$B84*R84)-1)</f>
        <v>9.139579349904392E-2</v>
      </c>
      <c r="S85" s="47">
        <f>((1/$C84*S84)-1)</f>
        <v>-1.450097723977084E-3</v>
      </c>
      <c r="T85" s="43">
        <f>((1/$B84*T84)-1)</f>
        <v>0.19483747609942625</v>
      </c>
      <c r="U85" s="45">
        <f>((1/$C84*U84)-1)</f>
        <v>-8.8266817981208501E-4</v>
      </c>
      <c r="V85" s="43">
        <f>((1/$B84*V84)-1)</f>
        <v>1.6443594646271542E-2</v>
      </c>
      <c r="W85" s="43">
        <f>((1/$C84*W84)-1)</f>
        <v>-5.9264863501670151E-3</v>
      </c>
      <c r="X85" s="46">
        <f>((1/$B84*X84)-1)</f>
        <v>6.7750159337157445E-2</v>
      </c>
      <c r="Y85" s="47">
        <f>((1/$C84*Y84)-1)</f>
        <v>-1.935565222873703E-2</v>
      </c>
      <c r="Z85" s="46">
        <f>((1/$B84*Z84)-1)</f>
        <v>8.1516889738687093E-2</v>
      </c>
      <c r="AA85" s="47">
        <f>((1/$C84*AA84)-1)</f>
        <v>-9.3310636151566761E-3</v>
      </c>
      <c r="AB85" s="43">
        <f>((1/$B84*AB84)-1)</f>
        <v>0.13059273422562123</v>
      </c>
      <c r="AC85" s="45">
        <f>((1/$C84*AC84)-1)</f>
        <v>-2.332765903789169E-3</v>
      </c>
      <c r="AD85" s="43"/>
      <c r="AE85" s="43"/>
      <c r="AM85" s="128"/>
      <c r="AN85" s="128"/>
    </row>
    <row r="86" spans="1:40" x14ac:dyDescent="0.2">
      <c r="A86" s="175"/>
      <c r="B86" s="178"/>
      <c r="C86" s="190"/>
      <c r="D86" s="181"/>
      <c r="E86" s="67" t="s">
        <v>10</v>
      </c>
      <c r="F86" s="42"/>
      <c r="G86" s="10"/>
      <c r="H86" s="17"/>
      <c r="I86" s="20"/>
      <c r="J86" s="10"/>
      <c r="K86" s="10"/>
      <c r="L86" s="17"/>
      <c r="M86" s="10"/>
      <c r="N86" s="11"/>
      <c r="O86" s="20"/>
      <c r="P86" s="10"/>
      <c r="Q86" s="10"/>
      <c r="R86" s="17"/>
      <c r="S86" s="20"/>
      <c r="T86" s="10"/>
      <c r="U86" s="12"/>
      <c r="V86" s="10"/>
      <c r="W86" s="10"/>
      <c r="X86" s="17"/>
      <c r="Y86" s="20"/>
      <c r="Z86" s="17"/>
      <c r="AA86" s="20"/>
      <c r="AB86" s="10"/>
      <c r="AC86" s="12"/>
      <c r="AD86" s="10"/>
      <c r="AE86" s="10"/>
      <c r="AM86" s="128"/>
      <c r="AN86" s="128"/>
    </row>
    <row r="87" spans="1:40" ht="17" thickBot="1" x14ac:dyDescent="0.25">
      <c r="A87" s="175"/>
      <c r="B87" s="178"/>
      <c r="C87" s="190"/>
      <c r="D87" s="181"/>
      <c r="E87" s="112" t="s">
        <v>42</v>
      </c>
      <c r="F87" s="211">
        <f>IF(G85&lt;0,1,0)</f>
        <v>0</v>
      </c>
      <c r="G87" s="212"/>
      <c r="H87" s="211">
        <f>IF(I85&lt;0,1,0)</f>
        <v>1</v>
      </c>
      <c r="I87" s="212"/>
      <c r="J87" s="211">
        <f>IF(K85&lt;0,1,0)</f>
        <v>1</v>
      </c>
      <c r="K87" s="212"/>
      <c r="L87" s="211">
        <f>IF(M85&lt;0,1,0)</f>
        <v>1</v>
      </c>
      <c r="M87" s="211"/>
      <c r="N87" s="214">
        <f>IF(O85&lt;0,1,0)</f>
        <v>0</v>
      </c>
      <c r="O87" s="212"/>
      <c r="P87" s="211">
        <f>IF(Q85&lt;0,1,0)</f>
        <v>1</v>
      </c>
      <c r="Q87" s="212"/>
      <c r="R87" s="211">
        <f>IF(S85&lt;0,1,0)</f>
        <v>1</v>
      </c>
      <c r="S87" s="212"/>
      <c r="T87" s="211">
        <f>IF(U85&lt;0,1,0)</f>
        <v>1</v>
      </c>
      <c r="U87" s="213"/>
      <c r="V87" s="214">
        <f>IF(W85&lt;0,1,0)</f>
        <v>1</v>
      </c>
      <c r="W87" s="212"/>
      <c r="X87" s="211">
        <f>IF(Y85&lt;0,1,0)</f>
        <v>1</v>
      </c>
      <c r="Y87" s="212"/>
      <c r="Z87" s="211">
        <f>IF(AA85&lt;0,1,0)</f>
        <v>1</v>
      </c>
      <c r="AA87" s="212"/>
      <c r="AB87" s="211">
        <f>IF(AC85&lt;0,1,0)</f>
        <v>1</v>
      </c>
      <c r="AC87" s="213"/>
      <c r="AD87" s="115"/>
      <c r="AE87" s="115"/>
      <c r="AM87" s="128"/>
      <c r="AN87" s="128"/>
    </row>
    <row r="88" spans="1:40" x14ac:dyDescent="0.2">
      <c r="A88" s="175"/>
      <c r="B88" s="178"/>
      <c r="C88" s="190"/>
      <c r="D88" s="182" t="s">
        <v>6</v>
      </c>
      <c r="E88" s="68" t="s">
        <v>11</v>
      </c>
      <c r="F88" s="35">
        <v>8.8109999999999994E-2</v>
      </c>
      <c r="G88" s="31">
        <v>0.10528</v>
      </c>
      <c r="H88" s="22">
        <v>0.101475</v>
      </c>
      <c r="I88" s="23">
        <v>8.4815000000000002E-2</v>
      </c>
      <c r="J88" s="31">
        <v>0.10338</v>
      </c>
      <c r="K88" s="31">
        <v>8.3985000000000004E-2</v>
      </c>
      <c r="L88" s="22">
        <v>0.1051</v>
      </c>
      <c r="M88" s="31">
        <v>8.4269999999999998E-2</v>
      </c>
      <c r="N88" s="35">
        <v>8.8480000000000003E-2</v>
      </c>
      <c r="O88" s="23">
        <v>0.113195</v>
      </c>
      <c r="P88" s="31">
        <v>0.10573</v>
      </c>
      <c r="Q88" s="31">
        <v>8.745E-2</v>
      </c>
      <c r="R88" s="22">
        <v>0.11022999999999999</v>
      </c>
      <c r="S88" s="23">
        <v>8.6705000000000004E-2</v>
      </c>
      <c r="T88" s="31">
        <v>0.11379499999999999</v>
      </c>
      <c r="U88" s="36">
        <v>8.7654999999999997E-2</v>
      </c>
      <c r="V88" s="31">
        <v>8.8179999999999994E-2</v>
      </c>
      <c r="W88" s="31">
        <v>0.11001</v>
      </c>
      <c r="X88" s="22">
        <v>0.103645</v>
      </c>
      <c r="Y88" s="23">
        <v>8.5925000000000001E-2</v>
      </c>
      <c r="Z88" s="22">
        <v>0.10659</v>
      </c>
      <c r="AA88" s="23">
        <v>8.4665000000000004E-2</v>
      </c>
      <c r="AB88" s="31">
        <v>0.109235</v>
      </c>
      <c r="AC88" s="36">
        <v>8.5930000000000006E-2</v>
      </c>
      <c r="AD88" s="10"/>
      <c r="AE88" s="10"/>
      <c r="AM88" s="8">
        <v>7.145E-2</v>
      </c>
      <c r="AN88" s="9">
        <v>0.1169</v>
      </c>
    </row>
    <row r="89" spans="1:40" x14ac:dyDescent="0.2">
      <c r="A89" s="175"/>
      <c r="B89" s="178"/>
      <c r="C89" s="190"/>
      <c r="D89" s="183"/>
      <c r="E89" s="67" t="s">
        <v>12</v>
      </c>
      <c r="F89" s="44">
        <f>((1/$B84*F88)-1)</f>
        <v>0.12313575525812603</v>
      </c>
      <c r="G89" s="43">
        <f>((1/$C84*G88)-1)</f>
        <v>0.32753294243742515</v>
      </c>
      <c r="H89" s="46">
        <f>((1/$B84*H88)-1)</f>
        <v>0.29349904397705529</v>
      </c>
      <c r="I89" s="47">
        <f>((1/$C84*I88)-1)</f>
        <v>6.9478595296639689E-2</v>
      </c>
      <c r="J89" s="43">
        <f>((1/$B84*J88)-1)</f>
        <v>0.3177820267686422</v>
      </c>
      <c r="K89" s="43">
        <f>((1/$C84*K88)-1)</f>
        <v>5.9012672593153015E-2</v>
      </c>
      <c r="L89" s="46">
        <f>((1/$B84*L88)-1)</f>
        <v>0.33970681963033766</v>
      </c>
      <c r="M89" s="43">
        <f>((1/$C84*M88)-1)</f>
        <v>6.2606393039530861E-2</v>
      </c>
      <c r="N89" s="44">
        <f>((1/$B84*N88)-1)</f>
        <v>0.12785213511790938</v>
      </c>
      <c r="O89" s="47">
        <f>((1/$C84*O88)-1)</f>
        <v>0.42733749448332392</v>
      </c>
      <c r="P89" s="43">
        <f>((1/$B84*P88)-1)</f>
        <v>0.34773741236456335</v>
      </c>
      <c r="Q89" s="43">
        <f>((1/$C84*Q88)-1)</f>
        <v>0.10270474749385294</v>
      </c>
      <c r="R89" s="46">
        <f>((1/$B84*R88)-1)</f>
        <v>0.40509878903760344</v>
      </c>
      <c r="S89" s="47">
        <f>((1/$C84*S88)-1)</f>
        <v>9.3310636151566761E-2</v>
      </c>
      <c r="T89" s="43">
        <f>((1/$B84*T88)-1)</f>
        <v>0.45054174633524524</v>
      </c>
      <c r="U89" s="45">
        <f>((1/$C84*U88)-1)</f>
        <v>0.1052897043061598</v>
      </c>
      <c r="V89" s="43">
        <f>((1/$B84*V88)-1)</f>
        <v>0.12402804333970674</v>
      </c>
      <c r="W89" s="43">
        <f>((1/$C84*W88)-1)</f>
        <v>0.38717609230187255</v>
      </c>
      <c r="X89" s="46">
        <f>((1/$B84*X88)-1)</f>
        <v>0.32115997450605471</v>
      </c>
      <c r="Y89" s="47">
        <f>((1/$C84*Y88)-1)</f>
        <v>8.3475190719374703E-2</v>
      </c>
      <c r="Z89" s="46">
        <f>((1/$B84*Z88)-1)</f>
        <v>0.35869980879541097</v>
      </c>
      <c r="AA89" s="47">
        <f>((1/$C84*AA88)-1)</f>
        <v>6.7587163482756507E-2</v>
      </c>
      <c r="AB89" s="43">
        <f>((1/$B84*AB88)-1)</f>
        <v>0.39241555130656458</v>
      </c>
      <c r="AC89" s="45">
        <f>((1/$C84*AC88)-1)</f>
        <v>8.3538238446504209E-2</v>
      </c>
      <c r="AD89" s="43"/>
      <c r="AE89" s="43"/>
      <c r="AM89" s="44">
        <f>((1/$B84*AM88)-1)</f>
        <v>-8.9228808158062556E-2</v>
      </c>
      <c r="AN89" s="45">
        <f>((1/$C84*AN88)-1)</f>
        <v>0.47405586028623681</v>
      </c>
    </row>
    <row r="90" spans="1:40" x14ac:dyDescent="0.2">
      <c r="A90" s="175"/>
      <c r="B90" s="178"/>
      <c r="C90" s="190"/>
      <c r="D90" s="183"/>
      <c r="E90" s="67" t="s">
        <v>10</v>
      </c>
      <c r="F90" s="11"/>
      <c r="G90" s="10"/>
      <c r="H90" s="17"/>
      <c r="I90" s="20"/>
      <c r="J90" s="10"/>
      <c r="K90" s="10"/>
      <c r="L90" s="17"/>
      <c r="M90" s="10"/>
      <c r="N90" s="11"/>
      <c r="O90" s="20"/>
      <c r="P90" s="10"/>
      <c r="Q90" s="10"/>
      <c r="R90" s="17"/>
      <c r="S90" s="20"/>
      <c r="T90" s="10"/>
      <c r="U90" s="12"/>
      <c r="V90" s="10"/>
      <c r="W90" s="10"/>
      <c r="X90" s="17"/>
      <c r="Y90" s="20"/>
      <c r="Z90" s="17"/>
      <c r="AA90" s="20"/>
      <c r="AB90" s="10"/>
      <c r="AC90" s="12"/>
      <c r="AD90" s="10"/>
      <c r="AE90" s="10"/>
      <c r="AM90" s="11"/>
      <c r="AN90" s="12"/>
    </row>
    <row r="91" spans="1:40" x14ac:dyDescent="0.2">
      <c r="A91" s="175"/>
      <c r="B91" s="178"/>
      <c r="C91" s="190"/>
      <c r="D91" s="183"/>
      <c r="E91" s="112" t="s">
        <v>42</v>
      </c>
      <c r="F91" s="211">
        <f>IF(G89&lt;0,1,0)</f>
        <v>0</v>
      </c>
      <c r="G91" s="212"/>
      <c r="H91" s="211">
        <f>IF(I89&lt;0,1,0)</f>
        <v>0</v>
      </c>
      <c r="I91" s="212"/>
      <c r="J91" s="211">
        <f>IF(K89&lt;0,1,0)</f>
        <v>0</v>
      </c>
      <c r="K91" s="212"/>
      <c r="L91" s="211">
        <f>IF(M89&lt;0,1,0)</f>
        <v>0</v>
      </c>
      <c r="M91" s="211"/>
      <c r="N91" s="214">
        <f>IF(O89&lt;0,1,0)</f>
        <v>0</v>
      </c>
      <c r="O91" s="212"/>
      <c r="P91" s="211">
        <f>IF(Q89&lt;0,1,0)</f>
        <v>0</v>
      </c>
      <c r="Q91" s="212"/>
      <c r="R91" s="211">
        <f>IF(S89&lt;0,1,0)</f>
        <v>0</v>
      </c>
      <c r="S91" s="212"/>
      <c r="T91" s="211">
        <f>IF(U89&lt;0,1,0)</f>
        <v>0</v>
      </c>
      <c r="U91" s="213"/>
      <c r="V91" s="214">
        <f>IF(W89&lt;0,1,0)</f>
        <v>0</v>
      </c>
      <c r="W91" s="212"/>
      <c r="X91" s="211">
        <f>IF(Y89&lt;0,1,0)</f>
        <v>0</v>
      </c>
      <c r="Y91" s="212"/>
      <c r="Z91" s="211">
        <f>IF(AA89&lt;0,1,0)</f>
        <v>0</v>
      </c>
      <c r="AA91" s="212"/>
      <c r="AB91" s="211">
        <f>IF(AC89&lt;0,1,0)</f>
        <v>0</v>
      </c>
      <c r="AC91" s="213"/>
      <c r="AD91" s="115"/>
      <c r="AE91" s="115"/>
      <c r="AM91" s="124">
        <f>IF(AN89&lt;0,1,0)</f>
        <v>0</v>
      </c>
      <c r="AN91" s="127"/>
    </row>
    <row r="92" spans="1:40" x14ac:dyDescent="0.2">
      <c r="A92" s="175"/>
      <c r="B92" s="178"/>
      <c r="C92" s="190"/>
      <c r="D92" s="182" t="s">
        <v>7</v>
      </c>
      <c r="E92" s="68" t="s">
        <v>11</v>
      </c>
      <c r="F92" s="35">
        <v>8.4779999999999994E-2</v>
      </c>
      <c r="G92" s="31">
        <v>7.9375000000000001E-2</v>
      </c>
      <c r="H92" s="22">
        <v>8.7330000000000005E-2</v>
      </c>
      <c r="I92" s="23">
        <v>7.9009999999999997E-2</v>
      </c>
      <c r="J92" s="31">
        <v>8.9685000000000001E-2</v>
      </c>
      <c r="K92" s="31">
        <v>7.9725000000000004E-2</v>
      </c>
      <c r="L92" s="22">
        <v>9.1399999999999995E-2</v>
      </c>
      <c r="M92" s="31">
        <v>8.0464999999999995E-2</v>
      </c>
      <c r="N92" s="35">
        <v>8.3690000000000001E-2</v>
      </c>
      <c r="O92" s="23">
        <v>8.0165E-2</v>
      </c>
      <c r="P92" s="31">
        <v>8.8190000000000004E-2</v>
      </c>
      <c r="Q92" s="31">
        <v>8.0424999999999996E-2</v>
      </c>
      <c r="R92" s="22">
        <v>9.2179999999999998E-2</v>
      </c>
      <c r="S92" s="23">
        <v>8.0954999999999999E-2</v>
      </c>
      <c r="T92" s="31">
        <v>9.3954999999999997E-2</v>
      </c>
      <c r="U92" s="36">
        <v>8.3330000000000001E-2</v>
      </c>
      <c r="V92" s="31">
        <v>8.4610000000000005E-2</v>
      </c>
      <c r="W92" s="31">
        <v>7.9829999999999998E-2</v>
      </c>
      <c r="X92" s="22">
        <v>8.7959999999999997E-2</v>
      </c>
      <c r="Y92" s="23">
        <v>7.9634999999999997E-2</v>
      </c>
      <c r="Z92" s="22">
        <v>9.0764999999999998E-2</v>
      </c>
      <c r="AA92" s="23">
        <v>8.0015000000000003E-2</v>
      </c>
      <c r="AB92" s="31">
        <v>9.2799999999999994E-2</v>
      </c>
      <c r="AC92" s="36">
        <v>8.1384999999999999E-2</v>
      </c>
      <c r="AD92" s="10"/>
      <c r="AE92" s="10"/>
      <c r="AM92" s="35">
        <v>7.6814999999999994E-2</v>
      </c>
      <c r="AN92" s="36">
        <v>8.2820000000000005E-2</v>
      </c>
    </row>
    <row r="93" spans="1:40" x14ac:dyDescent="0.2">
      <c r="A93" s="175"/>
      <c r="B93" s="178"/>
      <c r="C93" s="190"/>
      <c r="D93" s="183"/>
      <c r="E93" s="67" t="s">
        <v>12</v>
      </c>
      <c r="F93" s="44">
        <f>((1/$B84*F92)-1)</f>
        <v>8.0688336520076342E-2</v>
      </c>
      <c r="G93" s="43">
        <f>((1/$C84*G92)-1)</f>
        <v>8.8266817981219603E-4</v>
      </c>
      <c r="H93" s="46">
        <f>((1/$B84*H92)-1)</f>
        <v>0.11319311663479925</v>
      </c>
      <c r="I93" s="47">
        <f>((1/$C84*I92)-1)</f>
        <v>-3.7198159006367471E-3</v>
      </c>
      <c r="J93" s="43">
        <f>((1/$B84*J92)-1)</f>
        <v>0.14321223709369013</v>
      </c>
      <c r="K93" s="43">
        <f>((1/$C84*K92)-1)</f>
        <v>5.2960090788727321E-3</v>
      </c>
      <c r="L93" s="46">
        <f>((1/$B84*L92)-1)</f>
        <v>0.16507329509241542</v>
      </c>
      <c r="M93" s="43">
        <f>((1/$C84*M92)-1)</f>
        <v>1.4627072694029408E-2</v>
      </c>
      <c r="N93" s="44">
        <f>((1/$B84*N92)-1)</f>
        <v>6.6794136392606562E-2</v>
      </c>
      <c r="O93" s="47">
        <f>((1/$C84*O92)-1)</f>
        <v>1.0844209066263266E-2</v>
      </c>
      <c r="P93" s="43">
        <f>((1/$B84*P92)-1)</f>
        <v>0.12415551306564687</v>
      </c>
      <c r="Q93" s="43">
        <f>((1/$C84*Q92)-1)</f>
        <v>1.4122690876993804E-2</v>
      </c>
      <c r="R93" s="46">
        <f>((1/$B84*R92)-1)</f>
        <v>0.17501593371574242</v>
      </c>
      <c r="S93" s="47">
        <f>((1/$C84*S92)-1)</f>
        <v>2.0805749952714114E-2</v>
      </c>
      <c r="T93" s="43">
        <f>((1/$B84*T92)-1)</f>
        <v>0.19764181007010828</v>
      </c>
      <c r="U93" s="45">
        <f>((1/$C84*U92)-1)</f>
        <v>5.0753420339196831E-2</v>
      </c>
      <c r="V93" s="43">
        <f>((1/$B84*V92)-1)</f>
        <v>7.8521351179094978E-2</v>
      </c>
      <c r="W93" s="43">
        <f>((1/$C84*W92)-1)</f>
        <v>6.6200113485908041E-3</v>
      </c>
      <c r="X93" s="46">
        <f>((1/$B84*X92)-1)</f>
        <v>0.12122370936902471</v>
      </c>
      <c r="Y93" s="47">
        <f>((1/$C84*Y92)-1)</f>
        <v>4.161149990542734E-3</v>
      </c>
      <c r="Z93" s="46">
        <f>((1/$B84*Z92)-1)</f>
        <v>0.15697896749521978</v>
      </c>
      <c r="AA93" s="47">
        <f>((1/$C84*AA92)-1)</f>
        <v>8.9527772523800841E-3</v>
      </c>
      <c r="AB93" s="43">
        <f>((1/$B84*AB92)-1)</f>
        <v>0.18291905672402775</v>
      </c>
      <c r="AC93" s="45">
        <f>((1/$C84*AC92)-1)</f>
        <v>2.6227854485845858E-2</v>
      </c>
      <c r="AD93" s="43"/>
      <c r="AE93" s="43"/>
      <c r="AM93" s="44">
        <f>((1/$B84*AM92)-1)</f>
        <v>-2.0841300191204781E-2</v>
      </c>
      <c r="AN93" s="45">
        <f>((1/$C84*AN92)-1)</f>
        <v>4.4322552171994323E-2</v>
      </c>
    </row>
    <row r="94" spans="1:40" x14ac:dyDescent="0.2">
      <c r="A94" s="175"/>
      <c r="B94" s="178"/>
      <c r="C94" s="190"/>
      <c r="D94" s="183"/>
      <c r="E94" s="67" t="s">
        <v>10</v>
      </c>
      <c r="F94" s="11"/>
      <c r="G94" s="10"/>
      <c r="H94" s="17"/>
      <c r="I94" s="20"/>
      <c r="J94" s="10"/>
      <c r="K94" s="10"/>
      <c r="L94" s="17"/>
      <c r="M94" s="10"/>
      <c r="N94" s="11"/>
      <c r="O94" s="20"/>
      <c r="P94" s="10"/>
      <c r="Q94" s="10"/>
      <c r="R94" s="17"/>
      <c r="S94" s="20"/>
      <c r="T94" s="10"/>
      <c r="U94" s="12"/>
      <c r="V94" s="10"/>
      <c r="W94" s="10"/>
      <c r="X94" s="17"/>
      <c r="Y94" s="20"/>
      <c r="Z94" s="17"/>
      <c r="AA94" s="20"/>
      <c r="AB94" s="10"/>
      <c r="AC94" s="12"/>
      <c r="AD94" s="10"/>
      <c r="AE94" s="10"/>
      <c r="AM94" s="11"/>
      <c r="AN94" s="12"/>
    </row>
    <row r="95" spans="1:40" x14ac:dyDescent="0.2">
      <c r="A95" s="175"/>
      <c r="B95" s="178"/>
      <c r="C95" s="190"/>
      <c r="D95" s="187"/>
      <c r="E95" s="112" t="s">
        <v>42</v>
      </c>
      <c r="F95" s="211">
        <f>IF(G93&lt;0,1,0)</f>
        <v>0</v>
      </c>
      <c r="G95" s="212"/>
      <c r="H95" s="211">
        <f>IF(I93&lt;0,1,0)</f>
        <v>1</v>
      </c>
      <c r="I95" s="212"/>
      <c r="J95" s="211">
        <f>IF(K93&lt;0,1,0)</f>
        <v>0</v>
      </c>
      <c r="K95" s="212"/>
      <c r="L95" s="211">
        <f>IF(M93&lt;0,1,0)</f>
        <v>0</v>
      </c>
      <c r="M95" s="211"/>
      <c r="N95" s="214">
        <f>IF(O93&lt;0,1,0)</f>
        <v>0</v>
      </c>
      <c r="O95" s="212"/>
      <c r="P95" s="211">
        <f>IF(Q93&lt;0,1,0)</f>
        <v>0</v>
      </c>
      <c r="Q95" s="212"/>
      <c r="R95" s="211">
        <f>IF(S93&lt;0,1,0)</f>
        <v>0</v>
      </c>
      <c r="S95" s="212"/>
      <c r="T95" s="211">
        <f>IF(U93&lt;0,1,0)</f>
        <v>0</v>
      </c>
      <c r="U95" s="213"/>
      <c r="V95" s="214">
        <f>IF(W93&lt;0,1,0)</f>
        <v>0</v>
      </c>
      <c r="W95" s="212"/>
      <c r="X95" s="211">
        <f>IF(Y93&lt;0,1,0)</f>
        <v>0</v>
      </c>
      <c r="Y95" s="212"/>
      <c r="Z95" s="211">
        <f>IF(AA93&lt;0,1,0)</f>
        <v>0</v>
      </c>
      <c r="AA95" s="212"/>
      <c r="AB95" s="211">
        <f>IF(AC93&lt;0,1,0)</f>
        <v>0</v>
      </c>
      <c r="AC95" s="213"/>
      <c r="AD95" s="115"/>
      <c r="AE95" s="115"/>
      <c r="AM95" s="124">
        <f>IF(AN93&lt;0,1,0)</f>
        <v>0</v>
      </c>
      <c r="AN95" s="127"/>
    </row>
    <row r="96" spans="1:40" x14ac:dyDescent="0.2">
      <c r="A96" s="175"/>
      <c r="B96" s="178"/>
      <c r="C96" s="190"/>
      <c r="D96" s="183" t="s">
        <v>8</v>
      </c>
      <c r="E96" s="68" t="s">
        <v>11</v>
      </c>
      <c r="F96" s="11">
        <v>8.7175000000000002E-2</v>
      </c>
      <c r="G96" s="10">
        <v>7.9210000000000003E-2</v>
      </c>
      <c r="H96" s="17">
        <v>9.0920000000000001E-2</v>
      </c>
      <c r="I96" s="20">
        <v>8.0049999999999996E-2</v>
      </c>
      <c r="J96" s="10">
        <v>9.3369999999999995E-2</v>
      </c>
      <c r="K96" s="10">
        <v>8.0640000000000003E-2</v>
      </c>
      <c r="L96" s="17">
        <v>9.4439999999999996E-2</v>
      </c>
      <c r="M96" s="10">
        <v>8.1119999999999998E-2</v>
      </c>
      <c r="N96" s="11">
        <v>8.8654999999999998E-2</v>
      </c>
      <c r="O96" s="20">
        <v>8.0509999999999998E-2</v>
      </c>
      <c r="P96" s="10">
        <v>9.2280000000000001E-2</v>
      </c>
      <c r="Q96" s="10">
        <v>8.1095E-2</v>
      </c>
      <c r="R96" s="17">
        <v>9.4119999999999995E-2</v>
      </c>
      <c r="S96" s="20">
        <v>8.2394999999999996E-2</v>
      </c>
      <c r="T96" s="10">
        <v>9.4619999999999996E-2</v>
      </c>
      <c r="U96" s="12">
        <v>8.2674999999999998E-2</v>
      </c>
      <c r="V96" s="10">
        <v>8.8039999999999993E-2</v>
      </c>
      <c r="W96" s="10">
        <v>7.9634999999999997E-2</v>
      </c>
      <c r="X96" s="17">
        <v>9.1429999999999997E-2</v>
      </c>
      <c r="Y96" s="20">
        <v>8.0695000000000003E-2</v>
      </c>
      <c r="Z96" s="17">
        <v>9.3704999999999997E-2</v>
      </c>
      <c r="AA96" s="20">
        <v>8.1335000000000005E-2</v>
      </c>
      <c r="AB96" s="10">
        <v>9.4700000000000006E-2</v>
      </c>
      <c r="AC96" s="12">
        <v>8.1549999999999997E-2</v>
      </c>
      <c r="AD96" s="10"/>
      <c r="AE96" s="10"/>
      <c r="AM96" s="11">
        <v>9.3210000000000001E-2</v>
      </c>
      <c r="AN96" s="12">
        <v>9.0899999999999995E-2</v>
      </c>
    </row>
    <row r="97" spans="1:40" x14ac:dyDescent="0.2">
      <c r="A97" s="175"/>
      <c r="B97" s="178"/>
      <c r="C97" s="190"/>
      <c r="D97" s="183"/>
      <c r="E97" s="67" t="s">
        <v>12</v>
      </c>
      <c r="F97" s="44">
        <f>((1/$B84*F96)-1)</f>
        <v>0.11121733588272775</v>
      </c>
      <c r="G97" s="43">
        <f>((1/$C84*G96)-1)</f>
        <v>-1.197906815459282E-3</v>
      </c>
      <c r="H97" s="46">
        <f>((1/$B84*H96)-1)</f>
        <v>0.15895474824729106</v>
      </c>
      <c r="I97" s="47">
        <f>((1/$C84*I96)-1)</f>
        <v>9.3941113422861822E-3</v>
      </c>
      <c r="J97" s="43">
        <f>((1/$B84*J96)-1)</f>
        <v>0.19018483110261286</v>
      </c>
      <c r="K97" s="43">
        <f>((1/$C84*K96)-1)</f>
        <v>1.6833743143559676E-2</v>
      </c>
      <c r="L97" s="46">
        <f>((1/$B84*L96)-1)</f>
        <v>0.2038240917782026</v>
      </c>
      <c r="M97" s="43">
        <f>((1/$C84*M96)-1)</f>
        <v>2.2886324947985592E-2</v>
      </c>
      <c r="N97" s="44">
        <f>((1/$B84*N96)-1)</f>
        <v>0.13008285532186092</v>
      </c>
      <c r="O97" s="47">
        <f>((1/$C84*O96)-1)</f>
        <v>1.5194502238194296E-2</v>
      </c>
      <c r="P97" s="43">
        <f>((1/$B84*P96)-1)</f>
        <v>0.1762906309751433</v>
      </c>
      <c r="Q97" s="43">
        <f>((1/$C84*Q96)-1)</f>
        <v>2.2571086312338506E-2</v>
      </c>
      <c r="R97" s="46">
        <f>((1/$B84*R96)-1)</f>
        <v>0.19974506054811969</v>
      </c>
      <c r="S97" s="47">
        <f>((1/$C84*S96)-1)</f>
        <v>3.8963495365992085E-2</v>
      </c>
      <c r="T97" s="43">
        <f>((1/$B84*T96)-1)</f>
        <v>0.2061185468451241</v>
      </c>
      <c r="U97" s="45">
        <f>((1/$C84*U96)-1)</f>
        <v>4.2494168085240647E-2</v>
      </c>
      <c r="V97" s="43">
        <f>((1/$B84*V96)-1)</f>
        <v>0.12224346717654533</v>
      </c>
      <c r="W97" s="43">
        <f>((1/$C84*W96)-1)</f>
        <v>4.161149990542734E-3</v>
      </c>
      <c r="X97" s="46">
        <f>((1/$B84*X96)-1)</f>
        <v>0.16545570427023559</v>
      </c>
      <c r="Y97" s="47">
        <f>((1/$C84*Y96)-1)</f>
        <v>1.7527268141983576E-2</v>
      </c>
      <c r="Z97" s="46">
        <f>((1/$B84*Z96)-1)</f>
        <v>0.19445506692160586</v>
      </c>
      <c r="AA97" s="47">
        <f>((1/$C84*AA96)-1)</f>
        <v>2.5597377214551464E-2</v>
      </c>
      <c r="AB97" s="43">
        <f>((1/$B84*AB96)-1)</f>
        <v>0.20713830465264493</v>
      </c>
      <c r="AC97" s="45">
        <f>((1/$C84*AC96)-1)</f>
        <v>2.8308429481117114E-2</v>
      </c>
      <c r="AD97" s="43"/>
      <c r="AE97" s="43"/>
      <c r="AM97" s="44">
        <f>((1/$B84*AM96)-1)</f>
        <v>0.18814531548757163</v>
      </c>
      <c r="AN97" s="45">
        <f>((1/$C84*AN96)-1)</f>
        <v>0.14620767921316435</v>
      </c>
    </row>
    <row r="98" spans="1:40" x14ac:dyDescent="0.2">
      <c r="A98" s="175"/>
      <c r="B98" s="178"/>
      <c r="C98" s="190"/>
      <c r="D98" s="183"/>
      <c r="E98" s="67" t="s">
        <v>10</v>
      </c>
      <c r="F98" s="11"/>
      <c r="G98" s="10"/>
      <c r="H98" s="17"/>
      <c r="I98" s="20"/>
      <c r="J98" s="10"/>
      <c r="K98" s="10"/>
      <c r="L98" s="17"/>
      <c r="M98" s="10"/>
      <c r="N98" s="11"/>
      <c r="O98" s="20"/>
      <c r="P98" s="10"/>
      <c r="Q98" s="10"/>
      <c r="R98" s="17"/>
      <c r="S98" s="20"/>
      <c r="T98" s="10"/>
      <c r="U98" s="12"/>
      <c r="V98" s="10"/>
      <c r="W98" s="10"/>
      <c r="X98" s="17"/>
      <c r="Y98" s="20"/>
      <c r="Z98" s="17"/>
      <c r="AA98" s="20"/>
      <c r="AB98" s="10"/>
      <c r="AC98" s="12"/>
      <c r="AD98" s="10"/>
      <c r="AE98" s="10"/>
      <c r="AM98" s="11"/>
      <c r="AN98" s="12"/>
    </row>
    <row r="99" spans="1:40" x14ac:dyDescent="0.2">
      <c r="A99" s="175"/>
      <c r="B99" s="178"/>
      <c r="C99" s="190"/>
      <c r="D99" s="187"/>
      <c r="E99" s="114" t="s">
        <v>42</v>
      </c>
      <c r="F99" s="211">
        <f>IF(G97&lt;0,1,0)</f>
        <v>1</v>
      </c>
      <c r="G99" s="212"/>
      <c r="H99" s="211">
        <f>IF(I97&lt;0,1,0)</f>
        <v>0</v>
      </c>
      <c r="I99" s="212"/>
      <c r="J99" s="211">
        <f>IF(K97&lt;0,1,0)</f>
        <v>0</v>
      </c>
      <c r="K99" s="212"/>
      <c r="L99" s="211">
        <f>IF(M97&lt;0,1,0)</f>
        <v>0</v>
      </c>
      <c r="M99" s="211"/>
      <c r="N99" s="214">
        <f>IF(O97&lt;0,1,0)</f>
        <v>0</v>
      </c>
      <c r="O99" s="212"/>
      <c r="P99" s="211">
        <f>IF(Q97&lt;0,1,0)</f>
        <v>0</v>
      </c>
      <c r="Q99" s="212"/>
      <c r="R99" s="211">
        <f>IF(S97&lt;0,1,0)</f>
        <v>0</v>
      </c>
      <c r="S99" s="212"/>
      <c r="T99" s="211">
        <f>IF(U97&lt;0,1,0)</f>
        <v>0</v>
      </c>
      <c r="U99" s="213"/>
      <c r="V99" s="214">
        <f>IF(W97&lt;0,1,0)</f>
        <v>0</v>
      </c>
      <c r="W99" s="212"/>
      <c r="X99" s="211">
        <f>IF(Y97&lt;0,1,0)</f>
        <v>0</v>
      </c>
      <c r="Y99" s="212"/>
      <c r="Z99" s="211">
        <f>IF(AA97&lt;0,1,0)</f>
        <v>0</v>
      </c>
      <c r="AA99" s="212"/>
      <c r="AB99" s="211">
        <f>IF(AC97&lt;0,1,0)</f>
        <v>0</v>
      </c>
      <c r="AC99" s="213"/>
      <c r="AD99" s="115"/>
      <c r="AE99" s="115"/>
      <c r="AM99" s="124">
        <f>IF(AN97&lt;0,1,0)</f>
        <v>0</v>
      </c>
      <c r="AN99" s="127"/>
    </row>
    <row r="100" spans="1:40" x14ac:dyDescent="0.2">
      <c r="A100" s="175"/>
      <c r="B100" s="178"/>
      <c r="C100" s="190"/>
      <c r="D100" s="181" t="s">
        <v>9</v>
      </c>
      <c r="E100" s="67" t="s">
        <v>11</v>
      </c>
      <c r="F100" s="11">
        <v>9.1935000000000003E-2</v>
      </c>
      <c r="G100" s="10">
        <v>7.9170000000000004E-2</v>
      </c>
      <c r="H100" s="17">
        <v>0.100565</v>
      </c>
      <c r="I100" s="20">
        <v>7.9909999999999995E-2</v>
      </c>
      <c r="J100" s="10">
        <v>0.10666</v>
      </c>
      <c r="K100" s="10">
        <v>8.1430000000000002E-2</v>
      </c>
      <c r="L100" s="17">
        <v>0.11089</v>
      </c>
      <c r="M100" s="10">
        <v>8.2775000000000001E-2</v>
      </c>
      <c r="N100" s="11">
        <v>9.3905000000000002E-2</v>
      </c>
      <c r="O100" s="20">
        <v>8.0460000000000004E-2</v>
      </c>
      <c r="P100" s="10">
        <v>0.1075</v>
      </c>
      <c r="Q100" s="10">
        <v>8.0930000000000002E-2</v>
      </c>
      <c r="R100" s="17">
        <v>0.115235</v>
      </c>
      <c r="S100" s="20">
        <v>8.4515000000000007E-2</v>
      </c>
      <c r="T100" s="10">
        <v>0.119825</v>
      </c>
      <c r="U100" s="12">
        <v>8.8035000000000002E-2</v>
      </c>
      <c r="V100" s="10">
        <v>9.4219999999999998E-2</v>
      </c>
      <c r="W100" s="10">
        <v>7.9729999999999995E-2</v>
      </c>
      <c r="X100" s="17">
        <v>0.104</v>
      </c>
      <c r="Y100" s="20">
        <v>8.0274999999999999E-2</v>
      </c>
      <c r="Z100" s="17">
        <v>0.111275</v>
      </c>
      <c r="AA100" s="20">
        <v>8.2585000000000006E-2</v>
      </c>
      <c r="AB100" s="10">
        <v>0.11572499999999999</v>
      </c>
      <c r="AC100" s="12">
        <v>8.4775000000000003E-2</v>
      </c>
      <c r="AD100" s="10"/>
      <c r="AE100" s="10"/>
      <c r="AM100" s="11">
        <v>9.8500000000000004E-2</v>
      </c>
      <c r="AN100" s="12">
        <v>8.6940000000000003E-2</v>
      </c>
    </row>
    <row r="101" spans="1:40" x14ac:dyDescent="0.2">
      <c r="A101" s="175"/>
      <c r="B101" s="178"/>
      <c r="C101" s="190"/>
      <c r="D101" s="181"/>
      <c r="E101" s="67" t="s">
        <v>12</v>
      </c>
      <c r="F101" s="44">
        <f>((1/$B84*F100)-1)</f>
        <v>0.17189292543021018</v>
      </c>
      <c r="G101" s="43">
        <f>((1/$C84*G100)-1)</f>
        <v>-1.702288632494664E-3</v>
      </c>
      <c r="H101" s="46">
        <f>((1/$B84*H100)-1)</f>
        <v>0.28189929891650722</v>
      </c>
      <c r="I101" s="47">
        <f>((1/$C84*I100)-1)</f>
        <v>7.6287749826617901E-3</v>
      </c>
      <c r="J101" s="43">
        <f>((1/$B84*J100)-1)</f>
        <v>0.35959209687699167</v>
      </c>
      <c r="K101" s="43">
        <f>((1/$C84*K100)-1)</f>
        <v>2.6795284030010746E-2</v>
      </c>
      <c r="L101" s="46">
        <f>((1/$B84*L100)-1)</f>
        <v>0.41351179094964929</v>
      </c>
      <c r="M101" s="43">
        <f>((1/$C84*M100)-1)</f>
        <v>4.3755122627829213E-2</v>
      </c>
      <c r="N101" s="44">
        <f>((1/$B84*N100)-1)</f>
        <v>0.19700446144040784</v>
      </c>
      <c r="O101" s="47">
        <f>((1/$C84*O100)-1)</f>
        <v>1.4564024966900124E-2</v>
      </c>
      <c r="P101" s="43">
        <f>((1/$B84*P100)-1)</f>
        <v>0.37029955385595903</v>
      </c>
      <c r="Q101" s="43">
        <f>((1/$C84*Q100)-1)</f>
        <v>2.0490511317067028E-2</v>
      </c>
      <c r="R101" s="46">
        <f>((1/$B84*R100)-1)</f>
        <v>0.4688973868706181</v>
      </c>
      <c r="S101" s="47">
        <f>((1/$C84*S100)-1)</f>
        <v>6.5695731668873547E-2</v>
      </c>
      <c r="T101" s="43">
        <f>((1/$B84*T100)-1)</f>
        <v>0.52740599107711894</v>
      </c>
      <c r="U101" s="45">
        <f>((1/$C84*U100)-1)</f>
        <v>0.11008133156799693</v>
      </c>
      <c r="V101" s="43">
        <f>((1/$B84*V100)-1)</f>
        <v>0.20101975780752057</v>
      </c>
      <c r="W101" s="43">
        <f>((1/$C84*W100)-1)</f>
        <v>5.3590568060020161E-3</v>
      </c>
      <c r="X101" s="46">
        <f>((1/$B84*X100)-1)</f>
        <v>0.32568514977692775</v>
      </c>
      <c r="Y101" s="47">
        <f>((1/$C84*Y100)-1)</f>
        <v>1.2231259063110844E-2</v>
      </c>
      <c r="Z101" s="46">
        <f>((1/$B84*Z100)-1)</f>
        <v>0.41841937539834273</v>
      </c>
      <c r="AA101" s="47">
        <f>((1/$C84*AA100)-1)</f>
        <v>4.1359308996910871E-2</v>
      </c>
      <c r="AB101" s="43">
        <f>((1/$B84*AB100)-1)</f>
        <v>0.47514340344168238</v>
      </c>
      <c r="AC101" s="45">
        <f>((1/$C84*AC100)-1)</f>
        <v>6.8974213479604085E-2</v>
      </c>
      <c r="AD101" s="43"/>
      <c r="AE101" s="43"/>
      <c r="AM101" s="44">
        <f>((1/$B84*AM100)-1)</f>
        <v>0.25557680050987885</v>
      </c>
      <c r="AN101" s="45">
        <f>((1/$C84*AN100)-1)</f>
        <v>9.6273879326650436E-2</v>
      </c>
    </row>
    <row r="102" spans="1:40" x14ac:dyDescent="0.2">
      <c r="A102" s="175"/>
      <c r="B102" s="178"/>
      <c r="C102" s="190"/>
      <c r="D102" s="181"/>
      <c r="E102" s="67" t="s">
        <v>10</v>
      </c>
      <c r="F102" s="11"/>
      <c r="G102" s="10"/>
      <c r="H102" s="17"/>
      <c r="I102" s="20"/>
      <c r="J102" s="10"/>
      <c r="K102" s="10"/>
      <c r="L102" s="17"/>
      <c r="M102" s="10"/>
      <c r="N102" s="11"/>
      <c r="O102" s="20"/>
      <c r="P102" s="10"/>
      <c r="Q102" s="10"/>
      <c r="R102" s="17"/>
      <c r="S102" s="20"/>
      <c r="T102" s="10"/>
      <c r="U102" s="12"/>
      <c r="V102" s="10"/>
      <c r="W102" s="10"/>
      <c r="X102" s="17"/>
      <c r="Y102" s="20"/>
      <c r="Z102" s="17"/>
      <c r="AA102" s="20"/>
      <c r="AB102" s="10"/>
      <c r="AC102" s="12"/>
      <c r="AD102" s="10"/>
      <c r="AE102" s="10"/>
      <c r="AM102" s="11"/>
      <c r="AN102" s="12"/>
    </row>
    <row r="103" spans="1:40" ht="17" thickBot="1" x14ac:dyDescent="0.25">
      <c r="A103" s="176"/>
      <c r="B103" s="179"/>
      <c r="C103" s="191"/>
      <c r="D103" s="188"/>
      <c r="E103" s="113" t="s">
        <v>42</v>
      </c>
      <c r="F103" s="211">
        <f>IF(G101&lt;0,1,0)</f>
        <v>1</v>
      </c>
      <c r="G103" s="212"/>
      <c r="H103" s="211">
        <f>IF(I101&lt;0,1,0)</f>
        <v>0</v>
      </c>
      <c r="I103" s="212"/>
      <c r="J103" s="211">
        <f>IF(K101&lt;0,1,0)</f>
        <v>0</v>
      </c>
      <c r="K103" s="212"/>
      <c r="L103" s="211">
        <f>IF(M101&lt;0,1,0)</f>
        <v>0</v>
      </c>
      <c r="M103" s="211"/>
      <c r="N103" s="214">
        <f>IF(O101&lt;0,1,0)</f>
        <v>0</v>
      </c>
      <c r="O103" s="212"/>
      <c r="P103" s="211">
        <f>IF(Q101&lt;0,1,0)</f>
        <v>0</v>
      </c>
      <c r="Q103" s="212"/>
      <c r="R103" s="211">
        <f>IF(S101&lt;0,1,0)</f>
        <v>0</v>
      </c>
      <c r="S103" s="212"/>
      <c r="T103" s="211">
        <f>IF(U101&lt;0,1,0)</f>
        <v>0</v>
      </c>
      <c r="U103" s="213"/>
      <c r="V103" s="214">
        <f>IF(W101&lt;0,1,0)</f>
        <v>0</v>
      </c>
      <c r="W103" s="212"/>
      <c r="X103" s="211">
        <f>IF(Y101&lt;0,1,0)</f>
        <v>0</v>
      </c>
      <c r="Y103" s="212"/>
      <c r="Z103" s="211">
        <f>IF(AA101&lt;0,1,0)</f>
        <v>0</v>
      </c>
      <c r="AA103" s="212"/>
      <c r="AB103" s="211">
        <f>IF(AC101&lt;0,1,0)</f>
        <v>0</v>
      </c>
      <c r="AC103" s="213"/>
      <c r="AD103" s="115"/>
      <c r="AE103" s="115"/>
      <c r="AM103" s="149">
        <f>IF(AN101&lt;0,1,0)</f>
        <v>0</v>
      </c>
      <c r="AN103" s="150"/>
    </row>
    <row r="104" spans="1:40" x14ac:dyDescent="0.2">
      <c r="A104" s="174" t="s">
        <v>23</v>
      </c>
      <c r="B104" s="177">
        <v>6.7479999999999998E-2</v>
      </c>
      <c r="C104" s="189">
        <v>7.0709999999999995E-2</v>
      </c>
      <c r="D104" s="180" t="s">
        <v>2</v>
      </c>
      <c r="E104" s="66" t="s">
        <v>11</v>
      </c>
      <c r="F104" s="8">
        <v>6.2604999999999994E-2</v>
      </c>
      <c r="G104" s="7">
        <v>7.2234999999999994E-2</v>
      </c>
      <c r="H104" s="16">
        <v>7.0019999999999999E-2</v>
      </c>
      <c r="I104" s="19">
        <v>7.0050000000000001E-2</v>
      </c>
      <c r="J104" s="7">
        <v>7.1304999999999993E-2</v>
      </c>
      <c r="K104" s="7">
        <v>6.9785E-2</v>
      </c>
      <c r="L104" s="16">
        <v>7.2234999999999994E-2</v>
      </c>
      <c r="M104" s="7">
        <v>7.0584999999999995E-2</v>
      </c>
      <c r="N104" s="8">
        <v>6.6299999999999998E-2</v>
      </c>
      <c r="O104" s="19">
        <v>6.9809999999999997E-2</v>
      </c>
      <c r="P104" s="7">
        <v>6.8745000000000001E-2</v>
      </c>
      <c r="Q104" s="7">
        <v>6.8404999999999994E-2</v>
      </c>
      <c r="R104" s="16">
        <v>7.2090000000000001E-2</v>
      </c>
      <c r="S104" s="19">
        <v>6.9404999999999994E-2</v>
      </c>
      <c r="T104" s="7">
        <v>7.8744999999999996E-2</v>
      </c>
      <c r="U104" s="9">
        <v>6.9440000000000002E-2</v>
      </c>
      <c r="V104" s="7">
        <v>6.5100000000000005E-2</v>
      </c>
      <c r="W104" s="7">
        <v>6.9839999999999999E-2</v>
      </c>
      <c r="X104" s="16">
        <v>6.9495000000000001E-2</v>
      </c>
      <c r="Y104" s="19">
        <v>6.9065000000000001E-2</v>
      </c>
      <c r="Z104" s="16">
        <v>7.17E-2</v>
      </c>
      <c r="AA104" s="19">
        <v>6.9775000000000004E-2</v>
      </c>
      <c r="AB104" s="7">
        <v>7.5514999999999999E-2</v>
      </c>
      <c r="AC104" s="9">
        <v>6.9805000000000006E-2</v>
      </c>
      <c r="AD104" s="10"/>
      <c r="AE104" s="10"/>
      <c r="AM104" s="128"/>
      <c r="AN104" s="128"/>
    </row>
    <row r="105" spans="1:40" x14ac:dyDescent="0.2">
      <c r="A105" s="175"/>
      <c r="B105" s="178"/>
      <c r="C105" s="190"/>
      <c r="D105" s="181"/>
      <c r="E105" s="67" t="s">
        <v>12</v>
      </c>
      <c r="F105" s="44">
        <f>((1/$B104*F104)-1)</f>
        <v>-7.2243627741553129E-2</v>
      </c>
      <c r="G105" s="43">
        <f>((1/$C104*G104)-1)</f>
        <v>2.1566963654362947E-2</v>
      </c>
      <c r="H105" s="46">
        <f>((1/$B104*H104)-1)</f>
        <v>3.7640782454060551E-2</v>
      </c>
      <c r="I105" s="47">
        <f>((1/$C104*I104)-1)</f>
        <v>-9.3338990241831343E-3</v>
      </c>
      <c r="J105" s="43">
        <f>((1/$B104*J104)-1)</f>
        <v>5.6683461766449339E-2</v>
      </c>
      <c r="K105" s="43">
        <f>((1/$C104*K104)-1)</f>
        <v>-1.308160090510524E-2</v>
      </c>
      <c r="L105" s="46">
        <f>((1/$B104*L104)-1)</f>
        <v>7.0465323058684026E-2</v>
      </c>
      <c r="M105" s="43">
        <f>((1/$C104*M104)-1)</f>
        <v>-1.7677839060953326E-3</v>
      </c>
      <c r="N105" s="44">
        <f>((1/$B104*N104)-1)</f>
        <v>-1.748666271487842E-2</v>
      </c>
      <c r="O105" s="47">
        <f>((1/$C104*O104)-1)</f>
        <v>-1.2728044123886284E-2</v>
      </c>
      <c r="P105" s="43">
        <f>((1/$B104*P104)-1)</f>
        <v>1.8746295198577512E-2</v>
      </c>
      <c r="Q105" s="43">
        <f>((1/$C104*Q104)-1)</f>
        <v>-3.2597935228397712E-2</v>
      </c>
      <c r="R105" s="46">
        <f>((1/$B104*R104)-1)</f>
        <v>6.8316538233550661E-2</v>
      </c>
      <c r="S105" s="47">
        <f>((1/$C104*S104)-1)</f>
        <v>-1.8455663979635051E-2</v>
      </c>
      <c r="T105" s="43">
        <f>((1/$B104*T104)-1)</f>
        <v>0.16693835210432728</v>
      </c>
      <c r="U105" s="45">
        <f>((1/$C104*U104)-1)</f>
        <v>-1.7960684485928358E-2</v>
      </c>
      <c r="V105" s="43">
        <f>((1/$B104*V104)-1)</f>
        <v>-3.5269709543568339E-2</v>
      </c>
      <c r="W105" s="43">
        <f>((1/$C104*W104)-1)</f>
        <v>-1.2303775986423293E-2</v>
      </c>
      <c r="X105" s="46">
        <f>((1/$B104*X104)-1)</f>
        <v>2.9860699466508711E-2</v>
      </c>
      <c r="Y105" s="47">
        <f>((1/$C104*Y104)-1)</f>
        <v>-2.3264036204214245E-2</v>
      </c>
      <c r="Z105" s="46">
        <f>((1/$B104*Z104)-1)</f>
        <v>6.2537048014226437E-2</v>
      </c>
      <c r="AA105" s="47">
        <f>((1/$C104*AA104)-1)</f>
        <v>-1.3223023617592866E-2</v>
      </c>
      <c r="AB105" s="43">
        <f>((1/$B104*AB104)-1)</f>
        <v>0.11907231772377003</v>
      </c>
      <c r="AC105" s="45">
        <f>((1/$C104*AC104)-1)</f>
        <v>-1.2798755480129875E-2</v>
      </c>
      <c r="AD105" s="43"/>
      <c r="AE105" s="43"/>
      <c r="AM105" s="128"/>
      <c r="AN105" s="128"/>
    </row>
    <row r="106" spans="1:40" x14ac:dyDescent="0.2">
      <c r="A106" s="175"/>
      <c r="B106" s="178"/>
      <c r="C106" s="190"/>
      <c r="D106" s="181"/>
      <c r="E106" s="67" t="s">
        <v>10</v>
      </c>
      <c r="F106" s="42"/>
      <c r="G106" s="10"/>
      <c r="H106" s="17"/>
      <c r="I106" s="20"/>
      <c r="J106" s="10"/>
      <c r="K106" s="10"/>
      <c r="L106" s="17"/>
      <c r="M106" s="10"/>
      <c r="N106" s="11"/>
      <c r="O106" s="20"/>
      <c r="P106" s="10"/>
      <c r="Q106" s="10"/>
      <c r="R106" s="17"/>
      <c r="S106" s="20"/>
      <c r="T106" s="10"/>
      <c r="U106" s="12"/>
      <c r="V106" s="10"/>
      <c r="W106" s="10"/>
      <c r="X106" s="17"/>
      <c r="Y106" s="20"/>
      <c r="Z106" s="17"/>
      <c r="AA106" s="20"/>
      <c r="AB106" s="10"/>
      <c r="AC106" s="12"/>
      <c r="AD106" s="10"/>
      <c r="AE106" s="10"/>
      <c r="AM106" s="128"/>
      <c r="AN106" s="128"/>
    </row>
    <row r="107" spans="1:40" ht="17" thickBot="1" x14ac:dyDescent="0.25">
      <c r="A107" s="175"/>
      <c r="B107" s="178"/>
      <c r="C107" s="190"/>
      <c r="D107" s="181"/>
      <c r="E107" s="112" t="s">
        <v>42</v>
      </c>
      <c r="F107" s="211">
        <f>IF(G105&lt;0,1,0)</f>
        <v>0</v>
      </c>
      <c r="G107" s="212"/>
      <c r="H107" s="211">
        <f>IF(I105&lt;0,1,0)</f>
        <v>1</v>
      </c>
      <c r="I107" s="212"/>
      <c r="J107" s="211">
        <f>IF(K105&lt;0,1,0)</f>
        <v>1</v>
      </c>
      <c r="K107" s="212"/>
      <c r="L107" s="211">
        <f>IF(M105&lt;0,1,0)</f>
        <v>1</v>
      </c>
      <c r="M107" s="211"/>
      <c r="N107" s="214">
        <f>IF(O105&lt;0,1,0)</f>
        <v>1</v>
      </c>
      <c r="O107" s="212"/>
      <c r="P107" s="211">
        <f>IF(Q105&lt;0,1,0)</f>
        <v>1</v>
      </c>
      <c r="Q107" s="212"/>
      <c r="R107" s="211">
        <f>IF(S105&lt;0,1,0)</f>
        <v>1</v>
      </c>
      <c r="S107" s="212"/>
      <c r="T107" s="211">
        <f>IF(U105&lt;0,1,0)</f>
        <v>1</v>
      </c>
      <c r="U107" s="213"/>
      <c r="V107" s="214">
        <f>IF(W105&lt;0,1,0)</f>
        <v>1</v>
      </c>
      <c r="W107" s="212"/>
      <c r="X107" s="211">
        <f>IF(Y105&lt;0,1,0)</f>
        <v>1</v>
      </c>
      <c r="Y107" s="212"/>
      <c r="Z107" s="211">
        <f>IF(AA105&lt;0,1,0)</f>
        <v>1</v>
      </c>
      <c r="AA107" s="212"/>
      <c r="AB107" s="211">
        <f>IF(AC105&lt;0,1,0)</f>
        <v>1</v>
      </c>
      <c r="AC107" s="213"/>
      <c r="AD107" s="115"/>
      <c r="AE107" s="115"/>
      <c r="AM107" s="128"/>
      <c r="AN107" s="128"/>
    </row>
    <row r="108" spans="1:40" x14ac:dyDescent="0.2">
      <c r="A108" s="175"/>
      <c r="B108" s="178"/>
      <c r="C108" s="190"/>
      <c r="D108" s="182" t="s">
        <v>6</v>
      </c>
      <c r="E108" s="68" t="s">
        <v>11</v>
      </c>
      <c r="F108" s="35">
        <v>6.8239999999999995E-2</v>
      </c>
      <c r="G108" s="31">
        <v>8.9300000000000004E-2</v>
      </c>
      <c r="H108" s="22">
        <v>8.3409999999999998E-2</v>
      </c>
      <c r="I108" s="23">
        <v>7.3175000000000004E-2</v>
      </c>
      <c r="J108" s="31">
        <v>8.6230000000000001E-2</v>
      </c>
      <c r="K108" s="31">
        <v>7.3050000000000004E-2</v>
      </c>
      <c r="L108" s="22">
        <v>8.652E-2</v>
      </c>
      <c r="M108" s="31">
        <v>7.2944999999999996E-2</v>
      </c>
      <c r="N108" s="35">
        <v>6.7485000000000003E-2</v>
      </c>
      <c r="O108" s="23">
        <v>9.3689999999999996E-2</v>
      </c>
      <c r="P108" s="31">
        <v>8.8054999999999994E-2</v>
      </c>
      <c r="Q108" s="31">
        <v>7.3520000000000002E-2</v>
      </c>
      <c r="R108" s="22">
        <v>8.9785000000000004E-2</v>
      </c>
      <c r="S108" s="23">
        <v>7.4069999999999997E-2</v>
      </c>
      <c r="T108" s="31">
        <v>9.0545E-2</v>
      </c>
      <c r="U108" s="36">
        <v>7.3275000000000007E-2</v>
      </c>
      <c r="V108" s="31">
        <v>6.8034999999999998E-2</v>
      </c>
      <c r="W108" s="31">
        <v>9.0725E-2</v>
      </c>
      <c r="X108" s="22">
        <v>8.5845000000000005E-2</v>
      </c>
      <c r="Y108" s="23">
        <v>7.3550000000000004E-2</v>
      </c>
      <c r="Z108" s="22">
        <v>8.8255E-2</v>
      </c>
      <c r="AA108" s="23">
        <v>7.3124999999999996E-2</v>
      </c>
      <c r="AB108" s="31">
        <v>8.8440000000000005E-2</v>
      </c>
      <c r="AC108" s="36">
        <v>7.2874999999999995E-2</v>
      </c>
      <c r="AD108" s="10"/>
      <c r="AE108" s="10"/>
      <c r="AM108" s="8">
        <v>4.7050000000000002E-2</v>
      </c>
      <c r="AN108" s="9">
        <v>9.8885000000000001E-2</v>
      </c>
    </row>
    <row r="109" spans="1:40" x14ac:dyDescent="0.2">
      <c r="A109" s="175"/>
      <c r="B109" s="178"/>
      <c r="C109" s="190"/>
      <c r="D109" s="183"/>
      <c r="E109" s="67" t="s">
        <v>12</v>
      </c>
      <c r="F109" s="44">
        <f>((1/$B104*F108)-1)</f>
        <v>1.1262596324836949E-2</v>
      </c>
      <c r="G109" s="43">
        <f>((1/$C104*G108)-1)</f>
        <v>0.26290482251449609</v>
      </c>
      <c r="H109" s="46">
        <f>((1/$B104*H108)-1)</f>
        <v>0.23606994665085956</v>
      </c>
      <c r="I109" s="47">
        <f>((1/$C104*I108)-1)</f>
        <v>3.4860698628199849E-2</v>
      </c>
      <c r="J109" s="43">
        <f>((1/$B104*J108)-1)</f>
        <v>0.2778601066982811</v>
      </c>
      <c r="K109" s="43">
        <f>((1/$C104*K108)-1)</f>
        <v>3.3092914722104627E-2</v>
      </c>
      <c r="L109" s="46">
        <f>((1/$B104*L108)-1)</f>
        <v>0.28215767634854783</v>
      </c>
      <c r="M109" s="43">
        <f>((1/$C104*M108)-1)</f>
        <v>3.1607976240984437E-2</v>
      </c>
      <c r="N109" s="44">
        <f>((1/$B104*N108)-1)</f>
        <v>7.4096028452874663E-5</v>
      </c>
      <c r="O109" s="47">
        <f>((1/$C104*O108)-1)</f>
        <v>0.32498939329656351</v>
      </c>
      <c r="P109" s="43">
        <f>((1/$B104*P108)-1)</f>
        <v>0.30490515708358035</v>
      </c>
      <c r="Q109" s="43">
        <f>((1/$C104*Q108)-1)</f>
        <v>3.9739782209022856E-2</v>
      </c>
      <c r="R109" s="46">
        <f>((1/$B104*R108)-1)</f>
        <v>0.3305423829282752</v>
      </c>
      <c r="S109" s="47">
        <f>((1/$C104*S108)-1)</f>
        <v>4.7518031395842319E-2</v>
      </c>
      <c r="T109" s="43">
        <f>((1/$B104*T108)-1)</f>
        <v>0.34180497925311215</v>
      </c>
      <c r="U109" s="45">
        <f>((1/$C104*U108)-1)</f>
        <v>3.6274925753076115E-2</v>
      </c>
      <c r="V109" s="43">
        <f>((1/$B104*V108)-1)</f>
        <v>8.2246591582690876E-3</v>
      </c>
      <c r="W109" s="43">
        <f>((1/$C104*W108)-1)</f>
        <v>0.28305755904398255</v>
      </c>
      <c r="X109" s="46">
        <f>((1/$B104*X108)-1)</f>
        <v>0.27215471250740975</v>
      </c>
      <c r="Y109" s="47">
        <f>((1/$C104*Y108)-1)</f>
        <v>4.0164050346485736E-2</v>
      </c>
      <c r="Z109" s="46">
        <f>((1/$B104*Z108)-1)</f>
        <v>0.30786899822169533</v>
      </c>
      <c r="AA109" s="47">
        <f>((1/$C104*AA108)-1)</f>
        <v>3.4153585065761716E-2</v>
      </c>
      <c r="AB109" s="43">
        <f>((1/$B104*AB108)-1)</f>
        <v>0.31061055127445192</v>
      </c>
      <c r="AC109" s="45">
        <f>((1/$C104*AC108)-1)</f>
        <v>3.061801725357105E-2</v>
      </c>
      <c r="AD109" s="43"/>
      <c r="AE109" s="43"/>
      <c r="AM109" s="44">
        <f>((1/$B104*AM108)-1)</f>
        <v>-0.30275637225844687</v>
      </c>
      <c r="AN109" s="45">
        <f>((1/$C104*AN108)-1)</f>
        <v>0.39845849243388498</v>
      </c>
    </row>
    <row r="110" spans="1:40" x14ac:dyDescent="0.2">
      <c r="A110" s="175"/>
      <c r="B110" s="178"/>
      <c r="C110" s="190"/>
      <c r="D110" s="183"/>
      <c r="E110" s="67" t="s">
        <v>10</v>
      </c>
      <c r="F110" s="11"/>
      <c r="G110" s="10"/>
      <c r="H110" s="17"/>
      <c r="I110" s="20"/>
      <c r="J110" s="10"/>
      <c r="K110" s="10"/>
      <c r="L110" s="17"/>
      <c r="M110" s="10"/>
      <c r="N110" s="11"/>
      <c r="O110" s="20"/>
      <c r="P110" s="10"/>
      <c r="Q110" s="10"/>
      <c r="R110" s="17"/>
      <c r="S110" s="20"/>
      <c r="T110" s="10"/>
      <c r="U110" s="12"/>
      <c r="V110" s="10"/>
      <c r="W110" s="10"/>
      <c r="X110" s="17"/>
      <c r="Y110" s="20"/>
      <c r="Z110" s="17"/>
      <c r="AA110" s="20"/>
      <c r="AB110" s="10"/>
      <c r="AC110" s="12"/>
      <c r="AD110" s="10"/>
      <c r="AE110" s="10"/>
      <c r="AM110" s="11"/>
      <c r="AN110" s="12"/>
    </row>
    <row r="111" spans="1:40" x14ac:dyDescent="0.2">
      <c r="A111" s="175"/>
      <c r="B111" s="178"/>
      <c r="C111" s="190"/>
      <c r="D111" s="183"/>
      <c r="E111" s="112" t="s">
        <v>42</v>
      </c>
      <c r="F111" s="211">
        <f>IF(G109&lt;0,1,0)</f>
        <v>0</v>
      </c>
      <c r="G111" s="212"/>
      <c r="H111" s="211">
        <f>IF(I109&lt;0,1,0)</f>
        <v>0</v>
      </c>
      <c r="I111" s="212"/>
      <c r="J111" s="211">
        <f>IF(K109&lt;0,1,0)</f>
        <v>0</v>
      </c>
      <c r="K111" s="212"/>
      <c r="L111" s="211">
        <f>IF(M109&lt;0,1,0)</f>
        <v>0</v>
      </c>
      <c r="M111" s="211"/>
      <c r="N111" s="214">
        <f>IF(O109&lt;0,1,0)</f>
        <v>0</v>
      </c>
      <c r="O111" s="212"/>
      <c r="P111" s="211">
        <f>IF(Q109&lt;0,1,0)</f>
        <v>0</v>
      </c>
      <c r="Q111" s="212"/>
      <c r="R111" s="211">
        <f>IF(S109&lt;0,1,0)</f>
        <v>0</v>
      </c>
      <c r="S111" s="212"/>
      <c r="T111" s="211">
        <f>IF(U109&lt;0,1,0)</f>
        <v>0</v>
      </c>
      <c r="U111" s="213"/>
      <c r="V111" s="214">
        <f>IF(W109&lt;0,1,0)</f>
        <v>0</v>
      </c>
      <c r="W111" s="212"/>
      <c r="X111" s="211">
        <f>IF(Y109&lt;0,1,0)</f>
        <v>0</v>
      </c>
      <c r="Y111" s="212"/>
      <c r="Z111" s="211">
        <f>IF(AA109&lt;0,1,0)</f>
        <v>0</v>
      </c>
      <c r="AA111" s="212"/>
      <c r="AB111" s="211">
        <f>IF(AC109&lt;0,1,0)</f>
        <v>0</v>
      </c>
      <c r="AC111" s="213"/>
      <c r="AD111" s="115"/>
      <c r="AE111" s="115"/>
      <c r="AM111" s="124">
        <f>IF(AN109&lt;0,1,0)</f>
        <v>0</v>
      </c>
      <c r="AN111" s="127"/>
    </row>
    <row r="112" spans="1:40" x14ac:dyDescent="0.2">
      <c r="A112" s="175"/>
      <c r="B112" s="178"/>
      <c r="C112" s="190"/>
      <c r="D112" s="182" t="s">
        <v>7</v>
      </c>
      <c r="E112" s="68" t="s">
        <v>11</v>
      </c>
      <c r="F112" s="35">
        <v>7.1459999999999996E-2</v>
      </c>
      <c r="G112" s="31">
        <v>7.1635000000000004E-2</v>
      </c>
      <c r="H112" s="22">
        <v>7.1749999999999994E-2</v>
      </c>
      <c r="I112" s="23">
        <v>7.0629999999999998E-2</v>
      </c>
      <c r="J112" s="31">
        <v>7.0639999999999994E-2</v>
      </c>
      <c r="K112" s="31">
        <v>7.0485000000000006E-2</v>
      </c>
      <c r="L112" s="22">
        <v>7.1720000000000006E-2</v>
      </c>
      <c r="M112" s="31">
        <v>6.973E-2</v>
      </c>
      <c r="N112" s="35">
        <v>7.0400000000000004E-2</v>
      </c>
      <c r="O112" s="23">
        <v>7.2275000000000006E-2</v>
      </c>
      <c r="P112" s="31">
        <v>7.0419999999999996E-2</v>
      </c>
      <c r="Q112" s="31">
        <v>6.9894999999999999E-2</v>
      </c>
      <c r="R112" s="22">
        <v>7.1260000000000004E-2</v>
      </c>
      <c r="S112" s="23">
        <v>7.0599999999999996E-2</v>
      </c>
      <c r="T112" s="31">
        <v>7.2535000000000002E-2</v>
      </c>
      <c r="U112" s="36">
        <v>7.0334999999999995E-2</v>
      </c>
      <c r="V112" s="31">
        <v>7.0639999999999994E-2</v>
      </c>
      <c r="W112" s="31">
        <v>7.2059999999999999E-2</v>
      </c>
      <c r="X112" s="22">
        <v>7.0889999999999995E-2</v>
      </c>
      <c r="Y112" s="23">
        <v>7.0239999999999997E-2</v>
      </c>
      <c r="Z112" s="22">
        <v>7.0715E-2</v>
      </c>
      <c r="AA112" s="23">
        <v>7.0525000000000004E-2</v>
      </c>
      <c r="AB112" s="31">
        <v>7.2245000000000004E-2</v>
      </c>
      <c r="AC112" s="36">
        <v>7.0305000000000006E-2</v>
      </c>
      <c r="AD112" s="10"/>
      <c r="AE112" s="10"/>
      <c r="AM112" s="35">
        <v>6.5240000000000006E-2</v>
      </c>
      <c r="AN112" s="36">
        <v>7.1425000000000002E-2</v>
      </c>
    </row>
    <row r="113" spans="1:40" x14ac:dyDescent="0.2">
      <c r="A113" s="175"/>
      <c r="B113" s="178"/>
      <c r="C113" s="190"/>
      <c r="D113" s="183"/>
      <c r="E113" s="67" t="s">
        <v>12</v>
      </c>
      <c r="F113" s="44">
        <f>((1/$B104*F112)-1)</f>
        <v>5.8980438648488454E-2</v>
      </c>
      <c r="G113" s="43">
        <f>((1/$C104*G112)-1)</f>
        <v>1.3081600905105573E-2</v>
      </c>
      <c r="H113" s="46">
        <f>((1/$B104*H112)-1)</f>
        <v>6.3278008298755184E-2</v>
      </c>
      <c r="I113" s="47">
        <f>((1/$C104*I112)-1)</f>
        <v>-1.1313816999009019E-3</v>
      </c>
      <c r="J113" s="43">
        <f>((1/$B104*J112)-1)</f>
        <v>4.6828689982217009E-2</v>
      </c>
      <c r="K113" s="43">
        <f>((1/$C104*K112)-1)</f>
        <v>-3.1820110309713767E-3</v>
      </c>
      <c r="L113" s="46">
        <f>((1/$B104*L112)-1)</f>
        <v>6.2833432128038158E-2</v>
      </c>
      <c r="M113" s="43">
        <f>((1/$C104*M112)-1)</f>
        <v>-1.3859425823787186E-2</v>
      </c>
      <c r="N113" s="44">
        <f>((1/$B104*N112)-1)</f>
        <v>4.3272080616479025E-2</v>
      </c>
      <c r="O113" s="47">
        <f>((1/$C104*O112)-1)</f>
        <v>2.2132654504313676E-2</v>
      </c>
      <c r="P113" s="43">
        <f>((1/$B104*P112)-1)</f>
        <v>4.3568464730290524E-2</v>
      </c>
      <c r="Q113" s="43">
        <f>((1/$C104*Q112)-1)</f>
        <v>-1.1525951067741347E-2</v>
      </c>
      <c r="R113" s="46">
        <f>((1/$B104*R112)-1)</f>
        <v>5.6016597510373467E-2</v>
      </c>
      <c r="S113" s="47">
        <f>((1/$C104*S112)-1)</f>
        <v>-1.5556498373637817E-3</v>
      </c>
      <c r="T113" s="43">
        <f>((1/$B104*T112)-1)</f>
        <v>7.4911084765856728E-2</v>
      </c>
      <c r="U113" s="45">
        <f>((1/$C104*U112)-1)</f>
        <v>-5.3033517182858869E-3</v>
      </c>
      <c r="V113" s="43">
        <f>((1/$B104*V112)-1)</f>
        <v>4.6828689982217009E-2</v>
      </c>
      <c r="W113" s="43">
        <f>((1/$C104*W112)-1)</f>
        <v>1.9092066185829593E-2</v>
      </c>
      <c r="X113" s="46">
        <f>((1/$B104*X112)-1)</f>
        <v>5.0533491404860742E-2</v>
      </c>
      <c r="Y113" s="47">
        <f>((1/$C104*Y112)-1)</f>
        <v>-6.6468674869183397E-3</v>
      </c>
      <c r="Z113" s="46">
        <f>((1/$B104*Z112)-1)</f>
        <v>4.7940130409010129E-2</v>
      </c>
      <c r="AA113" s="47">
        <f>((1/$C104*AA112)-1)</f>
        <v>-2.6163201810208703E-3</v>
      </c>
      <c r="AB113" s="43">
        <f>((1/$B104*AB112)-1)</f>
        <v>7.0613515115589998E-2</v>
      </c>
      <c r="AC113" s="45">
        <f>((1/$C104*AC112)-1)</f>
        <v>-5.7276198557486557E-3</v>
      </c>
      <c r="AD113" s="43"/>
      <c r="AE113" s="43"/>
      <c r="AM113" s="44">
        <f>((1/$B104*AM112)-1)</f>
        <v>-3.3195020746887849E-2</v>
      </c>
      <c r="AN113" s="45">
        <f>((1/$C104*AN112)-1)</f>
        <v>1.0111723942865414E-2</v>
      </c>
    </row>
    <row r="114" spans="1:40" x14ac:dyDescent="0.2">
      <c r="A114" s="175"/>
      <c r="B114" s="178"/>
      <c r="C114" s="190"/>
      <c r="D114" s="183"/>
      <c r="E114" s="67" t="s">
        <v>10</v>
      </c>
      <c r="F114" s="11"/>
      <c r="G114" s="10"/>
      <c r="H114" s="17"/>
      <c r="I114" s="20"/>
      <c r="J114" s="10"/>
      <c r="K114" s="10"/>
      <c r="L114" s="17"/>
      <c r="M114" s="10"/>
      <c r="N114" s="11"/>
      <c r="O114" s="20"/>
      <c r="P114" s="10"/>
      <c r="Q114" s="10"/>
      <c r="R114" s="17"/>
      <c r="S114" s="20"/>
      <c r="T114" s="10"/>
      <c r="U114" s="12"/>
      <c r="V114" s="10"/>
      <c r="W114" s="10"/>
      <c r="X114" s="17"/>
      <c r="Y114" s="20"/>
      <c r="Z114" s="17"/>
      <c r="AA114" s="20"/>
      <c r="AB114" s="10"/>
      <c r="AC114" s="12"/>
      <c r="AD114" s="10"/>
      <c r="AE114" s="10"/>
      <c r="AM114" s="11"/>
      <c r="AN114" s="12"/>
    </row>
    <row r="115" spans="1:40" x14ac:dyDescent="0.2">
      <c r="A115" s="175"/>
      <c r="B115" s="178"/>
      <c r="C115" s="190"/>
      <c r="D115" s="187"/>
      <c r="E115" s="112" t="s">
        <v>42</v>
      </c>
      <c r="F115" s="211">
        <f>IF(G113&lt;0,1,0)</f>
        <v>0</v>
      </c>
      <c r="G115" s="212"/>
      <c r="H115" s="211">
        <f>IF(I113&lt;0,1,0)</f>
        <v>1</v>
      </c>
      <c r="I115" s="212"/>
      <c r="J115" s="211">
        <f>IF(K113&lt;0,1,0)</f>
        <v>1</v>
      </c>
      <c r="K115" s="212"/>
      <c r="L115" s="211">
        <f>IF(M113&lt;0,1,0)</f>
        <v>1</v>
      </c>
      <c r="M115" s="211"/>
      <c r="N115" s="214">
        <f>IF(O113&lt;0,1,0)</f>
        <v>0</v>
      </c>
      <c r="O115" s="212"/>
      <c r="P115" s="211">
        <f>IF(Q113&lt;0,1,0)</f>
        <v>1</v>
      </c>
      <c r="Q115" s="212"/>
      <c r="R115" s="211">
        <f>IF(S113&lt;0,1,0)</f>
        <v>1</v>
      </c>
      <c r="S115" s="212"/>
      <c r="T115" s="211">
        <f>IF(U113&lt;0,1,0)</f>
        <v>1</v>
      </c>
      <c r="U115" s="213"/>
      <c r="V115" s="214">
        <f>IF(W113&lt;0,1,0)</f>
        <v>0</v>
      </c>
      <c r="W115" s="212"/>
      <c r="X115" s="211">
        <f>IF(Y113&lt;0,1,0)</f>
        <v>1</v>
      </c>
      <c r="Y115" s="212"/>
      <c r="Z115" s="211">
        <f>IF(AA113&lt;0,1,0)</f>
        <v>1</v>
      </c>
      <c r="AA115" s="212"/>
      <c r="AB115" s="211">
        <f>IF(AC113&lt;0,1,0)</f>
        <v>1</v>
      </c>
      <c r="AC115" s="213"/>
      <c r="AD115" s="115"/>
      <c r="AE115" s="115"/>
      <c r="AM115" s="124">
        <f>IF(AN113&lt;0,1,0)</f>
        <v>0</v>
      </c>
      <c r="AN115" s="127"/>
    </row>
    <row r="116" spans="1:40" x14ac:dyDescent="0.2">
      <c r="A116" s="175"/>
      <c r="B116" s="178"/>
      <c r="C116" s="190"/>
      <c r="D116" s="183" t="s">
        <v>8</v>
      </c>
      <c r="E116" s="68" t="s">
        <v>11</v>
      </c>
      <c r="F116" s="11">
        <v>7.0595000000000005E-2</v>
      </c>
      <c r="G116" s="10">
        <v>7.1370000000000003E-2</v>
      </c>
      <c r="H116" s="17">
        <v>7.1444999999999995E-2</v>
      </c>
      <c r="I116" s="20">
        <v>7.1470000000000006E-2</v>
      </c>
      <c r="J116" s="10">
        <v>7.2359999999999994E-2</v>
      </c>
      <c r="K116" s="10">
        <v>7.1485000000000007E-2</v>
      </c>
      <c r="L116" s="17">
        <v>7.2825000000000001E-2</v>
      </c>
      <c r="M116" s="10">
        <v>7.1360000000000007E-2</v>
      </c>
      <c r="N116" s="11">
        <v>6.8425E-2</v>
      </c>
      <c r="O116" s="20">
        <v>7.2289999999999993E-2</v>
      </c>
      <c r="P116" s="10">
        <v>6.9180000000000005E-2</v>
      </c>
      <c r="Q116" s="10">
        <v>7.1205000000000004E-2</v>
      </c>
      <c r="R116" s="17">
        <v>7.0904999999999996E-2</v>
      </c>
      <c r="S116" s="20">
        <v>7.1845000000000006E-2</v>
      </c>
      <c r="T116" s="10">
        <v>7.2065000000000004E-2</v>
      </c>
      <c r="U116" s="12">
        <v>7.2080000000000005E-2</v>
      </c>
      <c r="V116" s="10">
        <v>6.9644999999999999E-2</v>
      </c>
      <c r="W116" s="10">
        <v>7.1665000000000006E-2</v>
      </c>
      <c r="X116" s="17">
        <v>7.0349999999999996E-2</v>
      </c>
      <c r="Y116" s="20">
        <v>7.0955000000000004E-2</v>
      </c>
      <c r="Z116" s="17">
        <v>7.1495000000000003E-2</v>
      </c>
      <c r="AA116" s="20">
        <v>7.1480000000000002E-2</v>
      </c>
      <c r="AB116" s="10">
        <v>7.2529999999999997E-2</v>
      </c>
      <c r="AC116" s="12">
        <v>7.1874999999999994E-2</v>
      </c>
      <c r="AD116" s="10"/>
      <c r="AE116" s="10"/>
      <c r="AM116" s="11">
        <v>6.8324999999999997E-2</v>
      </c>
      <c r="AN116" s="12">
        <v>7.6249999999999998E-2</v>
      </c>
    </row>
    <row r="117" spans="1:40" x14ac:dyDescent="0.2">
      <c r="A117" s="175"/>
      <c r="B117" s="178"/>
      <c r="C117" s="190"/>
      <c r="D117" s="183"/>
      <c r="E117" s="67" t="s">
        <v>12</v>
      </c>
      <c r="F117" s="44">
        <f>((1/$B104*F116)-1)</f>
        <v>4.6161825726141137E-2</v>
      </c>
      <c r="G117" s="43">
        <f>((1/$C104*G116)-1)</f>
        <v>9.3338990241833564E-3</v>
      </c>
      <c r="H117" s="46">
        <f>((1/$B104*H116)-1)</f>
        <v>5.875815056312983E-2</v>
      </c>
      <c r="I117" s="47">
        <f>((1/$C104*I116)-1)</f>
        <v>1.0748126149059622E-2</v>
      </c>
      <c r="J117" s="43">
        <f>((1/$B104*J116)-1)</f>
        <v>7.2317723770005893E-2</v>
      </c>
      <c r="K117" s="43">
        <f>((1/$C104*K116)-1)</f>
        <v>1.0960260217791173E-2</v>
      </c>
      <c r="L117" s="46">
        <f>((1/$B104*L116)-1)</f>
        <v>7.9208654416123458E-2</v>
      </c>
      <c r="M117" s="43">
        <f>((1/$C104*M116)-1)</f>
        <v>9.1924763116959518E-3</v>
      </c>
      <c r="N117" s="44">
        <f>((1/$B104*N116)-1)</f>
        <v>1.4004149377593311E-2</v>
      </c>
      <c r="O117" s="47">
        <f>((1/$C104*O116)-1)</f>
        <v>2.2344788573044783E-2</v>
      </c>
      <c r="P117" s="43">
        <f>((1/$B104*P116)-1)</f>
        <v>2.5192649673977607E-2</v>
      </c>
      <c r="Q117" s="43">
        <f>((1/$C104*Q116)-1)</f>
        <v>7.0004242681376283E-3</v>
      </c>
      <c r="R117" s="46">
        <f>((1/$B104*R116)-1)</f>
        <v>5.0755779490219366E-2</v>
      </c>
      <c r="S117" s="47">
        <f>((1/$C104*S116)-1)</f>
        <v>1.6051477867345731E-2</v>
      </c>
      <c r="T117" s="43">
        <f>((1/$B104*T116)-1)</f>
        <v>6.794605809128651E-2</v>
      </c>
      <c r="U117" s="45">
        <f>((1/$C104*U116)-1)</f>
        <v>1.9374911610804846E-2</v>
      </c>
      <c r="V117" s="43">
        <f>((1/$B104*V116)-1)</f>
        <v>3.2083580320094951E-2</v>
      </c>
      <c r="W117" s="43">
        <f>((1/$C104*W116)-1)</f>
        <v>1.3505869042568452E-2</v>
      </c>
      <c r="X117" s="46">
        <f>((1/$B104*X116)-1)</f>
        <v>4.2531120331950278E-2</v>
      </c>
      <c r="Y117" s="47">
        <f>((1/$C104*Y116)-1)</f>
        <v>3.464856455946963E-3</v>
      </c>
      <c r="Z117" s="46">
        <f>((1/$B104*Z116)-1)</f>
        <v>5.9499110847658576E-2</v>
      </c>
      <c r="AA117" s="47">
        <f>((1/$C104*AA116)-1)</f>
        <v>1.0889548861547249E-2</v>
      </c>
      <c r="AB117" s="43">
        <f>((1/$B104*AB116)-1)</f>
        <v>7.4836988737403631E-2</v>
      </c>
      <c r="AC117" s="45">
        <f>((1/$C104*AC116)-1)</f>
        <v>1.6475746004808389E-2</v>
      </c>
      <c r="AD117" s="43"/>
      <c r="AE117" s="43"/>
      <c r="AM117" s="44">
        <f>((1/$B104*AM116)-1)</f>
        <v>1.2522228808535818E-2</v>
      </c>
      <c r="AN117" s="45">
        <f>((1/$C104*AN116)-1)</f>
        <v>7.8348182718144699E-2</v>
      </c>
    </row>
    <row r="118" spans="1:40" x14ac:dyDescent="0.2">
      <c r="A118" s="175"/>
      <c r="B118" s="178"/>
      <c r="C118" s="190"/>
      <c r="D118" s="183"/>
      <c r="E118" s="67" t="s">
        <v>10</v>
      </c>
      <c r="F118" s="11"/>
      <c r="G118" s="10"/>
      <c r="H118" s="17"/>
      <c r="I118" s="20"/>
      <c r="J118" s="10"/>
      <c r="K118" s="10"/>
      <c r="L118" s="17"/>
      <c r="M118" s="10"/>
      <c r="N118" s="11"/>
      <c r="O118" s="20"/>
      <c r="P118" s="10"/>
      <c r="Q118" s="10"/>
      <c r="R118" s="17"/>
      <c r="S118" s="20"/>
      <c r="T118" s="10"/>
      <c r="U118" s="12"/>
      <c r="V118" s="10"/>
      <c r="W118" s="10"/>
      <c r="X118" s="17"/>
      <c r="Y118" s="20"/>
      <c r="Z118" s="17"/>
      <c r="AA118" s="20"/>
      <c r="AB118" s="10"/>
      <c r="AC118" s="12"/>
      <c r="AD118" s="10"/>
      <c r="AE118" s="10"/>
      <c r="AM118" s="11"/>
      <c r="AN118" s="12"/>
    </row>
    <row r="119" spans="1:40" x14ac:dyDescent="0.2">
      <c r="A119" s="175"/>
      <c r="B119" s="178"/>
      <c r="C119" s="190"/>
      <c r="D119" s="187"/>
      <c r="E119" s="114" t="s">
        <v>42</v>
      </c>
      <c r="F119" s="211">
        <f>IF(G117&lt;0,1,0)</f>
        <v>0</v>
      </c>
      <c r="G119" s="212"/>
      <c r="H119" s="211">
        <f>IF(I117&lt;0,1,0)</f>
        <v>0</v>
      </c>
      <c r="I119" s="212"/>
      <c r="J119" s="211">
        <f>IF(K117&lt;0,1,0)</f>
        <v>0</v>
      </c>
      <c r="K119" s="212"/>
      <c r="L119" s="211">
        <f>IF(M117&lt;0,1,0)</f>
        <v>0</v>
      </c>
      <c r="M119" s="211"/>
      <c r="N119" s="214">
        <f>IF(O117&lt;0,1,0)</f>
        <v>0</v>
      </c>
      <c r="O119" s="212"/>
      <c r="P119" s="211">
        <f>IF(Q117&lt;0,1,0)</f>
        <v>0</v>
      </c>
      <c r="Q119" s="212"/>
      <c r="R119" s="211">
        <f>IF(S117&lt;0,1,0)</f>
        <v>0</v>
      </c>
      <c r="S119" s="212"/>
      <c r="T119" s="211">
        <f>IF(U117&lt;0,1,0)</f>
        <v>0</v>
      </c>
      <c r="U119" s="213"/>
      <c r="V119" s="214">
        <f>IF(W117&lt;0,1,0)</f>
        <v>0</v>
      </c>
      <c r="W119" s="212"/>
      <c r="X119" s="211">
        <f>IF(Y117&lt;0,1,0)</f>
        <v>0</v>
      </c>
      <c r="Y119" s="212"/>
      <c r="Z119" s="211">
        <f>IF(AA117&lt;0,1,0)</f>
        <v>0</v>
      </c>
      <c r="AA119" s="212"/>
      <c r="AB119" s="211">
        <f>IF(AC117&lt;0,1,0)</f>
        <v>0</v>
      </c>
      <c r="AC119" s="213"/>
      <c r="AD119" s="115"/>
      <c r="AE119" s="115"/>
      <c r="AM119" s="124">
        <f>IF(AN117&lt;0,1,0)</f>
        <v>0</v>
      </c>
      <c r="AN119" s="127"/>
    </row>
    <row r="120" spans="1:40" x14ac:dyDescent="0.2">
      <c r="A120" s="175"/>
      <c r="B120" s="178"/>
      <c r="C120" s="190"/>
      <c r="D120" s="181" t="s">
        <v>9</v>
      </c>
      <c r="E120" s="67" t="s">
        <v>11</v>
      </c>
      <c r="F120" s="11">
        <v>7.9064999999999996E-2</v>
      </c>
      <c r="G120" s="10">
        <v>7.0285E-2</v>
      </c>
      <c r="H120" s="17">
        <v>8.6379999999999998E-2</v>
      </c>
      <c r="I120" s="20">
        <v>6.9610000000000005E-2</v>
      </c>
      <c r="J120" s="10">
        <v>9.1905000000000001E-2</v>
      </c>
      <c r="K120" s="10">
        <v>7.0364999999999997E-2</v>
      </c>
      <c r="L120" s="17">
        <v>9.5949999999999994E-2</v>
      </c>
      <c r="M120" s="10">
        <v>7.1895000000000001E-2</v>
      </c>
      <c r="N120" s="11">
        <v>7.9915E-2</v>
      </c>
      <c r="O120" s="20">
        <v>7.1224999999999997E-2</v>
      </c>
      <c r="P120" s="10">
        <v>9.1740000000000002E-2</v>
      </c>
      <c r="Q120" s="10">
        <v>7.1569999999999995E-2</v>
      </c>
      <c r="R120" s="17">
        <v>9.9030000000000007E-2</v>
      </c>
      <c r="S120" s="20">
        <v>7.392E-2</v>
      </c>
      <c r="T120" s="10">
        <v>0.1027</v>
      </c>
      <c r="U120" s="12">
        <v>7.6295000000000002E-2</v>
      </c>
      <c r="V120" s="10">
        <v>7.9424999999999996E-2</v>
      </c>
      <c r="W120" s="10">
        <v>7.0824999999999999E-2</v>
      </c>
      <c r="X120" s="17">
        <v>8.9274999999999993E-2</v>
      </c>
      <c r="Y120" s="20">
        <v>7.041E-2</v>
      </c>
      <c r="Z120" s="17">
        <v>9.5774999999999999E-2</v>
      </c>
      <c r="AA120" s="20">
        <v>7.2040000000000007E-2</v>
      </c>
      <c r="AB120" s="10">
        <v>9.9754999999999996E-2</v>
      </c>
      <c r="AC120" s="12">
        <v>7.356E-2</v>
      </c>
      <c r="AD120" s="10"/>
      <c r="AE120" s="10"/>
      <c r="AM120" s="11">
        <v>8.2309999999999994E-2</v>
      </c>
      <c r="AN120" s="12">
        <v>7.3719999999999994E-2</v>
      </c>
    </row>
    <row r="121" spans="1:40" x14ac:dyDescent="0.2">
      <c r="A121" s="175"/>
      <c r="B121" s="178"/>
      <c r="C121" s="190"/>
      <c r="D121" s="181"/>
      <c r="E121" s="67" t="s">
        <v>12</v>
      </c>
      <c r="F121" s="44">
        <f>((1/$B104*F120)-1)</f>
        <v>0.17168049792531126</v>
      </c>
      <c r="G121" s="43">
        <f>((1/$C104*G120)-1)</f>
        <v>-6.01046528072402E-3</v>
      </c>
      <c r="H121" s="46">
        <f>((1/$B104*H120)-1)</f>
        <v>0.28008298755186734</v>
      </c>
      <c r="I121" s="47">
        <f>((1/$C104*I120)-1)</f>
        <v>-1.5556498373638594E-2</v>
      </c>
      <c r="J121" s="43">
        <f>((1/$B104*J120)-1)</f>
        <v>0.36195909899229406</v>
      </c>
      <c r="K121" s="43">
        <f>((1/$C104*K120)-1)</f>
        <v>-4.8790835808230071E-3</v>
      </c>
      <c r="L121" s="46">
        <f>((1/$B104*L120)-1)</f>
        <v>0.42190278601066988</v>
      </c>
      <c r="M121" s="43">
        <f>((1/$C104*M120)-1)</f>
        <v>1.6758591429783642E-2</v>
      </c>
      <c r="N121" s="44">
        <f>((1/$B104*N120)-1)</f>
        <v>0.18427682276229995</v>
      </c>
      <c r="O121" s="47">
        <f>((1/$C104*O120)-1)</f>
        <v>7.2832696931128815E-3</v>
      </c>
      <c r="P121" s="43">
        <f>((1/$B104*P120)-1)</f>
        <v>0.3595139300533492</v>
      </c>
      <c r="Q121" s="43">
        <f>((1/$C104*Q120)-1)</f>
        <v>1.2162353273935889E-2</v>
      </c>
      <c r="R121" s="46">
        <f>((1/$B104*R120)-1)</f>
        <v>0.4675459395376409</v>
      </c>
      <c r="S121" s="47">
        <f>((1/$C104*S120)-1)</f>
        <v>4.539669070852792E-2</v>
      </c>
      <c r="T121" s="43">
        <f>((1/$B104*T120)-1)</f>
        <v>0.52193242442205112</v>
      </c>
      <c r="U121" s="45">
        <f>((1/$C104*U120)-1)</f>
        <v>7.8984584924338908E-2</v>
      </c>
      <c r="V121" s="43">
        <f>((1/$B104*V120)-1)</f>
        <v>0.17701541197391824</v>
      </c>
      <c r="W121" s="43">
        <f>((1/$C104*W120)-1)</f>
        <v>1.6263611936078171E-3</v>
      </c>
      <c r="X121" s="46">
        <f>((1/$B104*X120)-1)</f>
        <v>0.32298458802608176</v>
      </c>
      <c r="Y121" s="47">
        <f>((1/$C104*Y120)-1)</f>
        <v>-4.2426813746286873E-3</v>
      </c>
      <c r="Z121" s="46">
        <f>((1/$B104*Z120)-1)</f>
        <v>0.41930942501481927</v>
      </c>
      <c r="AA121" s="47">
        <f>((1/$C104*AA120)-1)</f>
        <v>1.8809220760854339E-2</v>
      </c>
      <c r="AB121" s="43">
        <f>((1/$B104*AB120)-1)</f>
        <v>0.47828986366330772</v>
      </c>
      <c r="AC121" s="45">
        <f>((1/$C104*AC120)-1)</f>
        <v>4.0305473058973362E-2</v>
      </c>
      <c r="AD121" s="43"/>
      <c r="AE121" s="43"/>
      <c r="AM121" s="44">
        <f>((1/$B104*AM120)-1)</f>
        <v>0.21976882039122692</v>
      </c>
      <c r="AN121" s="45">
        <f>((1/$C104*AN120)-1)</f>
        <v>4.2568236458775388E-2</v>
      </c>
    </row>
    <row r="122" spans="1:40" x14ac:dyDescent="0.2">
      <c r="A122" s="175"/>
      <c r="B122" s="178"/>
      <c r="C122" s="190"/>
      <c r="D122" s="181"/>
      <c r="E122" s="67" t="s">
        <v>10</v>
      </c>
      <c r="F122" s="11"/>
      <c r="G122" s="10"/>
      <c r="H122" s="17"/>
      <c r="I122" s="20"/>
      <c r="J122" s="10"/>
      <c r="K122" s="10"/>
      <c r="L122" s="17"/>
      <c r="M122" s="10"/>
      <c r="N122" s="11"/>
      <c r="O122" s="20"/>
      <c r="P122" s="10"/>
      <c r="Q122" s="10"/>
      <c r="R122" s="17"/>
      <c r="S122" s="20"/>
      <c r="T122" s="10"/>
      <c r="U122" s="12"/>
      <c r="V122" s="10"/>
      <c r="W122" s="10"/>
      <c r="X122" s="17"/>
      <c r="Y122" s="20"/>
      <c r="Z122" s="17"/>
      <c r="AA122" s="20"/>
      <c r="AB122" s="10"/>
      <c r="AC122" s="12"/>
      <c r="AD122" s="10"/>
      <c r="AE122" s="10"/>
      <c r="AM122" s="11"/>
      <c r="AN122" s="12"/>
    </row>
    <row r="123" spans="1:40" ht="17" thickBot="1" x14ac:dyDescent="0.25">
      <c r="A123" s="176"/>
      <c r="B123" s="179"/>
      <c r="C123" s="191"/>
      <c r="D123" s="188"/>
      <c r="E123" s="113" t="s">
        <v>42</v>
      </c>
      <c r="F123" s="211">
        <f>IF(G121&lt;0,1,0)</f>
        <v>1</v>
      </c>
      <c r="G123" s="212"/>
      <c r="H123" s="211">
        <f>IF(I121&lt;0,1,0)</f>
        <v>1</v>
      </c>
      <c r="I123" s="212"/>
      <c r="J123" s="211">
        <f>IF(K121&lt;0,1,0)</f>
        <v>1</v>
      </c>
      <c r="K123" s="212"/>
      <c r="L123" s="211">
        <f>IF(M121&lt;0,1,0)</f>
        <v>0</v>
      </c>
      <c r="M123" s="211"/>
      <c r="N123" s="214">
        <f>IF(O121&lt;0,1,0)</f>
        <v>0</v>
      </c>
      <c r="O123" s="212"/>
      <c r="P123" s="211">
        <f>IF(Q121&lt;0,1,0)</f>
        <v>0</v>
      </c>
      <c r="Q123" s="212"/>
      <c r="R123" s="211">
        <f>IF(S121&lt;0,1,0)</f>
        <v>0</v>
      </c>
      <c r="S123" s="212"/>
      <c r="T123" s="211">
        <f>IF(U121&lt;0,1,0)</f>
        <v>0</v>
      </c>
      <c r="U123" s="213"/>
      <c r="V123" s="214">
        <f>IF(W121&lt;0,1,0)</f>
        <v>0</v>
      </c>
      <c r="W123" s="212"/>
      <c r="X123" s="211">
        <f>IF(Y121&lt;0,1,0)</f>
        <v>1</v>
      </c>
      <c r="Y123" s="212"/>
      <c r="Z123" s="211">
        <f>IF(AA121&lt;0,1,0)</f>
        <v>0</v>
      </c>
      <c r="AA123" s="212"/>
      <c r="AB123" s="211">
        <f>IF(AC121&lt;0,1,0)</f>
        <v>0</v>
      </c>
      <c r="AC123" s="213"/>
      <c r="AD123" s="115"/>
      <c r="AE123" s="115"/>
      <c r="AM123" s="149">
        <f>IF(AN121&lt;0,1,0)</f>
        <v>0</v>
      </c>
      <c r="AN123" s="150"/>
    </row>
    <row r="124" spans="1:40" x14ac:dyDescent="0.2">
      <c r="A124" s="174" t="s">
        <v>31</v>
      </c>
      <c r="B124" s="177">
        <v>3.0575000000000001E-2</v>
      </c>
      <c r="C124" s="189">
        <v>9.5845E-2</v>
      </c>
      <c r="D124" s="180" t="s">
        <v>2</v>
      </c>
      <c r="E124" s="33" t="s">
        <v>11</v>
      </c>
      <c r="F124" s="8">
        <v>4.4975000000000001E-2</v>
      </c>
      <c r="G124" s="7">
        <v>0.25234499999999999</v>
      </c>
      <c r="H124" s="16">
        <v>4.5545000000000002E-2</v>
      </c>
      <c r="I124" s="19">
        <v>0.201325</v>
      </c>
      <c r="J124" s="7">
        <v>4.7074999999999999E-2</v>
      </c>
      <c r="K124" s="7">
        <v>0.23186000000000001</v>
      </c>
      <c r="L124" s="16">
        <v>4.7649999999999998E-2</v>
      </c>
      <c r="M124" s="7">
        <v>0.14973</v>
      </c>
      <c r="N124" s="8">
        <v>5.058E-2</v>
      </c>
      <c r="O124" s="19">
        <v>0.21635499999999999</v>
      </c>
      <c r="P124" s="7">
        <v>5.1619999999999999E-2</v>
      </c>
      <c r="Q124" s="7">
        <v>0.178705</v>
      </c>
      <c r="R124" s="16">
        <v>5.1755000000000002E-2</v>
      </c>
      <c r="S124" s="19">
        <v>0.22426499999999999</v>
      </c>
      <c r="T124" s="7">
        <v>5.3929999999999999E-2</v>
      </c>
      <c r="U124" s="9">
        <v>0.22941500000000001</v>
      </c>
      <c r="V124" s="7">
        <v>4.9579999999999999E-2</v>
      </c>
      <c r="W124" s="7">
        <v>0.14061499999999999</v>
      </c>
      <c r="X124" s="16">
        <v>4.9794999999999999E-2</v>
      </c>
      <c r="Y124" s="19">
        <v>0.154895</v>
      </c>
      <c r="Z124" s="16">
        <v>4.9829999999999999E-2</v>
      </c>
      <c r="AA124" s="19">
        <v>0.21292</v>
      </c>
      <c r="AB124" s="7">
        <v>5.1185000000000001E-2</v>
      </c>
      <c r="AC124" s="9">
        <v>0.22308500000000001</v>
      </c>
      <c r="AD124" s="10"/>
      <c r="AE124" s="10"/>
      <c r="AM124" s="11">
        <v>5.5715000000000001E-2</v>
      </c>
      <c r="AN124" s="12">
        <v>0.31977</v>
      </c>
    </row>
    <row r="125" spans="1:40" x14ac:dyDescent="0.2">
      <c r="A125" s="175"/>
      <c r="B125" s="178"/>
      <c r="C125" s="190"/>
      <c r="D125" s="181"/>
      <c r="E125" s="29" t="s">
        <v>12</v>
      </c>
      <c r="F125" s="44">
        <f>((1/$B124*F124)-1)</f>
        <v>0.47097301717089124</v>
      </c>
      <c r="G125" s="43">
        <f>((1/$C124*G124)-1)</f>
        <v>1.6328446971673016</v>
      </c>
      <c r="H125" s="46">
        <f>((1/$B124*H124)-1)</f>
        <v>0.48961569910057245</v>
      </c>
      <c r="I125" s="47">
        <f>((1/$C124*I124)-1)</f>
        <v>1.1005268923783196</v>
      </c>
      <c r="J125" s="43">
        <f>((1/$B124*J124)-1)</f>
        <v>0.53965658217497947</v>
      </c>
      <c r="K125" s="43">
        <f>((1/$C124*K124)-1)</f>
        <v>1.4191141947936776</v>
      </c>
      <c r="L125" s="46">
        <f>((1/$B124*L124)-1)</f>
        <v>0.55846279640228946</v>
      </c>
      <c r="M125" s="43">
        <f>((1/$C124*M124)-1)</f>
        <v>0.56220981793520797</v>
      </c>
      <c r="N125" s="44">
        <f>((1/$B124*N124)-1)</f>
        <v>0.65429272281275552</v>
      </c>
      <c r="O125" s="47">
        <f>((1/$C124*O124)-1)</f>
        <v>1.257342584381032</v>
      </c>
      <c r="P125" s="43">
        <f>((1/$B124*P124)-1)</f>
        <v>0.68830744071954197</v>
      </c>
      <c r="Q125" s="43">
        <f>((1/$C124*Q124)-1)</f>
        <v>0.86452084094110293</v>
      </c>
      <c r="R125" s="46">
        <f>((1/$B124*R124)-1)</f>
        <v>0.69272281275551939</v>
      </c>
      <c r="S125" s="47">
        <f>((1/$C124*S124)-1)</f>
        <v>1.339871667796964</v>
      </c>
      <c r="T125" s="43">
        <f>((1/$B124*T124)-1)</f>
        <v>0.76385936222403927</v>
      </c>
      <c r="U125" s="45">
        <f>((1/$C124*U124)-1)</f>
        <v>1.3936042568730764</v>
      </c>
      <c r="V125" s="43">
        <f>((1/$B124*V124)-1)</f>
        <v>0.62158626328699906</v>
      </c>
      <c r="W125" s="43">
        <f>((1/$C124*W124)-1)</f>
        <v>0.46710835202670986</v>
      </c>
      <c r="X125" s="46">
        <f>((1/$B124*X124)-1)</f>
        <v>0.62861815208503669</v>
      </c>
      <c r="Y125" s="47">
        <f>((1/$C124*Y124)-1)</f>
        <v>0.61609890969794989</v>
      </c>
      <c r="Z125" s="46">
        <f>((1/$B124*Z124)-1)</f>
        <v>0.62976287816843834</v>
      </c>
      <c r="AA125" s="47">
        <f>((1/$C124*AA124)-1)</f>
        <v>1.221503469142887</v>
      </c>
      <c r="AB125" s="43">
        <f>((1/$B124*AB124)-1)</f>
        <v>0.67408013082583818</v>
      </c>
      <c r="AC125" s="45">
        <f>((1/$C124*AC124)-1)</f>
        <v>1.3275601231154472</v>
      </c>
      <c r="AD125" s="43"/>
      <c r="AE125" s="43"/>
      <c r="AM125" s="288"/>
      <c r="AN125" s="134"/>
    </row>
    <row r="126" spans="1:40" x14ac:dyDescent="0.2">
      <c r="A126" s="175"/>
      <c r="B126" s="178"/>
      <c r="C126" s="190"/>
      <c r="D126" s="181"/>
      <c r="E126" s="29" t="s">
        <v>10</v>
      </c>
      <c r="F126" s="42"/>
      <c r="G126" s="10"/>
      <c r="H126" s="17"/>
      <c r="I126" s="20"/>
      <c r="J126" s="10"/>
      <c r="K126" s="10"/>
      <c r="L126" s="17"/>
      <c r="M126" s="10"/>
      <c r="N126" s="11"/>
      <c r="O126" s="20"/>
      <c r="P126" s="10"/>
      <c r="Q126" s="10"/>
      <c r="R126" s="17"/>
      <c r="S126" s="20"/>
      <c r="T126" s="10"/>
      <c r="U126" s="12"/>
      <c r="V126" s="10"/>
      <c r="W126" s="10"/>
      <c r="X126" s="17"/>
      <c r="Y126" s="20"/>
      <c r="Z126" s="17"/>
      <c r="AA126" s="20"/>
      <c r="AB126" s="10"/>
      <c r="AC126" s="12"/>
      <c r="AD126" s="10"/>
      <c r="AE126" s="10"/>
      <c r="AM126" s="288"/>
      <c r="AN126" s="289"/>
    </row>
    <row r="127" spans="1:40" ht="17" thickBot="1" x14ac:dyDescent="0.25">
      <c r="A127" s="175"/>
      <c r="B127" s="178"/>
      <c r="C127" s="190"/>
      <c r="D127" s="181"/>
      <c r="E127" s="112" t="s">
        <v>42</v>
      </c>
      <c r="F127" s="211">
        <f>IF(G125&lt;0,1,0)</f>
        <v>0</v>
      </c>
      <c r="G127" s="212"/>
      <c r="H127" s="211">
        <f>IF(I125&lt;0,1,0)</f>
        <v>0</v>
      </c>
      <c r="I127" s="212"/>
      <c r="J127" s="211">
        <f>IF(K125&lt;0,1,0)</f>
        <v>0</v>
      </c>
      <c r="K127" s="212"/>
      <c r="L127" s="211">
        <f>IF(M125&lt;0,1,0)</f>
        <v>0</v>
      </c>
      <c r="M127" s="211"/>
      <c r="N127" s="214">
        <f>IF(O125&lt;0,1,0)</f>
        <v>0</v>
      </c>
      <c r="O127" s="212"/>
      <c r="P127" s="211">
        <f>IF(Q125&lt;0,1,0)</f>
        <v>0</v>
      </c>
      <c r="Q127" s="212"/>
      <c r="R127" s="211">
        <f>IF(S125&lt;0,1,0)</f>
        <v>0</v>
      </c>
      <c r="S127" s="212"/>
      <c r="T127" s="211">
        <f>IF(U125&lt;0,1,0)</f>
        <v>0</v>
      </c>
      <c r="U127" s="213"/>
      <c r="V127" s="214">
        <f>IF(W125&lt;0,1,0)</f>
        <v>0</v>
      </c>
      <c r="W127" s="212"/>
      <c r="X127" s="211">
        <f>IF(Y125&lt;0,1,0)</f>
        <v>0</v>
      </c>
      <c r="Y127" s="212"/>
      <c r="Z127" s="211">
        <f>IF(AA125&lt;0,1,0)</f>
        <v>0</v>
      </c>
      <c r="AA127" s="212"/>
      <c r="AB127" s="211">
        <f>IF(AC125&lt;0,1,0)</f>
        <v>0</v>
      </c>
      <c r="AC127" s="213"/>
      <c r="AD127" s="115"/>
      <c r="AE127" s="115"/>
      <c r="AM127" s="149">
        <f>IF(AN125&lt;0,1,0)</f>
        <v>0</v>
      </c>
      <c r="AN127" s="290"/>
    </row>
    <row r="128" spans="1:40" ht="17" hidden="1" customHeight="1" thickBot="1" x14ac:dyDescent="0.25">
      <c r="A128" s="175"/>
      <c r="B128" s="178"/>
      <c r="C128" s="190"/>
      <c r="D128" s="182"/>
      <c r="E128" s="28"/>
      <c r="F128" s="35"/>
      <c r="G128" s="31"/>
      <c r="H128" s="22"/>
      <c r="I128" s="23"/>
      <c r="J128" s="31"/>
      <c r="K128" s="31"/>
      <c r="L128" s="22"/>
      <c r="M128" s="31"/>
      <c r="N128" s="35"/>
      <c r="O128" s="23"/>
      <c r="P128" s="31"/>
      <c r="Q128" s="31"/>
      <c r="R128" s="22"/>
      <c r="S128" s="23"/>
      <c r="T128" s="31"/>
      <c r="U128" s="36"/>
      <c r="V128" s="31"/>
      <c r="W128" s="31"/>
      <c r="X128" s="22"/>
      <c r="Y128" s="23"/>
      <c r="Z128" s="22"/>
      <c r="AA128" s="23"/>
      <c r="AB128" s="31"/>
      <c r="AC128" s="36"/>
      <c r="AD128" s="10"/>
      <c r="AE128" s="10"/>
      <c r="AM128" s="143">
        <v>8.8999999999999996E-2</v>
      </c>
      <c r="AN128" s="130">
        <v>7.6999999999999999E-2</v>
      </c>
    </row>
    <row r="129" spans="1:40" ht="17" hidden="1" customHeight="1" thickBot="1" x14ac:dyDescent="0.25">
      <c r="A129" s="175"/>
      <c r="B129" s="178"/>
      <c r="C129" s="190"/>
      <c r="D129" s="183"/>
      <c r="E129" s="29"/>
      <c r="F129" s="44"/>
      <c r="G129" s="43"/>
      <c r="H129" s="46"/>
      <c r="I129" s="47"/>
      <c r="J129" s="43"/>
      <c r="K129" s="43"/>
      <c r="L129" s="46"/>
      <c r="M129" s="43"/>
      <c r="N129" s="44"/>
      <c r="O129" s="47"/>
      <c r="P129" s="43"/>
      <c r="Q129" s="43"/>
      <c r="R129" s="46"/>
      <c r="S129" s="47"/>
      <c r="T129" s="43"/>
      <c r="U129" s="45"/>
      <c r="V129" s="43"/>
      <c r="W129" s="43"/>
      <c r="X129" s="46"/>
      <c r="Y129" s="47"/>
      <c r="Z129" s="46"/>
      <c r="AA129" s="47"/>
      <c r="AB129" s="43"/>
      <c r="AC129" s="45"/>
      <c r="AD129" s="43"/>
      <c r="AE129" s="43"/>
      <c r="AM129" s="128"/>
      <c r="AN129" s="128"/>
    </row>
    <row r="130" spans="1:40" ht="17" hidden="1" customHeight="1" thickBot="1" x14ac:dyDescent="0.25">
      <c r="A130" s="175"/>
      <c r="B130" s="178"/>
      <c r="C130" s="190"/>
      <c r="D130" s="183"/>
      <c r="E130" s="29"/>
      <c r="F130" s="11"/>
      <c r="G130" s="10"/>
      <c r="H130" s="17"/>
      <c r="I130" s="20"/>
      <c r="J130" s="10"/>
      <c r="K130" s="10"/>
      <c r="L130" s="17"/>
      <c r="M130" s="10"/>
      <c r="N130" s="11"/>
      <c r="O130" s="20"/>
      <c r="P130" s="10"/>
      <c r="Q130" s="10"/>
      <c r="R130" s="17"/>
      <c r="S130" s="20"/>
      <c r="T130" s="10"/>
      <c r="U130" s="12"/>
      <c r="V130" s="10"/>
      <c r="W130" s="10"/>
      <c r="X130" s="17"/>
      <c r="Y130" s="20"/>
      <c r="Z130" s="17"/>
      <c r="AA130" s="20"/>
      <c r="AB130" s="10"/>
      <c r="AC130" s="12"/>
      <c r="AD130" s="10"/>
      <c r="AE130" s="10"/>
      <c r="AM130" s="128"/>
      <c r="AN130" s="128"/>
    </row>
    <row r="131" spans="1:40" ht="17" hidden="1" customHeight="1" thickBot="1" x14ac:dyDescent="0.25">
      <c r="A131" s="175"/>
      <c r="B131" s="178"/>
      <c r="C131" s="190"/>
      <c r="D131" s="183"/>
      <c r="E131" s="2"/>
      <c r="F131" s="11"/>
      <c r="G131" s="10"/>
      <c r="H131" s="17"/>
      <c r="I131" s="20"/>
      <c r="J131" s="10"/>
      <c r="K131" s="10"/>
      <c r="L131" s="17"/>
      <c r="M131" s="10"/>
      <c r="N131" s="11"/>
      <c r="O131" s="20"/>
      <c r="P131" s="10"/>
      <c r="Q131" s="10"/>
      <c r="R131" s="17"/>
      <c r="S131" s="20"/>
      <c r="T131" s="10"/>
      <c r="U131" s="12"/>
      <c r="V131" s="10"/>
      <c r="W131" s="10"/>
      <c r="X131" s="17"/>
      <c r="Y131" s="20"/>
      <c r="Z131" s="17"/>
      <c r="AA131" s="20"/>
      <c r="AB131" s="10"/>
      <c r="AC131" s="12"/>
      <c r="AD131" s="10"/>
      <c r="AE131" s="10"/>
      <c r="AM131" s="128"/>
      <c r="AN131" s="128"/>
    </row>
    <row r="132" spans="1:40" ht="17" hidden="1" customHeight="1" thickBot="1" x14ac:dyDescent="0.25">
      <c r="A132" s="175"/>
      <c r="B132" s="178"/>
      <c r="C132" s="190"/>
      <c r="D132" s="182"/>
      <c r="E132" s="28"/>
      <c r="F132" s="35"/>
      <c r="G132" s="31"/>
      <c r="H132" s="22"/>
      <c r="I132" s="23"/>
      <c r="J132" s="31"/>
      <c r="K132" s="31"/>
      <c r="L132" s="22"/>
      <c r="M132" s="31"/>
      <c r="N132" s="35"/>
      <c r="O132" s="23"/>
      <c r="P132" s="31"/>
      <c r="Q132" s="31"/>
      <c r="R132" s="22"/>
      <c r="S132" s="23"/>
      <c r="T132" s="31"/>
      <c r="U132" s="36"/>
      <c r="V132" s="31"/>
      <c r="W132" s="31"/>
      <c r="X132" s="22"/>
      <c r="Y132" s="23"/>
      <c r="Z132" s="22"/>
      <c r="AA132" s="23"/>
      <c r="AB132" s="31"/>
      <c r="AC132" s="36"/>
      <c r="AD132" s="10"/>
      <c r="AE132" s="10"/>
      <c r="AM132" s="128"/>
      <c r="AN132" s="128"/>
    </row>
    <row r="133" spans="1:40" ht="17" hidden="1" customHeight="1" thickBot="1" x14ac:dyDescent="0.25">
      <c r="A133" s="175"/>
      <c r="B133" s="178"/>
      <c r="C133" s="190"/>
      <c r="D133" s="183"/>
      <c r="E133" s="29"/>
      <c r="F133" s="44"/>
      <c r="G133" s="43"/>
      <c r="H133" s="46"/>
      <c r="I133" s="47"/>
      <c r="J133" s="43"/>
      <c r="K133" s="43"/>
      <c r="L133" s="46"/>
      <c r="M133" s="43"/>
      <c r="N133" s="44"/>
      <c r="O133" s="47"/>
      <c r="P133" s="43"/>
      <c r="Q133" s="43"/>
      <c r="R133" s="46"/>
      <c r="S133" s="47"/>
      <c r="T133" s="43"/>
      <c r="U133" s="45"/>
      <c r="V133" s="43"/>
      <c r="W133" s="43"/>
      <c r="X133" s="46"/>
      <c r="Y133" s="47"/>
      <c r="Z133" s="46"/>
      <c r="AA133" s="47"/>
      <c r="AB133" s="43"/>
      <c r="AC133" s="45"/>
      <c r="AD133" s="43"/>
      <c r="AE133" s="43"/>
      <c r="AM133" s="128"/>
      <c r="AN133" s="128"/>
    </row>
    <row r="134" spans="1:40" ht="17" hidden="1" customHeight="1" thickBot="1" x14ac:dyDescent="0.25">
      <c r="A134" s="175"/>
      <c r="B134" s="178"/>
      <c r="C134" s="190"/>
      <c r="D134" s="183"/>
      <c r="E134" s="29"/>
      <c r="F134" s="11"/>
      <c r="G134" s="10"/>
      <c r="H134" s="17"/>
      <c r="I134" s="20"/>
      <c r="J134" s="10"/>
      <c r="K134" s="10"/>
      <c r="L134" s="17"/>
      <c r="M134" s="10"/>
      <c r="N134" s="11"/>
      <c r="O134" s="20"/>
      <c r="P134" s="10"/>
      <c r="Q134" s="10"/>
      <c r="R134" s="17"/>
      <c r="S134" s="20"/>
      <c r="T134" s="10"/>
      <c r="U134" s="12"/>
      <c r="V134" s="10"/>
      <c r="W134" s="10"/>
      <c r="X134" s="17"/>
      <c r="Y134" s="20"/>
      <c r="Z134" s="17"/>
      <c r="AA134" s="20"/>
      <c r="AB134" s="10"/>
      <c r="AC134" s="12"/>
      <c r="AD134" s="10"/>
      <c r="AE134" s="10"/>
      <c r="AM134" s="128"/>
      <c r="AN134" s="128"/>
    </row>
    <row r="135" spans="1:40" ht="17" hidden="1" customHeight="1" thickBot="1" x14ac:dyDescent="0.25">
      <c r="A135" s="175"/>
      <c r="B135" s="178"/>
      <c r="C135" s="190"/>
      <c r="D135" s="187"/>
      <c r="E135" s="30"/>
      <c r="F135" s="37"/>
      <c r="G135" s="32"/>
      <c r="H135" s="24"/>
      <c r="I135" s="25"/>
      <c r="J135" s="32"/>
      <c r="K135" s="32"/>
      <c r="L135" s="24"/>
      <c r="M135" s="32"/>
      <c r="N135" s="37"/>
      <c r="O135" s="25"/>
      <c r="P135" s="32"/>
      <c r="Q135" s="32"/>
      <c r="R135" s="24"/>
      <c r="S135" s="25"/>
      <c r="T135" s="32"/>
      <c r="U135" s="38"/>
      <c r="V135" s="32"/>
      <c r="W135" s="32"/>
      <c r="X135" s="24"/>
      <c r="Y135" s="25"/>
      <c r="Z135" s="24"/>
      <c r="AA135" s="25"/>
      <c r="AB135" s="32"/>
      <c r="AC135" s="38"/>
      <c r="AD135" s="10"/>
      <c r="AE135" s="10"/>
      <c r="AM135" s="128"/>
      <c r="AN135" s="128"/>
    </row>
    <row r="136" spans="1:40" ht="17" hidden="1" customHeight="1" thickBot="1" x14ac:dyDescent="0.25">
      <c r="A136" s="175"/>
      <c r="B136" s="178"/>
      <c r="C136" s="190"/>
      <c r="D136" s="183"/>
      <c r="E136" s="29"/>
      <c r="F136" s="11"/>
      <c r="G136" s="10"/>
      <c r="H136" s="17"/>
      <c r="I136" s="20"/>
      <c r="J136" s="10"/>
      <c r="K136" s="10"/>
      <c r="L136" s="17"/>
      <c r="M136" s="10"/>
      <c r="N136" s="11"/>
      <c r="O136" s="20"/>
      <c r="P136" s="10"/>
      <c r="Q136" s="10"/>
      <c r="R136" s="17"/>
      <c r="S136" s="20"/>
      <c r="T136" s="10"/>
      <c r="U136" s="12"/>
      <c r="V136" s="10"/>
      <c r="W136" s="10"/>
      <c r="X136" s="17"/>
      <c r="Y136" s="20"/>
      <c r="Z136" s="17"/>
      <c r="AA136" s="20"/>
      <c r="AB136" s="10"/>
      <c r="AC136" s="12"/>
      <c r="AD136" s="10"/>
      <c r="AE136" s="10"/>
      <c r="AM136" s="129">
        <v>0.21199999999999999</v>
      </c>
      <c r="AN136" s="130">
        <v>0.20699999999999999</v>
      </c>
    </row>
    <row r="137" spans="1:40" ht="17" hidden="1" customHeight="1" thickBot="1" x14ac:dyDescent="0.25">
      <c r="A137" s="175"/>
      <c r="B137" s="178"/>
      <c r="C137" s="190"/>
      <c r="D137" s="183"/>
      <c r="E137" s="29"/>
      <c r="F137" s="44"/>
      <c r="G137" s="43"/>
      <c r="H137" s="46"/>
      <c r="I137" s="47"/>
      <c r="J137" s="43"/>
      <c r="K137" s="43"/>
      <c r="L137" s="46"/>
      <c r="M137" s="43"/>
      <c r="N137" s="44"/>
      <c r="O137" s="47"/>
      <c r="P137" s="43"/>
      <c r="Q137" s="43"/>
      <c r="R137" s="46"/>
      <c r="S137" s="47"/>
      <c r="T137" s="43"/>
      <c r="U137" s="45"/>
      <c r="V137" s="43"/>
      <c r="W137" s="43"/>
      <c r="X137" s="46"/>
      <c r="Y137" s="47"/>
      <c r="Z137" s="46"/>
      <c r="AA137" s="47"/>
      <c r="AB137" s="43"/>
      <c r="AC137" s="45"/>
      <c r="AD137" s="43"/>
      <c r="AE137" s="43"/>
      <c r="AM137" s="131">
        <v>-0.14799999999999999</v>
      </c>
      <c r="AN137" s="132">
        <v>0.16300000000000001</v>
      </c>
    </row>
    <row r="138" spans="1:40" ht="17" hidden="1" customHeight="1" thickBot="1" x14ac:dyDescent="0.25">
      <c r="A138" s="175"/>
      <c r="B138" s="178"/>
      <c r="C138" s="190"/>
      <c r="D138" s="183"/>
      <c r="E138" s="29"/>
      <c r="F138" s="11"/>
      <c r="G138" s="10"/>
      <c r="H138" s="17"/>
      <c r="I138" s="20"/>
      <c r="J138" s="10"/>
      <c r="K138" s="10"/>
      <c r="L138" s="17"/>
      <c r="M138" s="10"/>
      <c r="N138" s="11"/>
      <c r="O138" s="20"/>
      <c r="P138" s="10"/>
      <c r="Q138" s="10"/>
      <c r="R138" s="17"/>
      <c r="S138" s="20"/>
      <c r="T138" s="10"/>
      <c r="U138" s="12"/>
      <c r="V138" s="10"/>
      <c r="W138" s="10"/>
      <c r="X138" s="17"/>
      <c r="Y138" s="20"/>
      <c r="Z138" s="17"/>
      <c r="AA138" s="20"/>
      <c r="AB138" s="10"/>
      <c r="AC138" s="12"/>
      <c r="AD138" s="10"/>
      <c r="AE138" s="10"/>
      <c r="AM138" s="133"/>
      <c r="AN138" s="134"/>
    </row>
    <row r="139" spans="1:40" ht="17" hidden="1" customHeight="1" thickBot="1" x14ac:dyDescent="0.25">
      <c r="A139" s="175"/>
      <c r="B139" s="178"/>
      <c r="C139" s="190"/>
      <c r="D139" s="187"/>
      <c r="E139" s="30"/>
      <c r="F139" s="37"/>
      <c r="G139" s="32"/>
      <c r="H139" s="24"/>
      <c r="I139" s="25"/>
      <c r="J139" s="32"/>
      <c r="K139" s="32"/>
      <c r="L139" s="24"/>
      <c r="M139" s="32"/>
      <c r="N139" s="37"/>
      <c r="O139" s="25"/>
      <c r="P139" s="32"/>
      <c r="Q139" s="32"/>
      <c r="R139" s="24"/>
      <c r="S139" s="25"/>
      <c r="T139" s="32"/>
      <c r="U139" s="38"/>
      <c r="V139" s="32"/>
      <c r="W139" s="32"/>
      <c r="X139" s="24"/>
      <c r="Y139" s="25"/>
      <c r="Z139" s="24"/>
      <c r="AA139" s="25"/>
      <c r="AB139" s="32"/>
      <c r="AC139" s="38"/>
      <c r="AD139" s="10"/>
      <c r="AE139" s="10"/>
      <c r="AM139" s="135">
        <v>0</v>
      </c>
      <c r="AN139" s="136"/>
    </row>
    <row r="140" spans="1:40" ht="17" hidden="1" customHeight="1" thickBot="1" x14ac:dyDescent="0.25">
      <c r="A140" s="175"/>
      <c r="B140" s="178"/>
      <c r="C140" s="190"/>
      <c r="D140" s="181"/>
      <c r="E140" s="29"/>
      <c r="F140" s="11"/>
      <c r="G140" s="10"/>
      <c r="H140" s="17"/>
      <c r="I140" s="20"/>
      <c r="J140" s="10"/>
      <c r="K140" s="10"/>
      <c r="L140" s="17"/>
      <c r="M140" s="10"/>
      <c r="N140" s="11"/>
      <c r="O140" s="20"/>
      <c r="P140" s="10"/>
      <c r="Q140" s="10"/>
      <c r="R140" s="17"/>
      <c r="S140" s="20"/>
      <c r="T140" s="10"/>
      <c r="U140" s="12"/>
      <c r="V140" s="10"/>
      <c r="W140" s="10"/>
      <c r="X140" s="17"/>
      <c r="Y140" s="20"/>
      <c r="Z140" s="17"/>
      <c r="AA140" s="20"/>
      <c r="AB140" s="10"/>
      <c r="AC140" s="12"/>
      <c r="AD140" s="10"/>
      <c r="AE140" s="10"/>
      <c r="AM140" s="138">
        <v>0.221</v>
      </c>
      <c r="AN140" s="139">
        <v>0.20599999999999999</v>
      </c>
    </row>
    <row r="141" spans="1:40" ht="17" hidden="1" customHeight="1" thickBot="1" x14ac:dyDescent="0.25">
      <c r="A141" s="175"/>
      <c r="B141" s="178"/>
      <c r="C141" s="190"/>
      <c r="D141" s="181"/>
      <c r="E141" s="29"/>
      <c r="F141" s="44"/>
      <c r="G141" s="43"/>
      <c r="H141" s="46"/>
      <c r="I141" s="47"/>
      <c r="J141" s="43"/>
      <c r="K141" s="43"/>
      <c r="L141" s="46"/>
      <c r="M141" s="43"/>
      <c r="N141" s="44"/>
      <c r="O141" s="47"/>
      <c r="P141" s="43"/>
      <c r="Q141" s="43"/>
      <c r="R141" s="46"/>
      <c r="S141" s="47"/>
      <c r="T141" s="43"/>
      <c r="U141" s="45"/>
      <c r="V141" s="43"/>
      <c r="W141" s="43"/>
      <c r="X141" s="46"/>
      <c r="Y141" s="47"/>
      <c r="Z141" s="46"/>
      <c r="AA141" s="47"/>
      <c r="AB141" s="43"/>
      <c r="AC141" s="45"/>
      <c r="AD141" s="43"/>
      <c r="AE141" s="43"/>
      <c r="AM141" s="131">
        <v>-0.192</v>
      </c>
      <c r="AN141" s="132">
        <v>0.22700000000000001</v>
      </c>
    </row>
    <row r="142" spans="1:40" ht="17" hidden="1" customHeight="1" thickBot="1" x14ac:dyDescent="0.25">
      <c r="A142" s="175"/>
      <c r="B142" s="178"/>
      <c r="C142" s="190"/>
      <c r="D142" s="181"/>
      <c r="E142" s="29"/>
      <c r="F142" s="11"/>
      <c r="G142" s="10"/>
      <c r="H142" s="17"/>
      <c r="I142" s="20"/>
      <c r="J142" s="10"/>
      <c r="K142" s="10"/>
      <c r="L142" s="17"/>
      <c r="M142" s="10"/>
      <c r="N142" s="11"/>
      <c r="O142" s="20"/>
      <c r="P142" s="10"/>
      <c r="Q142" s="10"/>
      <c r="R142" s="17"/>
      <c r="S142" s="20"/>
      <c r="T142" s="10"/>
      <c r="U142" s="12"/>
      <c r="V142" s="10"/>
      <c r="W142" s="10"/>
      <c r="X142" s="17"/>
      <c r="Y142" s="20"/>
      <c r="Z142" s="17"/>
      <c r="AA142" s="20"/>
      <c r="AB142" s="10"/>
      <c r="AC142" s="12"/>
      <c r="AD142" s="10"/>
      <c r="AE142" s="10"/>
      <c r="AM142" s="133"/>
      <c r="AN142" s="134"/>
    </row>
    <row r="143" spans="1:40" ht="17" hidden="1" customHeight="1" thickBot="1" x14ac:dyDescent="0.25">
      <c r="A143" s="176"/>
      <c r="B143" s="179"/>
      <c r="C143" s="191"/>
      <c r="D143" s="188"/>
      <c r="E143" s="34"/>
      <c r="F143" s="14"/>
      <c r="G143" s="13"/>
      <c r="H143" s="18"/>
      <c r="I143" s="21"/>
      <c r="J143" s="13"/>
      <c r="K143" s="13"/>
      <c r="L143" s="18"/>
      <c r="M143" s="13"/>
      <c r="N143" s="14"/>
      <c r="O143" s="21"/>
      <c r="P143" s="13"/>
      <c r="Q143" s="13"/>
      <c r="R143" s="18"/>
      <c r="S143" s="21"/>
      <c r="T143" s="13"/>
      <c r="U143" s="15"/>
      <c r="V143" s="13"/>
      <c r="W143" s="13"/>
      <c r="X143" s="18"/>
      <c r="Y143" s="21"/>
      <c r="Z143" s="18"/>
      <c r="AA143" s="21"/>
      <c r="AB143" s="13"/>
      <c r="AC143" s="15"/>
      <c r="AD143" s="10"/>
      <c r="AE143" s="10"/>
      <c r="AM143" s="286">
        <v>0</v>
      </c>
      <c r="AN143" s="287"/>
    </row>
    <row r="144" spans="1:40" x14ac:dyDescent="0.2">
      <c r="A144" s="174" t="s">
        <v>30</v>
      </c>
      <c r="B144" s="177">
        <v>3.9215E-2</v>
      </c>
      <c r="C144" s="189">
        <v>3.3000000000000002E-2</v>
      </c>
      <c r="D144" s="180" t="s">
        <v>2</v>
      </c>
      <c r="E144" s="33" t="s">
        <v>11</v>
      </c>
      <c r="F144" s="8">
        <v>6.9129999999999997E-2</v>
      </c>
      <c r="G144" s="7">
        <v>4.2134999999999999E-2</v>
      </c>
      <c r="H144" s="16">
        <v>7.1910000000000002E-2</v>
      </c>
      <c r="I144" s="19">
        <v>4.4290000000000003E-2</v>
      </c>
      <c r="J144" s="7">
        <v>7.3844999999999994E-2</v>
      </c>
      <c r="K144" s="7">
        <v>4.5804999999999998E-2</v>
      </c>
      <c r="L144" s="16">
        <v>7.7765000000000001E-2</v>
      </c>
      <c r="M144" s="7">
        <v>4.956E-2</v>
      </c>
      <c r="N144" s="8">
        <v>8.6105000000000001E-2</v>
      </c>
      <c r="O144" s="19">
        <v>5.6485E-2</v>
      </c>
      <c r="P144" s="7">
        <v>8.7025000000000005E-2</v>
      </c>
      <c r="Q144" s="7">
        <v>6.0464999999999998E-2</v>
      </c>
      <c r="R144" s="16">
        <v>8.9980000000000004E-2</v>
      </c>
      <c r="S144" s="19">
        <v>6.5299999999999997E-2</v>
      </c>
      <c r="T144" s="7">
        <v>9.1160000000000005E-2</v>
      </c>
      <c r="U144" s="9">
        <v>6.6129999999999994E-2</v>
      </c>
      <c r="V144" s="7">
        <v>7.9750000000000001E-2</v>
      </c>
      <c r="W144" s="7">
        <v>5.006E-2</v>
      </c>
      <c r="X144" s="16">
        <v>8.1394999999999995E-2</v>
      </c>
      <c r="Y144" s="19">
        <v>5.2944999999999999E-2</v>
      </c>
      <c r="Z144" s="16">
        <v>8.4239999999999995E-2</v>
      </c>
      <c r="AA144" s="19">
        <v>5.5919999999999997E-2</v>
      </c>
      <c r="AB144" s="7">
        <v>8.5775000000000004E-2</v>
      </c>
      <c r="AC144" s="9">
        <v>5.7735000000000002E-2</v>
      </c>
      <c r="AD144" s="10"/>
      <c r="AE144" s="10"/>
      <c r="AM144" s="11">
        <v>8.9274999999999993E-2</v>
      </c>
      <c r="AN144" s="12">
        <v>7.7115000000000003E-2</v>
      </c>
    </row>
    <row r="145" spans="1:40" x14ac:dyDescent="0.2">
      <c r="A145" s="175"/>
      <c r="B145" s="178"/>
      <c r="C145" s="190"/>
      <c r="D145" s="181"/>
      <c r="E145" s="29" t="s">
        <v>12</v>
      </c>
      <c r="F145" s="44">
        <f>((1/$B144*F144)-1)</f>
        <v>0.76284584980237136</v>
      </c>
      <c r="G145" s="43">
        <f>((1/$C144*G144)-1)</f>
        <v>0.27681818181818163</v>
      </c>
      <c r="H145" s="46">
        <f>((1/$B144*H144)-1)</f>
        <v>0.83373709039908195</v>
      </c>
      <c r="I145" s="47">
        <f>((1/$C144*I144)-1)</f>
        <v>0.34212121212121205</v>
      </c>
      <c r="J145" s="43">
        <f>((1/$B144*J144)-1)</f>
        <v>0.8830804539079431</v>
      </c>
      <c r="K145" s="43">
        <f>((1/$C144*K144)-1)</f>
        <v>0.38803030303030295</v>
      </c>
      <c r="L145" s="46">
        <f>((1/$B144*L144)-1)</f>
        <v>0.98304220323855662</v>
      </c>
      <c r="M145" s="43">
        <f>((1/$C144*M144)-1)</f>
        <v>0.50181818181818172</v>
      </c>
      <c r="N145" s="44">
        <f>((1/$B144*N144)-1)</f>
        <v>1.1957159250286877</v>
      </c>
      <c r="O145" s="47">
        <f>((1/$C144*O144)-1)</f>
        <v>0.71166666666666667</v>
      </c>
      <c r="P145" s="43">
        <f>((1/$B144*P144)-1)</f>
        <v>1.2191763355858729</v>
      </c>
      <c r="Q145" s="43">
        <f>((1/$C144*Q144)-1)</f>
        <v>0.83227272727272705</v>
      </c>
      <c r="R145" s="46">
        <f>((1/$B144*R144)-1)</f>
        <v>1.2945301542776999</v>
      </c>
      <c r="S145" s="47">
        <f>((1/$C144*S144)-1)</f>
        <v>0.97878787878787854</v>
      </c>
      <c r="T145" s="43">
        <f>((1/$B144*T144)-1)</f>
        <v>1.3246206808619152</v>
      </c>
      <c r="U145" s="45">
        <f>((1/$C144*U144)-1)</f>
        <v>1.0039393939393935</v>
      </c>
      <c r="V145" s="43">
        <f>((1/$B144*V144)-1)</f>
        <v>1.0336605890603083</v>
      </c>
      <c r="W145" s="43">
        <f>((1/$C144*W144)-1)</f>
        <v>0.51696969696969686</v>
      </c>
      <c r="X145" s="46">
        <f>((1/$B144*X144)-1)</f>
        <v>1.075608823154405</v>
      </c>
      <c r="Y145" s="47">
        <f>((1/$C144*Y144)-1)</f>
        <v>0.60439393939393926</v>
      </c>
      <c r="Z145" s="46">
        <f>((1/$B144*Z144)-1)</f>
        <v>1.1481575927578729</v>
      </c>
      <c r="AA145" s="47">
        <f>((1/$C144*AA144)-1)</f>
        <v>0.69454545454545435</v>
      </c>
      <c r="AB145" s="43">
        <f>((1/$B144*AB144)-1)</f>
        <v>1.1873007777636109</v>
      </c>
      <c r="AC145" s="45">
        <f>((1/$C144*AC144)-1)</f>
        <v>0.74954545454545451</v>
      </c>
      <c r="AD145" s="43"/>
      <c r="AE145" s="43"/>
      <c r="AM145" s="131"/>
      <c r="AN145" s="134"/>
    </row>
    <row r="146" spans="1:40" x14ac:dyDescent="0.2">
      <c r="A146" s="175"/>
      <c r="B146" s="178"/>
      <c r="C146" s="190"/>
      <c r="D146" s="181"/>
      <c r="E146" s="29" t="s">
        <v>10</v>
      </c>
      <c r="F146" s="42"/>
      <c r="G146" s="10"/>
      <c r="H146" s="17"/>
      <c r="I146" s="20"/>
      <c r="J146" s="10"/>
      <c r="K146" s="10"/>
      <c r="L146" s="17"/>
      <c r="M146" s="10"/>
      <c r="N146" s="11"/>
      <c r="O146" s="20"/>
      <c r="P146" s="10"/>
      <c r="Q146" s="10"/>
      <c r="R146" s="17"/>
      <c r="S146" s="20"/>
      <c r="T146" s="10"/>
      <c r="U146" s="12"/>
      <c r="V146" s="10"/>
      <c r="W146" s="10"/>
      <c r="X146" s="17"/>
      <c r="Y146" s="20"/>
      <c r="Z146" s="17"/>
      <c r="AA146" s="20"/>
      <c r="AB146" s="10"/>
      <c r="AC146" s="12"/>
      <c r="AD146" s="10"/>
      <c r="AE146" s="10"/>
      <c r="AM146" s="133"/>
      <c r="AN146" s="134"/>
    </row>
    <row r="147" spans="1:40" ht="17" thickBot="1" x14ac:dyDescent="0.25">
      <c r="A147" s="175"/>
      <c r="B147" s="178"/>
      <c r="C147" s="190"/>
      <c r="D147" s="181"/>
      <c r="E147" s="112" t="s">
        <v>42</v>
      </c>
      <c r="F147" s="211">
        <f>IF(G145&lt;0,1,0)</f>
        <v>0</v>
      </c>
      <c r="G147" s="212"/>
      <c r="H147" s="211">
        <f>IF(I145&lt;0,1,0)</f>
        <v>0</v>
      </c>
      <c r="I147" s="212"/>
      <c r="J147" s="211">
        <f>IF(K145&lt;0,1,0)</f>
        <v>0</v>
      </c>
      <c r="K147" s="212"/>
      <c r="L147" s="211">
        <f>IF(M145&lt;0,1,0)</f>
        <v>0</v>
      </c>
      <c r="M147" s="211"/>
      <c r="N147" s="214">
        <f>IF(O145&lt;0,1,0)</f>
        <v>0</v>
      </c>
      <c r="O147" s="212"/>
      <c r="P147" s="211">
        <f>IF(Q145&lt;0,1,0)</f>
        <v>0</v>
      </c>
      <c r="Q147" s="212"/>
      <c r="R147" s="211">
        <f>IF(S145&lt;0,1,0)</f>
        <v>0</v>
      </c>
      <c r="S147" s="212"/>
      <c r="T147" s="211">
        <f>IF(U145&lt;0,1,0)</f>
        <v>0</v>
      </c>
      <c r="U147" s="213"/>
      <c r="V147" s="214">
        <f>IF(W145&lt;0,1,0)</f>
        <v>0</v>
      </c>
      <c r="W147" s="212"/>
      <c r="X147" s="211">
        <f>IF(Y145&lt;0,1,0)</f>
        <v>0</v>
      </c>
      <c r="Y147" s="212"/>
      <c r="Z147" s="211">
        <f>IF(AA145&lt;0,1,0)</f>
        <v>0</v>
      </c>
      <c r="AA147" s="212"/>
      <c r="AB147" s="211">
        <f>IF(AC145&lt;0,1,0)</f>
        <v>0</v>
      </c>
      <c r="AC147" s="213"/>
      <c r="AD147" s="115"/>
      <c r="AE147" s="115"/>
      <c r="AM147" s="149">
        <f>IF(AN145&lt;0,1,0)</f>
        <v>0</v>
      </c>
      <c r="AN147" s="141"/>
    </row>
    <row r="148" spans="1:40" ht="17" hidden="1" customHeight="1" thickBot="1" x14ac:dyDescent="0.25">
      <c r="A148" s="175"/>
      <c r="B148" s="178"/>
      <c r="C148" s="190"/>
      <c r="D148" s="182"/>
      <c r="E148" s="28"/>
      <c r="F148" s="35"/>
      <c r="G148" s="31"/>
      <c r="H148" s="22"/>
      <c r="I148" s="23"/>
      <c r="J148" s="31"/>
      <c r="K148" s="31"/>
      <c r="L148" s="22"/>
      <c r="M148" s="31"/>
      <c r="N148" s="35"/>
      <c r="O148" s="23"/>
      <c r="P148" s="31"/>
      <c r="Q148" s="31"/>
      <c r="R148" s="22"/>
      <c r="S148" s="23"/>
      <c r="T148" s="31"/>
      <c r="U148" s="36"/>
      <c r="V148" s="31"/>
      <c r="W148" s="31"/>
      <c r="X148" s="22"/>
      <c r="Y148" s="23"/>
      <c r="Z148" s="22"/>
      <c r="AA148" s="23"/>
      <c r="AB148" s="31"/>
      <c r="AC148" s="36"/>
      <c r="AD148" s="10"/>
      <c r="AE148" s="10"/>
      <c r="AM148" s="138">
        <v>0.215</v>
      </c>
      <c r="AN148" s="139">
        <v>0.20599999999999999</v>
      </c>
    </row>
    <row r="149" spans="1:40" ht="17" hidden="1" customHeight="1" thickBot="1" x14ac:dyDescent="0.25">
      <c r="A149" s="175"/>
      <c r="B149" s="178"/>
      <c r="C149" s="190"/>
      <c r="D149" s="183"/>
      <c r="E149" s="29"/>
      <c r="F149" s="44"/>
      <c r="G149" s="43"/>
      <c r="H149" s="46"/>
      <c r="I149" s="47"/>
      <c r="J149" s="43"/>
      <c r="K149" s="43"/>
      <c r="L149" s="46"/>
      <c r="M149" s="43"/>
      <c r="N149" s="44"/>
      <c r="O149" s="47"/>
      <c r="P149" s="43"/>
      <c r="Q149" s="43"/>
      <c r="R149" s="46"/>
      <c r="S149" s="47"/>
      <c r="T149" s="43"/>
      <c r="U149" s="45"/>
      <c r="V149" s="43"/>
      <c r="W149" s="43"/>
      <c r="X149" s="46"/>
      <c r="Y149" s="47"/>
      <c r="Z149" s="46"/>
      <c r="AA149" s="47"/>
      <c r="AB149" s="43"/>
      <c r="AC149" s="45"/>
      <c r="AD149" s="43"/>
      <c r="AE149" s="43"/>
      <c r="AM149" s="131">
        <v>-0.20499999999999999</v>
      </c>
      <c r="AN149" s="132">
        <v>0.20300000000000001</v>
      </c>
    </row>
    <row r="150" spans="1:40" ht="17" hidden="1" customHeight="1" thickBot="1" x14ac:dyDescent="0.25">
      <c r="A150" s="175"/>
      <c r="B150" s="178"/>
      <c r="C150" s="190"/>
      <c r="D150" s="183"/>
      <c r="E150" s="29"/>
      <c r="F150" s="11"/>
      <c r="G150" s="10"/>
      <c r="H150" s="17"/>
      <c r="I150" s="20"/>
      <c r="J150" s="10"/>
      <c r="K150" s="10"/>
      <c r="L150" s="17"/>
      <c r="M150" s="10"/>
      <c r="N150" s="11"/>
      <c r="O150" s="20"/>
      <c r="P150" s="10"/>
      <c r="Q150" s="10"/>
      <c r="R150" s="17"/>
      <c r="S150" s="20"/>
      <c r="T150" s="10"/>
      <c r="U150" s="12"/>
      <c r="V150" s="10"/>
      <c r="W150" s="10"/>
      <c r="X150" s="17"/>
      <c r="Y150" s="20"/>
      <c r="Z150" s="17"/>
      <c r="AA150" s="20"/>
      <c r="AB150" s="10"/>
      <c r="AC150" s="12"/>
      <c r="AD150" s="10"/>
      <c r="AE150" s="10"/>
      <c r="AM150" s="133"/>
      <c r="AN150" s="134"/>
    </row>
    <row r="151" spans="1:40" ht="17" hidden="1" customHeight="1" thickBot="1" x14ac:dyDescent="0.25">
      <c r="A151" s="175"/>
      <c r="B151" s="178"/>
      <c r="C151" s="190"/>
      <c r="D151" s="183"/>
      <c r="E151" s="2"/>
      <c r="F151" s="11"/>
      <c r="G151" s="10"/>
      <c r="H151" s="17"/>
      <c r="I151" s="20"/>
      <c r="J151" s="10"/>
      <c r="K151" s="10"/>
      <c r="L151" s="17"/>
      <c r="M151" s="10"/>
      <c r="N151" s="11"/>
      <c r="O151" s="20"/>
      <c r="P151" s="10"/>
      <c r="Q151" s="10"/>
      <c r="R151" s="17"/>
      <c r="S151" s="20"/>
      <c r="T151" s="10"/>
      <c r="U151" s="12"/>
      <c r="V151" s="10"/>
      <c r="W151" s="10"/>
      <c r="X151" s="17"/>
      <c r="Y151" s="20"/>
      <c r="Z151" s="17"/>
      <c r="AA151" s="20"/>
      <c r="AB151" s="10"/>
      <c r="AC151" s="12"/>
      <c r="AD151" s="10"/>
      <c r="AE151" s="10"/>
      <c r="AM151" s="140">
        <v>0</v>
      </c>
      <c r="AN151" s="141"/>
    </row>
    <row r="152" spans="1:40" ht="17" hidden="1" customHeight="1" thickBot="1" x14ac:dyDescent="0.25">
      <c r="A152" s="175"/>
      <c r="B152" s="178"/>
      <c r="C152" s="190"/>
      <c r="D152" s="182"/>
      <c r="E152" s="28"/>
      <c r="F152" s="35"/>
      <c r="G152" s="31"/>
      <c r="H152" s="22"/>
      <c r="I152" s="23"/>
      <c r="J152" s="31"/>
      <c r="K152" s="31"/>
      <c r="L152" s="22"/>
      <c r="M152" s="31"/>
      <c r="N152" s="35"/>
      <c r="O152" s="23"/>
      <c r="P152" s="31"/>
      <c r="Q152" s="31"/>
      <c r="R152" s="22"/>
      <c r="S152" s="23"/>
      <c r="T152" s="31"/>
      <c r="U152" s="36"/>
      <c r="V152" s="31"/>
      <c r="W152" s="31"/>
      <c r="X152" s="22"/>
      <c r="Y152" s="23"/>
      <c r="Z152" s="22"/>
      <c r="AA152" s="23"/>
      <c r="AB152" s="31"/>
      <c r="AC152" s="36"/>
      <c r="AD152" s="10"/>
      <c r="AE152" s="10"/>
      <c r="AM152" s="128"/>
      <c r="AN152" s="128"/>
    </row>
    <row r="153" spans="1:40" ht="17" hidden="1" customHeight="1" thickBot="1" x14ac:dyDescent="0.25">
      <c r="A153" s="175"/>
      <c r="B153" s="178"/>
      <c r="C153" s="190"/>
      <c r="D153" s="183"/>
      <c r="E153" s="29"/>
      <c r="F153" s="44"/>
      <c r="G153" s="43"/>
      <c r="H153" s="46"/>
      <c r="I153" s="47"/>
      <c r="J153" s="43"/>
      <c r="K153" s="43"/>
      <c r="L153" s="46"/>
      <c r="M153" s="43"/>
      <c r="N153" s="44"/>
      <c r="O153" s="47"/>
      <c r="P153" s="43"/>
      <c r="Q153" s="43"/>
      <c r="R153" s="46"/>
      <c r="S153" s="47"/>
      <c r="T153" s="43"/>
      <c r="U153" s="45"/>
      <c r="V153" s="43"/>
      <c r="W153" s="43"/>
      <c r="X153" s="46"/>
      <c r="Y153" s="47"/>
      <c r="Z153" s="46"/>
      <c r="AA153" s="47"/>
      <c r="AB153" s="43"/>
      <c r="AC153" s="45"/>
      <c r="AD153" s="43"/>
      <c r="AE153" s="43"/>
      <c r="AM153" s="128"/>
      <c r="AN153" s="128"/>
    </row>
    <row r="154" spans="1:40" ht="17" hidden="1" customHeight="1" thickBot="1" x14ac:dyDescent="0.25">
      <c r="A154" s="175"/>
      <c r="B154" s="178"/>
      <c r="C154" s="190"/>
      <c r="D154" s="183"/>
      <c r="E154" s="29"/>
      <c r="F154" s="11"/>
      <c r="G154" s="10"/>
      <c r="H154" s="17"/>
      <c r="I154" s="20"/>
      <c r="J154" s="10"/>
      <c r="K154" s="10"/>
      <c r="L154" s="17"/>
      <c r="M154" s="10"/>
      <c r="N154" s="11"/>
      <c r="O154" s="20"/>
      <c r="P154" s="10"/>
      <c r="Q154" s="10"/>
      <c r="R154" s="17"/>
      <c r="S154" s="20"/>
      <c r="T154" s="10"/>
      <c r="U154" s="12"/>
      <c r="V154" s="10"/>
      <c r="W154" s="10"/>
      <c r="X154" s="17"/>
      <c r="Y154" s="20"/>
      <c r="Z154" s="17"/>
      <c r="AA154" s="20"/>
      <c r="AB154" s="10"/>
      <c r="AC154" s="12"/>
      <c r="AD154" s="10"/>
      <c r="AE154" s="10"/>
      <c r="AM154" s="128"/>
      <c r="AN154" s="128"/>
    </row>
    <row r="155" spans="1:40" ht="17" hidden="1" customHeight="1" thickBot="1" x14ac:dyDescent="0.25">
      <c r="A155" s="175"/>
      <c r="B155" s="178"/>
      <c r="C155" s="190"/>
      <c r="D155" s="187"/>
      <c r="E155" s="30"/>
      <c r="F155" s="37"/>
      <c r="G155" s="32"/>
      <c r="H155" s="24"/>
      <c r="I155" s="25"/>
      <c r="J155" s="32"/>
      <c r="K155" s="32"/>
      <c r="L155" s="24"/>
      <c r="M155" s="32"/>
      <c r="N155" s="37"/>
      <c r="O155" s="25"/>
      <c r="P155" s="32"/>
      <c r="Q155" s="32"/>
      <c r="R155" s="24"/>
      <c r="S155" s="25"/>
      <c r="T155" s="32"/>
      <c r="U155" s="38"/>
      <c r="V155" s="32"/>
      <c r="W155" s="32"/>
      <c r="X155" s="24"/>
      <c r="Y155" s="25"/>
      <c r="Z155" s="24"/>
      <c r="AA155" s="25"/>
      <c r="AB155" s="32"/>
      <c r="AC155" s="38"/>
      <c r="AD155" s="10"/>
      <c r="AE155" s="10"/>
      <c r="AM155" s="128"/>
      <c r="AN155" s="128"/>
    </row>
    <row r="156" spans="1:40" ht="17" hidden="1" customHeight="1" thickBot="1" x14ac:dyDescent="0.25">
      <c r="A156" s="175"/>
      <c r="B156" s="178"/>
      <c r="C156" s="190"/>
      <c r="D156" s="183"/>
      <c r="E156" s="29"/>
      <c r="F156" s="11"/>
      <c r="G156" s="10"/>
      <c r="H156" s="17"/>
      <c r="I156" s="20"/>
      <c r="J156" s="10"/>
      <c r="K156" s="10"/>
      <c r="L156" s="17"/>
      <c r="M156" s="10"/>
      <c r="N156" s="11"/>
      <c r="O156" s="20"/>
      <c r="P156" s="10"/>
      <c r="Q156" s="10"/>
      <c r="R156" s="17"/>
      <c r="S156" s="20"/>
      <c r="T156" s="10"/>
      <c r="U156" s="12"/>
      <c r="V156" s="10"/>
      <c r="W156" s="10"/>
      <c r="X156" s="17"/>
      <c r="Y156" s="20"/>
      <c r="Z156" s="17"/>
      <c r="AA156" s="20"/>
      <c r="AB156" s="10"/>
      <c r="AC156" s="12"/>
      <c r="AD156" s="10"/>
      <c r="AE156" s="10"/>
      <c r="AM156" s="128"/>
      <c r="AN156" s="128"/>
    </row>
    <row r="157" spans="1:40" ht="17" hidden="1" customHeight="1" thickBot="1" x14ac:dyDescent="0.25">
      <c r="A157" s="175"/>
      <c r="B157" s="178"/>
      <c r="C157" s="190"/>
      <c r="D157" s="183"/>
      <c r="E157" s="29"/>
      <c r="F157" s="44"/>
      <c r="G157" s="43"/>
      <c r="H157" s="46"/>
      <c r="I157" s="47"/>
      <c r="J157" s="43"/>
      <c r="K157" s="43"/>
      <c r="L157" s="46"/>
      <c r="M157" s="43"/>
      <c r="N157" s="44"/>
      <c r="O157" s="47"/>
      <c r="P157" s="43"/>
      <c r="Q157" s="43"/>
      <c r="R157" s="46"/>
      <c r="S157" s="47"/>
      <c r="T157" s="43"/>
      <c r="U157" s="45"/>
      <c r="V157" s="43"/>
      <c r="W157" s="43"/>
      <c r="X157" s="46"/>
      <c r="Y157" s="47"/>
      <c r="Z157" s="46"/>
      <c r="AA157" s="47"/>
      <c r="AB157" s="43"/>
      <c r="AC157" s="45"/>
      <c r="AD157" s="43"/>
      <c r="AE157" s="43"/>
      <c r="AM157" s="128"/>
      <c r="AN157" s="128"/>
    </row>
    <row r="158" spans="1:40" ht="17" hidden="1" customHeight="1" thickBot="1" x14ac:dyDescent="0.25">
      <c r="A158" s="175"/>
      <c r="B158" s="178"/>
      <c r="C158" s="190"/>
      <c r="D158" s="183"/>
      <c r="E158" s="29"/>
      <c r="F158" s="11"/>
      <c r="G158" s="10"/>
      <c r="H158" s="17"/>
      <c r="I158" s="20"/>
      <c r="J158" s="10"/>
      <c r="K158" s="10"/>
      <c r="L158" s="17"/>
      <c r="M158" s="10"/>
      <c r="N158" s="11"/>
      <c r="O158" s="20"/>
      <c r="P158" s="10"/>
      <c r="Q158" s="10"/>
      <c r="R158" s="17"/>
      <c r="S158" s="20"/>
      <c r="T158" s="10"/>
      <c r="U158" s="12"/>
      <c r="V158" s="10"/>
      <c r="W158" s="10"/>
      <c r="X158" s="17"/>
      <c r="Y158" s="20"/>
      <c r="Z158" s="17"/>
      <c r="AA158" s="20"/>
      <c r="AB158" s="10"/>
      <c r="AC158" s="12"/>
      <c r="AD158" s="10"/>
      <c r="AE158" s="10"/>
      <c r="AM158" s="128"/>
      <c r="AN158" s="128"/>
    </row>
    <row r="159" spans="1:40" ht="17" hidden="1" customHeight="1" thickBot="1" x14ac:dyDescent="0.25">
      <c r="A159" s="175"/>
      <c r="B159" s="178"/>
      <c r="C159" s="190"/>
      <c r="D159" s="187"/>
      <c r="E159" s="30"/>
      <c r="F159" s="37"/>
      <c r="G159" s="32"/>
      <c r="H159" s="24"/>
      <c r="I159" s="25"/>
      <c r="J159" s="32"/>
      <c r="K159" s="32"/>
      <c r="L159" s="24"/>
      <c r="M159" s="32"/>
      <c r="N159" s="37"/>
      <c r="O159" s="25"/>
      <c r="P159" s="32"/>
      <c r="Q159" s="32"/>
      <c r="R159" s="24"/>
      <c r="S159" s="25"/>
      <c r="T159" s="32"/>
      <c r="U159" s="38"/>
      <c r="V159" s="32"/>
      <c r="W159" s="32"/>
      <c r="X159" s="24"/>
      <c r="Y159" s="25"/>
      <c r="Z159" s="24"/>
      <c r="AA159" s="25"/>
      <c r="AB159" s="32"/>
      <c r="AC159" s="38"/>
      <c r="AD159" s="10"/>
      <c r="AE159" s="10"/>
      <c r="AM159" s="128"/>
      <c r="AN159" s="128"/>
    </row>
    <row r="160" spans="1:40" ht="17" hidden="1" customHeight="1" thickBot="1" x14ac:dyDescent="0.25">
      <c r="A160" s="175"/>
      <c r="B160" s="178"/>
      <c r="C160" s="190"/>
      <c r="D160" s="181"/>
      <c r="E160" s="29"/>
      <c r="F160" s="11"/>
      <c r="G160" s="10"/>
      <c r="H160" s="17"/>
      <c r="I160" s="20"/>
      <c r="J160" s="10"/>
      <c r="K160" s="10"/>
      <c r="L160" s="17"/>
      <c r="M160" s="10"/>
      <c r="N160" s="11"/>
      <c r="O160" s="20"/>
      <c r="P160" s="10"/>
      <c r="Q160" s="10"/>
      <c r="R160" s="17"/>
      <c r="S160" s="20"/>
      <c r="T160" s="10"/>
      <c r="U160" s="12"/>
      <c r="V160" s="10"/>
      <c r="W160" s="10"/>
      <c r="X160" s="17"/>
      <c r="Y160" s="20"/>
      <c r="Z160" s="17"/>
      <c r="AA160" s="20"/>
      <c r="AB160" s="10"/>
      <c r="AC160" s="12"/>
      <c r="AD160" s="10"/>
      <c r="AE160" s="10"/>
      <c r="AM160" s="128"/>
      <c r="AN160" s="128"/>
    </row>
    <row r="161" spans="1:40" ht="17" hidden="1" customHeight="1" thickBot="1" x14ac:dyDescent="0.25">
      <c r="A161" s="175"/>
      <c r="B161" s="178"/>
      <c r="C161" s="190"/>
      <c r="D161" s="181"/>
      <c r="E161" s="29"/>
      <c r="F161" s="44"/>
      <c r="G161" s="43"/>
      <c r="H161" s="46"/>
      <c r="I161" s="47"/>
      <c r="J161" s="43"/>
      <c r="K161" s="43"/>
      <c r="L161" s="46"/>
      <c r="M161" s="43"/>
      <c r="N161" s="44"/>
      <c r="O161" s="47"/>
      <c r="P161" s="43"/>
      <c r="Q161" s="43"/>
      <c r="R161" s="46"/>
      <c r="S161" s="47"/>
      <c r="T161" s="43"/>
      <c r="U161" s="45"/>
      <c r="V161" s="43"/>
      <c r="W161" s="43"/>
      <c r="X161" s="46"/>
      <c r="Y161" s="47"/>
      <c r="Z161" s="46"/>
      <c r="AA161" s="47"/>
      <c r="AB161" s="43"/>
      <c r="AC161" s="45"/>
      <c r="AD161" s="43"/>
      <c r="AE161" s="43"/>
      <c r="AM161" s="128"/>
      <c r="AN161" s="128"/>
    </row>
    <row r="162" spans="1:40" ht="17" hidden="1" customHeight="1" thickBot="1" x14ac:dyDescent="0.25">
      <c r="A162" s="175"/>
      <c r="B162" s="178"/>
      <c r="C162" s="190"/>
      <c r="D162" s="181"/>
      <c r="E162" s="29"/>
      <c r="F162" s="11"/>
      <c r="G162" s="10"/>
      <c r="H162" s="17"/>
      <c r="I162" s="20"/>
      <c r="J162" s="10"/>
      <c r="K162" s="10"/>
      <c r="L162" s="17"/>
      <c r="M162" s="10"/>
      <c r="N162" s="11"/>
      <c r="O162" s="20"/>
      <c r="P162" s="10"/>
      <c r="Q162" s="10"/>
      <c r="R162" s="17"/>
      <c r="S162" s="20"/>
      <c r="T162" s="10"/>
      <c r="U162" s="12"/>
      <c r="V162" s="10"/>
      <c r="W162" s="10"/>
      <c r="X162" s="17"/>
      <c r="Y162" s="20"/>
      <c r="Z162" s="17"/>
      <c r="AA162" s="20"/>
      <c r="AB162" s="10"/>
      <c r="AC162" s="12"/>
      <c r="AD162" s="10"/>
      <c r="AE162" s="10"/>
      <c r="AM162" s="128"/>
      <c r="AN162" s="128"/>
    </row>
    <row r="163" spans="1:40" ht="17" hidden="1" customHeight="1" thickBot="1" x14ac:dyDescent="0.25">
      <c r="A163" s="176"/>
      <c r="B163" s="179"/>
      <c r="C163" s="191"/>
      <c r="D163" s="188"/>
      <c r="E163" s="34"/>
      <c r="F163" s="14"/>
      <c r="G163" s="13"/>
      <c r="H163" s="18"/>
      <c r="I163" s="21"/>
      <c r="J163" s="13"/>
      <c r="K163" s="13"/>
      <c r="L163" s="18"/>
      <c r="M163" s="13"/>
      <c r="N163" s="14"/>
      <c r="O163" s="21"/>
      <c r="P163" s="13"/>
      <c r="Q163" s="13"/>
      <c r="R163" s="18"/>
      <c r="S163" s="21"/>
      <c r="T163" s="13"/>
      <c r="U163" s="15"/>
      <c r="V163" s="13"/>
      <c r="W163" s="13"/>
      <c r="X163" s="18"/>
      <c r="Y163" s="21"/>
      <c r="Z163" s="18"/>
      <c r="AA163" s="21"/>
      <c r="AB163" s="13"/>
      <c r="AC163" s="15"/>
      <c r="AD163" s="10"/>
      <c r="AE163" s="10"/>
      <c r="AM163" s="128"/>
      <c r="AN163" s="128"/>
    </row>
    <row r="164" spans="1:40" x14ac:dyDescent="0.2">
      <c r="A164" s="174" t="s">
        <v>24</v>
      </c>
      <c r="B164" s="177">
        <v>0.20305500000000001</v>
      </c>
      <c r="C164" s="189">
        <v>0.20416000000000001</v>
      </c>
      <c r="D164" s="180" t="s">
        <v>2</v>
      </c>
      <c r="E164" s="66" t="s">
        <v>11</v>
      </c>
      <c r="F164" s="8">
        <v>0.19511000000000001</v>
      </c>
      <c r="G164" s="7">
        <v>0.20626</v>
      </c>
      <c r="H164" s="16">
        <v>0.199215</v>
      </c>
      <c r="I164" s="19">
        <v>0.205625</v>
      </c>
      <c r="J164" s="7">
        <v>0.20526</v>
      </c>
      <c r="K164" s="7">
        <v>0.20518</v>
      </c>
      <c r="L164" s="16">
        <v>0.215835</v>
      </c>
      <c r="M164" s="7">
        <v>0.205285</v>
      </c>
      <c r="N164" s="8">
        <v>0.20111499999999999</v>
      </c>
      <c r="O164" s="19">
        <v>0.20604500000000001</v>
      </c>
      <c r="P164" s="7">
        <v>0.20196500000000001</v>
      </c>
      <c r="Q164" s="7">
        <v>0.205705</v>
      </c>
      <c r="R164" s="16">
        <v>0.2102</v>
      </c>
      <c r="S164" s="19">
        <v>0.20541499999999999</v>
      </c>
      <c r="T164" s="7">
        <v>0.224775</v>
      </c>
      <c r="U164" s="9">
        <v>0.20572499999999999</v>
      </c>
      <c r="V164" s="7">
        <v>0.19819999999999999</v>
      </c>
      <c r="W164" s="7">
        <v>0.20630000000000001</v>
      </c>
      <c r="X164" s="16">
        <v>0.20069999999999999</v>
      </c>
      <c r="Y164" s="19">
        <v>0.20574999999999999</v>
      </c>
      <c r="Z164" s="16">
        <v>0.207735</v>
      </c>
      <c r="AA164" s="19">
        <v>0.20541499999999999</v>
      </c>
      <c r="AB164" s="7">
        <v>0.22036</v>
      </c>
      <c r="AC164" s="9">
        <v>0.20552500000000001</v>
      </c>
      <c r="AD164" s="10"/>
      <c r="AE164" s="10"/>
      <c r="AM164" s="128"/>
      <c r="AN164" s="128"/>
    </row>
    <row r="165" spans="1:40" x14ac:dyDescent="0.2">
      <c r="A165" s="175"/>
      <c r="B165" s="178"/>
      <c r="C165" s="190"/>
      <c r="D165" s="181"/>
      <c r="E165" s="67" t="s">
        <v>12</v>
      </c>
      <c r="F165" s="44">
        <f>((1/$B164*F164)-1)</f>
        <v>-3.9127330033734697E-2</v>
      </c>
      <c r="G165" s="43">
        <f>((1/$C164*G164)-1)</f>
        <v>1.0286050156739668E-2</v>
      </c>
      <c r="H165" s="46">
        <f>((1/$B164*H164)-1)</f>
        <v>-1.8911132451798762E-2</v>
      </c>
      <c r="I165" s="47">
        <f>((1/$C164*I164)-1)</f>
        <v>7.175744514106519E-3</v>
      </c>
      <c r="J165" s="43">
        <f>((1/$B164*J164)-1)</f>
        <v>1.085912683755641E-2</v>
      </c>
      <c r="K165" s="43">
        <f>((1/$C164*K164)-1)</f>
        <v>4.996081504702099E-3</v>
      </c>
      <c r="L165" s="46">
        <f>((1/$B164*L164)-1)</f>
        <v>6.293861269114287E-2</v>
      </c>
      <c r="M165" s="43">
        <f>((1/$C164*M164)-1)</f>
        <v>5.5103840125390047E-3</v>
      </c>
      <c r="N165" s="44">
        <f>((1/$B164*N164)-1)</f>
        <v>-9.5540617074192369E-3</v>
      </c>
      <c r="O165" s="47">
        <f>((1/$C164*O164)-1)</f>
        <v>9.2329545454545858E-3</v>
      </c>
      <c r="P165" s="43">
        <f>((1/$B164*P164)-1)</f>
        <v>-5.3680037428283089E-3</v>
      </c>
      <c r="Q165" s="43">
        <f>((1/$C164*Q164)-1)</f>
        <v>7.5675940438870715E-3</v>
      </c>
      <c r="R165" s="46">
        <f>((1/$B164*R164)-1)</f>
        <v>3.5187510772943353E-2</v>
      </c>
      <c r="S165" s="47">
        <f>((1/$C164*S164)-1)</f>
        <v>6.1471394984324856E-3</v>
      </c>
      <c r="T165" s="43">
        <f>((1/$B164*T164)-1)</f>
        <v>0.10696609293048676</v>
      </c>
      <c r="U165" s="45">
        <f>((1/$C164*U164)-1)</f>
        <v>7.6655564263321541E-3</v>
      </c>
      <c r="V165" s="43">
        <f>((1/$B164*V164)-1)</f>
        <v>-2.3909778138927917E-2</v>
      </c>
      <c r="W165" s="43">
        <f>((1/$C164*W164)-1)</f>
        <v>1.0481974921630055E-2</v>
      </c>
      <c r="X165" s="46">
        <f>((1/$B164*X164)-1)</f>
        <v>-1.1597842948954717E-2</v>
      </c>
      <c r="Y165" s="47">
        <f>((1/$C164*Y164)-1)</f>
        <v>7.7880094043885073E-3</v>
      </c>
      <c r="Z165" s="46">
        <f>((1/$B164*Z164)-1)</f>
        <v>2.3047942675629818E-2</v>
      </c>
      <c r="AA165" s="47">
        <f>((1/$C164*AA164)-1)</f>
        <v>6.1471394984324856E-3</v>
      </c>
      <c r="AB165" s="43">
        <f>((1/$B164*AB164)-1)</f>
        <v>8.5223215384994111E-2</v>
      </c>
      <c r="AC165" s="45">
        <f>((1/$C164*AC164)-1)</f>
        <v>6.685932601880884E-3</v>
      </c>
      <c r="AD165" s="43"/>
      <c r="AE165" s="43"/>
      <c r="AM165" s="128"/>
      <c r="AN165" s="128"/>
    </row>
    <row r="166" spans="1:40" x14ac:dyDescent="0.2">
      <c r="A166" s="175"/>
      <c r="B166" s="178"/>
      <c r="C166" s="190"/>
      <c r="D166" s="181"/>
      <c r="E166" s="67" t="s">
        <v>10</v>
      </c>
      <c r="F166" s="42"/>
      <c r="G166" s="10"/>
      <c r="H166" s="17"/>
      <c r="I166" s="20"/>
      <c r="J166" s="10"/>
      <c r="K166" s="10"/>
      <c r="L166" s="17"/>
      <c r="M166" s="10"/>
      <c r="N166" s="11"/>
      <c r="O166" s="20"/>
      <c r="P166" s="10"/>
      <c r="Q166" s="10"/>
      <c r="R166" s="17"/>
      <c r="S166" s="20"/>
      <c r="T166" s="10"/>
      <c r="U166" s="12"/>
      <c r="V166" s="10"/>
      <c r="W166" s="10"/>
      <c r="X166" s="17"/>
      <c r="Y166" s="20"/>
      <c r="Z166" s="17"/>
      <c r="AA166" s="20"/>
      <c r="AB166" s="10"/>
      <c r="AC166" s="12"/>
      <c r="AD166" s="10"/>
      <c r="AE166" s="10"/>
      <c r="AM166" s="128"/>
      <c r="AN166" s="128"/>
    </row>
    <row r="167" spans="1:40" ht="17" thickBot="1" x14ac:dyDescent="0.25">
      <c r="A167" s="175"/>
      <c r="B167" s="178"/>
      <c r="C167" s="190"/>
      <c r="D167" s="181"/>
      <c r="E167" s="112" t="s">
        <v>42</v>
      </c>
      <c r="F167" s="211">
        <f>IF(G165&lt;0,1,0)</f>
        <v>0</v>
      </c>
      <c r="G167" s="212"/>
      <c r="H167" s="211">
        <f>IF(I165&lt;0,1,0)</f>
        <v>0</v>
      </c>
      <c r="I167" s="212"/>
      <c r="J167" s="211">
        <f>IF(K165&lt;0,1,0)</f>
        <v>0</v>
      </c>
      <c r="K167" s="212"/>
      <c r="L167" s="211">
        <f>IF(M165&lt;0,1,0)</f>
        <v>0</v>
      </c>
      <c r="M167" s="211"/>
      <c r="N167" s="214">
        <f>IF(O165&lt;0,1,0)</f>
        <v>0</v>
      </c>
      <c r="O167" s="212"/>
      <c r="P167" s="211">
        <f>IF(Q165&lt;0,1,0)</f>
        <v>0</v>
      </c>
      <c r="Q167" s="212"/>
      <c r="R167" s="211">
        <f>IF(S165&lt;0,1,0)</f>
        <v>0</v>
      </c>
      <c r="S167" s="212"/>
      <c r="T167" s="211">
        <f>IF(U165&lt;0,1,0)</f>
        <v>0</v>
      </c>
      <c r="U167" s="213"/>
      <c r="V167" s="214">
        <f>IF(W165&lt;0,1,0)</f>
        <v>0</v>
      </c>
      <c r="W167" s="212"/>
      <c r="X167" s="211">
        <f>IF(Y165&lt;0,1,0)</f>
        <v>0</v>
      </c>
      <c r="Y167" s="212"/>
      <c r="Z167" s="211">
        <f>IF(AA165&lt;0,1,0)</f>
        <v>0</v>
      </c>
      <c r="AA167" s="212"/>
      <c r="AB167" s="211">
        <f>IF(AC165&lt;0,1,0)</f>
        <v>0</v>
      </c>
      <c r="AC167" s="213"/>
      <c r="AD167" s="115"/>
      <c r="AE167" s="115"/>
      <c r="AM167" s="128"/>
      <c r="AN167" s="128"/>
    </row>
    <row r="168" spans="1:40" x14ac:dyDescent="0.2">
      <c r="A168" s="175"/>
      <c r="B168" s="178"/>
      <c r="C168" s="190"/>
      <c r="D168" s="182" t="s">
        <v>6</v>
      </c>
      <c r="E168" s="68" t="s">
        <v>11</v>
      </c>
      <c r="F168" s="35">
        <v>0.21251999999999999</v>
      </c>
      <c r="G168" s="31">
        <v>0.20562</v>
      </c>
      <c r="H168" s="22">
        <v>0.232845</v>
      </c>
      <c r="I168" s="23">
        <v>0.20702999999999999</v>
      </c>
      <c r="J168" s="31">
        <v>0.23799999999999999</v>
      </c>
      <c r="K168" s="31">
        <v>0.20880499999999999</v>
      </c>
      <c r="L168" s="22">
        <v>0.23844499999999999</v>
      </c>
      <c r="M168" s="31">
        <v>0.20888000000000001</v>
      </c>
      <c r="N168" s="35">
        <v>0.22026999999999999</v>
      </c>
      <c r="O168" s="23">
        <v>0.20544999999999999</v>
      </c>
      <c r="P168" s="31">
        <v>0.24822</v>
      </c>
      <c r="Q168" s="31">
        <v>0.21051500000000001</v>
      </c>
      <c r="R168" s="22">
        <v>0.25310500000000002</v>
      </c>
      <c r="S168" s="23">
        <v>0.21265500000000001</v>
      </c>
      <c r="T168" s="31">
        <v>0.25354500000000002</v>
      </c>
      <c r="U168" s="36">
        <v>0.21277499999999999</v>
      </c>
      <c r="V168" s="31">
        <v>0.21592500000000001</v>
      </c>
      <c r="W168" s="31">
        <v>0.20549000000000001</v>
      </c>
      <c r="X168" s="22">
        <v>0.24080499999999999</v>
      </c>
      <c r="Y168" s="23">
        <v>0.20858499999999999</v>
      </c>
      <c r="Z168" s="22">
        <v>0.24575</v>
      </c>
      <c r="AA168" s="23">
        <v>0.21057999999999999</v>
      </c>
      <c r="AB168" s="31">
        <v>0.24616499999999999</v>
      </c>
      <c r="AC168" s="36">
        <v>0.21101500000000001</v>
      </c>
      <c r="AD168" s="10"/>
      <c r="AE168" s="10"/>
      <c r="AM168" s="8">
        <v>0.21201999999999999</v>
      </c>
      <c r="AN168" s="9">
        <v>0.20688999999999999</v>
      </c>
    </row>
    <row r="169" spans="1:40" x14ac:dyDescent="0.2">
      <c r="A169" s="175"/>
      <c r="B169" s="178"/>
      <c r="C169" s="190"/>
      <c r="D169" s="183"/>
      <c r="E169" s="67" t="s">
        <v>12</v>
      </c>
      <c r="F169" s="44">
        <f>((1/$B164*F168)-1)</f>
        <v>4.6612986629238407E-2</v>
      </c>
      <c r="G169" s="43">
        <f>((1/$C164*G168)-1)</f>
        <v>7.1512539184952484E-3</v>
      </c>
      <c r="H169" s="46">
        <f>((1/$B164*H168)-1)</f>
        <v>0.14670901972372019</v>
      </c>
      <c r="I169" s="47">
        <f>((1/$C164*I168)-1)</f>
        <v>1.4057601880877568E-2</v>
      </c>
      <c r="J169" s="43">
        <f>((1/$B164*J168)-1)</f>
        <v>0.17209623008544472</v>
      </c>
      <c r="K169" s="43">
        <f>((1/$C164*K168)-1)</f>
        <v>2.2751763322883978E-2</v>
      </c>
      <c r="L169" s="46">
        <f>((1/$B164*L168)-1)</f>
        <v>0.17428775454926004</v>
      </c>
      <c r="M169" s="43">
        <f>((1/$C164*M168)-1)</f>
        <v>2.311912225705326E-2</v>
      </c>
      <c r="N169" s="44">
        <f>((1/$B164*N168)-1)</f>
        <v>8.4779985718155038E-2</v>
      </c>
      <c r="O169" s="47">
        <f>((1/$C164*O168)-1)</f>
        <v>6.3185736677113802E-3</v>
      </c>
      <c r="P169" s="43">
        <f>((1/$B164*P168)-1)</f>
        <v>0.22242742114205516</v>
      </c>
      <c r="Q169" s="43">
        <f>((1/$C164*Q168)-1)</f>
        <v>3.1127547021943425E-2</v>
      </c>
      <c r="R169" s="46">
        <f>((1/$B164*R168)-1)</f>
        <v>0.24648494250326269</v>
      </c>
      <c r="S169" s="47">
        <f>((1/$C164*S168)-1)</f>
        <v>4.1609521943573702E-2</v>
      </c>
      <c r="T169" s="43">
        <f>((1/$B164*T168)-1)</f>
        <v>0.24865184309669797</v>
      </c>
      <c r="U169" s="45">
        <f>((1/$C164*U168)-1)</f>
        <v>4.2197296238244419E-2</v>
      </c>
      <c r="V169" s="43">
        <f>((1/$B164*V168)-1)</f>
        <v>6.3381842357981943E-2</v>
      </c>
      <c r="W169" s="43">
        <f>((1/$C164*W168)-1)</f>
        <v>6.5144984326017674E-3</v>
      </c>
      <c r="X169" s="46">
        <f>((1/$B164*X168)-1)</f>
        <v>0.18591022136859459</v>
      </c>
      <c r="Y169" s="47">
        <f>((1/$C164*Y168)-1)</f>
        <v>2.1674177115987403E-2</v>
      </c>
      <c r="Z169" s="46">
        <f>((1/$B164*Z168)-1)</f>
        <v>0.21026322917436158</v>
      </c>
      <c r="AA169" s="47">
        <f>((1/$C164*AA168)-1)</f>
        <v>3.1445924764890165E-2</v>
      </c>
      <c r="AB169" s="43">
        <f>((1/$B164*AB168)-1)</f>
        <v>0.21230701041589706</v>
      </c>
      <c r="AC169" s="45">
        <f>((1/$C164*AC168)-1)</f>
        <v>3.3576606583072044E-2</v>
      </c>
      <c r="AD169" s="43"/>
      <c r="AE169" s="43"/>
      <c r="AM169" s="44">
        <f>((1/$B164*AM168)-1)</f>
        <v>4.4150599591243678E-2</v>
      </c>
      <c r="AN169" s="45">
        <f>((1/$C164*AN168)-1)</f>
        <v>1.3371865203761546E-2</v>
      </c>
    </row>
    <row r="170" spans="1:40" x14ac:dyDescent="0.2">
      <c r="A170" s="175"/>
      <c r="B170" s="178"/>
      <c r="C170" s="190"/>
      <c r="D170" s="183"/>
      <c r="E170" s="67" t="s">
        <v>10</v>
      </c>
      <c r="F170" s="11"/>
      <c r="G170" s="10"/>
      <c r="H170" s="17"/>
      <c r="I170" s="20"/>
      <c r="J170" s="10"/>
      <c r="K170" s="10"/>
      <c r="L170" s="17"/>
      <c r="M170" s="10"/>
      <c r="N170" s="11"/>
      <c r="O170" s="20"/>
      <c r="P170" s="10"/>
      <c r="Q170" s="10"/>
      <c r="R170" s="17"/>
      <c r="S170" s="20"/>
      <c r="T170" s="10"/>
      <c r="U170" s="12"/>
      <c r="V170" s="10"/>
      <c r="W170" s="10"/>
      <c r="X170" s="17"/>
      <c r="Y170" s="20"/>
      <c r="Z170" s="17"/>
      <c r="AA170" s="20"/>
      <c r="AB170" s="10"/>
      <c r="AC170" s="12"/>
      <c r="AD170" s="10"/>
      <c r="AE170" s="10"/>
      <c r="AM170" s="11"/>
      <c r="AN170" s="12"/>
    </row>
    <row r="171" spans="1:40" x14ac:dyDescent="0.2">
      <c r="A171" s="175"/>
      <c r="B171" s="178"/>
      <c r="C171" s="190"/>
      <c r="D171" s="183"/>
      <c r="E171" s="112" t="s">
        <v>42</v>
      </c>
      <c r="F171" s="211">
        <f>IF(G169&lt;0,1,0)</f>
        <v>0</v>
      </c>
      <c r="G171" s="212"/>
      <c r="H171" s="211">
        <f>IF(I169&lt;0,1,0)</f>
        <v>0</v>
      </c>
      <c r="I171" s="212"/>
      <c r="J171" s="211">
        <f>IF(K169&lt;0,1,0)</f>
        <v>0</v>
      </c>
      <c r="K171" s="212"/>
      <c r="L171" s="211">
        <f>IF(M169&lt;0,1,0)</f>
        <v>0</v>
      </c>
      <c r="M171" s="211"/>
      <c r="N171" s="214">
        <f>IF(O169&lt;0,1,0)</f>
        <v>0</v>
      </c>
      <c r="O171" s="212"/>
      <c r="P171" s="211">
        <f>IF(Q169&lt;0,1,0)</f>
        <v>0</v>
      </c>
      <c r="Q171" s="212"/>
      <c r="R171" s="211">
        <f>IF(S169&lt;0,1,0)</f>
        <v>0</v>
      </c>
      <c r="S171" s="212"/>
      <c r="T171" s="211">
        <f>IF(U169&lt;0,1,0)</f>
        <v>0</v>
      </c>
      <c r="U171" s="213"/>
      <c r="V171" s="214">
        <f>IF(W169&lt;0,1,0)</f>
        <v>0</v>
      </c>
      <c r="W171" s="212"/>
      <c r="X171" s="211">
        <f>IF(Y169&lt;0,1,0)</f>
        <v>0</v>
      </c>
      <c r="Y171" s="212"/>
      <c r="Z171" s="211">
        <f>IF(AA169&lt;0,1,0)</f>
        <v>0</v>
      </c>
      <c r="AA171" s="212"/>
      <c r="AB171" s="211">
        <f>IF(AC169&lt;0,1,0)</f>
        <v>0</v>
      </c>
      <c r="AC171" s="213"/>
      <c r="AD171" s="115"/>
      <c r="AE171" s="115"/>
      <c r="AM171" s="124">
        <f>IF(AN169&lt;0,1,0)</f>
        <v>0</v>
      </c>
      <c r="AN171" s="127"/>
    </row>
    <row r="172" spans="1:40" x14ac:dyDescent="0.2">
      <c r="A172" s="175"/>
      <c r="B172" s="178"/>
      <c r="C172" s="190"/>
      <c r="D172" s="182" t="s">
        <v>7</v>
      </c>
      <c r="E172" s="68" t="s">
        <v>11</v>
      </c>
      <c r="F172" s="35">
        <v>0.21520500000000001</v>
      </c>
      <c r="G172" s="31">
        <v>0.204655</v>
      </c>
      <c r="H172" s="22">
        <v>0.235705</v>
      </c>
      <c r="I172" s="23">
        <v>0.206485</v>
      </c>
      <c r="J172" s="31">
        <v>0.24046000000000001</v>
      </c>
      <c r="K172" s="31">
        <v>0.20757999999999999</v>
      </c>
      <c r="L172" s="22">
        <v>0.24163000000000001</v>
      </c>
      <c r="M172" s="31">
        <v>0.207625</v>
      </c>
      <c r="N172" s="35">
        <v>0.22098000000000001</v>
      </c>
      <c r="O172" s="23">
        <v>0.20527000000000001</v>
      </c>
      <c r="P172" s="31">
        <v>0.25159500000000001</v>
      </c>
      <c r="Q172" s="31">
        <v>0.208345</v>
      </c>
      <c r="R172" s="22">
        <v>0.25746999999999998</v>
      </c>
      <c r="S172" s="23">
        <v>0.21004500000000001</v>
      </c>
      <c r="T172" s="31">
        <v>0.25747500000000001</v>
      </c>
      <c r="U172" s="36">
        <v>0.21021999999999999</v>
      </c>
      <c r="V172" s="31">
        <v>0.21839</v>
      </c>
      <c r="W172" s="31">
        <v>0.20488999999999999</v>
      </c>
      <c r="X172" s="22">
        <v>0.24391499999999999</v>
      </c>
      <c r="Y172" s="23">
        <v>0.20732</v>
      </c>
      <c r="Z172" s="22">
        <v>0.24932000000000001</v>
      </c>
      <c r="AA172" s="23">
        <v>0.20866499999999999</v>
      </c>
      <c r="AB172" s="31">
        <v>0.24967500000000001</v>
      </c>
      <c r="AC172" s="36">
        <v>0.208895</v>
      </c>
      <c r="AD172" s="10"/>
      <c r="AE172" s="10"/>
      <c r="AM172" s="35">
        <v>0.22092500000000001</v>
      </c>
      <c r="AN172" s="36">
        <v>0.20587</v>
      </c>
    </row>
    <row r="173" spans="1:40" x14ac:dyDescent="0.2">
      <c r="A173" s="175"/>
      <c r="B173" s="178"/>
      <c r="C173" s="190"/>
      <c r="D173" s="183"/>
      <c r="E173" s="67" t="s">
        <v>12</v>
      </c>
      <c r="F173" s="44">
        <f>((1/$B164*F172)-1)</f>
        <v>5.9836005023269578E-2</v>
      </c>
      <c r="G173" s="43">
        <f>((1/$C164*G172)-1)</f>
        <v>2.4245689655171265E-3</v>
      </c>
      <c r="H173" s="46">
        <f>((1/$B164*H172)-1)</f>
        <v>0.16079387358104946</v>
      </c>
      <c r="I173" s="47">
        <f>((1/$C164*I172)-1)</f>
        <v>1.1388126959247513E-2</v>
      </c>
      <c r="J173" s="43">
        <f>((1/$B164*J172)-1)</f>
        <v>0.18421117431237843</v>
      </c>
      <c r="K173" s="43">
        <f>((1/$C164*K172)-1)</f>
        <v>1.6751567398118894E-2</v>
      </c>
      <c r="L173" s="46">
        <f>((1/$B164*L172)-1)</f>
        <v>0.18997315998128594</v>
      </c>
      <c r="M173" s="43">
        <f>((1/$C164*M172)-1)</f>
        <v>1.6971982758620552E-2</v>
      </c>
      <c r="N173" s="44">
        <f>((1/$B164*N172)-1)</f>
        <v>8.827657531210753E-2</v>
      </c>
      <c r="O173" s="47">
        <f>((1/$C164*O172)-1)</f>
        <v>5.4369122257051927E-3</v>
      </c>
      <c r="P173" s="43">
        <f>((1/$B164*P172)-1)</f>
        <v>0.23904853364851886</v>
      </c>
      <c r="Q173" s="43">
        <f>((1/$C164*Q172)-1)</f>
        <v>2.0498628526645746E-2</v>
      </c>
      <c r="R173" s="46">
        <f>((1/$B164*R172)-1)</f>
        <v>0.26798158134495575</v>
      </c>
      <c r="S173" s="47">
        <f>((1/$C164*S172)-1)</f>
        <v>2.8825431034482651E-2</v>
      </c>
      <c r="T173" s="43">
        <f>((1/$B164*T172)-1)</f>
        <v>0.2680062052153358</v>
      </c>
      <c r="U173" s="45">
        <f>((1/$C164*U172)-1)</f>
        <v>2.9682601880877568E-2</v>
      </c>
      <c r="V173" s="43">
        <f>((1/$B164*V172)-1)</f>
        <v>7.5521410455295257E-2</v>
      </c>
      <c r="W173" s="43">
        <f>((1/$C164*W172)-1)</f>
        <v>3.5756269592475132E-3</v>
      </c>
      <c r="X173" s="46">
        <f>((1/$B164*X172)-1)</f>
        <v>0.20122626874492133</v>
      </c>
      <c r="Y173" s="47">
        <f>((1/$C164*Y172)-1)</f>
        <v>1.5478056426332154E-2</v>
      </c>
      <c r="Z173" s="46">
        <f>((1/$B164*Z172)-1)</f>
        <v>0.22784467262564334</v>
      </c>
      <c r="AA173" s="47">
        <f>((1/$C164*AA172)-1)</f>
        <v>2.2066026645767955E-2</v>
      </c>
      <c r="AB173" s="43">
        <f>((1/$B164*AB172)-1)</f>
        <v>0.22959296742261959</v>
      </c>
      <c r="AC173" s="45">
        <f>((1/$C164*AC172)-1)</f>
        <v>2.3192594043887071E-2</v>
      </c>
      <c r="AD173" s="43"/>
      <c r="AE173" s="43"/>
      <c r="AM173" s="44">
        <f>((1/$B164*AM172)-1)</f>
        <v>8.8005712737928121E-2</v>
      </c>
      <c r="AN173" s="45">
        <f>((1/$C164*AN172)-1)</f>
        <v>8.375783699059447E-3</v>
      </c>
    </row>
    <row r="174" spans="1:40" x14ac:dyDescent="0.2">
      <c r="A174" s="175"/>
      <c r="B174" s="178"/>
      <c r="C174" s="190"/>
      <c r="D174" s="183"/>
      <c r="E174" s="67" t="s">
        <v>10</v>
      </c>
      <c r="F174" s="11"/>
      <c r="G174" s="10"/>
      <c r="H174" s="17"/>
      <c r="I174" s="20"/>
      <c r="J174" s="10"/>
      <c r="K174" s="10"/>
      <c r="L174" s="17"/>
      <c r="M174" s="10"/>
      <c r="N174" s="11"/>
      <c r="O174" s="20"/>
      <c r="P174" s="10"/>
      <c r="Q174" s="10"/>
      <c r="R174" s="17"/>
      <c r="S174" s="20"/>
      <c r="T174" s="10"/>
      <c r="U174" s="12"/>
      <c r="V174" s="10"/>
      <c r="W174" s="10"/>
      <c r="X174" s="17"/>
      <c r="Y174" s="20"/>
      <c r="Z174" s="17"/>
      <c r="AA174" s="20"/>
      <c r="AB174" s="10"/>
      <c r="AC174" s="12"/>
      <c r="AD174" s="10"/>
      <c r="AE174" s="10"/>
      <c r="AM174" s="11"/>
      <c r="AN174" s="12"/>
    </row>
    <row r="175" spans="1:40" x14ac:dyDescent="0.2">
      <c r="A175" s="175"/>
      <c r="B175" s="178"/>
      <c r="C175" s="190"/>
      <c r="D175" s="187"/>
      <c r="E175" s="112" t="s">
        <v>42</v>
      </c>
      <c r="F175" s="211">
        <f>IF(G173&lt;0,1,0)</f>
        <v>0</v>
      </c>
      <c r="G175" s="212"/>
      <c r="H175" s="211">
        <f>IF(I173&lt;0,1,0)</f>
        <v>0</v>
      </c>
      <c r="I175" s="212"/>
      <c r="J175" s="211">
        <f>IF(K173&lt;0,1,0)</f>
        <v>0</v>
      </c>
      <c r="K175" s="212"/>
      <c r="L175" s="211">
        <f>IF(M173&lt;0,1,0)</f>
        <v>0</v>
      </c>
      <c r="M175" s="211"/>
      <c r="N175" s="214">
        <f>IF(O173&lt;0,1,0)</f>
        <v>0</v>
      </c>
      <c r="O175" s="212"/>
      <c r="P175" s="211">
        <f>IF(Q173&lt;0,1,0)</f>
        <v>0</v>
      </c>
      <c r="Q175" s="212"/>
      <c r="R175" s="211">
        <f>IF(S173&lt;0,1,0)</f>
        <v>0</v>
      </c>
      <c r="S175" s="212"/>
      <c r="T175" s="211">
        <f>IF(U173&lt;0,1,0)</f>
        <v>0</v>
      </c>
      <c r="U175" s="213"/>
      <c r="V175" s="214">
        <f>IF(W173&lt;0,1,0)</f>
        <v>0</v>
      </c>
      <c r="W175" s="212"/>
      <c r="X175" s="211">
        <f>IF(Y173&lt;0,1,0)</f>
        <v>0</v>
      </c>
      <c r="Y175" s="212"/>
      <c r="Z175" s="211">
        <f>IF(AA173&lt;0,1,0)</f>
        <v>0</v>
      </c>
      <c r="AA175" s="212"/>
      <c r="AB175" s="211">
        <f>IF(AC173&lt;0,1,0)</f>
        <v>0</v>
      </c>
      <c r="AC175" s="213"/>
      <c r="AD175" s="115"/>
      <c r="AE175" s="115"/>
      <c r="AM175" s="124">
        <f>IF(AN173&lt;0,1,0)</f>
        <v>0</v>
      </c>
      <c r="AN175" s="127"/>
    </row>
    <row r="176" spans="1:40" x14ac:dyDescent="0.2">
      <c r="A176" s="175"/>
      <c r="B176" s="178"/>
      <c r="C176" s="190"/>
      <c r="D176" s="183" t="s">
        <v>8</v>
      </c>
      <c r="E176" s="68" t="s">
        <v>11</v>
      </c>
      <c r="F176" s="11">
        <v>0.21193500000000001</v>
      </c>
      <c r="G176" s="10">
        <v>0.20494000000000001</v>
      </c>
      <c r="H176" s="17">
        <v>0.23103499999999999</v>
      </c>
      <c r="I176" s="20">
        <v>0.20719499999999999</v>
      </c>
      <c r="J176" s="10">
        <v>0.23474999999999999</v>
      </c>
      <c r="K176" s="10">
        <v>0.20811499999999999</v>
      </c>
      <c r="L176" s="17">
        <v>0.235625</v>
      </c>
      <c r="M176" s="10">
        <v>0.20847499999999999</v>
      </c>
      <c r="N176" s="11">
        <v>0.220275</v>
      </c>
      <c r="O176" s="20">
        <v>0.20557500000000001</v>
      </c>
      <c r="P176" s="10">
        <v>0.24662000000000001</v>
      </c>
      <c r="Q176" s="10">
        <v>0.210845</v>
      </c>
      <c r="R176" s="17">
        <v>0.25102000000000002</v>
      </c>
      <c r="S176" s="20">
        <v>0.212725</v>
      </c>
      <c r="T176" s="10">
        <v>0.25180000000000002</v>
      </c>
      <c r="U176" s="12">
        <v>0.21323</v>
      </c>
      <c r="V176" s="10">
        <v>0.21603</v>
      </c>
      <c r="W176" s="10">
        <v>0.20497499999999999</v>
      </c>
      <c r="X176" s="17">
        <v>0.23913000000000001</v>
      </c>
      <c r="Y176" s="20">
        <v>0.20882999999999999</v>
      </c>
      <c r="Z176" s="17">
        <v>0.24335499999999999</v>
      </c>
      <c r="AA176" s="20">
        <v>0.21032999999999999</v>
      </c>
      <c r="AB176" s="10">
        <v>0.24407000000000001</v>
      </c>
      <c r="AC176" s="12">
        <v>0.21057000000000001</v>
      </c>
      <c r="AD176" s="10"/>
      <c r="AE176" s="10"/>
      <c r="AM176" s="11">
        <v>0.224525</v>
      </c>
      <c r="AN176" s="12">
        <v>0.20807500000000001</v>
      </c>
    </row>
    <row r="177" spans="1:40" x14ac:dyDescent="0.2">
      <c r="A177" s="175"/>
      <c r="B177" s="178"/>
      <c r="C177" s="190"/>
      <c r="D177" s="183"/>
      <c r="E177" s="67" t="s">
        <v>12</v>
      </c>
      <c r="F177" s="44">
        <f>((1/$B164*F176)-1)</f>
        <v>4.3731993794784652E-2</v>
      </c>
      <c r="G177" s="43">
        <f>((1/$C164*G176)-1)</f>
        <v>3.8205329153604417E-3</v>
      </c>
      <c r="H177" s="46">
        <f>((1/$B164*H176)-1)</f>
        <v>0.13779517864617952</v>
      </c>
      <c r="I177" s="47">
        <f>((1/$C164*I176)-1)</f>
        <v>1.4865791536049944E-2</v>
      </c>
      <c r="J177" s="43">
        <f>((1/$B164*J176)-1)</f>
        <v>0.15609071433847954</v>
      </c>
      <c r="K177" s="43">
        <f>((1/$C164*K176)-1)</f>
        <v>1.937206112852663E-2</v>
      </c>
      <c r="L177" s="46">
        <f>((1/$B164*L176)-1)</f>
        <v>0.16039989165497026</v>
      </c>
      <c r="M177" s="43">
        <f>((1/$C164*M176)-1)</f>
        <v>2.1135384012539005E-2</v>
      </c>
      <c r="N177" s="44">
        <f>((1/$B164*N176)-1)</f>
        <v>8.4804609588535085E-2</v>
      </c>
      <c r="O177" s="47">
        <f>((1/$C164*O176)-1)</f>
        <v>6.9308385579935905E-3</v>
      </c>
      <c r="P177" s="43">
        <f>((1/$B164*P176)-1)</f>
        <v>0.21454778262047225</v>
      </c>
      <c r="Q177" s="43">
        <f>((1/$C164*Q176)-1)</f>
        <v>3.2743926332288398E-2</v>
      </c>
      <c r="R177" s="46">
        <f>((1/$B164*R176)-1)</f>
        <v>0.2362167885548252</v>
      </c>
      <c r="S177" s="47">
        <f>((1/$C164*S176)-1)</f>
        <v>4.1952390282131491E-2</v>
      </c>
      <c r="T177" s="43">
        <f>((1/$B164*T176)-1)</f>
        <v>0.2400581123340968</v>
      </c>
      <c r="U177" s="45">
        <f>((1/$C164*U176)-1)</f>
        <v>4.4425940438871381E-2</v>
      </c>
      <c r="V177" s="43">
        <f>((1/$B164*V176)-1)</f>
        <v>6.3898943635960714E-2</v>
      </c>
      <c r="W177" s="43">
        <f>((1/$C164*W176)-1)</f>
        <v>3.9919670846393362E-3</v>
      </c>
      <c r="X177" s="46">
        <f>((1/$B164*X176)-1)</f>
        <v>0.17766122479131274</v>
      </c>
      <c r="Y177" s="47">
        <f>((1/$C164*Y176)-1)</f>
        <v>2.2874216300940331E-2</v>
      </c>
      <c r="Z177" s="46">
        <f>((1/$B164*Z176)-1)</f>
        <v>0.19846839526236737</v>
      </c>
      <c r="AA177" s="47">
        <f>((1/$C164*AA176)-1)</f>
        <v>3.0221394984325967E-2</v>
      </c>
      <c r="AB177" s="43">
        <f>((1/$B164*AB176)-1)</f>
        <v>0.20198960872669969</v>
      </c>
      <c r="AC177" s="45">
        <f>((1/$C164*AC176)-1)</f>
        <v>3.1396943573667624E-2</v>
      </c>
      <c r="AD177" s="43"/>
      <c r="AE177" s="43"/>
      <c r="AM177" s="44">
        <f>((1/$B164*AM176)-1)</f>
        <v>0.1057348994114895</v>
      </c>
      <c r="AN177" s="45">
        <f>((1/$C164*AN176)-1)</f>
        <v>1.9176136363636243E-2</v>
      </c>
    </row>
    <row r="178" spans="1:40" x14ac:dyDescent="0.2">
      <c r="A178" s="175"/>
      <c r="B178" s="178"/>
      <c r="C178" s="190"/>
      <c r="D178" s="183"/>
      <c r="E178" s="67" t="s">
        <v>10</v>
      </c>
      <c r="F178" s="11"/>
      <c r="G178" s="10"/>
      <c r="H178" s="17"/>
      <c r="I178" s="20"/>
      <c r="J178" s="10"/>
      <c r="K178" s="10"/>
      <c r="L178" s="17"/>
      <c r="M178" s="10"/>
      <c r="N178" s="11"/>
      <c r="O178" s="20"/>
      <c r="P178" s="10"/>
      <c r="Q178" s="10"/>
      <c r="R178" s="17"/>
      <c r="S178" s="20"/>
      <c r="T178" s="10"/>
      <c r="U178" s="12"/>
      <c r="V178" s="10"/>
      <c r="W178" s="10"/>
      <c r="X178" s="17"/>
      <c r="Y178" s="20"/>
      <c r="Z178" s="17"/>
      <c r="AA178" s="20"/>
      <c r="AB178" s="10"/>
      <c r="AC178" s="12"/>
      <c r="AD178" s="10"/>
      <c r="AE178" s="10"/>
      <c r="AM178" s="11"/>
      <c r="AN178" s="12"/>
    </row>
    <row r="179" spans="1:40" x14ac:dyDescent="0.2">
      <c r="A179" s="175"/>
      <c r="B179" s="178"/>
      <c r="C179" s="190"/>
      <c r="D179" s="187"/>
      <c r="E179" s="114" t="s">
        <v>42</v>
      </c>
      <c r="F179" s="211">
        <f>IF(G177&lt;0,1,0)</f>
        <v>0</v>
      </c>
      <c r="G179" s="212"/>
      <c r="H179" s="211">
        <f>IF(I177&lt;0,1,0)</f>
        <v>0</v>
      </c>
      <c r="I179" s="212"/>
      <c r="J179" s="211">
        <f>IF(K177&lt;0,1,0)</f>
        <v>0</v>
      </c>
      <c r="K179" s="212"/>
      <c r="L179" s="211">
        <f>IF(M177&lt;0,1,0)</f>
        <v>0</v>
      </c>
      <c r="M179" s="211"/>
      <c r="N179" s="214">
        <f>IF(O177&lt;0,1,0)</f>
        <v>0</v>
      </c>
      <c r="O179" s="212"/>
      <c r="P179" s="211">
        <f>IF(Q177&lt;0,1,0)</f>
        <v>0</v>
      </c>
      <c r="Q179" s="212"/>
      <c r="R179" s="211">
        <f>IF(S177&lt;0,1,0)</f>
        <v>0</v>
      </c>
      <c r="S179" s="212"/>
      <c r="T179" s="211">
        <f>IF(U177&lt;0,1,0)</f>
        <v>0</v>
      </c>
      <c r="U179" s="213"/>
      <c r="V179" s="214">
        <f>IF(W177&lt;0,1,0)</f>
        <v>0</v>
      </c>
      <c r="W179" s="212"/>
      <c r="X179" s="211">
        <f>IF(Y177&lt;0,1,0)</f>
        <v>0</v>
      </c>
      <c r="Y179" s="212"/>
      <c r="Z179" s="211">
        <f>IF(AA177&lt;0,1,0)</f>
        <v>0</v>
      </c>
      <c r="AA179" s="212"/>
      <c r="AB179" s="211">
        <f>IF(AC177&lt;0,1,0)</f>
        <v>0</v>
      </c>
      <c r="AC179" s="213"/>
      <c r="AD179" s="115"/>
      <c r="AE179" s="115"/>
      <c r="AM179" s="124">
        <f>IF(AN177&lt;0,1,0)</f>
        <v>0</v>
      </c>
      <c r="AN179" s="127"/>
    </row>
    <row r="180" spans="1:40" x14ac:dyDescent="0.2">
      <c r="A180" s="175"/>
      <c r="B180" s="178"/>
      <c r="C180" s="190"/>
      <c r="D180" s="181" t="s">
        <v>9</v>
      </c>
      <c r="E180" s="67" t="s">
        <v>11</v>
      </c>
      <c r="F180" s="11">
        <v>0.21496499999999999</v>
      </c>
      <c r="G180" s="10">
        <v>0.20499999999999999</v>
      </c>
      <c r="H180" s="17">
        <v>0.22771</v>
      </c>
      <c r="I180" s="20">
        <v>0.204985</v>
      </c>
      <c r="J180" s="10">
        <v>0.23335500000000001</v>
      </c>
      <c r="K180" s="10">
        <v>0.20532</v>
      </c>
      <c r="L180" s="17">
        <v>0.234955</v>
      </c>
      <c r="M180" s="10">
        <v>0.20557500000000001</v>
      </c>
      <c r="N180" s="11">
        <v>0.22506000000000001</v>
      </c>
      <c r="O180" s="20">
        <v>0.204875</v>
      </c>
      <c r="P180" s="10">
        <v>0.239095</v>
      </c>
      <c r="Q180" s="10">
        <v>0.20523</v>
      </c>
      <c r="R180" s="17">
        <v>0.24656</v>
      </c>
      <c r="S180" s="20">
        <v>0.206035</v>
      </c>
      <c r="T180" s="10">
        <v>0.24738499999999999</v>
      </c>
      <c r="U180" s="12">
        <v>0.20641000000000001</v>
      </c>
      <c r="V180" s="10">
        <v>0.21993499999999999</v>
      </c>
      <c r="W180" s="10">
        <v>0.204815</v>
      </c>
      <c r="X180" s="17">
        <v>0.233485</v>
      </c>
      <c r="Y180" s="20">
        <v>0.20507500000000001</v>
      </c>
      <c r="Z180" s="17">
        <v>0.24012500000000001</v>
      </c>
      <c r="AA180" s="20">
        <v>0.20566499999999999</v>
      </c>
      <c r="AB180" s="10">
        <v>0.24129500000000001</v>
      </c>
      <c r="AC180" s="12">
        <v>0.20594999999999999</v>
      </c>
      <c r="AD180" s="10"/>
      <c r="AE180" s="10"/>
      <c r="AM180" s="11">
        <v>0.21465999999999999</v>
      </c>
      <c r="AN180" s="12">
        <v>0.20630999999999999</v>
      </c>
    </row>
    <row r="181" spans="1:40" x14ac:dyDescent="0.2">
      <c r="A181" s="175"/>
      <c r="B181" s="178"/>
      <c r="C181" s="190"/>
      <c r="D181" s="181"/>
      <c r="E181" s="67" t="s">
        <v>12</v>
      </c>
      <c r="F181" s="44">
        <f>((1/$B164*F180)-1)</f>
        <v>5.8654059245031975E-2</v>
      </c>
      <c r="G181" s="43">
        <f>((1/$C164*G180)-1)</f>
        <v>4.1144200626956895E-3</v>
      </c>
      <c r="H181" s="46">
        <f>((1/$B164*H180)-1)</f>
        <v>0.12142030484351518</v>
      </c>
      <c r="I181" s="47">
        <f>((1/$C164*I180)-1)</f>
        <v>4.0409482758618775E-3</v>
      </c>
      <c r="J181" s="43">
        <f>((1/$B164*J180)-1)</f>
        <v>0.14922065450247479</v>
      </c>
      <c r="K181" s="43">
        <f>((1/$C164*K180)-1)</f>
        <v>5.6818181818181213E-3</v>
      </c>
      <c r="L181" s="46">
        <f>((1/$B164*L180)-1)</f>
        <v>0.15710029302405748</v>
      </c>
      <c r="M181" s="43">
        <f>((1/$C164*M180)-1)</f>
        <v>6.9308385579935905E-3</v>
      </c>
      <c r="N181" s="44">
        <f>((1/$B164*N180)-1)</f>
        <v>0.1083696535421439</v>
      </c>
      <c r="O181" s="47">
        <f>((1/$C164*O180)-1)</f>
        <v>3.5021551724137012E-3</v>
      </c>
      <c r="P181" s="43">
        <f>((1/$B164*P180)-1)</f>
        <v>0.17748885769865308</v>
      </c>
      <c r="Q181" s="43">
        <f>((1/$C164*Q180)-1)</f>
        <v>5.2409874608150275E-3</v>
      </c>
      <c r="R181" s="46">
        <f>((1/$B164*R180)-1)</f>
        <v>0.21425229617591302</v>
      </c>
      <c r="S181" s="47">
        <f>((1/$C164*S180)-1)</f>
        <v>9.1839733542318225E-3</v>
      </c>
      <c r="T181" s="43">
        <f>((1/$B164*T180)-1)</f>
        <v>0.21831523478860393</v>
      </c>
      <c r="U181" s="45">
        <f>((1/$C164*U180)-1)</f>
        <v>1.1020768025078231E-2</v>
      </c>
      <c r="V181" s="43">
        <f>((1/$B164*V180)-1)</f>
        <v>8.3130186402698758E-2</v>
      </c>
      <c r="W181" s="43">
        <f>((1/$C164*W180)-1)</f>
        <v>3.2082680250782314E-3</v>
      </c>
      <c r="X181" s="46">
        <f>((1/$B164*X180)-1)</f>
        <v>0.14986087513235335</v>
      </c>
      <c r="Y181" s="47">
        <f>((1/$C164*Y180)-1)</f>
        <v>4.4817789968651933E-3</v>
      </c>
      <c r="Z181" s="46">
        <f>((1/$B164*Z180)-1)</f>
        <v>0.18256137499692193</v>
      </c>
      <c r="AA181" s="47">
        <f>((1/$C164*AA180)-1)</f>
        <v>7.3716692789966842E-3</v>
      </c>
      <c r="AB181" s="43">
        <f>((1/$B164*AB180)-1)</f>
        <v>0.18832336066582944</v>
      </c>
      <c r="AC181" s="45">
        <f>((1/$C164*AC180)-1)</f>
        <v>8.7676332288399994E-3</v>
      </c>
      <c r="AD181" s="43"/>
      <c r="AE181" s="43"/>
      <c r="AM181" s="44">
        <f>((1/$B164*AM180)-1)</f>
        <v>5.7152003151855313E-2</v>
      </c>
      <c r="AN181" s="45">
        <f>((1/$C164*AN180)-1)</f>
        <v>1.0530956112852596E-2</v>
      </c>
    </row>
    <row r="182" spans="1:40" x14ac:dyDescent="0.2">
      <c r="A182" s="175"/>
      <c r="B182" s="178"/>
      <c r="C182" s="190"/>
      <c r="D182" s="181"/>
      <c r="E182" s="67" t="s">
        <v>10</v>
      </c>
      <c r="F182" s="11"/>
      <c r="G182" s="10"/>
      <c r="H182" s="17"/>
      <c r="I182" s="20"/>
      <c r="J182" s="10"/>
      <c r="K182" s="10"/>
      <c r="L182" s="17"/>
      <c r="M182" s="10"/>
      <c r="N182" s="11"/>
      <c r="O182" s="20"/>
      <c r="P182" s="10"/>
      <c r="Q182" s="10"/>
      <c r="R182" s="17"/>
      <c r="S182" s="20"/>
      <c r="T182" s="10"/>
      <c r="U182" s="12"/>
      <c r="V182" s="10"/>
      <c r="W182" s="10"/>
      <c r="X182" s="17"/>
      <c r="Y182" s="20"/>
      <c r="Z182" s="17"/>
      <c r="AA182" s="20"/>
      <c r="AB182" s="10"/>
      <c r="AC182" s="12"/>
      <c r="AD182" s="10"/>
      <c r="AE182" s="10"/>
      <c r="AM182" s="11"/>
      <c r="AN182" s="12"/>
    </row>
    <row r="183" spans="1:40" ht="17" thickBot="1" x14ac:dyDescent="0.25">
      <c r="A183" s="176"/>
      <c r="B183" s="179"/>
      <c r="C183" s="191"/>
      <c r="D183" s="188"/>
      <c r="E183" s="113" t="s">
        <v>42</v>
      </c>
      <c r="F183" s="211">
        <f>IF(G181&lt;0,1,0)</f>
        <v>0</v>
      </c>
      <c r="G183" s="212"/>
      <c r="H183" s="211">
        <f>IF(I181&lt;0,1,0)</f>
        <v>0</v>
      </c>
      <c r="I183" s="212"/>
      <c r="J183" s="211">
        <f>IF(K181&lt;0,1,0)</f>
        <v>0</v>
      </c>
      <c r="K183" s="212"/>
      <c r="L183" s="211">
        <f>IF(M181&lt;0,1,0)</f>
        <v>0</v>
      </c>
      <c r="M183" s="211"/>
      <c r="N183" s="214">
        <f>IF(O181&lt;0,1,0)</f>
        <v>0</v>
      </c>
      <c r="O183" s="212"/>
      <c r="P183" s="211">
        <f>IF(Q181&lt;0,1,0)</f>
        <v>0</v>
      </c>
      <c r="Q183" s="212"/>
      <c r="R183" s="211">
        <f>IF(S181&lt;0,1,0)</f>
        <v>0</v>
      </c>
      <c r="S183" s="212"/>
      <c r="T183" s="211">
        <f>IF(U181&lt;0,1,0)</f>
        <v>0</v>
      </c>
      <c r="U183" s="213"/>
      <c r="V183" s="214">
        <f>IF(W181&lt;0,1,0)</f>
        <v>0</v>
      </c>
      <c r="W183" s="212"/>
      <c r="X183" s="211">
        <f>IF(Y181&lt;0,1,0)</f>
        <v>0</v>
      </c>
      <c r="Y183" s="212"/>
      <c r="Z183" s="211">
        <f>IF(AA181&lt;0,1,0)</f>
        <v>0</v>
      </c>
      <c r="AA183" s="212"/>
      <c r="AB183" s="211">
        <f>IF(AC181&lt;0,1,0)</f>
        <v>0</v>
      </c>
      <c r="AC183" s="213"/>
      <c r="AD183" s="115"/>
      <c r="AE183" s="115"/>
      <c r="AM183" s="149">
        <f>IF(AN181&lt;0,1,0)</f>
        <v>0</v>
      </c>
      <c r="AN183" s="150"/>
    </row>
    <row r="184" spans="1:40" x14ac:dyDescent="0.2">
      <c r="A184" s="174" t="s">
        <v>25</v>
      </c>
      <c r="B184" s="177">
        <v>0.21726999999999999</v>
      </c>
      <c r="C184" s="189">
        <v>0.26894000000000001</v>
      </c>
      <c r="D184" s="180" t="s">
        <v>2</v>
      </c>
      <c r="E184" s="66" t="s">
        <v>11</v>
      </c>
      <c r="F184" s="8">
        <v>0.20568500000000001</v>
      </c>
      <c r="G184" s="7">
        <v>0.26749000000000001</v>
      </c>
      <c r="H184" s="16">
        <v>0.21090999999999999</v>
      </c>
      <c r="I184" s="19">
        <v>0.26631500000000002</v>
      </c>
      <c r="J184" s="7">
        <v>0.21304999999999999</v>
      </c>
      <c r="K184" s="7">
        <v>0.26670500000000003</v>
      </c>
      <c r="L184" s="16">
        <v>0.21607000000000001</v>
      </c>
      <c r="M184" s="7">
        <v>0.26971000000000001</v>
      </c>
      <c r="N184" s="8">
        <v>0.207595</v>
      </c>
      <c r="O184" s="19">
        <v>0.26561499999999999</v>
      </c>
      <c r="P184" s="7">
        <v>0.21052000000000001</v>
      </c>
      <c r="Q184" s="7">
        <v>0.264735</v>
      </c>
      <c r="R184" s="16">
        <v>0.21112</v>
      </c>
      <c r="S184" s="19">
        <v>0.26342500000000002</v>
      </c>
      <c r="T184" s="7">
        <v>0.21568499999999999</v>
      </c>
      <c r="U184" s="9">
        <v>0.26086500000000001</v>
      </c>
      <c r="V184" s="7">
        <v>0.20745</v>
      </c>
      <c r="W184" s="7">
        <v>0.26730500000000001</v>
      </c>
      <c r="X184" s="16">
        <v>0.210615</v>
      </c>
      <c r="Y184" s="19">
        <v>0.26406000000000002</v>
      </c>
      <c r="Z184" s="16">
        <v>0.21241499999999999</v>
      </c>
      <c r="AA184" s="19">
        <v>0.26898</v>
      </c>
      <c r="AB184" s="7">
        <v>0.215115</v>
      </c>
      <c r="AC184" s="9">
        <v>0.26868500000000001</v>
      </c>
      <c r="AD184" s="10"/>
      <c r="AE184" s="10"/>
    </row>
    <row r="185" spans="1:40" x14ac:dyDescent="0.2">
      <c r="A185" s="175"/>
      <c r="B185" s="178"/>
      <c r="C185" s="190"/>
      <c r="D185" s="181"/>
      <c r="E185" s="67" t="s">
        <v>12</v>
      </c>
      <c r="F185" s="44">
        <f>((1/$B184*F184)-1)</f>
        <v>-5.3320752980162811E-2</v>
      </c>
      <c r="G185" s="43">
        <f>((1/$C184*G184)-1)</f>
        <v>-5.3915371458318484E-3</v>
      </c>
      <c r="H185" s="46">
        <f>((1/$B184*H184)-1)</f>
        <v>-2.927233396235096E-2</v>
      </c>
      <c r="I185" s="47">
        <f>((1/$C184*I184)-1)</f>
        <v>-9.7605413846953981E-3</v>
      </c>
      <c r="J185" s="43">
        <f>((1/$B184*J184)-1)</f>
        <v>-1.9422837943572469E-2</v>
      </c>
      <c r="K185" s="43">
        <f>((1/$C184*K184)-1)</f>
        <v>-8.3104038075406672E-3</v>
      </c>
      <c r="L185" s="46">
        <f>((1/$B184*L184)-1)</f>
        <v>-5.5230818796887515E-3</v>
      </c>
      <c r="M185" s="43">
        <f>((1/$C184*M184)-1)</f>
        <v>2.8630921395107478E-3</v>
      </c>
      <c r="N185" s="44">
        <f>((1/$B184*N184)-1)</f>
        <v>-4.452984765499135E-2</v>
      </c>
      <c r="O185" s="47">
        <f>((1/$C184*O184)-1)</f>
        <v>-1.2363352420614371E-2</v>
      </c>
      <c r="P185" s="43">
        <f>((1/$B184*P184)-1)</f>
        <v>-3.1067335573249699E-2</v>
      </c>
      <c r="Q185" s="43">
        <f>((1/$C184*Q184)-1)</f>
        <v>-1.5635457722912194E-2</v>
      </c>
      <c r="R185" s="46">
        <f>((1/$B184*R184)-1)</f>
        <v>-2.8305794633405323E-2</v>
      </c>
      <c r="S185" s="47">
        <f>((1/$C184*S184)-1)</f>
        <v>-2.0506432661560159E-2</v>
      </c>
      <c r="T185" s="43">
        <f>((1/$B184*T184)-1)</f>
        <v>-7.2950706494223638E-3</v>
      </c>
      <c r="U185" s="45">
        <f>((1/$C184*U184)-1)</f>
        <v>-3.002528445006325E-2</v>
      </c>
      <c r="V185" s="43">
        <f>((1/$B184*V184)-1)</f>
        <v>-4.5197220048787123E-2</v>
      </c>
      <c r="W185" s="43">
        <f>((1/$C184*W184)-1)</f>
        <v>-6.0794229196102778E-3</v>
      </c>
      <c r="X185" s="46">
        <f>((1/$B184*X184)-1)</f>
        <v>-3.0630091591107744E-2</v>
      </c>
      <c r="Y185" s="47">
        <f>((1/$C184*Y184)-1)</f>
        <v>-1.8145311221833826E-2</v>
      </c>
      <c r="Z185" s="46">
        <f>((1/$B184*Z184)-1)</f>
        <v>-2.2345468771574506E-2</v>
      </c>
      <c r="AA185" s="47">
        <f>((1/$C184*AA184)-1)</f>
        <v>1.4873205919530008E-4</v>
      </c>
      <c r="AB185" s="43">
        <f>((1/$B184*AB184)-1)</f>
        <v>-9.9185345422744264E-3</v>
      </c>
      <c r="AC185" s="45">
        <f>((1/$C184*AC184)-1)</f>
        <v>-9.481668773704266E-4</v>
      </c>
      <c r="AD185" s="43"/>
      <c r="AE185" s="43"/>
    </row>
    <row r="186" spans="1:40" x14ac:dyDescent="0.2">
      <c r="A186" s="175"/>
      <c r="B186" s="178"/>
      <c r="C186" s="190"/>
      <c r="D186" s="181"/>
      <c r="E186" s="67" t="s">
        <v>10</v>
      </c>
      <c r="F186" s="42"/>
      <c r="G186" s="10"/>
      <c r="H186" s="17"/>
      <c r="I186" s="20"/>
      <c r="J186" s="10"/>
      <c r="K186" s="10"/>
      <c r="L186" s="17"/>
      <c r="M186" s="10"/>
      <c r="N186" s="11"/>
      <c r="O186" s="20"/>
      <c r="P186" s="10"/>
      <c r="Q186" s="10"/>
      <c r="R186" s="17"/>
      <c r="S186" s="20"/>
      <c r="T186" s="10"/>
      <c r="U186" s="12"/>
      <c r="V186" s="10"/>
      <c r="W186" s="10"/>
      <c r="X186" s="17"/>
      <c r="Y186" s="20"/>
      <c r="Z186" s="17"/>
      <c r="AA186" s="20"/>
      <c r="AB186" s="10"/>
      <c r="AC186" s="12"/>
      <c r="AD186" s="10"/>
      <c r="AE186" s="10"/>
    </row>
    <row r="187" spans="1:40" x14ac:dyDescent="0.2">
      <c r="A187" s="175"/>
      <c r="B187" s="178"/>
      <c r="C187" s="190"/>
      <c r="D187" s="181"/>
      <c r="E187" s="112" t="s">
        <v>42</v>
      </c>
      <c r="F187" s="211">
        <f>IF(G185&lt;0,1,0)</f>
        <v>1</v>
      </c>
      <c r="G187" s="212"/>
      <c r="H187" s="211">
        <f>IF(I185&lt;0,1,0)</f>
        <v>1</v>
      </c>
      <c r="I187" s="212"/>
      <c r="J187" s="211">
        <f>IF(K185&lt;0,1,0)</f>
        <v>1</v>
      </c>
      <c r="K187" s="212"/>
      <c r="L187" s="211">
        <f>IF(M185&lt;0,1,0)</f>
        <v>0</v>
      </c>
      <c r="M187" s="211"/>
      <c r="N187" s="214">
        <f>IF(O185&lt;0,1,0)</f>
        <v>1</v>
      </c>
      <c r="O187" s="212"/>
      <c r="P187" s="211">
        <f>IF(Q185&lt;0,1,0)</f>
        <v>1</v>
      </c>
      <c r="Q187" s="212"/>
      <c r="R187" s="211">
        <f>IF(S185&lt;0,1,0)</f>
        <v>1</v>
      </c>
      <c r="S187" s="212"/>
      <c r="T187" s="211">
        <f>IF(U185&lt;0,1,0)</f>
        <v>1</v>
      </c>
      <c r="U187" s="213"/>
      <c r="V187" s="214">
        <f>IF(W185&lt;0,1,0)</f>
        <v>1</v>
      </c>
      <c r="W187" s="212"/>
      <c r="X187" s="211">
        <f>IF(Y185&lt;0,1,0)</f>
        <v>1</v>
      </c>
      <c r="Y187" s="212"/>
      <c r="Z187" s="211">
        <f>IF(AA185&lt;0,1,0)</f>
        <v>0</v>
      </c>
      <c r="AA187" s="212"/>
      <c r="AB187" s="211">
        <f>IF(AC185&lt;0,1,0)</f>
        <v>1</v>
      </c>
      <c r="AC187" s="213"/>
      <c r="AD187" s="115"/>
      <c r="AE187" s="115"/>
    </row>
    <row r="188" spans="1:40" x14ac:dyDescent="0.2">
      <c r="A188" s="175"/>
      <c r="B188" s="178"/>
      <c r="C188" s="190"/>
      <c r="D188" s="182" t="s">
        <v>6</v>
      </c>
      <c r="E188" s="68" t="s">
        <v>11</v>
      </c>
      <c r="F188" s="35">
        <v>0.221835</v>
      </c>
      <c r="G188" s="31">
        <v>0.26551000000000002</v>
      </c>
      <c r="H188" s="22">
        <v>0.23150499999999999</v>
      </c>
      <c r="I188" s="23">
        <v>0.27216000000000001</v>
      </c>
      <c r="J188" s="31">
        <v>0.23777999999999999</v>
      </c>
      <c r="K188" s="31">
        <v>0.27427499999999999</v>
      </c>
      <c r="L188" s="22">
        <v>0.241005</v>
      </c>
      <c r="M188" s="31">
        <v>0.27820499999999998</v>
      </c>
      <c r="N188" s="35">
        <v>0.22567000000000001</v>
      </c>
      <c r="O188" s="23">
        <v>0.26588000000000001</v>
      </c>
      <c r="P188" s="31">
        <v>0.23813500000000001</v>
      </c>
      <c r="Q188" s="31">
        <v>0.27332499999999998</v>
      </c>
      <c r="R188" s="22">
        <v>0.24518499999999999</v>
      </c>
      <c r="S188" s="23">
        <v>0.28180500000000003</v>
      </c>
      <c r="T188" s="31">
        <v>0.24713499999999999</v>
      </c>
      <c r="U188" s="36">
        <v>0.28388999999999998</v>
      </c>
      <c r="V188" s="31">
        <v>0.22434000000000001</v>
      </c>
      <c r="W188" s="31">
        <v>0.26208500000000001</v>
      </c>
      <c r="X188" s="22">
        <v>0.23561000000000001</v>
      </c>
      <c r="Y188" s="23">
        <v>0.27204499999999998</v>
      </c>
      <c r="Z188" s="22">
        <v>0.24154999999999999</v>
      </c>
      <c r="AA188" s="23">
        <v>0.27831499999999998</v>
      </c>
      <c r="AB188" s="31">
        <v>0.24407000000000001</v>
      </c>
      <c r="AC188" s="36">
        <v>0.28110000000000002</v>
      </c>
      <c r="AD188" s="10"/>
      <c r="AE188" s="10"/>
    </row>
    <row r="189" spans="1:40" x14ac:dyDescent="0.2">
      <c r="A189" s="175"/>
      <c r="B189" s="178"/>
      <c r="C189" s="190"/>
      <c r="D189" s="183"/>
      <c r="E189" s="67" t="s">
        <v>12</v>
      </c>
      <c r="F189" s="44">
        <f>((1/$B184*F188)-1)</f>
        <v>2.1010723983983182E-2</v>
      </c>
      <c r="G189" s="43">
        <f>((1/$C184*G188)-1)</f>
        <v>-1.2753774076001978E-2</v>
      </c>
      <c r="H189" s="46">
        <f>((1/$B184*H188)-1)</f>
        <v>6.5517558797809183E-2</v>
      </c>
      <c r="I189" s="47">
        <f>((1/$C184*I188)-1)</f>
        <v>1.1972930765226542E-2</v>
      </c>
      <c r="J189" s="43">
        <f>((1/$B184*J188)-1)</f>
        <v>9.4398674460348886E-2</v>
      </c>
      <c r="K189" s="43">
        <f>((1/$C184*K188)-1)</f>
        <v>1.9837138395180975E-2</v>
      </c>
      <c r="L189" s="46">
        <f>((1/$B184*L188)-1)</f>
        <v>0.10924195701201289</v>
      </c>
      <c r="M189" s="43">
        <f>((1/$C184*M188)-1)</f>
        <v>3.4450063211125093E-2</v>
      </c>
      <c r="N189" s="44">
        <f>((1/$B184*N188)-1)</f>
        <v>3.8661573157822149E-2</v>
      </c>
      <c r="O189" s="47">
        <f>((1/$C184*O188)-1)</f>
        <v>-1.1378002528445008E-2</v>
      </c>
      <c r="P189" s="43">
        <f>((1/$B184*P188)-1)</f>
        <v>9.6032586183090407E-2</v>
      </c>
      <c r="Q189" s="43">
        <f>((1/$C184*Q188)-1)</f>
        <v>1.6304751989291155E-2</v>
      </c>
      <c r="R189" s="46">
        <f>((1/$B184*R188)-1)</f>
        <v>0.12848069222626224</v>
      </c>
      <c r="S189" s="47">
        <f>((1/$C184*S188)-1)</f>
        <v>4.7835948538707651E-2</v>
      </c>
      <c r="T189" s="43">
        <f>((1/$B184*T188)-1)</f>
        <v>0.13745570028075682</v>
      </c>
      <c r="U189" s="45">
        <f>((1/$C184*U188)-1)</f>
        <v>5.5588607124265499E-2</v>
      </c>
      <c r="V189" s="43">
        <f>((1/$B184*V188)-1)</f>
        <v>3.254015740783367E-2</v>
      </c>
      <c r="W189" s="43">
        <f>((1/$C184*W188)-1)</f>
        <v>-2.548895664460471E-2</v>
      </c>
      <c r="X189" s="46">
        <f>((1/$B184*X188)-1)</f>
        <v>8.4411101394578303E-2</v>
      </c>
      <c r="Y189" s="47">
        <f>((1/$C184*Y188)-1)</f>
        <v>1.1545326095039776E-2</v>
      </c>
      <c r="Z189" s="46">
        <f>((1/$B184*Z188)-1)</f>
        <v>0.1117503566990381</v>
      </c>
      <c r="AA189" s="47">
        <f>((1/$C184*AA188)-1)</f>
        <v>3.4859076373912279E-2</v>
      </c>
      <c r="AB189" s="43">
        <f>((1/$B184*AB188)-1)</f>
        <v>0.12334882864638486</v>
      </c>
      <c r="AC189" s="45">
        <f>((1/$C184*AC188)-1)</f>
        <v>4.5214545995389432E-2</v>
      </c>
      <c r="AD189" s="43"/>
      <c r="AE189" s="43"/>
    </row>
    <row r="190" spans="1:40" x14ac:dyDescent="0.2">
      <c r="A190" s="175"/>
      <c r="B190" s="178"/>
      <c r="C190" s="190"/>
      <c r="D190" s="183"/>
      <c r="E190" s="67" t="s">
        <v>10</v>
      </c>
      <c r="F190" s="11"/>
      <c r="G190" s="10"/>
      <c r="H190" s="17"/>
      <c r="I190" s="20"/>
      <c r="J190" s="10"/>
      <c r="K190" s="10"/>
      <c r="L190" s="17"/>
      <c r="M190" s="10"/>
      <c r="N190" s="11"/>
      <c r="O190" s="20"/>
      <c r="P190" s="10"/>
      <c r="Q190" s="10"/>
      <c r="R190" s="17"/>
      <c r="S190" s="20"/>
      <c r="T190" s="10"/>
      <c r="U190" s="12"/>
      <c r="V190" s="10"/>
      <c r="W190" s="10"/>
      <c r="X190" s="17"/>
      <c r="Y190" s="20"/>
      <c r="Z190" s="17"/>
      <c r="AA190" s="20"/>
      <c r="AB190" s="10"/>
      <c r="AC190" s="12"/>
      <c r="AD190" s="10"/>
      <c r="AE190" s="10"/>
    </row>
    <row r="191" spans="1:40" x14ac:dyDescent="0.2">
      <c r="A191" s="175"/>
      <c r="B191" s="178"/>
      <c r="C191" s="190"/>
      <c r="D191" s="183"/>
      <c r="E191" s="112" t="s">
        <v>42</v>
      </c>
      <c r="F191" s="211">
        <f>IF(G189&lt;0,1,0)</f>
        <v>1</v>
      </c>
      <c r="G191" s="212"/>
      <c r="H191" s="211">
        <f>IF(I189&lt;0,1,0)</f>
        <v>0</v>
      </c>
      <c r="I191" s="212"/>
      <c r="J191" s="211">
        <f>IF(K189&lt;0,1,0)</f>
        <v>0</v>
      </c>
      <c r="K191" s="212"/>
      <c r="L191" s="211">
        <f>IF(M189&lt;0,1,0)</f>
        <v>0</v>
      </c>
      <c r="M191" s="211"/>
      <c r="N191" s="214">
        <f>IF(O189&lt;0,1,0)</f>
        <v>1</v>
      </c>
      <c r="O191" s="212"/>
      <c r="P191" s="211">
        <f>IF(Q189&lt;0,1,0)</f>
        <v>0</v>
      </c>
      <c r="Q191" s="212"/>
      <c r="R191" s="211">
        <f>IF(S189&lt;0,1,0)</f>
        <v>0</v>
      </c>
      <c r="S191" s="212"/>
      <c r="T191" s="211">
        <f>IF(U189&lt;0,1,0)</f>
        <v>0</v>
      </c>
      <c r="U191" s="213"/>
      <c r="V191" s="214">
        <f>IF(W189&lt;0,1,0)</f>
        <v>1</v>
      </c>
      <c r="W191" s="212"/>
      <c r="X191" s="211">
        <f>IF(Y189&lt;0,1,0)</f>
        <v>0</v>
      </c>
      <c r="Y191" s="212"/>
      <c r="Z191" s="211">
        <f>IF(AA189&lt;0,1,0)</f>
        <v>0</v>
      </c>
      <c r="AA191" s="212"/>
      <c r="AB191" s="211">
        <f>IF(AC189&lt;0,1,0)</f>
        <v>0</v>
      </c>
      <c r="AC191" s="213"/>
      <c r="AD191" s="115"/>
      <c r="AE191" s="115"/>
    </row>
    <row r="192" spans="1:40" x14ac:dyDescent="0.2">
      <c r="A192" s="175"/>
      <c r="B192" s="178"/>
      <c r="C192" s="190"/>
      <c r="D192" s="182" t="s">
        <v>7</v>
      </c>
      <c r="E192" s="68" t="s">
        <v>11</v>
      </c>
      <c r="F192" s="35">
        <v>0.22397500000000001</v>
      </c>
      <c r="G192" s="31">
        <v>0.27129999999999999</v>
      </c>
      <c r="H192" s="22">
        <v>0.232845</v>
      </c>
      <c r="I192" s="23">
        <v>0.27509</v>
      </c>
      <c r="J192" s="31">
        <v>0.24213000000000001</v>
      </c>
      <c r="K192" s="31">
        <v>0.274615</v>
      </c>
      <c r="L192" s="22">
        <v>0.24327499999999999</v>
      </c>
      <c r="M192" s="31">
        <v>0.27967999999999998</v>
      </c>
      <c r="N192" s="35">
        <v>0.227155</v>
      </c>
      <c r="O192" s="23">
        <v>0.26815499999999998</v>
      </c>
      <c r="P192" s="31">
        <v>0.23868</v>
      </c>
      <c r="Q192" s="31">
        <v>0.27944000000000002</v>
      </c>
      <c r="R192" s="22">
        <v>0.25070999999999999</v>
      </c>
      <c r="S192" s="23">
        <v>0.27990999999999999</v>
      </c>
      <c r="T192" s="31">
        <v>0.25317499999999998</v>
      </c>
      <c r="U192" s="36">
        <v>0.28662500000000002</v>
      </c>
      <c r="V192" s="31">
        <v>0.226275</v>
      </c>
      <c r="W192" s="31">
        <v>0.26750000000000002</v>
      </c>
      <c r="X192" s="22">
        <v>0.23664499999999999</v>
      </c>
      <c r="Y192" s="23">
        <v>0.27731</v>
      </c>
      <c r="Z192" s="22">
        <v>0.245505</v>
      </c>
      <c r="AA192" s="23">
        <v>0.27864499999999998</v>
      </c>
      <c r="AB192" s="31">
        <v>0.249695</v>
      </c>
      <c r="AC192" s="36">
        <v>0.28211999999999998</v>
      </c>
      <c r="AD192" s="10"/>
      <c r="AE192" s="10"/>
    </row>
    <row r="193" spans="1:40" x14ac:dyDescent="0.2">
      <c r="A193" s="175"/>
      <c r="B193" s="178"/>
      <c r="C193" s="190"/>
      <c r="D193" s="183"/>
      <c r="E193" s="67" t="s">
        <v>12</v>
      </c>
      <c r="F193" s="44">
        <f>((1/$B184*F192)-1)</f>
        <v>3.0860220002761674E-2</v>
      </c>
      <c r="G193" s="43">
        <f>((1/$C184*G192)-1)</f>
        <v>8.7751914925260355E-3</v>
      </c>
      <c r="H193" s="46">
        <f>((1/$B184*H192)-1)</f>
        <v>7.1685000230128582E-2</v>
      </c>
      <c r="I193" s="47">
        <f>((1/$C184*I192)-1)</f>
        <v>2.2867554101286602E-2</v>
      </c>
      <c r="J193" s="43">
        <f>((1/$B184*J192)-1)</f>
        <v>0.11441984627422119</v>
      </c>
      <c r="K193" s="43">
        <f>((1/$C184*K192)-1)</f>
        <v>2.1101360898341692E-2</v>
      </c>
      <c r="L193" s="46">
        <f>((1/$B184*L192)-1)</f>
        <v>0.11968978690109089</v>
      </c>
      <c r="M193" s="43">
        <f>((1/$C184*M192)-1)</f>
        <v>3.9934557893953837E-2</v>
      </c>
      <c r="N193" s="44">
        <f>((1/$B184*N192)-1)</f>
        <v>4.5496386983937098E-2</v>
      </c>
      <c r="O193" s="47">
        <f>((1/$C184*O192)-1)</f>
        <v>-2.9188666617090409E-3</v>
      </c>
      <c r="P193" s="43">
        <f>((1/$B184*P192)-1)</f>
        <v>9.8540985870115616E-2</v>
      </c>
      <c r="Q193" s="43">
        <f>((1/$C184*Q192)-1)</f>
        <v>3.9042165538781815E-2</v>
      </c>
      <c r="R193" s="46">
        <f>((1/$B184*R192)-1)</f>
        <v>0.15390988171399655</v>
      </c>
      <c r="S193" s="47">
        <f>((1/$C184*S192)-1)</f>
        <v>4.0789767234327368E-2</v>
      </c>
      <c r="T193" s="43">
        <f>((1/$B184*T192)-1)</f>
        <v>0.16525521240852403</v>
      </c>
      <c r="U193" s="45">
        <f>((1/$C184*U192)-1)</f>
        <v>6.5758161671748416E-2</v>
      </c>
      <c r="V193" s="43">
        <f>((1/$B184*V192)-1)</f>
        <v>4.1446126938831984E-2</v>
      </c>
      <c r="W193" s="43">
        <f>((1/$C184*W192)-1)</f>
        <v>-5.3543541310329124E-3</v>
      </c>
      <c r="X193" s="46">
        <f>((1/$B184*X192)-1)</f>
        <v>8.9174759515809887E-2</v>
      </c>
      <c r="Y193" s="47">
        <f>((1/$C184*Y192)-1)</f>
        <v>3.1122183386628866E-2</v>
      </c>
      <c r="Z193" s="46">
        <f>((1/$B184*Z192)-1)</f>
        <v>0.1299535140608461</v>
      </c>
      <c r="AA193" s="47">
        <f>((1/$C184*AA192)-1)</f>
        <v>3.608611586227406E-2</v>
      </c>
      <c r="AB193" s="43">
        <f>((1/$B184*AB192)-1)</f>
        <v>0.14923827495742636</v>
      </c>
      <c r="AC193" s="45">
        <f>((1/$C184*AC192)-1)</f>
        <v>4.9007213504870917E-2</v>
      </c>
      <c r="AD193" s="43"/>
      <c r="AE193" s="43"/>
    </row>
    <row r="194" spans="1:40" x14ac:dyDescent="0.2">
      <c r="A194" s="175"/>
      <c r="B194" s="178"/>
      <c r="C194" s="190"/>
      <c r="D194" s="183"/>
      <c r="E194" s="67" t="s">
        <v>10</v>
      </c>
      <c r="F194" s="11"/>
      <c r="G194" s="10"/>
      <c r="H194" s="17"/>
      <c r="I194" s="20"/>
      <c r="J194" s="10"/>
      <c r="K194" s="10"/>
      <c r="L194" s="17"/>
      <c r="M194" s="10"/>
      <c r="N194" s="11"/>
      <c r="O194" s="20"/>
      <c r="P194" s="10"/>
      <c r="Q194" s="10"/>
      <c r="R194" s="17"/>
      <c r="S194" s="20"/>
      <c r="T194" s="10"/>
      <c r="U194" s="12"/>
      <c r="V194" s="10"/>
      <c r="W194" s="10"/>
      <c r="X194" s="17"/>
      <c r="Y194" s="20"/>
      <c r="Z194" s="17"/>
      <c r="AA194" s="20"/>
      <c r="AB194" s="10"/>
      <c r="AC194" s="12"/>
      <c r="AD194" s="10"/>
      <c r="AE194" s="10"/>
    </row>
    <row r="195" spans="1:40" x14ac:dyDescent="0.2">
      <c r="A195" s="175"/>
      <c r="B195" s="178"/>
      <c r="C195" s="190"/>
      <c r="D195" s="187"/>
      <c r="E195" s="112" t="s">
        <v>42</v>
      </c>
      <c r="F195" s="211">
        <f>IF(G193&lt;0,1,0)</f>
        <v>0</v>
      </c>
      <c r="G195" s="212"/>
      <c r="H195" s="211">
        <f>IF(I193&lt;0,1,0)</f>
        <v>0</v>
      </c>
      <c r="I195" s="212"/>
      <c r="J195" s="211">
        <f>IF(K193&lt;0,1,0)</f>
        <v>0</v>
      </c>
      <c r="K195" s="212"/>
      <c r="L195" s="211">
        <f>IF(M193&lt;0,1,0)</f>
        <v>0</v>
      </c>
      <c r="M195" s="211"/>
      <c r="N195" s="214">
        <f>IF(O193&lt;0,1,0)</f>
        <v>1</v>
      </c>
      <c r="O195" s="212"/>
      <c r="P195" s="211">
        <f>IF(Q193&lt;0,1,0)</f>
        <v>0</v>
      </c>
      <c r="Q195" s="212"/>
      <c r="R195" s="211">
        <f>IF(S193&lt;0,1,0)</f>
        <v>0</v>
      </c>
      <c r="S195" s="212"/>
      <c r="T195" s="211">
        <f>IF(U193&lt;0,1,0)</f>
        <v>0</v>
      </c>
      <c r="U195" s="213"/>
      <c r="V195" s="214">
        <f>IF(W193&lt;0,1,0)</f>
        <v>1</v>
      </c>
      <c r="W195" s="212"/>
      <c r="X195" s="211">
        <f>IF(Y193&lt;0,1,0)</f>
        <v>0</v>
      </c>
      <c r="Y195" s="212"/>
      <c r="Z195" s="211">
        <f>IF(AA193&lt;0,1,0)</f>
        <v>0</v>
      </c>
      <c r="AA195" s="212"/>
      <c r="AB195" s="211">
        <f>IF(AC193&lt;0,1,0)</f>
        <v>0</v>
      </c>
      <c r="AC195" s="213"/>
      <c r="AD195" s="115"/>
      <c r="AE195" s="115"/>
      <c r="AM195" s="128"/>
      <c r="AN195" s="128"/>
    </row>
    <row r="196" spans="1:40" x14ac:dyDescent="0.2">
      <c r="A196" s="175"/>
      <c r="B196" s="178"/>
      <c r="C196" s="190"/>
      <c r="D196" s="183" t="s">
        <v>8</v>
      </c>
      <c r="E196" s="68" t="s">
        <v>11</v>
      </c>
      <c r="F196" s="11">
        <v>0.20876</v>
      </c>
      <c r="G196" s="10">
        <v>0.27224500000000001</v>
      </c>
      <c r="H196" s="17">
        <v>0.22366</v>
      </c>
      <c r="I196" s="20">
        <v>0.27545999999999998</v>
      </c>
      <c r="J196" s="10">
        <v>0.23400499999999999</v>
      </c>
      <c r="K196" s="10">
        <v>0.28017999999999998</v>
      </c>
      <c r="L196" s="17">
        <v>0.23763999999999999</v>
      </c>
      <c r="M196" s="10">
        <v>0.27943000000000001</v>
      </c>
      <c r="N196" s="11">
        <v>0.21185000000000001</v>
      </c>
      <c r="O196" s="20">
        <v>0.27800999999999998</v>
      </c>
      <c r="P196" s="10">
        <v>0.22953999999999999</v>
      </c>
      <c r="Q196" s="10">
        <v>0.27810000000000001</v>
      </c>
      <c r="R196" s="17">
        <v>0.23898</v>
      </c>
      <c r="S196" s="20">
        <v>0.28146500000000002</v>
      </c>
      <c r="T196" s="10">
        <v>0.243895</v>
      </c>
      <c r="U196" s="12">
        <v>0.28813499999999997</v>
      </c>
      <c r="V196" s="10">
        <v>0.21221999999999999</v>
      </c>
      <c r="W196" s="10">
        <v>0.281055</v>
      </c>
      <c r="X196" s="17">
        <v>0.22720000000000001</v>
      </c>
      <c r="Y196" s="20">
        <v>0.27284000000000003</v>
      </c>
      <c r="Z196" s="17">
        <v>0.23580000000000001</v>
      </c>
      <c r="AA196" s="20">
        <v>0.28289500000000001</v>
      </c>
      <c r="AB196" s="10">
        <v>0.24024499999999999</v>
      </c>
      <c r="AC196" s="12">
        <v>0.28787000000000001</v>
      </c>
      <c r="AD196" s="10"/>
      <c r="AE196" s="10"/>
      <c r="AM196" s="128"/>
      <c r="AN196" s="128"/>
    </row>
    <row r="197" spans="1:40" x14ac:dyDescent="0.2">
      <c r="A197" s="175"/>
      <c r="B197" s="178"/>
      <c r="C197" s="190"/>
      <c r="D197" s="183"/>
      <c r="E197" s="67" t="s">
        <v>12</v>
      </c>
      <c r="F197" s="44">
        <f>((1/$B184*F196)-1)</f>
        <v>-3.9167855663460149E-2</v>
      </c>
      <c r="G197" s="43">
        <f>((1/$C184*G196)-1)</f>
        <v>1.2288986391016499E-2</v>
      </c>
      <c r="H197" s="46">
        <f>((1/$B184*H196)-1)</f>
        <v>2.9410411009343385E-2</v>
      </c>
      <c r="I197" s="47">
        <f>((1/$C184*I196)-1)</f>
        <v>2.4243325648843461E-2</v>
      </c>
      <c r="J197" s="43">
        <f>((1/$B184*J196)-1)</f>
        <v>7.7023979380494323E-2</v>
      </c>
      <c r="K197" s="43">
        <f>((1/$C184*K196)-1)</f>
        <v>4.1793708633895976E-2</v>
      </c>
      <c r="L197" s="46">
        <f>((1/$B184*L196)-1)</f>
        <v>9.3754314907718683E-2</v>
      </c>
      <c r="M197" s="43">
        <f>((1/$C184*M196)-1)</f>
        <v>3.9004982523983101E-2</v>
      </c>
      <c r="N197" s="44">
        <f>((1/$B184*N196)-1)</f>
        <v>-2.494591982326122E-2</v>
      </c>
      <c r="O197" s="47">
        <f>((1/$C184*O196)-1)</f>
        <v>3.3724994422547727E-2</v>
      </c>
      <c r="P197" s="43">
        <f>((1/$B184*P196)-1)</f>
        <v>5.6473512219818778E-2</v>
      </c>
      <c r="Q197" s="43">
        <f>((1/$C184*Q196)-1)</f>
        <v>3.4059641555737263E-2</v>
      </c>
      <c r="R197" s="46">
        <f>((1/$B184*R196)-1)</f>
        <v>9.9921756340037859E-2</v>
      </c>
      <c r="S197" s="47">
        <f>((1/$C184*S196)-1)</f>
        <v>4.6571726035546934E-2</v>
      </c>
      <c r="T197" s="43">
        <f>((1/$B184*T196)-1)</f>
        <v>0.12254337920559677</v>
      </c>
      <c r="U197" s="45">
        <f>((1/$C184*U196)-1)</f>
        <v>7.1372796906373104E-2</v>
      </c>
      <c r="V197" s="43">
        <f>((1/$B184*V196)-1)</f>
        <v>-2.3242969577023875E-2</v>
      </c>
      <c r="W197" s="43">
        <f>((1/$C184*W196)-1)</f>
        <v>4.5047222428794553E-2</v>
      </c>
      <c r="X197" s="46">
        <f>((1/$B184*X196)-1)</f>
        <v>4.5703502554425457E-2</v>
      </c>
      <c r="Y197" s="47">
        <f>((1/$C184*Y196)-1)</f>
        <v>1.4501375771547531E-2</v>
      </c>
      <c r="Z197" s="46">
        <f>((1/$B184*Z196)-1)</f>
        <v>8.5285589358862435E-2</v>
      </c>
      <c r="AA197" s="47">
        <f>((1/$C184*AA196)-1)</f>
        <v>5.1888897151781022E-2</v>
      </c>
      <c r="AB197" s="43">
        <f>((1/$B184*AB196)-1)</f>
        <v>0.10574400515487659</v>
      </c>
      <c r="AC197" s="45">
        <f>((1/$C184*AC196)-1)</f>
        <v>7.0387447014203852E-2</v>
      </c>
      <c r="AD197" s="43"/>
      <c r="AE197" s="43"/>
      <c r="AM197" s="128"/>
      <c r="AN197" s="128"/>
    </row>
    <row r="198" spans="1:40" x14ac:dyDescent="0.2">
      <c r="A198" s="175"/>
      <c r="B198" s="178"/>
      <c r="C198" s="190"/>
      <c r="D198" s="183"/>
      <c r="E198" s="67" t="s">
        <v>10</v>
      </c>
      <c r="F198" s="11"/>
      <c r="G198" s="10"/>
      <c r="H198" s="17"/>
      <c r="I198" s="20"/>
      <c r="J198" s="10"/>
      <c r="K198" s="10"/>
      <c r="L198" s="17"/>
      <c r="M198" s="10"/>
      <c r="N198" s="11"/>
      <c r="O198" s="20"/>
      <c r="P198" s="10"/>
      <c r="Q198" s="10"/>
      <c r="R198" s="17"/>
      <c r="S198" s="20"/>
      <c r="T198" s="10"/>
      <c r="U198" s="12"/>
      <c r="V198" s="10"/>
      <c r="W198" s="10"/>
      <c r="X198" s="17"/>
      <c r="Y198" s="20"/>
      <c r="Z198" s="17"/>
      <c r="AA198" s="20"/>
      <c r="AB198" s="10"/>
      <c r="AC198" s="12"/>
      <c r="AD198" s="10"/>
      <c r="AE198" s="10"/>
      <c r="AM198" s="128"/>
      <c r="AN198" s="128"/>
    </row>
    <row r="199" spans="1:40" x14ac:dyDescent="0.2">
      <c r="A199" s="175"/>
      <c r="B199" s="178"/>
      <c r="C199" s="190"/>
      <c r="D199" s="187"/>
      <c r="E199" s="114" t="s">
        <v>42</v>
      </c>
      <c r="F199" s="211">
        <f>IF(G197&lt;0,1,0)</f>
        <v>0</v>
      </c>
      <c r="G199" s="212"/>
      <c r="H199" s="211">
        <f>IF(I197&lt;0,1,0)</f>
        <v>0</v>
      </c>
      <c r="I199" s="212"/>
      <c r="J199" s="211">
        <f>IF(K197&lt;0,1,0)</f>
        <v>0</v>
      </c>
      <c r="K199" s="212"/>
      <c r="L199" s="211">
        <f>IF(M197&lt;0,1,0)</f>
        <v>0</v>
      </c>
      <c r="M199" s="211"/>
      <c r="N199" s="214">
        <f>IF(O197&lt;0,1,0)</f>
        <v>0</v>
      </c>
      <c r="O199" s="212"/>
      <c r="P199" s="211">
        <f>IF(Q197&lt;0,1,0)</f>
        <v>0</v>
      </c>
      <c r="Q199" s="212"/>
      <c r="R199" s="211">
        <f>IF(S197&lt;0,1,0)</f>
        <v>0</v>
      </c>
      <c r="S199" s="212"/>
      <c r="T199" s="211">
        <f>IF(U197&lt;0,1,0)</f>
        <v>0</v>
      </c>
      <c r="U199" s="213"/>
      <c r="V199" s="214">
        <f>IF(W197&lt;0,1,0)</f>
        <v>0</v>
      </c>
      <c r="W199" s="212"/>
      <c r="X199" s="211">
        <f>IF(Y197&lt;0,1,0)</f>
        <v>0</v>
      </c>
      <c r="Y199" s="212"/>
      <c r="Z199" s="211">
        <f>IF(AA197&lt;0,1,0)</f>
        <v>0</v>
      </c>
      <c r="AA199" s="212"/>
      <c r="AB199" s="211">
        <f>IF(AC197&lt;0,1,0)</f>
        <v>0</v>
      </c>
      <c r="AC199" s="213"/>
      <c r="AD199" s="115"/>
      <c r="AE199" s="115"/>
      <c r="AM199" s="128"/>
      <c r="AN199" s="128"/>
    </row>
    <row r="200" spans="1:40" x14ac:dyDescent="0.2">
      <c r="A200" s="175"/>
      <c r="B200" s="178"/>
      <c r="C200" s="190"/>
      <c r="D200" s="181" t="s">
        <v>9</v>
      </c>
      <c r="E200" s="67" t="s">
        <v>11</v>
      </c>
      <c r="F200" s="11">
        <v>0.219385</v>
      </c>
      <c r="G200" s="10">
        <v>0.26909499999999997</v>
      </c>
      <c r="H200" s="17">
        <v>0.22991500000000001</v>
      </c>
      <c r="I200" s="20">
        <v>0.270565</v>
      </c>
      <c r="J200" s="10">
        <v>0.23275000000000001</v>
      </c>
      <c r="K200" s="10">
        <v>0.27064500000000002</v>
      </c>
      <c r="L200" s="17">
        <v>0.23505999999999999</v>
      </c>
      <c r="M200" s="10">
        <v>0.27045999999999998</v>
      </c>
      <c r="N200" s="11">
        <v>0.22243499999999999</v>
      </c>
      <c r="O200" s="20">
        <v>0.27001500000000001</v>
      </c>
      <c r="P200" s="10">
        <v>0.23699000000000001</v>
      </c>
      <c r="Q200" s="10">
        <v>0.27525500000000003</v>
      </c>
      <c r="R200" s="17">
        <v>0.23802999999999999</v>
      </c>
      <c r="S200" s="20">
        <v>0.27654499999999999</v>
      </c>
      <c r="T200" s="10">
        <v>0.241205</v>
      </c>
      <c r="U200" s="12">
        <v>0.27331</v>
      </c>
      <c r="V200" s="10">
        <v>0.22311</v>
      </c>
      <c r="W200" s="10">
        <v>0.26594499999999999</v>
      </c>
      <c r="X200" s="17">
        <v>0.232905</v>
      </c>
      <c r="Y200" s="20">
        <v>0.27210000000000001</v>
      </c>
      <c r="Z200" s="17">
        <v>0.23447499999999999</v>
      </c>
      <c r="AA200" s="20">
        <v>0.27316000000000001</v>
      </c>
      <c r="AB200" s="10">
        <v>0.239455</v>
      </c>
      <c r="AC200" s="12">
        <v>0.27076</v>
      </c>
      <c r="AD200" s="10"/>
      <c r="AE200" s="10"/>
    </row>
    <row r="201" spans="1:40" x14ac:dyDescent="0.2">
      <c r="A201" s="175"/>
      <c r="B201" s="178"/>
      <c r="C201" s="190"/>
      <c r="D201" s="181"/>
      <c r="E201" s="67" t="s">
        <v>12</v>
      </c>
      <c r="F201" s="44">
        <f>((1/$B184*F200)-1)</f>
        <v>9.7344318129517493E-3</v>
      </c>
      <c r="G201" s="43">
        <f>((1/$C184*G200)-1)</f>
        <v>5.7633672938184333E-4</v>
      </c>
      <c r="H201" s="46">
        <f>((1/$B184*H200)-1)</f>
        <v>5.8199475307221693E-2</v>
      </c>
      <c r="I201" s="47">
        <f>((1/$C184*I200)-1)</f>
        <v>6.0422399048114528E-3</v>
      </c>
      <c r="J201" s="43">
        <f>((1/$B184*J200)-1)</f>
        <v>7.1247756247986516E-2</v>
      </c>
      <c r="K201" s="43">
        <f>((1/$C184*K200)-1)</f>
        <v>6.339704023202275E-3</v>
      </c>
      <c r="L201" s="46">
        <f>((1/$B184*L200)-1)</f>
        <v>8.1879688866387523E-2</v>
      </c>
      <c r="M201" s="43">
        <f>((1/$C184*M200)-1)</f>
        <v>5.6518182494236235E-3</v>
      </c>
      <c r="N201" s="44">
        <f>((1/$B184*N200)-1)</f>
        <v>2.3772264923827668E-2</v>
      </c>
      <c r="O201" s="47">
        <f>((1/$C184*O200)-1)</f>
        <v>3.9971740908752995E-3</v>
      </c>
      <c r="P201" s="43">
        <f>((1/$B184*P200)-1)</f>
        <v>9.0762645556220489E-2</v>
      </c>
      <c r="Q201" s="43">
        <f>((1/$C184*Q200)-1)</f>
        <v>2.3481073845467382E-2</v>
      </c>
      <c r="R201" s="46">
        <f>((1/$B184*R200)-1)</f>
        <v>9.5549316518617422E-2</v>
      </c>
      <c r="S201" s="47">
        <f>((1/$C184*S200)-1)</f>
        <v>2.8277682754517697E-2</v>
      </c>
      <c r="T201" s="43">
        <f>((1/$B184*T200)-1)</f>
        <v>0.11016247065862772</v>
      </c>
      <c r="U201" s="45">
        <f>((1/$C184*U200)-1)</f>
        <v>1.6248977467093084E-2</v>
      </c>
      <c r="V201" s="43">
        <f>((1/$B184*V200)-1)</f>
        <v>2.6878998481152605E-2</v>
      </c>
      <c r="W201" s="43">
        <f>((1/$C184*W200)-1)</f>
        <v>-1.113631293225259E-2</v>
      </c>
      <c r="X201" s="46">
        <f>((1/$B184*X200)-1)</f>
        <v>7.1961154324112986E-2</v>
      </c>
      <c r="Y201" s="47">
        <f>((1/$C184*Y200)-1)</f>
        <v>1.1749832676433369E-2</v>
      </c>
      <c r="Z201" s="46">
        <f>((1/$B184*Z200)-1)</f>
        <v>7.9187186450039082E-2</v>
      </c>
      <c r="AA201" s="47">
        <f>((1/$C184*AA200)-1)</f>
        <v>1.5691232245110376E-2</v>
      </c>
      <c r="AB201" s="43">
        <f>((1/$B184*AB200)-1)</f>
        <v>0.10210797625074797</v>
      </c>
      <c r="AC201" s="45">
        <f>((1/$C184*AC200)-1)</f>
        <v>6.7673086933888182E-3</v>
      </c>
      <c r="AD201" s="43"/>
      <c r="AE201" s="43"/>
    </row>
    <row r="202" spans="1:40" x14ac:dyDescent="0.2">
      <c r="A202" s="175"/>
      <c r="B202" s="178"/>
      <c r="C202" s="190"/>
      <c r="D202" s="181"/>
      <c r="E202" s="67" t="s">
        <v>10</v>
      </c>
      <c r="F202" s="11"/>
      <c r="G202" s="10"/>
      <c r="H202" s="17"/>
      <c r="I202" s="20"/>
      <c r="J202" s="10"/>
      <c r="K202" s="10"/>
      <c r="L202" s="17"/>
      <c r="M202" s="10"/>
      <c r="N202" s="11"/>
      <c r="O202" s="20"/>
      <c r="P202" s="10"/>
      <c r="Q202" s="10"/>
      <c r="R202" s="17"/>
      <c r="S202" s="20"/>
      <c r="T202" s="10"/>
      <c r="U202" s="12"/>
      <c r="V202" s="10"/>
      <c r="W202" s="10"/>
      <c r="X202" s="17"/>
      <c r="Y202" s="20"/>
      <c r="Z202" s="17"/>
      <c r="AA202" s="20"/>
      <c r="AB202" s="10"/>
      <c r="AC202" s="12"/>
      <c r="AD202" s="10"/>
      <c r="AE202" s="10"/>
    </row>
    <row r="203" spans="1:40" ht="17" thickBot="1" x14ac:dyDescent="0.25">
      <c r="A203" s="176"/>
      <c r="B203" s="179"/>
      <c r="C203" s="191"/>
      <c r="D203" s="188"/>
      <c r="E203" s="113" t="s">
        <v>42</v>
      </c>
      <c r="F203" s="211">
        <f>IF(G201&lt;0,1,0)</f>
        <v>0</v>
      </c>
      <c r="G203" s="212"/>
      <c r="H203" s="211">
        <f>IF(I201&lt;0,1,0)</f>
        <v>0</v>
      </c>
      <c r="I203" s="212"/>
      <c r="J203" s="211">
        <f>IF(K201&lt;0,1,0)</f>
        <v>0</v>
      </c>
      <c r="K203" s="212"/>
      <c r="L203" s="211">
        <f>IF(M201&lt;0,1,0)</f>
        <v>0</v>
      </c>
      <c r="M203" s="211"/>
      <c r="N203" s="214">
        <f>IF(O201&lt;0,1,0)</f>
        <v>0</v>
      </c>
      <c r="O203" s="212"/>
      <c r="P203" s="211">
        <f>IF(Q201&lt;0,1,0)</f>
        <v>0</v>
      </c>
      <c r="Q203" s="212"/>
      <c r="R203" s="211">
        <f>IF(S201&lt;0,1,0)</f>
        <v>0</v>
      </c>
      <c r="S203" s="212"/>
      <c r="T203" s="211">
        <f>IF(U201&lt;0,1,0)</f>
        <v>0</v>
      </c>
      <c r="U203" s="213"/>
      <c r="V203" s="214">
        <f>IF(W201&lt;0,1,0)</f>
        <v>1</v>
      </c>
      <c r="W203" s="212"/>
      <c r="X203" s="211">
        <f>IF(Y201&lt;0,1,0)</f>
        <v>0</v>
      </c>
      <c r="Y203" s="212"/>
      <c r="Z203" s="211">
        <f>IF(AA201&lt;0,1,0)</f>
        <v>0</v>
      </c>
      <c r="AA203" s="212"/>
      <c r="AB203" s="211">
        <f>IF(AC201&lt;0,1,0)</f>
        <v>0</v>
      </c>
      <c r="AC203" s="213"/>
      <c r="AD203" s="115"/>
      <c r="AE203" s="115"/>
    </row>
    <row r="204" spans="1:40" x14ac:dyDescent="0.2">
      <c r="A204" s="174" t="s">
        <v>26</v>
      </c>
      <c r="B204" s="177">
        <v>8.0019999999999994E-2</v>
      </c>
      <c r="C204" s="189">
        <v>7.9049999999999995E-2</v>
      </c>
      <c r="D204" s="180" t="s">
        <v>2</v>
      </c>
      <c r="E204" s="66" t="s">
        <v>11</v>
      </c>
      <c r="F204" s="8">
        <v>8.6679999999999993E-2</v>
      </c>
      <c r="G204" s="7">
        <v>7.9619999999999996E-2</v>
      </c>
      <c r="H204" s="16">
        <v>8.5169999999999996E-2</v>
      </c>
      <c r="I204" s="19">
        <v>8.0379999999999993E-2</v>
      </c>
      <c r="J204" s="7">
        <v>8.5355E-2</v>
      </c>
      <c r="K204" s="7">
        <v>7.9314999999999997E-2</v>
      </c>
      <c r="L204" s="16">
        <v>8.6620000000000003E-2</v>
      </c>
      <c r="M204" s="7">
        <v>8.0280000000000004E-2</v>
      </c>
      <c r="N204" s="8">
        <v>8.6934999999999998E-2</v>
      </c>
      <c r="O204" s="19">
        <v>8.0394999999999994E-2</v>
      </c>
      <c r="P204" s="7">
        <v>8.6584999999999995E-2</v>
      </c>
      <c r="Q204" s="7">
        <v>8.0790000000000001E-2</v>
      </c>
      <c r="R204" s="16">
        <v>8.7845000000000006E-2</v>
      </c>
      <c r="S204" s="19">
        <v>8.0960000000000004E-2</v>
      </c>
      <c r="T204" s="7">
        <v>8.8844999999999993E-2</v>
      </c>
      <c r="U204" s="9">
        <v>7.9854999999999995E-2</v>
      </c>
      <c r="V204" s="7">
        <v>8.7260000000000004E-2</v>
      </c>
      <c r="W204" s="7">
        <v>8.0754999999999993E-2</v>
      </c>
      <c r="X204" s="16">
        <v>8.5885000000000003E-2</v>
      </c>
      <c r="Y204" s="19">
        <v>8.0089999999999995E-2</v>
      </c>
      <c r="Z204" s="16">
        <v>8.6385000000000003E-2</v>
      </c>
      <c r="AA204" s="19">
        <v>7.9935000000000006E-2</v>
      </c>
      <c r="AB204" s="7">
        <v>8.8190000000000004E-2</v>
      </c>
      <c r="AC204" s="9">
        <v>7.9490000000000005E-2</v>
      </c>
      <c r="AD204" s="10"/>
      <c r="AE204" s="10"/>
    </row>
    <row r="205" spans="1:40" x14ac:dyDescent="0.2">
      <c r="A205" s="175"/>
      <c r="B205" s="178"/>
      <c r="C205" s="190"/>
      <c r="D205" s="181"/>
      <c r="E205" s="67" t="s">
        <v>12</v>
      </c>
      <c r="F205" s="44">
        <f>((1/$B204*F204)-1)</f>
        <v>8.3229192701824495E-2</v>
      </c>
      <c r="G205" s="43">
        <f>((1/$C204*G204)-1)</f>
        <v>7.2106261859581355E-3</v>
      </c>
      <c r="H205" s="46">
        <f>((1/$B204*H204)-1)</f>
        <v>6.4358910272431791E-2</v>
      </c>
      <c r="I205" s="47">
        <f>((1/$C204*I204)-1)</f>
        <v>1.6824794433902612E-2</v>
      </c>
      <c r="J205" s="43">
        <f>((1/$B204*J204)-1)</f>
        <v>6.667083229192694E-2</v>
      </c>
      <c r="K205" s="43">
        <f>((1/$C204*K204)-1)</f>
        <v>3.3523086654017042E-3</v>
      </c>
      <c r="L205" s="46">
        <f>((1/$B204*L204)-1)</f>
        <v>8.2479380154961257E-2</v>
      </c>
      <c r="M205" s="43">
        <f>((1/$C204*M204)-1)</f>
        <v>1.555977229601524E-2</v>
      </c>
      <c r="N205" s="44">
        <f>((1/$B204*N204)-1)</f>
        <v>8.6415896025993533E-2</v>
      </c>
      <c r="O205" s="47">
        <f>((1/$C204*O204)-1)</f>
        <v>1.7014547754585552E-2</v>
      </c>
      <c r="P205" s="43">
        <f>((1/$B204*P204)-1)</f>
        <v>8.2041989502624313E-2</v>
      </c>
      <c r="Q205" s="43">
        <f>((1/$C204*Q204)-1)</f>
        <v>2.2011385199240951E-2</v>
      </c>
      <c r="R205" s="46">
        <f>((1/$B204*R204)-1)</f>
        <v>9.7788052986753415E-2</v>
      </c>
      <c r="S205" s="47">
        <f>((1/$C204*S204)-1)</f>
        <v>2.4161922833649596E-2</v>
      </c>
      <c r="T205" s="43">
        <f>((1/$B204*T204)-1)</f>
        <v>0.11028492876780804</v>
      </c>
      <c r="U205" s="45">
        <f>((1/$C204*U204)-1)</f>
        <v>1.0183428209993739E-2</v>
      </c>
      <c r="V205" s="43">
        <f>((1/$B204*V204)-1)</f>
        <v>9.0477380654836459E-2</v>
      </c>
      <c r="W205" s="43">
        <f>((1/$C204*W204)-1)</f>
        <v>2.1568627450980316E-2</v>
      </c>
      <c r="X205" s="46">
        <f>((1/$B204*X204)-1)</f>
        <v>7.3294176455886095E-2</v>
      </c>
      <c r="Y205" s="47">
        <f>((1/$C204*Y204)-1)</f>
        <v>1.315623023402912E-2</v>
      </c>
      <c r="Z205" s="46">
        <f>((1/$B204*Z204)-1)</f>
        <v>7.954261434641352E-2</v>
      </c>
      <c r="AA205" s="47">
        <f>((1/$C204*AA204)-1)</f>
        <v>1.1195445920303637E-2</v>
      </c>
      <c r="AB205" s="43">
        <f>((1/$B204*AB204)-1)</f>
        <v>0.1020994751312172</v>
      </c>
      <c r="AC205" s="45">
        <f>((1/$C204*AC204)-1)</f>
        <v>5.566097406704662E-3</v>
      </c>
      <c r="AD205" s="43"/>
      <c r="AE205" s="43"/>
    </row>
    <row r="206" spans="1:40" x14ac:dyDescent="0.2">
      <c r="A206" s="175"/>
      <c r="B206" s="178"/>
      <c r="C206" s="190"/>
      <c r="D206" s="181"/>
      <c r="E206" s="67" t="s">
        <v>10</v>
      </c>
      <c r="F206" s="42"/>
      <c r="G206" s="10"/>
      <c r="H206" s="17"/>
      <c r="I206" s="20"/>
      <c r="J206" s="10"/>
      <c r="K206" s="10"/>
      <c r="L206" s="17"/>
      <c r="M206" s="10"/>
      <c r="N206" s="11"/>
      <c r="O206" s="20"/>
      <c r="P206" s="10"/>
      <c r="Q206" s="10"/>
      <c r="R206" s="17"/>
      <c r="S206" s="20"/>
      <c r="T206" s="10"/>
      <c r="U206" s="12"/>
      <c r="V206" s="10"/>
      <c r="W206" s="10"/>
      <c r="X206" s="17"/>
      <c r="Y206" s="20"/>
      <c r="Z206" s="17"/>
      <c r="AA206" s="20"/>
      <c r="AB206" s="10"/>
      <c r="AC206" s="12"/>
      <c r="AD206" s="10"/>
      <c r="AE206" s="10"/>
    </row>
    <row r="207" spans="1:40" ht="17" thickBot="1" x14ac:dyDescent="0.25">
      <c r="A207" s="175"/>
      <c r="B207" s="178"/>
      <c r="C207" s="190"/>
      <c r="D207" s="181"/>
      <c r="E207" s="112" t="s">
        <v>42</v>
      </c>
      <c r="F207" s="211">
        <f>IF(G205&lt;0,1,0)</f>
        <v>0</v>
      </c>
      <c r="G207" s="212"/>
      <c r="H207" s="211">
        <f>IF(I205&lt;0,1,0)</f>
        <v>0</v>
      </c>
      <c r="I207" s="212"/>
      <c r="J207" s="211">
        <f>IF(K205&lt;0,1,0)</f>
        <v>0</v>
      </c>
      <c r="K207" s="212"/>
      <c r="L207" s="211">
        <f>IF(M205&lt;0,1,0)</f>
        <v>0</v>
      </c>
      <c r="M207" s="211"/>
      <c r="N207" s="214">
        <f>IF(O205&lt;0,1,0)</f>
        <v>0</v>
      </c>
      <c r="O207" s="212"/>
      <c r="P207" s="211">
        <f>IF(Q205&lt;0,1,0)</f>
        <v>0</v>
      </c>
      <c r="Q207" s="212"/>
      <c r="R207" s="211">
        <f>IF(S205&lt;0,1,0)</f>
        <v>0</v>
      </c>
      <c r="S207" s="212"/>
      <c r="T207" s="211">
        <f>IF(U205&lt;0,1,0)</f>
        <v>0</v>
      </c>
      <c r="U207" s="213"/>
      <c r="V207" s="214">
        <f>IF(W205&lt;0,1,0)</f>
        <v>0</v>
      </c>
      <c r="W207" s="212"/>
      <c r="X207" s="211">
        <f>IF(Y205&lt;0,1,0)</f>
        <v>0</v>
      </c>
      <c r="Y207" s="212"/>
      <c r="Z207" s="211">
        <f>IF(AA205&lt;0,1,0)</f>
        <v>0</v>
      </c>
      <c r="AA207" s="212"/>
      <c r="AB207" s="211">
        <f>IF(AC205&lt;0,1,0)</f>
        <v>0</v>
      </c>
      <c r="AC207" s="213"/>
      <c r="AD207" s="115"/>
      <c r="AE207" s="115"/>
    </row>
    <row r="208" spans="1:40" x14ac:dyDescent="0.2">
      <c r="A208" s="175"/>
      <c r="B208" s="178"/>
      <c r="C208" s="190"/>
      <c r="D208" s="182" t="s">
        <v>6</v>
      </c>
      <c r="E208" s="68" t="s">
        <v>11</v>
      </c>
      <c r="F208" s="35">
        <v>7.5655E-2</v>
      </c>
      <c r="G208" s="31">
        <v>9.1079999999999994E-2</v>
      </c>
      <c r="H208" s="22">
        <v>8.9344999999999994E-2</v>
      </c>
      <c r="I208" s="23">
        <v>7.9829999999999998E-2</v>
      </c>
      <c r="J208" s="31">
        <v>8.9779999999999999E-2</v>
      </c>
      <c r="K208" s="31">
        <v>8.2089999999999996E-2</v>
      </c>
      <c r="L208" s="22">
        <v>9.0289999999999995E-2</v>
      </c>
      <c r="M208" s="31">
        <v>8.1920000000000007E-2</v>
      </c>
      <c r="N208" s="35">
        <v>7.5314999999999993E-2</v>
      </c>
      <c r="O208" s="23">
        <v>9.1370000000000007E-2</v>
      </c>
      <c r="P208" s="31">
        <v>9.1569999999999999E-2</v>
      </c>
      <c r="Q208" s="31">
        <v>8.1530000000000005E-2</v>
      </c>
      <c r="R208" s="22">
        <v>9.3005000000000004E-2</v>
      </c>
      <c r="S208" s="23">
        <v>8.2485000000000003E-2</v>
      </c>
      <c r="T208" s="31">
        <v>9.1980000000000006E-2</v>
      </c>
      <c r="U208" s="36">
        <v>8.2684999999999995E-2</v>
      </c>
      <c r="V208" s="31">
        <v>7.5850000000000001E-2</v>
      </c>
      <c r="W208" s="31">
        <v>9.0355000000000005E-2</v>
      </c>
      <c r="X208" s="22">
        <v>9.1115000000000002E-2</v>
      </c>
      <c r="Y208" s="23">
        <v>8.1674999999999998E-2</v>
      </c>
      <c r="Z208" s="22">
        <v>9.0670000000000001E-2</v>
      </c>
      <c r="AA208" s="23">
        <v>8.2074999999999995E-2</v>
      </c>
      <c r="AB208" s="31">
        <v>8.9959999999999998E-2</v>
      </c>
      <c r="AC208" s="36">
        <v>8.1839999999999996E-2</v>
      </c>
      <c r="AD208" s="10"/>
      <c r="AE208" s="10"/>
      <c r="AM208" s="8">
        <v>6.2895000000000006E-2</v>
      </c>
      <c r="AN208" s="9">
        <v>0.12836500000000001</v>
      </c>
    </row>
    <row r="209" spans="1:40" x14ac:dyDescent="0.2">
      <c r="A209" s="175"/>
      <c r="B209" s="178"/>
      <c r="C209" s="190"/>
      <c r="D209" s="183"/>
      <c r="E209" s="67" t="s">
        <v>12</v>
      </c>
      <c r="F209" s="44">
        <f>((1/$B204*F208)-1)</f>
        <v>-5.4548862784303931E-2</v>
      </c>
      <c r="G209" s="43">
        <f>((1/$C204*G208)-1)</f>
        <v>0.15218216318785571</v>
      </c>
      <c r="H209" s="46">
        <f>((1/$B204*H208)-1)</f>
        <v>0.11653336665833547</v>
      </c>
      <c r="I209" s="47">
        <f>((1/$C204*I208)-1)</f>
        <v>9.8671726755217293E-3</v>
      </c>
      <c r="J209" s="43">
        <f>((1/$B204*J208)-1)</f>
        <v>0.12196950762309422</v>
      </c>
      <c r="K209" s="43">
        <f>((1/$C204*K208)-1)</f>
        <v>3.8456672991777241E-2</v>
      </c>
      <c r="L209" s="46">
        <f>((1/$B204*L208)-1)</f>
        <v>0.12834291427143207</v>
      </c>
      <c r="M209" s="43">
        <f>((1/$C204*M208)-1)</f>
        <v>3.6306135357368818E-2</v>
      </c>
      <c r="N209" s="44">
        <f>((1/$B204*N208)-1)</f>
        <v>-5.8797800549862611E-2</v>
      </c>
      <c r="O209" s="47">
        <f>((1/$C204*O208)-1)</f>
        <v>0.15585072738772943</v>
      </c>
      <c r="P209" s="43">
        <f>((1/$B204*P208)-1)</f>
        <v>0.14433891527118226</v>
      </c>
      <c r="Q209" s="43">
        <f>((1/$C204*Q208)-1)</f>
        <v>3.1372549019607954E-2</v>
      </c>
      <c r="R209" s="46">
        <f>((1/$B204*R208)-1)</f>
        <v>0.16227193201699586</v>
      </c>
      <c r="S209" s="47">
        <f>((1/$C204*S208)-1)</f>
        <v>4.3453510436432641E-2</v>
      </c>
      <c r="T209" s="43">
        <f>((1/$B204*T208)-1)</f>
        <v>0.14946263434141471</v>
      </c>
      <c r="U209" s="45">
        <f>((1/$C204*U208)-1)</f>
        <v>4.5983554712207386E-2</v>
      </c>
      <c r="V209" s="43">
        <f>((1/$B204*V208)-1)</f>
        <v>-5.2111972006998242E-2</v>
      </c>
      <c r="W209" s="43">
        <f>((1/$C204*W208)-1)</f>
        <v>0.14301075268817209</v>
      </c>
      <c r="X209" s="46">
        <f>((1/$B204*X208)-1)</f>
        <v>0.13865283679080243</v>
      </c>
      <c r="Y209" s="47">
        <f>((1/$C204*Y208)-1)</f>
        <v>3.3206831119544589E-2</v>
      </c>
      <c r="Z209" s="46">
        <f>((1/$B204*Z208)-1)</f>
        <v>0.13309172706823302</v>
      </c>
      <c r="AA209" s="47">
        <f>((1/$C204*AA208)-1)</f>
        <v>3.8266919671094302E-2</v>
      </c>
      <c r="AB209" s="43">
        <f>((1/$B204*AB208)-1)</f>
        <v>0.12421894526368416</v>
      </c>
      <c r="AC209" s="45">
        <f>((1/$C204*AC208)-1)</f>
        <v>3.5294117647058698E-2</v>
      </c>
      <c r="AD209" s="43"/>
      <c r="AE209" s="43"/>
      <c r="AM209" s="44">
        <f>((1/$B204*AM208)-1)</f>
        <v>-0.21400899775056226</v>
      </c>
      <c r="AN209" s="45">
        <f>((1/$C204*AN208)-1)</f>
        <v>0.6238456672991779</v>
      </c>
    </row>
    <row r="210" spans="1:40" x14ac:dyDescent="0.2">
      <c r="A210" s="175"/>
      <c r="B210" s="178"/>
      <c r="C210" s="190"/>
      <c r="D210" s="183"/>
      <c r="E210" s="67" t="s">
        <v>10</v>
      </c>
      <c r="F210" s="11"/>
      <c r="G210" s="10"/>
      <c r="H210" s="17"/>
      <c r="I210" s="20"/>
      <c r="J210" s="10"/>
      <c r="K210" s="10"/>
      <c r="L210" s="17"/>
      <c r="M210" s="10"/>
      <c r="N210" s="11"/>
      <c r="O210" s="20"/>
      <c r="P210" s="10"/>
      <c r="Q210" s="10"/>
      <c r="R210" s="17"/>
      <c r="S210" s="20"/>
      <c r="T210" s="10"/>
      <c r="U210" s="12"/>
      <c r="V210" s="10"/>
      <c r="W210" s="10"/>
      <c r="X210" s="17"/>
      <c r="Y210" s="20"/>
      <c r="Z210" s="17"/>
      <c r="AA210" s="20"/>
      <c r="AB210" s="10"/>
      <c r="AC210" s="12"/>
      <c r="AD210" s="10"/>
      <c r="AE210" s="10"/>
      <c r="AM210" s="11"/>
      <c r="AN210" s="12"/>
    </row>
    <row r="211" spans="1:40" x14ac:dyDescent="0.2">
      <c r="A211" s="175"/>
      <c r="B211" s="178"/>
      <c r="C211" s="190"/>
      <c r="D211" s="183"/>
      <c r="E211" s="112" t="s">
        <v>42</v>
      </c>
      <c r="F211" s="211">
        <f>IF(G209&lt;0,1,0)</f>
        <v>0</v>
      </c>
      <c r="G211" s="212"/>
      <c r="H211" s="211">
        <f>IF(I209&lt;0,1,0)</f>
        <v>0</v>
      </c>
      <c r="I211" s="212"/>
      <c r="J211" s="211">
        <f>IF(K209&lt;0,1,0)</f>
        <v>0</v>
      </c>
      <c r="K211" s="212"/>
      <c r="L211" s="211">
        <f>IF(M209&lt;0,1,0)</f>
        <v>0</v>
      </c>
      <c r="M211" s="211"/>
      <c r="N211" s="214">
        <f>IF(O209&lt;0,1,0)</f>
        <v>0</v>
      </c>
      <c r="O211" s="212"/>
      <c r="P211" s="211">
        <f>IF(Q209&lt;0,1,0)</f>
        <v>0</v>
      </c>
      <c r="Q211" s="212"/>
      <c r="R211" s="211">
        <f>IF(S209&lt;0,1,0)</f>
        <v>0</v>
      </c>
      <c r="S211" s="212"/>
      <c r="T211" s="211">
        <f>IF(U209&lt;0,1,0)</f>
        <v>0</v>
      </c>
      <c r="U211" s="213"/>
      <c r="V211" s="214">
        <f>IF(W209&lt;0,1,0)</f>
        <v>0</v>
      </c>
      <c r="W211" s="212"/>
      <c r="X211" s="211">
        <f>IF(Y209&lt;0,1,0)</f>
        <v>0</v>
      </c>
      <c r="Y211" s="212"/>
      <c r="Z211" s="211">
        <f>IF(AA209&lt;0,1,0)</f>
        <v>0</v>
      </c>
      <c r="AA211" s="212"/>
      <c r="AB211" s="211">
        <f>IF(AC209&lt;0,1,0)</f>
        <v>0</v>
      </c>
      <c r="AC211" s="213"/>
      <c r="AD211" s="115"/>
      <c r="AE211" s="115"/>
      <c r="AM211" s="214"/>
      <c r="AN211" s="213"/>
    </row>
    <row r="212" spans="1:40" x14ac:dyDescent="0.2">
      <c r="A212" s="175"/>
      <c r="B212" s="178"/>
      <c r="C212" s="190"/>
      <c r="D212" s="182" t="s">
        <v>7</v>
      </c>
      <c r="E212" s="68" t="s">
        <v>11</v>
      </c>
      <c r="F212" s="35">
        <v>8.7154999999999996E-2</v>
      </c>
      <c r="G212" s="31">
        <v>7.9140000000000002E-2</v>
      </c>
      <c r="H212" s="22">
        <v>9.1429999999999997E-2</v>
      </c>
      <c r="I212" s="23">
        <v>8.0725000000000005E-2</v>
      </c>
      <c r="J212" s="31">
        <v>9.1414999999999996E-2</v>
      </c>
      <c r="K212" s="31">
        <v>8.0545000000000005E-2</v>
      </c>
      <c r="L212" s="22">
        <v>9.2335E-2</v>
      </c>
      <c r="M212" s="31">
        <v>8.1170000000000006E-2</v>
      </c>
      <c r="N212" s="35">
        <v>8.8325000000000001E-2</v>
      </c>
      <c r="O212" s="23">
        <v>8.0214999999999995E-2</v>
      </c>
      <c r="P212" s="31">
        <v>9.4555E-2</v>
      </c>
      <c r="Q212" s="31">
        <v>8.0795000000000006E-2</v>
      </c>
      <c r="R212" s="22">
        <v>9.5729999999999996E-2</v>
      </c>
      <c r="S212" s="23">
        <v>8.1449999999999995E-2</v>
      </c>
      <c r="T212" s="31">
        <v>9.5594999999999999E-2</v>
      </c>
      <c r="U212" s="36">
        <v>8.1144999999999995E-2</v>
      </c>
      <c r="V212" s="31">
        <v>8.8249999999999995E-2</v>
      </c>
      <c r="W212" s="31">
        <v>8.0204999999999999E-2</v>
      </c>
      <c r="X212" s="22">
        <v>9.257E-2</v>
      </c>
      <c r="Y212" s="23">
        <v>8.0464999999999995E-2</v>
      </c>
      <c r="Z212" s="22">
        <v>9.3789999999999998E-2</v>
      </c>
      <c r="AA212" s="23">
        <v>8.0250000000000002E-2</v>
      </c>
      <c r="AB212" s="31">
        <v>9.4015000000000001E-2</v>
      </c>
      <c r="AC212" s="36">
        <v>8.0610000000000001E-2</v>
      </c>
      <c r="AD212" s="10"/>
      <c r="AE212" s="10"/>
      <c r="AM212" s="35">
        <v>8.5819999999999994E-2</v>
      </c>
      <c r="AN212" s="36">
        <v>7.9824999999999993E-2</v>
      </c>
    </row>
    <row r="213" spans="1:40" x14ac:dyDescent="0.2">
      <c r="A213" s="175"/>
      <c r="B213" s="178"/>
      <c r="C213" s="190"/>
      <c r="D213" s="183"/>
      <c r="E213" s="67" t="s">
        <v>12</v>
      </c>
      <c r="F213" s="44">
        <f>((1/$B204*F212)-1)</f>
        <v>8.9165208697825626E-2</v>
      </c>
      <c r="G213" s="43">
        <f>((1/$C204*G212)-1)</f>
        <v>1.1385199240987465E-3</v>
      </c>
      <c r="H213" s="46">
        <f>((1/$B204*H212)-1)</f>
        <v>0.14258935266183448</v>
      </c>
      <c r="I213" s="47">
        <f>((1/$C204*I212)-1)</f>
        <v>2.1189120809614215E-2</v>
      </c>
      <c r="J213" s="43">
        <f>((1/$B204*J212)-1)</f>
        <v>0.14240189952511861</v>
      </c>
      <c r="K213" s="43">
        <f>((1/$C204*K212)-1)</f>
        <v>1.8912080961416944E-2</v>
      </c>
      <c r="L213" s="46">
        <f>((1/$B204*L212)-1)</f>
        <v>0.15389902524368915</v>
      </c>
      <c r="M213" s="43">
        <f>((1/$C204*M212)-1)</f>
        <v>2.681846932321319E-2</v>
      </c>
      <c r="N213" s="44">
        <f>((1/$B204*N212)-1)</f>
        <v>0.10378655336165954</v>
      </c>
      <c r="O213" s="47">
        <f>((1/$C204*O212)-1)</f>
        <v>1.4737507906388281E-2</v>
      </c>
      <c r="P213" s="43">
        <f>((1/$B204*P212)-1)</f>
        <v>0.18164208947763072</v>
      </c>
      <c r="Q213" s="43">
        <f>((1/$C204*Q212)-1)</f>
        <v>2.2074636306135487E-2</v>
      </c>
      <c r="R213" s="46">
        <f>((1/$B204*R212)-1)</f>
        <v>0.19632591852036985</v>
      </c>
      <c r="S213" s="47">
        <f>((1/$C204*S212)-1)</f>
        <v>3.0360531309297834E-2</v>
      </c>
      <c r="T213" s="43">
        <f>((1/$B204*T212)-1)</f>
        <v>0.19463884028992751</v>
      </c>
      <c r="U213" s="45">
        <f>((1/$C204*U212)-1)</f>
        <v>2.650221378874118E-2</v>
      </c>
      <c r="V213" s="43">
        <f>((1/$B204*V212)-1)</f>
        <v>0.10284928767808044</v>
      </c>
      <c r="W213" s="43">
        <f>((1/$C204*W212)-1)</f>
        <v>1.4611005692599655E-2</v>
      </c>
      <c r="X213" s="46">
        <f>((1/$B204*X212)-1)</f>
        <v>0.15683579105223688</v>
      </c>
      <c r="Y213" s="47">
        <f>((1/$C204*Y212)-1)</f>
        <v>1.7900063251106824E-2</v>
      </c>
      <c r="Z213" s="46">
        <f>((1/$B204*Z212)-1)</f>
        <v>0.17208197950512383</v>
      </c>
      <c r="AA213" s="47">
        <f>((1/$C204*AA212)-1)</f>
        <v>1.5180265654648917E-2</v>
      </c>
      <c r="AB213" s="43">
        <f>((1/$B204*AB212)-1)</f>
        <v>0.17489377655586114</v>
      </c>
      <c r="AC213" s="45">
        <f>((1/$C204*AC212)-1)</f>
        <v>1.9734345351043681E-2</v>
      </c>
      <c r="AD213" s="43"/>
      <c r="AE213" s="43"/>
      <c r="AM213" s="44">
        <f>((1/$B204*AM212)-1)</f>
        <v>7.2481879530117421E-2</v>
      </c>
      <c r="AN213" s="45">
        <f>((1/$C204*AN212)-1)</f>
        <v>9.8039215686274161E-3</v>
      </c>
    </row>
    <row r="214" spans="1:40" x14ac:dyDescent="0.2">
      <c r="A214" s="175"/>
      <c r="B214" s="178"/>
      <c r="C214" s="190"/>
      <c r="D214" s="183"/>
      <c r="E214" s="67" t="s">
        <v>10</v>
      </c>
      <c r="F214" s="11"/>
      <c r="G214" s="10"/>
      <c r="H214" s="17"/>
      <c r="I214" s="20"/>
      <c r="J214" s="10"/>
      <c r="K214" s="10"/>
      <c r="L214" s="17"/>
      <c r="M214" s="10"/>
      <c r="N214" s="11"/>
      <c r="O214" s="20"/>
      <c r="P214" s="10"/>
      <c r="Q214" s="10"/>
      <c r="R214" s="17"/>
      <c r="S214" s="20"/>
      <c r="T214" s="10"/>
      <c r="U214" s="12"/>
      <c r="V214" s="10"/>
      <c r="W214" s="10"/>
      <c r="X214" s="17"/>
      <c r="Y214" s="20"/>
      <c r="Z214" s="17"/>
      <c r="AA214" s="20"/>
      <c r="AB214" s="10"/>
      <c r="AC214" s="12"/>
      <c r="AD214" s="10"/>
      <c r="AE214" s="10"/>
      <c r="AM214" s="11"/>
      <c r="AN214" s="12"/>
    </row>
    <row r="215" spans="1:40" x14ac:dyDescent="0.2">
      <c r="A215" s="175"/>
      <c r="B215" s="178"/>
      <c r="C215" s="190"/>
      <c r="D215" s="187"/>
      <c r="E215" s="112" t="s">
        <v>42</v>
      </c>
      <c r="F215" s="211">
        <f>IF(G213&lt;0,1,0)</f>
        <v>0</v>
      </c>
      <c r="G215" s="212"/>
      <c r="H215" s="211">
        <f>IF(I213&lt;0,1,0)</f>
        <v>0</v>
      </c>
      <c r="I215" s="212"/>
      <c r="J215" s="211">
        <f>IF(K213&lt;0,1,0)</f>
        <v>0</v>
      </c>
      <c r="K215" s="212"/>
      <c r="L215" s="211">
        <f>IF(M213&lt;0,1,0)</f>
        <v>0</v>
      </c>
      <c r="M215" s="211"/>
      <c r="N215" s="214">
        <f>IF(O213&lt;0,1,0)</f>
        <v>0</v>
      </c>
      <c r="O215" s="212"/>
      <c r="P215" s="211">
        <f>IF(Q213&lt;0,1,0)</f>
        <v>0</v>
      </c>
      <c r="Q215" s="212"/>
      <c r="R215" s="211">
        <f>IF(S213&lt;0,1,0)</f>
        <v>0</v>
      </c>
      <c r="S215" s="212"/>
      <c r="T215" s="211">
        <f>IF(U213&lt;0,1,0)</f>
        <v>0</v>
      </c>
      <c r="U215" s="213"/>
      <c r="V215" s="214">
        <f>IF(W213&lt;0,1,0)</f>
        <v>0</v>
      </c>
      <c r="W215" s="212"/>
      <c r="X215" s="211">
        <f>IF(Y213&lt;0,1,0)</f>
        <v>0</v>
      </c>
      <c r="Y215" s="212"/>
      <c r="Z215" s="211">
        <f>IF(AA213&lt;0,1,0)</f>
        <v>0</v>
      </c>
      <c r="AA215" s="212"/>
      <c r="AB215" s="211">
        <f>IF(AC213&lt;0,1,0)</f>
        <v>0</v>
      </c>
      <c r="AC215" s="213"/>
      <c r="AD215" s="115"/>
      <c r="AE215" s="115"/>
      <c r="AM215" s="214"/>
      <c r="AN215" s="213"/>
    </row>
    <row r="216" spans="1:40" x14ac:dyDescent="0.2">
      <c r="A216" s="175"/>
      <c r="B216" s="178"/>
      <c r="C216" s="190"/>
      <c r="D216" s="183" t="s">
        <v>8</v>
      </c>
      <c r="E216" s="68" t="s">
        <v>11</v>
      </c>
      <c r="F216" s="11">
        <v>8.8120000000000004E-2</v>
      </c>
      <c r="G216" s="10">
        <v>7.9445000000000002E-2</v>
      </c>
      <c r="H216" s="17">
        <v>9.1079999999999994E-2</v>
      </c>
      <c r="I216" s="20">
        <v>7.9985000000000001E-2</v>
      </c>
      <c r="J216" s="10">
        <v>9.3075000000000005E-2</v>
      </c>
      <c r="K216" s="10">
        <v>8.0699999999999994E-2</v>
      </c>
      <c r="L216" s="17">
        <v>9.3549999999999994E-2</v>
      </c>
      <c r="M216" s="10">
        <v>8.0445000000000003E-2</v>
      </c>
      <c r="N216" s="11">
        <v>9.0440000000000006E-2</v>
      </c>
      <c r="O216" s="20">
        <v>8.0119999999999997E-2</v>
      </c>
      <c r="P216" s="10">
        <v>9.4759999999999997E-2</v>
      </c>
      <c r="Q216" s="10">
        <v>7.9784999999999995E-2</v>
      </c>
      <c r="R216" s="17">
        <v>9.6879999999999994E-2</v>
      </c>
      <c r="S216" s="20">
        <v>8.0005000000000007E-2</v>
      </c>
      <c r="T216" s="10">
        <v>9.708E-2</v>
      </c>
      <c r="U216" s="12">
        <v>8.1369999999999998E-2</v>
      </c>
      <c r="V216" s="10">
        <v>8.9029999999999998E-2</v>
      </c>
      <c r="W216" s="10">
        <v>7.8820000000000001E-2</v>
      </c>
      <c r="X216" s="17">
        <v>9.3594999999999998E-2</v>
      </c>
      <c r="Y216" s="20">
        <v>7.9380000000000006E-2</v>
      </c>
      <c r="Z216" s="17">
        <v>9.5024999999999998E-2</v>
      </c>
      <c r="AA216" s="20">
        <v>8.0399999999999999E-2</v>
      </c>
      <c r="AB216" s="10">
        <v>9.597E-2</v>
      </c>
      <c r="AC216" s="12">
        <v>8.0399999999999999E-2</v>
      </c>
      <c r="AD216" s="10"/>
      <c r="AE216" s="10"/>
      <c r="AM216" s="11">
        <v>8.6294999999999997E-2</v>
      </c>
      <c r="AN216" s="12">
        <v>8.0045000000000005E-2</v>
      </c>
    </row>
    <row r="217" spans="1:40" x14ac:dyDescent="0.2">
      <c r="A217" s="175"/>
      <c r="B217" s="178"/>
      <c r="C217" s="190"/>
      <c r="D217" s="183"/>
      <c r="E217" s="67" t="s">
        <v>12</v>
      </c>
      <c r="F217" s="44">
        <f>((1/$B204*F216)-1)</f>
        <v>0.10122469382654353</v>
      </c>
      <c r="G217" s="43">
        <f>((1/$C204*G216)-1)</f>
        <v>4.9968374446553998E-3</v>
      </c>
      <c r="H217" s="46">
        <f>((1/$B204*H216)-1)</f>
        <v>0.13821544613846526</v>
      </c>
      <c r="I217" s="47">
        <f>((1/$C204*I216)-1)</f>
        <v>1.1827956989247435E-2</v>
      </c>
      <c r="J217" s="43">
        <f>((1/$B204*J216)-1)</f>
        <v>0.16314671332166975</v>
      </c>
      <c r="K217" s="43">
        <f>((1/$C204*K216)-1)</f>
        <v>2.0872865275142205E-2</v>
      </c>
      <c r="L217" s="46">
        <f>((1/$B204*L216)-1)</f>
        <v>0.16908272931767043</v>
      </c>
      <c r="M217" s="43">
        <f>((1/$C204*M216)-1)</f>
        <v>1.7647058823529349E-2</v>
      </c>
      <c r="N217" s="44">
        <f>((1/$B204*N216)-1)</f>
        <v>0.1302174456385905</v>
      </c>
      <c r="O217" s="47">
        <f>((1/$C204*O216)-1)</f>
        <v>1.3535736875395221E-2</v>
      </c>
      <c r="P217" s="43">
        <f>((1/$B204*P216)-1)</f>
        <v>0.18420394901274673</v>
      </c>
      <c r="Q217" s="43">
        <f>((1/$C204*Q216)-1)</f>
        <v>9.2979127134724671E-3</v>
      </c>
      <c r="R217" s="46">
        <f>((1/$B204*R216)-1)</f>
        <v>0.2106973256685829</v>
      </c>
      <c r="S217" s="47">
        <f>((1/$C204*S216)-1)</f>
        <v>1.2080961416824909E-2</v>
      </c>
      <c r="T217" s="43">
        <f>((1/$B204*T216)-1)</f>
        <v>0.21319670082479392</v>
      </c>
      <c r="U217" s="45">
        <f>((1/$C204*U216)-1)</f>
        <v>2.9348513598987935E-2</v>
      </c>
      <c r="V217" s="43">
        <f>((1/$B204*V216)-1)</f>
        <v>0.11259685078730319</v>
      </c>
      <c r="W217" s="43">
        <f>((1/$C204*W216)-1)</f>
        <v>-2.9095509171410683E-3</v>
      </c>
      <c r="X217" s="46">
        <f>((1/$B204*X216)-1)</f>
        <v>0.16964508872781803</v>
      </c>
      <c r="Y217" s="47">
        <f>((1/$C204*Y216)-1)</f>
        <v>4.174573055028663E-3</v>
      </c>
      <c r="Z217" s="46">
        <f>((1/$B204*Z216)-1)</f>
        <v>0.18751562109472641</v>
      </c>
      <c r="AA217" s="47">
        <f>((1/$C204*AA216)-1)</f>
        <v>1.7077798861480087E-2</v>
      </c>
      <c r="AB217" s="43">
        <f>((1/$B204*AB216)-1)</f>
        <v>0.19932516870782302</v>
      </c>
      <c r="AC217" s="45">
        <f>((1/$C204*AC216)-1)</f>
        <v>1.7077798861480087E-2</v>
      </c>
      <c r="AD217" s="43"/>
      <c r="AE217" s="43"/>
      <c r="AM217" s="44">
        <f>((1/$B204*AM216)-1)</f>
        <v>7.8417895526118553E-2</v>
      </c>
      <c r="AN217" s="45">
        <f>((1/$C204*AN216)-1)</f>
        <v>1.2586970271979858E-2</v>
      </c>
    </row>
    <row r="218" spans="1:40" x14ac:dyDescent="0.2">
      <c r="A218" s="175"/>
      <c r="B218" s="178"/>
      <c r="C218" s="190"/>
      <c r="D218" s="183"/>
      <c r="E218" s="67" t="s">
        <v>10</v>
      </c>
      <c r="F218" s="11"/>
      <c r="G218" s="10"/>
      <c r="H218" s="17"/>
      <c r="I218" s="20"/>
      <c r="J218" s="10"/>
      <c r="K218" s="10"/>
      <c r="L218" s="17"/>
      <c r="M218" s="10"/>
      <c r="N218" s="11"/>
      <c r="O218" s="20"/>
      <c r="P218" s="10"/>
      <c r="Q218" s="10"/>
      <c r="R218" s="17"/>
      <c r="S218" s="20"/>
      <c r="T218" s="10"/>
      <c r="U218" s="12"/>
      <c r="V218" s="10"/>
      <c r="W218" s="10"/>
      <c r="X218" s="17"/>
      <c r="Y218" s="20"/>
      <c r="Z218" s="17"/>
      <c r="AA218" s="20"/>
      <c r="AB218" s="10"/>
      <c r="AC218" s="12"/>
      <c r="AD218" s="10"/>
      <c r="AE218" s="10"/>
      <c r="AM218" s="11"/>
      <c r="AN218" s="12"/>
    </row>
    <row r="219" spans="1:40" x14ac:dyDescent="0.2">
      <c r="A219" s="175"/>
      <c r="B219" s="178"/>
      <c r="C219" s="190"/>
      <c r="D219" s="187"/>
      <c r="E219" s="114" t="s">
        <v>42</v>
      </c>
      <c r="F219" s="211">
        <f>IF(G217&lt;0,1,0)</f>
        <v>0</v>
      </c>
      <c r="G219" s="212"/>
      <c r="H219" s="211">
        <f>IF(I217&lt;0,1,0)</f>
        <v>0</v>
      </c>
      <c r="I219" s="212"/>
      <c r="J219" s="211">
        <f>IF(K217&lt;0,1,0)</f>
        <v>0</v>
      </c>
      <c r="K219" s="212"/>
      <c r="L219" s="211">
        <f>IF(M217&lt;0,1,0)</f>
        <v>0</v>
      </c>
      <c r="M219" s="211"/>
      <c r="N219" s="214">
        <f>IF(O217&lt;0,1,0)</f>
        <v>0</v>
      </c>
      <c r="O219" s="212"/>
      <c r="P219" s="211">
        <f>IF(Q217&lt;0,1,0)</f>
        <v>0</v>
      </c>
      <c r="Q219" s="212"/>
      <c r="R219" s="211">
        <f>IF(S217&lt;0,1,0)</f>
        <v>0</v>
      </c>
      <c r="S219" s="212"/>
      <c r="T219" s="211">
        <f>IF(U217&lt;0,1,0)</f>
        <v>0</v>
      </c>
      <c r="U219" s="213"/>
      <c r="V219" s="214">
        <f>IF(W217&lt;0,1,0)</f>
        <v>1</v>
      </c>
      <c r="W219" s="212"/>
      <c r="X219" s="211">
        <f>IF(Y217&lt;0,1,0)</f>
        <v>0</v>
      </c>
      <c r="Y219" s="212"/>
      <c r="Z219" s="211">
        <f>IF(AA217&lt;0,1,0)</f>
        <v>0</v>
      </c>
      <c r="AA219" s="212"/>
      <c r="AB219" s="211">
        <f>IF(AC217&lt;0,1,0)</f>
        <v>0</v>
      </c>
      <c r="AC219" s="213"/>
      <c r="AD219" s="115"/>
      <c r="AE219" s="115"/>
      <c r="AM219" s="214"/>
      <c r="AN219" s="213"/>
    </row>
    <row r="220" spans="1:40" x14ac:dyDescent="0.2">
      <c r="A220" s="175"/>
      <c r="B220" s="178"/>
      <c r="C220" s="190"/>
      <c r="D220" s="181" t="s">
        <v>9</v>
      </c>
      <c r="E220" s="67" t="s">
        <v>11</v>
      </c>
      <c r="F220" s="11">
        <v>8.1879999999999994E-2</v>
      </c>
      <c r="G220" s="10">
        <v>8.0299999999999996E-2</v>
      </c>
      <c r="H220" s="17">
        <v>8.7624999999999995E-2</v>
      </c>
      <c r="I220" s="20">
        <v>8.1140000000000004E-2</v>
      </c>
      <c r="J220" s="10">
        <v>9.0139999999999998E-2</v>
      </c>
      <c r="K220" s="10">
        <v>8.0640000000000003E-2</v>
      </c>
      <c r="L220" s="17">
        <v>9.0649999999999994E-2</v>
      </c>
      <c r="M220" s="10">
        <v>8.1670000000000006E-2</v>
      </c>
      <c r="N220" s="11">
        <v>8.3260000000000001E-2</v>
      </c>
      <c r="O220" s="20">
        <v>8.2189999999999999E-2</v>
      </c>
      <c r="P220" s="10">
        <v>8.9935000000000001E-2</v>
      </c>
      <c r="Q220" s="10">
        <v>8.0854999999999996E-2</v>
      </c>
      <c r="R220" s="17">
        <v>9.3795000000000003E-2</v>
      </c>
      <c r="S220" s="20">
        <v>8.1845000000000001E-2</v>
      </c>
      <c r="T220" s="10">
        <v>9.4899999999999998E-2</v>
      </c>
      <c r="U220" s="12">
        <v>8.1955E-2</v>
      </c>
      <c r="V220" s="10">
        <v>8.2659999999999997E-2</v>
      </c>
      <c r="W220" s="10">
        <v>8.0274999999999999E-2</v>
      </c>
      <c r="X220" s="17">
        <v>8.9080000000000006E-2</v>
      </c>
      <c r="Y220" s="20">
        <v>8.1309999999999993E-2</v>
      </c>
      <c r="Z220" s="17">
        <v>9.1795000000000002E-2</v>
      </c>
      <c r="AA220" s="20">
        <v>8.1485000000000002E-2</v>
      </c>
      <c r="AB220" s="10">
        <v>9.3229999999999993E-2</v>
      </c>
      <c r="AC220" s="12">
        <v>8.1379999999999994E-2</v>
      </c>
      <c r="AD220" s="10"/>
      <c r="AE220" s="10"/>
      <c r="AM220" s="11">
        <v>7.2150000000000006E-2</v>
      </c>
      <c r="AN220" s="12">
        <v>8.3489999999999995E-2</v>
      </c>
    </row>
    <row r="221" spans="1:40" x14ac:dyDescent="0.2">
      <c r="A221" s="175"/>
      <c r="B221" s="178"/>
      <c r="C221" s="190"/>
      <c r="D221" s="181"/>
      <c r="E221" s="67" t="s">
        <v>12</v>
      </c>
      <c r="F221" s="44">
        <f>((1/$B204*F220)-1)</f>
        <v>2.3244188952761702E-2</v>
      </c>
      <c r="G221" s="43">
        <f>((1/$C204*G220)-1)</f>
        <v>1.5812776723592714E-2</v>
      </c>
      <c r="H221" s="46">
        <f>((1/$B204*H220)-1)</f>
        <v>9.5038740314921322E-2</v>
      </c>
      <c r="I221" s="47">
        <f>((1/$C204*I220)-1)</f>
        <v>2.6438962681847089E-2</v>
      </c>
      <c r="J221" s="43">
        <f>((1/$B204*J220)-1)</f>
        <v>0.12646838290427387</v>
      </c>
      <c r="K221" s="43">
        <f>((1/$C204*K220)-1)</f>
        <v>2.0113851992410003E-2</v>
      </c>
      <c r="L221" s="46">
        <f>((1/$B204*L220)-1)</f>
        <v>0.13284178955261172</v>
      </c>
      <c r="M221" s="43">
        <f>((1/$C204*M220)-1)</f>
        <v>3.3143580012650276E-2</v>
      </c>
      <c r="N221" s="44">
        <f>((1/$B204*N220)-1)</f>
        <v>4.048987753061728E-2</v>
      </c>
      <c r="O221" s="47">
        <f>((1/$C204*O220)-1)</f>
        <v>3.9721695129664836E-2</v>
      </c>
      <c r="P221" s="43">
        <f>((1/$B204*P220)-1)</f>
        <v>0.12390652336915786</v>
      </c>
      <c r="Q221" s="43">
        <f>((1/$C204*Q220)-1)</f>
        <v>2.2833649588867688E-2</v>
      </c>
      <c r="R221" s="46">
        <f>((1/$B204*R220)-1)</f>
        <v>0.17214446388402904</v>
      </c>
      <c r="S221" s="47">
        <f>((1/$C204*S220)-1)</f>
        <v>3.5357368753953233E-2</v>
      </c>
      <c r="T221" s="43">
        <f>((1/$B204*T220)-1)</f>
        <v>0.1859535116220945</v>
      </c>
      <c r="U221" s="45">
        <f>((1/$C204*U220)-1)</f>
        <v>3.6748893105629454E-2</v>
      </c>
      <c r="V221" s="43">
        <f>((1/$B204*V220)-1)</f>
        <v>3.2991752061984458E-2</v>
      </c>
      <c r="W221" s="43">
        <f>((1/$C204*W220)-1)</f>
        <v>1.5496521189120704E-2</v>
      </c>
      <c r="X221" s="46">
        <f>((1/$B204*X220)-1)</f>
        <v>0.113221694576356</v>
      </c>
      <c r="Y221" s="47">
        <f>((1/$C204*Y220)-1)</f>
        <v>2.8589500316255512E-2</v>
      </c>
      <c r="Z221" s="46">
        <f>((1/$B204*Z220)-1)</f>
        <v>0.14715071232191956</v>
      </c>
      <c r="AA221" s="47">
        <f>((1/$C204*AA220)-1)</f>
        <v>3.0803289057558469E-2</v>
      </c>
      <c r="AB221" s="43">
        <f>((1/$B204*AB220)-1)</f>
        <v>0.16508372906773294</v>
      </c>
      <c r="AC221" s="45">
        <f>((1/$C204*AC220)-1)</f>
        <v>2.9475015812776562E-2</v>
      </c>
      <c r="AD221" s="43"/>
      <c r="AE221" s="43"/>
      <c r="AM221" s="44">
        <f>((1/$B204*AM220)-1)</f>
        <v>-9.8350412396900677E-2</v>
      </c>
      <c r="AN221" s="45">
        <f>((1/$C204*AN220)-1)</f>
        <v>5.6166982922201125E-2</v>
      </c>
    </row>
    <row r="222" spans="1:40" x14ac:dyDescent="0.2">
      <c r="A222" s="175"/>
      <c r="B222" s="178"/>
      <c r="C222" s="190"/>
      <c r="D222" s="181"/>
      <c r="E222" s="67" t="s">
        <v>10</v>
      </c>
      <c r="F222" s="11"/>
      <c r="G222" s="10"/>
      <c r="H222" s="17"/>
      <c r="I222" s="20"/>
      <c r="J222" s="10"/>
      <c r="K222" s="10"/>
      <c r="L222" s="17"/>
      <c r="M222" s="10"/>
      <c r="N222" s="11"/>
      <c r="O222" s="20"/>
      <c r="P222" s="10"/>
      <c r="Q222" s="10"/>
      <c r="R222" s="17"/>
      <c r="S222" s="20"/>
      <c r="T222" s="10"/>
      <c r="U222" s="12"/>
      <c r="V222" s="10"/>
      <c r="W222" s="10"/>
      <c r="X222" s="17"/>
      <c r="Y222" s="20"/>
      <c r="Z222" s="17"/>
      <c r="AA222" s="20"/>
      <c r="AB222" s="10"/>
      <c r="AC222" s="12"/>
      <c r="AD222" s="10"/>
      <c r="AE222" s="10"/>
      <c r="AM222" s="11"/>
      <c r="AN222" s="12"/>
    </row>
    <row r="223" spans="1:40" ht="17" thickBot="1" x14ac:dyDescent="0.25">
      <c r="A223" s="176"/>
      <c r="B223" s="179"/>
      <c r="C223" s="191"/>
      <c r="D223" s="188"/>
      <c r="E223" s="113" t="s">
        <v>42</v>
      </c>
      <c r="F223" s="211">
        <f>IF(G221&lt;0,1,0)</f>
        <v>0</v>
      </c>
      <c r="G223" s="212"/>
      <c r="H223" s="211">
        <f>IF(I221&lt;0,1,0)</f>
        <v>0</v>
      </c>
      <c r="I223" s="212"/>
      <c r="J223" s="211">
        <f>IF(K221&lt;0,1,0)</f>
        <v>0</v>
      </c>
      <c r="K223" s="212"/>
      <c r="L223" s="211">
        <f>IF(M221&lt;0,1,0)</f>
        <v>0</v>
      </c>
      <c r="M223" s="211"/>
      <c r="N223" s="214">
        <f>IF(O221&lt;0,1,0)</f>
        <v>0</v>
      </c>
      <c r="O223" s="212"/>
      <c r="P223" s="211">
        <f>IF(Q221&lt;0,1,0)</f>
        <v>0</v>
      </c>
      <c r="Q223" s="212"/>
      <c r="R223" s="211">
        <f>IF(S221&lt;0,1,0)</f>
        <v>0</v>
      </c>
      <c r="S223" s="212"/>
      <c r="T223" s="211">
        <f>IF(U221&lt;0,1,0)</f>
        <v>0</v>
      </c>
      <c r="U223" s="213"/>
      <c r="V223" s="214">
        <f>IF(W221&lt;0,1,0)</f>
        <v>0</v>
      </c>
      <c r="W223" s="212"/>
      <c r="X223" s="211">
        <f>IF(Y221&lt;0,1,0)</f>
        <v>0</v>
      </c>
      <c r="Y223" s="212"/>
      <c r="Z223" s="211">
        <f>IF(AA221&lt;0,1,0)</f>
        <v>0</v>
      </c>
      <c r="AA223" s="212"/>
      <c r="AB223" s="211">
        <f>IF(AC221&lt;0,1,0)</f>
        <v>0</v>
      </c>
      <c r="AC223" s="213"/>
      <c r="AD223" s="115"/>
      <c r="AE223" s="115"/>
      <c r="AM223" s="254"/>
      <c r="AN223" s="253"/>
    </row>
    <row r="224" spans="1:40" x14ac:dyDescent="0.2">
      <c r="A224" s="174" t="s">
        <v>32</v>
      </c>
      <c r="B224" s="177">
        <v>0.12343</v>
      </c>
      <c r="C224" s="189">
        <v>0.202655</v>
      </c>
      <c r="D224" s="180" t="s">
        <v>2</v>
      </c>
      <c r="E224" s="33" t="s">
        <v>11</v>
      </c>
      <c r="F224" s="8">
        <v>0.13867499999999999</v>
      </c>
      <c r="G224" s="7">
        <v>0.20139499999999999</v>
      </c>
      <c r="H224" s="16">
        <v>0.14078499999999999</v>
      </c>
      <c r="I224" s="19">
        <v>0.20103499999999999</v>
      </c>
      <c r="J224" s="7">
        <v>0.13767499999999999</v>
      </c>
      <c r="K224" s="7">
        <v>0.19254499999999999</v>
      </c>
      <c r="L224" s="16">
        <v>0.13600999999999999</v>
      </c>
      <c r="M224" s="7">
        <v>0.188805</v>
      </c>
      <c r="N224" s="8">
        <v>0.1459</v>
      </c>
      <c r="O224" s="19">
        <v>0.19513</v>
      </c>
      <c r="P224" s="7">
        <v>0.138985</v>
      </c>
      <c r="Q224" s="7">
        <v>0.18649499999999999</v>
      </c>
      <c r="R224" s="16">
        <v>0.13911000000000001</v>
      </c>
      <c r="S224" s="19">
        <v>0.18609500000000001</v>
      </c>
      <c r="T224" s="7">
        <v>0.14177500000000001</v>
      </c>
      <c r="U224" s="9">
        <v>0.184305</v>
      </c>
      <c r="V224" s="7">
        <v>0.143705</v>
      </c>
      <c r="W224" s="7">
        <v>0.19897999999999999</v>
      </c>
      <c r="X224" s="16">
        <v>0.139015</v>
      </c>
      <c r="Y224" s="19">
        <v>0.19405500000000001</v>
      </c>
      <c r="Z224" s="16">
        <v>0.14036999999999999</v>
      </c>
      <c r="AA224" s="19">
        <v>0.18886</v>
      </c>
      <c r="AB224" s="7">
        <v>0.14072000000000001</v>
      </c>
      <c r="AC224" s="9">
        <v>0.18998000000000001</v>
      </c>
      <c r="AD224" s="10"/>
      <c r="AE224" s="10"/>
      <c r="AM224" s="11">
        <v>0.13972499999999999</v>
      </c>
      <c r="AN224" s="12">
        <v>0.27476499999999998</v>
      </c>
    </row>
    <row r="225" spans="1:40" x14ac:dyDescent="0.2">
      <c r="A225" s="175"/>
      <c r="B225" s="178"/>
      <c r="C225" s="190"/>
      <c r="D225" s="181"/>
      <c r="E225" s="29" t="s">
        <v>12</v>
      </c>
      <c r="F225" s="44">
        <f>((1/$B224*F224)-1)</f>
        <v>0.12351130195252358</v>
      </c>
      <c r="G225" s="43">
        <f>((1/$C224*G224)-1)</f>
        <v>-6.2174631763343147E-3</v>
      </c>
      <c r="H225" s="46">
        <f>((1/$B224*H224)-1)</f>
        <v>0.14060601150449625</v>
      </c>
      <c r="I225" s="47">
        <f>((1/$C224*I224)-1)</f>
        <v>-7.9938812267155157E-3</v>
      </c>
      <c r="J225" s="43">
        <f>((1/$B224*J224)-1)</f>
        <v>0.11540954387101987</v>
      </c>
      <c r="K225" s="43">
        <f>((1/$C224*K224)-1)</f>
        <v>-4.9887740248205192E-2</v>
      </c>
      <c r="L225" s="46">
        <f>((1/$B224*L224)-1)</f>
        <v>0.10192011666531631</v>
      </c>
      <c r="M225" s="43">
        <f>((1/$C224*M224)-1)</f>
        <v>-6.8342749993831942E-2</v>
      </c>
      <c r="N225" s="44">
        <f>((1/$B224*N224)-1)</f>
        <v>0.18204650409138767</v>
      </c>
      <c r="O225" s="47">
        <f>((1/$C224*O224)-1)</f>
        <v>-3.7132071747551398E-2</v>
      </c>
      <c r="P225" s="43">
        <f>((1/$B224*P224)-1)</f>
        <v>0.12602284695778976</v>
      </c>
      <c r="Q225" s="43">
        <f>((1/$C224*Q224)-1)</f>
        <v>-7.9741432483777963E-2</v>
      </c>
      <c r="R225" s="46">
        <f>((1/$B224*R224)-1)</f>
        <v>0.12703556671797789</v>
      </c>
      <c r="S225" s="47">
        <f>((1/$C224*S224)-1)</f>
        <v>-8.1715230317534693E-2</v>
      </c>
      <c r="T225" s="43">
        <f>((1/$B224*T224)-1)</f>
        <v>0.14862675200518516</v>
      </c>
      <c r="U225" s="45">
        <f>((1/$C224*U224)-1)</f>
        <v>-9.0547975623596844E-2</v>
      </c>
      <c r="V225" s="43">
        <f>((1/$B224*V224)-1)</f>
        <v>0.16426314510248718</v>
      </c>
      <c r="W225" s="43">
        <f>((1/$C224*W224)-1)</f>
        <v>-1.8134267597641474E-2</v>
      </c>
      <c r="X225" s="46">
        <f>((1/$B224*X224)-1)</f>
        <v>0.12626589970023483</v>
      </c>
      <c r="Y225" s="47">
        <f>((1/$C224*Y224)-1)</f>
        <v>-4.2436653425772963E-2</v>
      </c>
      <c r="Z225" s="46">
        <f>((1/$B224*Z224)-1)</f>
        <v>0.13724378190067243</v>
      </c>
      <c r="AA225" s="47">
        <f>((1/$C224*AA224)-1)</f>
        <v>-6.8071352791690409E-2</v>
      </c>
      <c r="AB225" s="43">
        <f>((1/$B224*AB224)-1)</f>
        <v>0.14007939722919871</v>
      </c>
      <c r="AC225" s="45">
        <f>((1/$C224*AC224)-1)</f>
        <v>-6.2544718857171056E-2</v>
      </c>
      <c r="AD225" s="43"/>
      <c r="AE225" s="43"/>
      <c r="AM225" s="131"/>
      <c r="AN225" s="134"/>
    </row>
    <row r="226" spans="1:40" x14ac:dyDescent="0.2">
      <c r="A226" s="175"/>
      <c r="B226" s="178"/>
      <c r="C226" s="190"/>
      <c r="D226" s="181"/>
      <c r="E226" s="29" t="s">
        <v>10</v>
      </c>
      <c r="F226" s="42"/>
      <c r="G226" s="10"/>
      <c r="H226" s="17"/>
      <c r="I226" s="20"/>
      <c r="J226" s="10"/>
      <c r="K226" s="10"/>
      <c r="L226" s="17"/>
      <c r="M226" s="10"/>
      <c r="N226" s="11"/>
      <c r="O226" s="20"/>
      <c r="P226" s="10"/>
      <c r="Q226" s="10"/>
      <c r="R226" s="17"/>
      <c r="S226" s="20"/>
      <c r="T226" s="10"/>
      <c r="U226" s="12"/>
      <c r="V226" s="10"/>
      <c r="W226" s="10"/>
      <c r="X226" s="17"/>
      <c r="Y226" s="20"/>
      <c r="Z226" s="17"/>
      <c r="AA226" s="20"/>
      <c r="AB226" s="10"/>
      <c r="AC226" s="12"/>
      <c r="AD226" s="10"/>
      <c r="AE226" s="10"/>
      <c r="AM226" s="133"/>
      <c r="AN226" s="134"/>
    </row>
    <row r="227" spans="1:40" ht="17" thickBot="1" x14ac:dyDescent="0.25">
      <c r="A227" s="175"/>
      <c r="B227" s="178"/>
      <c r="C227" s="190"/>
      <c r="D227" s="181"/>
      <c r="E227" s="112" t="s">
        <v>42</v>
      </c>
      <c r="F227" s="211">
        <f>IF(G225&lt;0,1,0)</f>
        <v>1</v>
      </c>
      <c r="G227" s="212"/>
      <c r="H227" s="211">
        <f>IF(I225&lt;0,1,0)</f>
        <v>1</v>
      </c>
      <c r="I227" s="212"/>
      <c r="J227" s="211">
        <f>IF(K225&lt;0,1,0)</f>
        <v>1</v>
      </c>
      <c r="K227" s="212"/>
      <c r="L227" s="211">
        <f>IF(M225&lt;0,1,0)</f>
        <v>1</v>
      </c>
      <c r="M227" s="211"/>
      <c r="N227" s="214">
        <f>IF(O225&lt;0,1,0)</f>
        <v>1</v>
      </c>
      <c r="O227" s="212"/>
      <c r="P227" s="211">
        <f>IF(Q225&lt;0,1,0)</f>
        <v>1</v>
      </c>
      <c r="Q227" s="212"/>
      <c r="R227" s="211">
        <f>IF(S225&lt;0,1,0)</f>
        <v>1</v>
      </c>
      <c r="S227" s="212"/>
      <c r="T227" s="211">
        <f>IF(U225&lt;0,1,0)</f>
        <v>1</v>
      </c>
      <c r="U227" s="213"/>
      <c r="V227" s="214">
        <f>IF(W225&lt;0,1,0)</f>
        <v>1</v>
      </c>
      <c r="W227" s="212"/>
      <c r="X227" s="211">
        <f>IF(Y225&lt;0,1,0)</f>
        <v>1</v>
      </c>
      <c r="Y227" s="212"/>
      <c r="Z227" s="211">
        <f>IF(AA225&lt;0,1,0)</f>
        <v>1</v>
      </c>
      <c r="AA227" s="212"/>
      <c r="AB227" s="211">
        <f>IF(AC225&lt;0,1,0)</f>
        <v>1</v>
      </c>
      <c r="AC227" s="213"/>
      <c r="AD227" s="115"/>
      <c r="AE227" s="115"/>
      <c r="AM227" s="140"/>
      <c r="AN227" s="141"/>
    </row>
    <row r="228" spans="1:40" ht="17" hidden="1" customHeight="1" thickBot="1" x14ac:dyDescent="0.25">
      <c r="A228" s="175"/>
      <c r="B228" s="178"/>
      <c r="C228" s="190"/>
      <c r="D228" s="182"/>
      <c r="E228" s="28"/>
      <c r="F228" s="35"/>
      <c r="G228" s="31"/>
      <c r="H228" s="22"/>
      <c r="I228" s="23"/>
      <c r="J228" s="31"/>
      <c r="K228" s="31"/>
      <c r="L228" s="22"/>
      <c r="M228" s="31"/>
      <c r="N228" s="35"/>
      <c r="O228" s="23"/>
      <c r="P228" s="31"/>
      <c r="Q228" s="31"/>
      <c r="R228" s="22"/>
      <c r="S228" s="23"/>
      <c r="T228" s="31"/>
      <c r="U228" s="36"/>
      <c r="V228" s="31"/>
      <c r="W228" s="31"/>
      <c r="X228" s="22"/>
      <c r="Y228" s="23"/>
      <c r="Z228" s="22"/>
      <c r="AA228" s="23"/>
      <c r="AB228" s="31"/>
      <c r="AC228" s="36"/>
      <c r="AD228" s="10"/>
      <c r="AE228" s="10"/>
      <c r="AM228" s="128"/>
      <c r="AN228" s="128"/>
    </row>
    <row r="229" spans="1:40" ht="17" hidden="1" customHeight="1" thickBot="1" x14ac:dyDescent="0.25">
      <c r="A229" s="175"/>
      <c r="B229" s="178"/>
      <c r="C229" s="190"/>
      <c r="D229" s="183"/>
      <c r="E229" s="29"/>
      <c r="F229" s="44"/>
      <c r="G229" s="43"/>
      <c r="H229" s="46"/>
      <c r="I229" s="47"/>
      <c r="J229" s="43"/>
      <c r="K229" s="43"/>
      <c r="L229" s="46"/>
      <c r="M229" s="43"/>
      <c r="N229" s="44"/>
      <c r="O229" s="47"/>
      <c r="P229" s="43"/>
      <c r="Q229" s="43"/>
      <c r="R229" s="46"/>
      <c r="S229" s="47"/>
      <c r="T229" s="43"/>
      <c r="U229" s="45"/>
      <c r="V229" s="43"/>
      <c r="W229" s="43"/>
      <c r="X229" s="46"/>
      <c r="Y229" s="47"/>
      <c r="Z229" s="46"/>
      <c r="AA229" s="47"/>
      <c r="AB229" s="43"/>
      <c r="AC229" s="45"/>
      <c r="AD229" s="43"/>
      <c r="AE229" s="43"/>
      <c r="AM229" s="128"/>
      <c r="AN229" s="128"/>
    </row>
    <row r="230" spans="1:40" ht="17" hidden="1" customHeight="1" thickBot="1" x14ac:dyDescent="0.25">
      <c r="A230" s="175"/>
      <c r="B230" s="178"/>
      <c r="C230" s="190"/>
      <c r="D230" s="183"/>
      <c r="E230" s="29"/>
      <c r="F230" s="11"/>
      <c r="G230" s="10"/>
      <c r="H230" s="17"/>
      <c r="I230" s="20"/>
      <c r="J230" s="10"/>
      <c r="K230" s="10"/>
      <c r="L230" s="17"/>
      <c r="M230" s="10"/>
      <c r="N230" s="11"/>
      <c r="O230" s="20"/>
      <c r="P230" s="10"/>
      <c r="Q230" s="10"/>
      <c r="R230" s="17"/>
      <c r="S230" s="20"/>
      <c r="T230" s="10"/>
      <c r="U230" s="12"/>
      <c r="V230" s="10"/>
      <c r="W230" s="10"/>
      <c r="X230" s="17"/>
      <c r="Y230" s="20"/>
      <c r="Z230" s="17"/>
      <c r="AA230" s="20"/>
      <c r="AB230" s="10"/>
      <c r="AC230" s="12"/>
      <c r="AD230" s="10"/>
      <c r="AE230" s="10"/>
      <c r="AM230" s="128"/>
      <c r="AN230" s="128"/>
    </row>
    <row r="231" spans="1:40" ht="17" hidden="1" customHeight="1" thickBot="1" x14ac:dyDescent="0.25">
      <c r="A231" s="175"/>
      <c r="B231" s="178"/>
      <c r="C231" s="190"/>
      <c r="D231" s="183"/>
      <c r="E231" s="2"/>
      <c r="F231" s="11"/>
      <c r="G231" s="10"/>
      <c r="H231" s="17"/>
      <c r="I231" s="20"/>
      <c r="J231" s="10"/>
      <c r="K231" s="10"/>
      <c r="L231" s="17"/>
      <c r="M231" s="10"/>
      <c r="N231" s="11"/>
      <c r="O231" s="20"/>
      <c r="P231" s="10"/>
      <c r="Q231" s="10"/>
      <c r="R231" s="17"/>
      <c r="S231" s="20"/>
      <c r="T231" s="10"/>
      <c r="U231" s="12"/>
      <c r="V231" s="10"/>
      <c r="W231" s="10"/>
      <c r="X231" s="17"/>
      <c r="Y231" s="20"/>
      <c r="Z231" s="17"/>
      <c r="AA231" s="20"/>
      <c r="AB231" s="10"/>
      <c r="AC231" s="12"/>
      <c r="AD231" s="10"/>
      <c r="AE231" s="10"/>
      <c r="AM231" s="128"/>
      <c r="AN231" s="128"/>
    </row>
    <row r="232" spans="1:40" ht="17" hidden="1" customHeight="1" thickBot="1" x14ac:dyDescent="0.25">
      <c r="A232" s="175"/>
      <c r="B232" s="178"/>
      <c r="C232" s="190"/>
      <c r="D232" s="182"/>
      <c r="E232" s="28"/>
      <c r="F232" s="35"/>
      <c r="G232" s="31"/>
      <c r="H232" s="22"/>
      <c r="I232" s="23"/>
      <c r="J232" s="31"/>
      <c r="K232" s="31"/>
      <c r="L232" s="22"/>
      <c r="M232" s="31"/>
      <c r="N232" s="35"/>
      <c r="O232" s="23"/>
      <c r="P232" s="31"/>
      <c r="Q232" s="31"/>
      <c r="R232" s="22"/>
      <c r="S232" s="23"/>
      <c r="T232" s="31"/>
      <c r="U232" s="36"/>
      <c r="V232" s="31"/>
      <c r="W232" s="31"/>
      <c r="X232" s="22"/>
      <c r="Y232" s="23"/>
      <c r="Z232" s="22"/>
      <c r="AA232" s="23"/>
      <c r="AB232" s="31"/>
      <c r="AC232" s="36"/>
      <c r="AD232" s="10"/>
      <c r="AE232" s="10"/>
      <c r="AM232" s="128"/>
      <c r="AN232" s="128"/>
    </row>
    <row r="233" spans="1:40" ht="17" hidden="1" customHeight="1" thickBot="1" x14ac:dyDescent="0.25">
      <c r="A233" s="175"/>
      <c r="B233" s="178"/>
      <c r="C233" s="190"/>
      <c r="D233" s="183"/>
      <c r="E233" s="29"/>
      <c r="F233" s="44"/>
      <c r="G233" s="43"/>
      <c r="H233" s="46"/>
      <c r="I233" s="47"/>
      <c r="J233" s="43"/>
      <c r="K233" s="43"/>
      <c r="L233" s="46"/>
      <c r="M233" s="43"/>
      <c r="N233" s="44"/>
      <c r="O233" s="47"/>
      <c r="P233" s="43"/>
      <c r="Q233" s="43"/>
      <c r="R233" s="46"/>
      <c r="S233" s="47"/>
      <c r="T233" s="43"/>
      <c r="U233" s="45"/>
      <c r="V233" s="43"/>
      <c r="W233" s="43"/>
      <c r="X233" s="46"/>
      <c r="Y233" s="47"/>
      <c r="Z233" s="46"/>
      <c r="AA233" s="47"/>
      <c r="AB233" s="43"/>
      <c r="AC233" s="45"/>
      <c r="AD233" s="43"/>
      <c r="AE233" s="43"/>
      <c r="AM233" s="128"/>
      <c r="AN233" s="128"/>
    </row>
    <row r="234" spans="1:40" ht="17" hidden="1" customHeight="1" thickBot="1" x14ac:dyDescent="0.25">
      <c r="A234" s="175"/>
      <c r="B234" s="178"/>
      <c r="C234" s="190"/>
      <c r="D234" s="183"/>
      <c r="E234" s="29"/>
      <c r="F234" s="11"/>
      <c r="G234" s="10"/>
      <c r="H234" s="17"/>
      <c r="I234" s="20"/>
      <c r="J234" s="10"/>
      <c r="K234" s="10"/>
      <c r="L234" s="17"/>
      <c r="M234" s="10"/>
      <c r="N234" s="11"/>
      <c r="O234" s="20"/>
      <c r="P234" s="10"/>
      <c r="Q234" s="10"/>
      <c r="R234" s="17"/>
      <c r="S234" s="20"/>
      <c r="T234" s="10"/>
      <c r="U234" s="12"/>
      <c r="V234" s="10"/>
      <c r="W234" s="10"/>
      <c r="X234" s="17"/>
      <c r="Y234" s="20"/>
      <c r="Z234" s="17"/>
      <c r="AA234" s="20"/>
      <c r="AB234" s="10"/>
      <c r="AC234" s="12"/>
      <c r="AD234" s="10"/>
      <c r="AE234" s="10"/>
      <c r="AM234" s="128"/>
      <c r="AN234" s="128"/>
    </row>
    <row r="235" spans="1:40" ht="17" hidden="1" customHeight="1" thickBot="1" x14ac:dyDescent="0.25">
      <c r="A235" s="175"/>
      <c r="B235" s="178"/>
      <c r="C235" s="190"/>
      <c r="D235" s="187"/>
      <c r="E235" s="30"/>
      <c r="F235" s="37"/>
      <c r="G235" s="32"/>
      <c r="H235" s="24"/>
      <c r="I235" s="25"/>
      <c r="J235" s="32"/>
      <c r="K235" s="32"/>
      <c r="L235" s="24"/>
      <c r="M235" s="32"/>
      <c r="N235" s="37"/>
      <c r="O235" s="25"/>
      <c r="P235" s="32"/>
      <c r="Q235" s="32"/>
      <c r="R235" s="24"/>
      <c r="S235" s="25"/>
      <c r="T235" s="32"/>
      <c r="U235" s="38"/>
      <c r="V235" s="32"/>
      <c r="W235" s="32"/>
      <c r="X235" s="24"/>
      <c r="Y235" s="25"/>
      <c r="Z235" s="24"/>
      <c r="AA235" s="25"/>
      <c r="AB235" s="32"/>
      <c r="AC235" s="38"/>
      <c r="AD235" s="10"/>
      <c r="AE235" s="10"/>
      <c r="AM235" s="128"/>
      <c r="AN235" s="128"/>
    </row>
    <row r="236" spans="1:40" ht="17" hidden="1" customHeight="1" thickBot="1" x14ac:dyDescent="0.25">
      <c r="A236" s="175"/>
      <c r="B236" s="178"/>
      <c r="C236" s="190"/>
      <c r="D236" s="183"/>
      <c r="E236" s="29"/>
      <c r="F236" s="11"/>
      <c r="G236" s="10"/>
      <c r="H236" s="17"/>
      <c r="I236" s="20"/>
      <c r="J236" s="10"/>
      <c r="K236" s="10"/>
      <c r="L236" s="17"/>
      <c r="M236" s="10"/>
      <c r="N236" s="11"/>
      <c r="O236" s="20"/>
      <c r="P236" s="10"/>
      <c r="Q236" s="10"/>
      <c r="R236" s="17"/>
      <c r="S236" s="20"/>
      <c r="T236" s="10"/>
      <c r="U236" s="12"/>
      <c r="V236" s="10"/>
      <c r="W236" s="10"/>
      <c r="X236" s="17"/>
      <c r="Y236" s="20"/>
      <c r="Z236" s="17"/>
      <c r="AA236" s="20"/>
      <c r="AB236" s="10"/>
      <c r="AC236" s="12"/>
      <c r="AD236" s="10"/>
      <c r="AE236" s="10"/>
      <c r="AM236" s="128"/>
      <c r="AN236" s="128"/>
    </row>
    <row r="237" spans="1:40" ht="17" hidden="1" customHeight="1" thickBot="1" x14ac:dyDescent="0.25">
      <c r="A237" s="175"/>
      <c r="B237" s="178"/>
      <c r="C237" s="190"/>
      <c r="D237" s="183"/>
      <c r="E237" s="29"/>
      <c r="F237" s="44"/>
      <c r="G237" s="43"/>
      <c r="H237" s="46"/>
      <c r="I237" s="47"/>
      <c r="J237" s="43"/>
      <c r="K237" s="43"/>
      <c r="L237" s="46"/>
      <c r="M237" s="43"/>
      <c r="N237" s="44"/>
      <c r="O237" s="47"/>
      <c r="P237" s="43"/>
      <c r="Q237" s="43"/>
      <c r="R237" s="46"/>
      <c r="S237" s="47"/>
      <c r="T237" s="43"/>
      <c r="U237" s="45"/>
      <c r="V237" s="43"/>
      <c r="W237" s="43"/>
      <c r="X237" s="46"/>
      <c r="Y237" s="47"/>
      <c r="Z237" s="46"/>
      <c r="AA237" s="47"/>
      <c r="AB237" s="43"/>
      <c r="AC237" s="45"/>
      <c r="AD237" s="43"/>
      <c r="AE237" s="43"/>
      <c r="AM237" s="128"/>
      <c r="AN237" s="128"/>
    </row>
    <row r="238" spans="1:40" ht="17" hidden="1" customHeight="1" thickBot="1" x14ac:dyDescent="0.25">
      <c r="A238" s="175"/>
      <c r="B238" s="178"/>
      <c r="C238" s="190"/>
      <c r="D238" s="183"/>
      <c r="E238" s="29"/>
      <c r="F238" s="11"/>
      <c r="G238" s="10"/>
      <c r="H238" s="17"/>
      <c r="I238" s="20"/>
      <c r="J238" s="10"/>
      <c r="K238" s="10"/>
      <c r="L238" s="17"/>
      <c r="M238" s="10"/>
      <c r="N238" s="11"/>
      <c r="O238" s="20"/>
      <c r="P238" s="10"/>
      <c r="Q238" s="10"/>
      <c r="R238" s="17"/>
      <c r="S238" s="20"/>
      <c r="T238" s="10"/>
      <c r="U238" s="12"/>
      <c r="V238" s="10"/>
      <c r="W238" s="10"/>
      <c r="X238" s="17"/>
      <c r="Y238" s="20"/>
      <c r="Z238" s="17"/>
      <c r="AA238" s="20"/>
      <c r="AB238" s="10"/>
      <c r="AC238" s="12"/>
      <c r="AD238" s="10"/>
      <c r="AE238" s="10"/>
      <c r="AM238" s="128"/>
      <c r="AN238" s="128"/>
    </row>
    <row r="239" spans="1:40" ht="17" hidden="1" customHeight="1" thickBot="1" x14ac:dyDescent="0.25">
      <c r="A239" s="175"/>
      <c r="B239" s="178"/>
      <c r="C239" s="190"/>
      <c r="D239" s="187"/>
      <c r="E239" s="30"/>
      <c r="F239" s="37"/>
      <c r="G239" s="32"/>
      <c r="H239" s="24"/>
      <c r="I239" s="25"/>
      <c r="J239" s="32"/>
      <c r="K239" s="32"/>
      <c r="L239" s="24"/>
      <c r="M239" s="32"/>
      <c r="N239" s="37"/>
      <c r="O239" s="25"/>
      <c r="P239" s="32"/>
      <c r="Q239" s="32"/>
      <c r="R239" s="24"/>
      <c r="S239" s="25"/>
      <c r="T239" s="32"/>
      <c r="U239" s="38"/>
      <c r="V239" s="32"/>
      <c r="W239" s="32"/>
      <c r="X239" s="24"/>
      <c r="Y239" s="25"/>
      <c r="Z239" s="24"/>
      <c r="AA239" s="25"/>
      <c r="AB239" s="32"/>
      <c r="AC239" s="38"/>
      <c r="AD239" s="10"/>
      <c r="AE239" s="10"/>
      <c r="AM239" s="128"/>
      <c r="AN239" s="128"/>
    </row>
    <row r="240" spans="1:40" ht="17" hidden="1" customHeight="1" thickBot="1" x14ac:dyDescent="0.25">
      <c r="A240" s="175"/>
      <c r="B240" s="178"/>
      <c r="C240" s="190"/>
      <c r="D240" s="181"/>
      <c r="E240" s="29"/>
      <c r="F240" s="11"/>
      <c r="G240" s="10"/>
      <c r="H240" s="17"/>
      <c r="I240" s="20"/>
      <c r="J240" s="10"/>
      <c r="K240" s="10"/>
      <c r="L240" s="17"/>
      <c r="M240" s="10"/>
      <c r="N240" s="11"/>
      <c r="O240" s="20"/>
      <c r="P240" s="10"/>
      <c r="Q240" s="10"/>
      <c r="R240" s="17"/>
      <c r="S240" s="20"/>
      <c r="T240" s="10"/>
      <c r="U240" s="12"/>
      <c r="V240" s="10"/>
      <c r="W240" s="10"/>
      <c r="X240" s="17"/>
      <c r="Y240" s="20"/>
      <c r="Z240" s="17"/>
      <c r="AA240" s="20"/>
      <c r="AB240" s="10"/>
      <c r="AC240" s="12"/>
      <c r="AD240" s="10"/>
      <c r="AE240" s="10"/>
      <c r="AM240" s="129"/>
      <c r="AN240" s="130"/>
    </row>
    <row r="241" spans="1:40" ht="17" hidden="1" customHeight="1" thickBot="1" x14ac:dyDescent="0.25">
      <c r="A241" s="175"/>
      <c r="B241" s="178"/>
      <c r="C241" s="190"/>
      <c r="D241" s="181"/>
      <c r="E241" s="29"/>
      <c r="F241" s="44"/>
      <c r="G241" s="43"/>
      <c r="H241" s="46"/>
      <c r="I241" s="47"/>
      <c r="J241" s="43"/>
      <c r="K241" s="43"/>
      <c r="L241" s="46"/>
      <c r="M241" s="43"/>
      <c r="N241" s="44"/>
      <c r="O241" s="47"/>
      <c r="P241" s="43"/>
      <c r="Q241" s="43"/>
      <c r="R241" s="46"/>
      <c r="S241" s="47"/>
      <c r="T241" s="43"/>
      <c r="U241" s="45"/>
      <c r="V241" s="43"/>
      <c r="W241" s="43"/>
      <c r="X241" s="46"/>
      <c r="Y241" s="47"/>
      <c r="Z241" s="46"/>
      <c r="AA241" s="47"/>
      <c r="AB241" s="43"/>
      <c r="AC241" s="45"/>
      <c r="AD241" s="43"/>
      <c r="AE241" s="43"/>
      <c r="AM241" s="131"/>
      <c r="AN241" s="132"/>
    </row>
    <row r="242" spans="1:40" ht="17" hidden="1" customHeight="1" thickBot="1" x14ac:dyDescent="0.25">
      <c r="A242" s="175"/>
      <c r="B242" s="178"/>
      <c r="C242" s="190"/>
      <c r="D242" s="181"/>
      <c r="E242" s="29"/>
      <c r="F242" s="11"/>
      <c r="G242" s="10"/>
      <c r="H242" s="17"/>
      <c r="I242" s="20"/>
      <c r="J242" s="10"/>
      <c r="K242" s="10"/>
      <c r="L242" s="17"/>
      <c r="M242" s="10"/>
      <c r="N242" s="11"/>
      <c r="O242" s="20"/>
      <c r="P242" s="10"/>
      <c r="Q242" s="10"/>
      <c r="R242" s="17"/>
      <c r="S242" s="20"/>
      <c r="T242" s="10"/>
      <c r="U242" s="12"/>
      <c r="V242" s="10"/>
      <c r="W242" s="10"/>
      <c r="X242" s="17"/>
      <c r="Y242" s="20"/>
      <c r="Z242" s="17"/>
      <c r="AA242" s="20"/>
      <c r="AB242" s="10"/>
      <c r="AC242" s="12"/>
      <c r="AD242" s="10"/>
      <c r="AE242" s="10"/>
      <c r="AM242" s="133"/>
      <c r="AN242" s="134"/>
    </row>
    <row r="243" spans="1:40" ht="17" hidden="1" customHeight="1" thickBot="1" x14ac:dyDescent="0.25">
      <c r="A243" s="176"/>
      <c r="B243" s="179"/>
      <c r="C243" s="191"/>
      <c r="D243" s="188"/>
      <c r="E243" s="34"/>
      <c r="F243" s="14"/>
      <c r="G243" s="13"/>
      <c r="H243" s="18"/>
      <c r="I243" s="21"/>
      <c r="J243" s="13"/>
      <c r="K243" s="13"/>
      <c r="L243" s="18"/>
      <c r="M243" s="13"/>
      <c r="N243" s="14"/>
      <c r="O243" s="21"/>
      <c r="P243" s="13"/>
      <c r="Q243" s="13"/>
      <c r="R243" s="18"/>
      <c r="S243" s="21"/>
      <c r="T243" s="13"/>
      <c r="U243" s="15"/>
      <c r="V243" s="13"/>
      <c r="W243" s="13"/>
      <c r="X243" s="18"/>
      <c r="Y243" s="21"/>
      <c r="Z243" s="18"/>
      <c r="AA243" s="21"/>
      <c r="AB243" s="13"/>
      <c r="AC243" s="15"/>
      <c r="AD243" s="10"/>
      <c r="AE243" s="10"/>
      <c r="AM243" s="135"/>
      <c r="AN243" s="136"/>
    </row>
    <row r="244" spans="1:40" x14ac:dyDescent="0.2">
      <c r="A244" s="174" t="s">
        <v>27</v>
      </c>
      <c r="B244" s="177">
        <v>0.12839999999999999</v>
      </c>
      <c r="C244" s="189">
        <v>0.12814999999999999</v>
      </c>
      <c r="D244" s="180" t="s">
        <v>2</v>
      </c>
      <c r="E244" s="66" t="s">
        <v>11</v>
      </c>
      <c r="F244" s="8">
        <v>0.147865</v>
      </c>
      <c r="G244" s="7">
        <v>0.12884000000000001</v>
      </c>
      <c r="H244" s="16">
        <v>0.14144499999999999</v>
      </c>
      <c r="I244" s="19">
        <v>0.12822</v>
      </c>
      <c r="J244" s="7">
        <v>0.14302500000000001</v>
      </c>
      <c r="K244" s="7">
        <v>0.12806500000000001</v>
      </c>
      <c r="L244" s="16">
        <v>0.14777499999999999</v>
      </c>
      <c r="M244" s="7">
        <v>0.12798999999999999</v>
      </c>
      <c r="N244" s="8">
        <v>0.13870499999999999</v>
      </c>
      <c r="O244" s="19">
        <v>0.12808</v>
      </c>
      <c r="P244" s="7">
        <v>0.14203499999999999</v>
      </c>
      <c r="Q244" s="7">
        <v>0.12839</v>
      </c>
      <c r="R244" s="16">
        <v>0.14768500000000001</v>
      </c>
      <c r="S244" s="19">
        <v>0.12787999999999999</v>
      </c>
      <c r="T244" s="7">
        <v>0.15754499999999999</v>
      </c>
      <c r="U244" s="9">
        <v>0.12827</v>
      </c>
      <c r="V244" s="7">
        <v>0.1434</v>
      </c>
      <c r="W244" s="7">
        <v>0.12875500000000001</v>
      </c>
      <c r="X244" s="16">
        <v>0.14166999999999999</v>
      </c>
      <c r="Y244" s="19">
        <v>0.12814500000000001</v>
      </c>
      <c r="Z244" s="16">
        <v>0.14529500000000001</v>
      </c>
      <c r="AA244" s="19">
        <v>0.12786500000000001</v>
      </c>
      <c r="AB244" s="7">
        <v>0.15260499999999999</v>
      </c>
      <c r="AC244" s="9">
        <v>0.127995</v>
      </c>
      <c r="AD244" s="10"/>
      <c r="AE244" s="10"/>
    </row>
    <row r="245" spans="1:40" x14ac:dyDescent="0.2">
      <c r="A245" s="175"/>
      <c r="B245" s="178"/>
      <c r="C245" s="190"/>
      <c r="D245" s="181"/>
      <c r="E245" s="67" t="s">
        <v>12</v>
      </c>
      <c r="F245" s="44">
        <f>((1/$B244*F244)-1)</f>
        <v>0.15159657320872277</v>
      </c>
      <c r="G245" s="43">
        <f>((1/$C244*G244)-1)</f>
        <v>5.384315255559935E-3</v>
      </c>
      <c r="H245" s="46">
        <f>((1/$B244*H244)-1)</f>
        <v>0.10159657320872273</v>
      </c>
      <c r="I245" s="47">
        <f>((1/$C244*I244)-1)</f>
        <v>5.4623488099880824E-4</v>
      </c>
      <c r="J245" s="43">
        <f>((1/$B244*J244)-1)</f>
        <v>0.11390186915887868</v>
      </c>
      <c r="K245" s="43">
        <f>((1/$C244*K244)-1)</f>
        <v>-6.632852126412514E-4</v>
      </c>
      <c r="L245" s="46">
        <f>((1/$B244*L244)-1)</f>
        <v>0.15089563862928346</v>
      </c>
      <c r="M245" s="43">
        <f>((1/$C244*M244)-1)</f>
        <v>-1.2485368708544664E-3</v>
      </c>
      <c r="N245" s="44">
        <f>((1/$B244*N244)-1)</f>
        <v>8.0257009345794383E-2</v>
      </c>
      <c r="O245" s="47">
        <f>((1/$C244*O244)-1)</f>
        <v>-5.4623488099880824E-4</v>
      </c>
      <c r="P245" s="43">
        <f>((1/$B244*P244)-1)</f>
        <v>0.10619158878504664</v>
      </c>
      <c r="Q245" s="43">
        <f>((1/$C244*Q244)-1)</f>
        <v>1.8728053062817551E-3</v>
      </c>
      <c r="R245" s="46">
        <f>((1/$B244*R244)-1)</f>
        <v>0.15019470404984436</v>
      </c>
      <c r="S245" s="47">
        <f>((1/$C244*S244)-1)</f>
        <v>-2.1069059695668635E-3</v>
      </c>
      <c r="T245" s="43">
        <f>((1/$B244*T244)-1)</f>
        <v>0.22698598130841119</v>
      </c>
      <c r="U245" s="45">
        <f>((1/$C244*U244)-1)</f>
        <v>9.3640265314087756E-4</v>
      </c>
      <c r="V245" s="43">
        <f>((1/$B244*V244)-1)</f>
        <v>0.11682242990654212</v>
      </c>
      <c r="W245" s="43">
        <f>((1/$C244*W244)-1)</f>
        <v>4.7210300429185725E-3</v>
      </c>
      <c r="X245" s="46">
        <f>((1/$B244*X244)-1)</f>
        <v>0.1033489096573208</v>
      </c>
      <c r="Y245" s="47">
        <f>((1/$C244*Y244)-1)</f>
        <v>-3.9016777214073706E-5</v>
      </c>
      <c r="Z245" s="46">
        <f>((1/$B244*Z244)-1)</f>
        <v>0.13158099688473524</v>
      </c>
      <c r="AA245" s="47">
        <f>((1/$C244*AA244)-1)</f>
        <v>-2.2239563012094177E-3</v>
      </c>
      <c r="AB245" s="43">
        <f>((1/$B244*AB244)-1)</f>
        <v>0.18851246105918995</v>
      </c>
      <c r="AC245" s="45">
        <f>((1/$C244*AC244)-1)</f>
        <v>-1.2095200936401707E-3</v>
      </c>
      <c r="AD245" s="43"/>
      <c r="AE245" s="43"/>
    </row>
    <row r="246" spans="1:40" x14ac:dyDescent="0.2">
      <c r="A246" s="175"/>
      <c r="B246" s="178"/>
      <c r="C246" s="190"/>
      <c r="D246" s="181"/>
      <c r="E246" s="67" t="s">
        <v>10</v>
      </c>
      <c r="F246" s="42"/>
      <c r="G246" s="10"/>
      <c r="H246" s="17"/>
      <c r="I246" s="20"/>
      <c r="J246" s="10"/>
      <c r="K246" s="10"/>
      <c r="L246" s="17"/>
      <c r="M246" s="10"/>
      <c r="N246" s="11"/>
      <c r="O246" s="20"/>
      <c r="P246" s="10"/>
      <c r="Q246" s="10"/>
      <c r="R246" s="17"/>
      <c r="S246" s="20"/>
      <c r="T246" s="10"/>
      <c r="U246" s="12"/>
      <c r="V246" s="10"/>
      <c r="W246" s="10"/>
      <c r="X246" s="17"/>
      <c r="Y246" s="20"/>
      <c r="Z246" s="17"/>
      <c r="AA246" s="20"/>
      <c r="AB246" s="10"/>
      <c r="AC246" s="12"/>
      <c r="AD246" s="10"/>
      <c r="AE246" s="10"/>
    </row>
    <row r="247" spans="1:40" ht="17" thickBot="1" x14ac:dyDescent="0.25">
      <c r="A247" s="175"/>
      <c r="B247" s="178"/>
      <c r="C247" s="190"/>
      <c r="D247" s="181"/>
      <c r="E247" s="112" t="s">
        <v>42</v>
      </c>
      <c r="F247" s="211">
        <f>IF(G245&lt;0,1,0)</f>
        <v>0</v>
      </c>
      <c r="G247" s="212"/>
      <c r="H247" s="211">
        <f>IF(I245&lt;0,1,0)</f>
        <v>0</v>
      </c>
      <c r="I247" s="212"/>
      <c r="J247" s="211">
        <f>IF(K245&lt;0,1,0)</f>
        <v>1</v>
      </c>
      <c r="K247" s="212"/>
      <c r="L247" s="211">
        <f>IF(M245&lt;0,1,0)</f>
        <v>1</v>
      </c>
      <c r="M247" s="211"/>
      <c r="N247" s="214">
        <f>IF(O245&lt;0,1,0)</f>
        <v>1</v>
      </c>
      <c r="O247" s="212"/>
      <c r="P247" s="211">
        <f>IF(Q245&lt;0,1,0)</f>
        <v>0</v>
      </c>
      <c r="Q247" s="212"/>
      <c r="R247" s="211">
        <f>IF(S245&lt;0,1,0)</f>
        <v>1</v>
      </c>
      <c r="S247" s="212"/>
      <c r="T247" s="211">
        <f>IF(U245&lt;0,1,0)</f>
        <v>0</v>
      </c>
      <c r="U247" s="213"/>
      <c r="V247" s="214">
        <f>IF(W245&lt;0,1,0)</f>
        <v>0</v>
      </c>
      <c r="W247" s="212"/>
      <c r="X247" s="211">
        <f>IF(Y245&lt;0,1,0)</f>
        <v>1</v>
      </c>
      <c r="Y247" s="212"/>
      <c r="Z247" s="211">
        <f>IF(AA245&lt;0,1,0)</f>
        <v>1</v>
      </c>
      <c r="AA247" s="212"/>
      <c r="AB247" s="211">
        <f>IF(AC245&lt;0,1,0)</f>
        <v>1</v>
      </c>
      <c r="AC247" s="213"/>
      <c r="AD247" s="115"/>
      <c r="AE247" s="115"/>
      <c r="AM247" s="281"/>
      <c r="AN247" s="281"/>
    </row>
    <row r="248" spans="1:40" x14ac:dyDescent="0.2">
      <c r="A248" s="175"/>
      <c r="B248" s="178"/>
      <c r="C248" s="190"/>
      <c r="D248" s="182" t="s">
        <v>6</v>
      </c>
      <c r="E248" s="68" t="s">
        <v>11</v>
      </c>
      <c r="F248" s="35">
        <v>0.160605</v>
      </c>
      <c r="G248" s="31">
        <v>0.13066</v>
      </c>
      <c r="H248" s="22">
        <v>0.16167500000000001</v>
      </c>
      <c r="I248" s="23">
        <v>0.12934499999999999</v>
      </c>
      <c r="J248" s="31">
        <v>0.164405</v>
      </c>
      <c r="K248" s="31">
        <v>0.129355</v>
      </c>
      <c r="L248" s="22">
        <v>0.165465</v>
      </c>
      <c r="M248" s="31">
        <v>0.130555</v>
      </c>
      <c r="N248" s="35">
        <v>0.15562000000000001</v>
      </c>
      <c r="O248" s="23">
        <v>0.13070499999999999</v>
      </c>
      <c r="P248" s="31">
        <v>0.16594500000000001</v>
      </c>
      <c r="Q248" s="31">
        <v>0.13033500000000001</v>
      </c>
      <c r="R248" s="22">
        <v>0.17348</v>
      </c>
      <c r="S248" s="23">
        <v>0.13225500000000001</v>
      </c>
      <c r="T248" s="31">
        <v>0.17484</v>
      </c>
      <c r="U248" s="36">
        <v>0.132165</v>
      </c>
      <c r="V248" s="31">
        <v>0.159055</v>
      </c>
      <c r="W248" s="31">
        <v>0.13077</v>
      </c>
      <c r="X248" s="22">
        <v>0.16408</v>
      </c>
      <c r="Y248" s="23">
        <v>0.13017000000000001</v>
      </c>
      <c r="Z248" s="22">
        <v>0.16905500000000001</v>
      </c>
      <c r="AA248" s="23">
        <v>0.13131499999999999</v>
      </c>
      <c r="AB248" s="31">
        <v>0.17028499999999999</v>
      </c>
      <c r="AC248" s="36">
        <v>0.13111500000000001</v>
      </c>
      <c r="AD248" s="10"/>
      <c r="AE248" s="10"/>
      <c r="AM248" s="143">
        <v>0.17097499999999999</v>
      </c>
      <c r="AN248" s="130">
        <v>0.13363</v>
      </c>
    </row>
    <row r="249" spans="1:40" x14ac:dyDescent="0.2">
      <c r="A249" s="175"/>
      <c r="B249" s="178"/>
      <c r="C249" s="190"/>
      <c r="D249" s="183"/>
      <c r="E249" s="67" t="s">
        <v>12</v>
      </c>
      <c r="F249" s="44">
        <f>((1/$B244*F248)-1)</f>
        <v>0.25081775700934594</v>
      </c>
      <c r="G249" s="43">
        <f>((1/$C244*G248)-1)</f>
        <v>1.9586422161529615E-2</v>
      </c>
      <c r="H249" s="46">
        <f>((1/$B244*H248)-1)</f>
        <v>0.25915109034267925</v>
      </c>
      <c r="I249" s="47">
        <f>((1/$C244*I248)-1)</f>
        <v>9.3250097541943688E-3</v>
      </c>
      <c r="J249" s="43">
        <f>((1/$B244*J248)-1)</f>
        <v>0.28041277258566977</v>
      </c>
      <c r="K249" s="43">
        <f>((1/$C244*K248)-1)</f>
        <v>9.4030433086227383E-3</v>
      </c>
      <c r="L249" s="46">
        <f>((1/$B244*L248)-1)</f>
        <v>0.28866822429906547</v>
      </c>
      <c r="M249" s="43">
        <f>((1/$C244*M248)-1)</f>
        <v>1.8767069840031292E-2</v>
      </c>
      <c r="N249" s="44">
        <f>((1/$B244*N248)-1)</f>
        <v>0.21199376947040505</v>
      </c>
      <c r="O249" s="47">
        <f>((1/$C244*O248)-1)</f>
        <v>1.9937573156457278E-2</v>
      </c>
      <c r="P249" s="43">
        <f>((1/$B244*P248)-1)</f>
        <v>0.29240654205607486</v>
      </c>
      <c r="Q249" s="43">
        <f>((1/$C244*Q248)-1)</f>
        <v>1.7050331642606498E-2</v>
      </c>
      <c r="R249" s="46">
        <f>((1/$B244*R248)-1)</f>
        <v>0.35109034267912786</v>
      </c>
      <c r="S249" s="47">
        <f>((1/$C244*S248)-1)</f>
        <v>3.2032774092860095E-2</v>
      </c>
      <c r="T249" s="43">
        <f>((1/$B244*T248)-1)</f>
        <v>0.36168224299065432</v>
      </c>
      <c r="U249" s="45">
        <f>((1/$C244*U248)-1)</f>
        <v>3.1330472103004325E-2</v>
      </c>
      <c r="V249" s="43">
        <f>((1/$B244*V248)-1)</f>
        <v>0.23874610591900325</v>
      </c>
      <c r="W249" s="43">
        <f>((1/$C244*W248)-1)</f>
        <v>2.0444791260241901E-2</v>
      </c>
      <c r="X249" s="46">
        <f>((1/$B244*X248)-1)</f>
        <v>0.27788161993769478</v>
      </c>
      <c r="Y249" s="47">
        <f>((1/$C244*Y248)-1)</f>
        <v>1.5762777994537736E-2</v>
      </c>
      <c r="Z249" s="46">
        <f>((1/$B244*Z248)-1)</f>
        <v>0.31662772585669807</v>
      </c>
      <c r="AA249" s="47">
        <f>((1/$C244*AA248)-1)</f>
        <v>2.4697619976589813E-2</v>
      </c>
      <c r="AB249" s="43">
        <f>((1/$B244*AB248)-1)</f>
        <v>0.32620716510903436</v>
      </c>
      <c r="AC249" s="45">
        <f>((1/$C244*AC248)-1)</f>
        <v>2.313694888802198E-2</v>
      </c>
      <c r="AD249" s="43"/>
      <c r="AE249" s="43"/>
      <c r="AM249" s="144">
        <v>0.753</v>
      </c>
      <c r="AN249" s="132">
        <v>0.76600000000000001</v>
      </c>
    </row>
    <row r="250" spans="1:40" x14ac:dyDescent="0.2">
      <c r="A250" s="175"/>
      <c r="B250" s="178"/>
      <c r="C250" s="190"/>
      <c r="D250" s="183"/>
      <c r="E250" s="67" t="s">
        <v>10</v>
      </c>
      <c r="F250" s="11"/>
      <c r="G250" s="10"/>
      <c r="H250" s="17"/>
      <c r="I250" s="20"/>
      <c r="J250" s="10"/>
      <c r="K250" s="10"/>
      <c r="L250" s="17"/>
      <c r="M250" s="10"/>
      <c r="N250" s="11"/>
      <c r="O250" s="20"/>
      <c r="P250" s="10"/>
      <c r="Q250" s="10"/>
      <c r="R250" s="17"/>
      <c r="S250" s="20"/>
      <c r="T250" s="10"/>
      <c r="U250" s="12"/>
      <c r="V250" s="10"/>
      <c r="W250" s="10"/>
      <c r="X250" s="17"/>
      <c r="Y250" s="20"/>
      <c r="Z250" s="17"/>
      <c r="AA250" s="20"/>
      <c r="AB250" s="10"/>
      <c r="AC250" s="12"/>
      <c r="AD250" s="10"/>
      <c r="AE250" s="10"/>
      <c r="AM250" s="133"/>
      <c r="AN250" s="134"/>
    </row>
    <row r="251" spans="1:40" ht="17" thickBot="1" x14ac:dyDescent="0.25">
      <c r="A251" s="175"/>
      <c r="B251" s="178"/>
      <c r="C251" s="190"/>
      <c r="D251" s="183"/>
      <c r="E251" s="112" t="s">
        <v>42</v>
      </c>
      <c r="F251" s="211">
        <f>IF(G249&lt;0,1,0)</f>
        <v>0</v>
      </c>
      <c r="G251" s="212"/>
      <c r="H251" s="211">
        <f>IF(I249&lt;0,1,0)</f>
        <v>0</v>
      </c>
      <c r="I251" s="212"/>
      <c r="J251" s="211">
        <f>IF(K249&lt;0,1,0)</f>
        <v>0</v>
      </c>
      <c r="K251" s="212"/>
      <c r="L251" s="211">
        <f>IF(M249&lt;0,1,0)</f>
        <v>0</v>
      </c>
      <c r="M251" s="211"/>
      <c r="N251" s="214">
        <f>IF(O249&lt;0,1,0)</f>
        <v>0</v>
      </c>
      <c r="O251" s="212"/>
      <c r="P251" s="211">
        <f>IF(Q249&lt;0,1,0)</f>
        <v>0</v>
      </c>
      <c r="Q251" s="212"/>
      <c r="R251" s="211">
        <f>IF(S249&lt;0,1,0)</f>
        <v>0</v>
      </c>
      <c r="S251" s="212"/>
      <c r="T251" s="211">
        <f>IF(U249&lt;0,1,0)</f>
        <v>0</v>
      </c>
      <c r="U251" s="213"/>
      <c r="V251" s="214">
        <f>IF(W249&lt;0,1,0)</f>
        <v>0</v>
      </c>
      <c r="W251" s="212"/>
      <c r="X251" s="211">
        <f>IF(Y249&lt;0,1,0)</f>
        <v>0</v>
      </c>
      <c r="Y251" s="212"/>
      <c r="Z251" s="211">
        <f>IF(AA249&lt;0,1,0)</f>
        <v>0</v>
      </c>
      <c r="AA251" s="212"/>
      <c r="AB251" s="211">
        <f>IF(AC249&lt;0,1,0)</f>
        <v>0</v>
      </c>
      <c r="AC251" s="213"/>
      <c r="AD251" s="115"/>
      <c r="AE251" s="115"/>
      <c r="AM251" s="282"/>
      <c r="AN251" s="283"/>
    </row>
    <row r="252" spans="1:40" x14ac:dyDescent="0.2">
      <c r="A252" s="175"/>
      <c r="B252" s="178"/>
      <c r="C252" s="190"/>
      <c r="D252" s="182" t="s">
        <v>7</v>
      </c>
      <c r="E252" s="68" t="s">
        <v>11</v>
      </c>
      <c r="F252" s="35">
        <v>0.15970999999999999</v>
      </c>
      <c r="G252" s="31">
        <v>0.12726499999999999</v>
      </c>
      <c r="H252" s="22">
        <v>0.16108</v>
      </c>
      <c r="I252" s="23">
        <v>0.12791</v>
      </c>
      <c r="J252" s="31">
        <v>0.16250500000000001</v>
      </c>
      <c r="K252" s="31">
        <v>0.12814999999999999</v>
      </c>
      <c r="L252" s="22">
        <v>0.16267000000000001</v>
      </c>
      <c r="M252" s="31">
        <v>0.12851000000000001</v>
      </c>
      <c r="N252" s="35">
        <v>0.15443499999999999</v>
      </c>
      <c r="O252" s="23">
        <v>0.12728</v>
      </c>
      <c r="P252" s="31">
        <v>0.16550999999999999</v>
      </c>
      <c r="Q252" s="31">
        <v>0.12834999999999999</v>
      </c>
      <c r="R252" s="22">
        <v>0.170095</v>
      </c>
      <c r="S252" s="23">
        <v>0.12901499999999999</v>
      </c>
      <c r="T252" s="31">
        <v>0.17205999999999999</v>
      </c>
      <c r="U252" s="36">
        <v>0.12981000000000001</v>
      </c>
      <c r="V252" s="31">
        <v>0.157275</v>
      </c>
      <c r="W252" s="31">
        <v>0.12695500000000001</v>
      </c>
      <c r="X252" s="22">
        <v>0.16367499999999999</v>
      </c>
      <c r="Y252" s="23">
        <v>0.12797</v>
      </c>
      <c r="Z252" s="22">
        <v>0.16633999999999999</v>
      </c>
      <c r="AA252" s="23">
        <v>0.12840499999999999</v>
      </c>
      <c r="AB252" s="31">
        <v>0.16768</v>
      </c>
      <c r="AC252" s="36">
        <v>0.12906500000000001</v>
      </c>
      <c r="AD252" s="10"/>
      <c r="AE252" s="10"/>
      <c r="AM252" s="146">
        <v>0.16764499999999999</v>
      </c>
      <c r="AN252" s="139">
        <v>0.13220499999999999</v>
      </c>
    </row>
    <row r="253" spans="1:40" x14ac:dyDescent="0.2">
      <c r="A253" s="175"/>
      <c r="B253" s="178"/>
      <c r="C253" s="190"/>
      <c r="D253" s="183"/>
      <c r="E253" s="67" t="s">
        <v>12</v>
      </c>
      <c r="F253" s="44">
        <f>((1/$B244*F252)-1)</f>
        <v>0.24384735202492203</v>
      </c>
      <c r="G253" s="43">
        <f>((1/$C244*G252)-1)</f>
        <v>-6.9059695669138055E-3</v>
      </c>
      <c r="H253" s="46">
        <f>((1/$B244*H252)-1)</f>
        <v>0.25451713395638631</v>
      </c>
      <c r="I253" s="47">
        <f>((1/$C244*I252)-1)</f>
        <v>-1.8728053062816441E-3</v>
      </c>
      <c r="J253" s="43">
        <f>((1/$B244*J252)-1)</f>
        <v>0.26561526479750786</v>
      </c>
      <c r="K253" s="43">
        <f>((1/$C244*K252)-1)</f>
        <v>0</v>
      </c>
      <c r="L253" s="46">
        <f>((1/$B244*L252)-1)</f>
        <v>0.26690031152647986</v>
      </c>
      <c r="M253" s="43">
        <f>((1/$C244*M252)-1)</f>
        <v>2.8092079594226327E-3</v>
      </c>
      <c r="N253" s="44">
        <f>((1/$B244*N252)-1)</f>
        <v>0.2027647975077882</v>
      </c>
      <c r="O253" s="47">
        <f>((1/$C244*O252)-1)</f>
        <v>-6.7889192352710293E-3</v>
      </c>
      <c r="P253" s="43">
        <f>((1/$B244*P252)-1)</f>
        <v>0.28901869158878513</v>
      </c>
      <c r="Q253" s="43">
        <f>((1/$C244*Q252)-1)</f>
        <v>1.5606710885680553E-3</v>
      </c>
      <c r="R253" s="46">
        <f>((1/$B244*R252)-1)</f>
        <v>0.32472741433021812</v>
      </c>
      <c r="S253" s="47">
        <f>((1/$C244*S252)-1)</f>
        <v>6.7499024580570666E-3</v>
      </c>
      <c r="T253" s="43">
        <f>((1/$B244*T252)-1)</f>
        <v>0.34003115264797512</v>
      </c>
      <c r="U253" s="45">
        <f>((1/$C244*U252)-1)</f>
        <v>1.2953570035115325E-2</v>
      </c>
      <c r="V253" s="43">
        <f>((1/$B244*V252)-1)</f>
        <v>0.22488317757009346</v>
      </c>
      <c r="W253" s="43">
        <f>((1/$C244*W252)-1)</f>
        <v>-9.3250097541941468E-3</v>
      </c>
      <c r="X253" s="46">
        <f>((1/$B244*X252)-1)</f>
        <v>0.27472741433021808</v>
      </c>
      <c r="Y253" s="47">
        <f>((1/$C244*Y252)-1)</f>
        <v>-1.4046039797112053E-3</v>
      </c>
      <c r="Z253" s="46">
        <f>((1/$B244*Z252)-1)</f>
        <v>0.29548286604361373</v>
      </c>
      <c r="AA253" s="47">
        <f>((1/$C244*AA252)-1)</f>
        <v>1.9898556379243093E-3</v>
      </c>
      <c r="AB253" s="43">
        <f>((1/$B244*AB252)-1)</f>
        <v>0.30591900311526476</v>
      </c>
      <c r="AC253" s="45">
        <f>((1/$C244*AC252)-1)</f>
        <v>7.1400702301991359E-3</v>
      </c>
      <c r="AD253" s="43"/>
      <c r="AE253" s="43"/>
      <c r="AM253" s="144">
        <v>0.73799999999999999</v>
      </c>
      <c r="AN253" s="132">
        <v>0.748</v>
      </c>
    </row>
    <row r="254" spans="1:40" x14ac:dyDescent="0.2">
      <c r="A254" s="175"/>
      <c r="B254" s="178"/>
      <c r="C254" s="190"/>
      <c r="D254" s="183"/>
      <c r="E254" s="67" t="s">
        <v>10</v>
      </c>
      <c r="F254" s="11"/>
      <c r="G254" s="10"/>
      <c r="H254" s="17"/>
      <c r="I254" s="20"/>
      <c r="J254" s="10"/>
      <c r="K254" s="10"/>
      <c r="L254" s="17"/>
      <c r="M254" s="10"/>
      <c r="N254" s="11"/>
      <c r="O254" s="20"/>
      <c r="P254" s="10"/>
      <c r="Q254" s="10"/>
      <c r="R254" s="17"/>
      <c r="S254" s="20"/>
      <c r="T254" s="10"/>
      <c r="U254" s="12"/>
      <c r="V254" s="10"/>
      <c r="W254" s="10"/>
      <c r="X254" s="17"/>
      <c r="Y254" s="20"/>
      <c r="Z254" s="17"/>
      <c r="AA254" s="20"/>
      <c r="AB254" s="10"/>
      <c r="AC254" s="12"/>
      <c r="AD254" s="10"/>
      <c r="AE254" s="10"/>
      <c r="AM254" s="133"/>
      <c r="AN254" s="134"/>
    </row>
    <row r="255" spans="1:40" x14ac:dyDescent="0.2">
      <c r="A255" s="175"/>
      <c r="B255" s="178"/>
      <c r="C255" s="190"/>
      <c r="D255" s="187"/>
      <c r="E255" s="112" t="s">
        <v>42</v>
      </c>
      <c r="F255" s="211">
        <f>IF(G253&lt;0,1,0)</f>
        <v>1</v>
      </c>
      <c r="G255" s="212"/>
      <c r="H255" s="211">
        <f>IF(I253&lt;0,1,0)</f>
        <v>1</v>
      </c>
      <c r="I255" s="212"/>
      <c r="J255" s="211">
        <f>IF(K253&lt;0,1,0)</f>
        <v>0</v>
      </c>
      <c r="K255" s="212"/>
      <c r="L255" s="211">
        <f>IF(M253&lt;0,1,0)</f>
        <v>0</v>
      </c>
      <c r="M255" s="211"/>
      <c r="N255" s="214">
        <f>IF(O253&lt;0,1,0)</f>
        <v>1</v>
      </c>
      <c r="O255" s="212"/>
      <c r="P255" s="211">
        <f>IF(Q253&lt;0,1,0)</f>
        <v>0</v>
      </c>
      <c r="Q255" s="212"/>
      <c r="R255" s="211">
        <f>IF(S253&lt;0,1,0)</f>
        <v>0</v>
      </c>
      <c r="S255" s="212"/>
      <c r="T255" s="211">
        <f>IF(U253&lt;0,1,0)</f>
        <v>0</v>
      </c>
      <c r="U255" s="213"/>
      <c r="V255" s="214">
        <f>IF(W253&lt;0,1,0)</f>
        <v>1</v>
      </c>
      <c r="W255" s="212"/>
      <c r="X255" s="211">
        <f>IF(Y253&lt;0,1,0)</f>
        <v>1</v>
      </c>
      <c r="Y255" s="212"/>
      <c r="Z255" s="211">
        <f>IF(AA253&lt;0,1,0)</f>
        <v>0</v>
      </c>
      <c r="AA255" s="212"/>
      <c r="AB255" s="211">
        <f>IF(AC253&lt;0,1,0)</f>
        <v>0</v>
      </c>
      <c r="AC255" s="213"/>
      <c r="AD255" s="115"/>
      <c r="AE255" s="115"/>
      <c r="AM255" s="284"/>
      <c r="AN255" s="285"/>
    </row>
    <row r="256" spans="1:40" x14ac:dyDescent="0.2">
      <c r="A256" s="175"/>
      <c r="B256" s="178"/>
      <c r="C256" s="190"/>
      <c r="D256" s="183" t="s">
        <v>8</v>
      </c>
      <c r="E256" s="68" t="s">
        <v>11</v>
      </c>
      <c r="F256" s="11">
        <v>0.15117</v>
      </c>
      <c r="G256" s="10">
        <v>0.129855</v>
      </c>
      <c r="H256" s="17">
        <v>0.15532000000000001</v>
      </c>
      <c r="I256" s="20">
        <v>0.13027</v>
      </c>
      <c r="J256" s="10">
        <v>0.15809999999999999</v>
      </c>
      <c r="K256" s="10">
        <v>0.13086</v>
      </c>
      <c r="L256" s="17">
        <v>0.159275</v>
      </c>
      <c r="M256" s="10">
        <v>0.13145499999999999</v>
      </c>
      <c r="N256" s="11">
        <v>0.14819499999999999</v>
      </c>
      <c r="O256" s="20">
        <v>0.12859499999999999</v>
      </c>
      <c r="P256" s="10">
        <v>0.15939</v>
      </c>
      <c r="Q256" s="10">
        <v>0.13108500000000001</v>
      </c>
      <c r="R256" s="17">
        <v>0.165045</v>
      </c>
      <c r="S256" s="20">
        <v>0.13321</v>
      </c>
      <c r="T256" s="10">
        <v>0.1666</v>
      </c>
      <c r="U256" s="12">
        <v>0.13399</v>
      </c>
      <c r="V256" s="10">
        <v>0.14974000000000001</v>
      </c>
      <c r="W256" s="10">
        <v>0.12886</v>
      </c>
      <c r="X256" s="17">
        <v>0.15748500000000001</v>
      </c>
      <c r="Y256" s="20">
        <v>0.13083</v>
      </c>
      <c r="Z256" s="17">
        <v>0.16147</v>
      </c>
      <c r="AA256" s="20">
        <v>0.13194</v>
      </c>
      <c r="AB256" s="10">
        <v>0.16308500000000001</v>
      </c>
      <c r="AC256" s="12">
        <v>0.13267499999999999</v>
      </c>
      <c r="AD256" s="10"/>
      <c r="AE256" s="10"/>
      <c r="AM256" s="146">
        <v>0.15973999999999999</v>
      </c>
      <c r="AN256" s="139">
        <v>0.13392499999999999</v>
      </c>
    </row>
    <row r="257" spans="1:40" x14ac:dyDescent="0.2">
      <c r="A257" s="175"/>
      <c r="B257" s="178"/>
      <c r="C257" s="190"/>
      <c r="D257" s="183"/>
      <c r="E257" s="67" t="s">
        <v>12</v>
      </c>
      <c r="F257" s="44">
        <f>((1/$B244*F256)-1)</f>
        <v>0.1773364485981308</v>
      </c>
      <c r="G257" s="43">
        <f>((1/$C244*G256)-1)</f>
        <v>1.3304721030042987E-2</v>
      </c>
      <c r="H257" s="46">
        <f>((1/$B244*H256)-1)</f>
        <v>0.20965732087227429</v>
      </c>
      <c r="I257" s="47">
        <f>((1/$C244*I256)-1)</f>
        <v>1.6543113538821652E-2</v>
      </c>
      <c r="J257" s="43">
        <f>((1/$B244*J256)-1)</f>
        <v>0.23130841121495327</v>
      </c>
      <c r="K257" s="43">
        <f>((1/$C244*K256)-1)</f>
        <v>2.114709325009767E-2</v>
      </c>
      <c r="L257" s="46">
        <f>((1/$B244*L256)-1)</f>
        <v>0.24045950155763252</v>
      </c>
      <c r="M257" s="43">
        <f>((1/$C244*M256)-1)</f>
        <v>2.5790089738587652E-2</v>
      </c>
      <c r="N257" s="44">
        <f>((1/$B244*N256)-1)</f>
        <v>0.15416666666666679</v>
      </c>
      <c r="O257" s="47">
        <f>((1/$C244*O256)-1)</f>
        <v>3.4724931720639951E-3</v>
      </c>
      <c r="P257" s="43">
        <f>((1/$B244*P256)-1)</f>
        <v>0.24135514018691606</v>
      </c>
      <c r="Q257" s="43">
        <f>((1/$C244*Q256)-1)</f>
        <v>2.2902848224736871E-2</v>
      </c>
      <c r="R257" s="46">
        <f>((1/$B244*R256)-1)</f>
        <v>0.28539719626168236</v>
      </c>
      <c r="S257" s="47">
        <f>((1/$C244*S256)-1)</f>
        <v>3.9484978540772486E-2</v>
      </c>
      <c r="T257" s="43">
        <f>((1/$B244*T256)-1)</f>
        <v>0.29750778816199386</v>
      </c>
      <c r="U257" s="45">
        <f>((1/$C244*U256)-1)</f>
        <v>4.557159578618819E-2</v>
      </c>
      <c r="V257" s="43">
        <f>((1/$B244*V256)-1)</f>
        <v>0.16619937694704068</v>
      </c>
      <c r="W257" s="43">
        <f>((1/$C244*W256)-1)</f>
        <v>5.5403823644168959E-3</v>
      </c>
      <c r="X257" s="46">
        <f>((1/$B244*X256)-1)</f>
        <v>0.22651869158878513</v>
      </c>
      <c r="Y257" s="47">
        <f>((1/$C244*Y256)-1)</f>
        <v>2.091299258681234E-2</v>
      </c>
      <c r="Z257" s="46">
        <f>((1/$B244*Z256)-1)</f>
        <v>0.25755451713395638</v>
      </c>
      <c r="AA257" s="47">
        <f>((1/$C244*AA256)-1)</f>
        <v>2.9574717128365346E-2</v>
      </c>
      <c r="AB257" s="43">
        <f>((1/$B244*AB256)-1)</f>
        <v>0.27013239875389417</v>
      </c>
      <c r="AC257" s="45">
        <f>((1/$C244*AC256)-1)</f>
        <v>3.5310183378852944E-2</v>
      </c>
      <c r="AD257" s="43"/>
      <c r="AE257" s="43"/>
      <c r="AM257" s="144">
        <v>0.752</v>
      </c>
      <c r="AN257" s="132">
        <v>0.72499999999999998</v>
      </c>
    </row>
    <row r="258" spans="1:40" x14ac:dyDescent="0.2">
      <c r="A258" s="175"/>
      <c r="B258" s="178"/>
      <c r="C258" s="190"/>
      <c r="D258" s="183"/>
      <c r="E258" s="67" t="s">
        <v>10</v>
      </c>
      <c r="F258" s="11"/>
      <c r="G258" s="10"/>
      <c r="H258" s="17"/>
      <c r="I258" s="20"/>
      <c r="J258" s="10"/>
      <c r="K258" s="10"/>
      <c r="L258" s="17"/>
      <c r="M258" s="10"/>
      <c r="N258" s="11"/>
      <c r="O258" s="20"/>
      <c r="P258" s="10"/>
      <c r="Q258" s="10"/>
      <c r="R258" s="17"/>
      <c r="S258" s="20"/>
      <c r="T258" s="10"/>
      <c r="U258" s="12"/>
      <c r="V258" s="10"/>
      <c r="W258" s="10"/>
      <c r="X258" s="17"/>
      <c r="Y258" s="20"/>
      <c r="Z258" s="17"/>
      <c r="AA258" s="20"/>
      <c r="AB258" s="10"/>
      <c r="AC258" s="12"/>
      <c r="AD258" s="10"/>
      <c r="AE258" s="10"/>
      <c r="AM258" s="133"/>
      <c r="AN258" s="134"/>
    </row>
    <row r="259" spans="1:40" x14ac:dyDescent="0.2">
      <c r="A259" s="175"/>
      <c r="B259" s="178"/>
      <c r="C259" s="190"/>
      <c r="D259" s="187"/>
      <c r="E259" s="114" t="s">
        <v>42</v>
      </c>
      <c r="F259" s="211">
        <f>IF(G257&lt;0,1,0)</f>
        <v>0</v>
      </c>
      <c r="G259" s="212"/>
      <c r="H259" s="211">
        <f>IF(I257&lt;0,1,0)</f>
        <v>0</v>
      </c>
      <c r="I259" s="212"/>
      <c r="J259" s="211">
        <f>IF(K257&lt;0,1,0)</f>
        <v>0</v>
      </c>
      <c r="K259" s="212"/>
      <c r="L259" s="211">
        <f>IF(M257&lt;0,1,0)</f>
        <v>0</v>
      </c>
      <c r="M259" s="211"/>
      <c r="N259" s="214">
        <f>IF(O257&lt;0,1,0)</f>
        <v>0</v>
      </c>
      <c r="O259" s="212"/>
      <c r="P259" s="211">
        <f>IF(Q257&lt;0,1,0)</f>
        <v>0</v>
      </c>
      <c r="Q259" s="212"/>
      <c r="R259" s="211">
        <f>IF(S257&lt;0,1,0)</f>
        <v>0</v>
      </c>
      <c r="S259" s="212"/>
      <c r="T259" s="211">
        <f>IF(U257&lt;0,1,0)</f>
        <v>0</v>
      </c>
      <c r="U259" s="213"/>
      <c r="V259" s="214">
        <f>IF(W257&lt;0,1,0)</f>
        <v>0</v>
      </c>
      <c r="W259" s="212"/>
      <c r="X259" s="211">
        <f>IF(Y257&lt;0,1,0)</f>
        <v>0</v>
      </c>
      <c r="Y259" s="212"/>
      <c r="Z259" s="211">
        <f>IF(AA257&lt;0,1,0)</f>
        <v>0</v>
      </c>
      <c r="AA259" s="212"/>
      <c r="AB259" s="211">
        <f>IF(AC257&lt;0,1,0)</f>
        <v>0</v>
      </c>
      <c r="AC259" s="213"/>
      <c r="AD259" s="115"/>
      <c r="AE259" s="115"/>
      <c r="AM259" s="284"/>
      <c r="AN259" s="285"/>
    </row>
    <row r="260" spans="1:40" x14ac:dyDescent="0.2">
      <c r="A260" s="175"/>
      <c r="B260" s="178"/>
      <c r="C260" s="190"/>
      <c r="D260" s="181" t="s">
        <v>9</v>
      </c>
      <c r="E260" s="67" t="s">
        <v>11</v>
      </c>
      <c r="F260" s="11">
        <v>0.160055</v>
      </c>
      <c r="G260" s="10">
        <v>0.1295</v>
      </c>
      <c r="H260" s="17">
        <v>0.16342999999999999</v>
      </c>
      <c r="I260" s="20">
        <v>0.12825500000000001</v>
      </c>
      <c r="J260" s="10">
        <v>0.16614999999999999</v>
      </c>
      <c r="K260" s="10">
        <v>0.12834000000000001</v>
      </c>
      <c r="L260" s="17">
        <v>0.167985</v>
      </c>
      <c r="M260" s="10">
        <v>0.12822</v>
      </c>
      <c r="N260" s="11">
        <v>0.15521499999999999</v>
      </c>
      <c r="O260" s="20">
        <v>0.12995999999999999</v>
      </c>
      <c r="P260" s="10">
        <v>0.16847000000000001</v>
      </c>
      <c r="Q260" s="10">
        <v>0.128635</v>
      </c>
      <c r="R260" s="17">
        <v>0.175565</v>
      </c>
      <c r="S260" s="20">
        <v>0.12947</v>
      </c>
      <c r="T260" s="10">
        <v>0.17863999999999999</v>
      </c>
      <c r="U260" s="12">
        <v>0.13011500000000001</v>
      </c>
      <c r="V260" s="10">
        <v>0.15795000000000001</v>
      </c>
      <c r="W260" s="10">
        <v>0.12947</v>
      </c>
      <c r="X260" s="17">
        <v>0.166015</v>
      </c>
      <c r="Y260" s="20">
        <v>0.12848000000000001</v>
      </c>
      <c r="Z260" s="17">
        <v>0.17083499999999999</v>
      </c>
      <c r="AA260" s="20">
        <v>0.12862000000000001</v>
      </c>
      <c r="AB260" s="10">
        <v>0.17330499999999999</v>
      </c>
      <c r="AC260" s="12">
        <v>0.12962000000000001</v>
      </c>
      <c r="AD260" s="10"/>
      <c r="AE260" s="10"/>
      <c r="AM260" s="146">
        <v>0.16036</v>
      </c>
      <c r="AN260" s="139">
        <v>0.13494999999999999</v>
      </c>
    </row>
    <row r="261" spans="1:40" x14ac:dyDescent="0.2">
      <c r="A261" s="175"/>
      <c r="B261" s="178"/>
      <c r="C261" s="190"/>
      <c r="D261" s="181"/>
      <c r="E261" s="67" t="s">
        <v>12</v>
      </c>
      <c r="F261" s="44">
        <f>((1/$B244*F260)-1)</f>
        <v>0.24653426791277266</v>
      </c>
      <c r="G261" s="43">
        <f>((1/$C244*G260)-1)</f>
        <v>1.0534529847834762E-2</v>
      </c>
      <c r="H261" s="46">
        <f>((1/$B244*H260)-1)</f>
        <v>0.27281931464174458</v>
      </c>
      <c r="I261" s="47">
        <f>((1/$C244*I260)-1)</f>
        <v>8.1935232149832338E-4</v>
      </c>
      <c r="J261" s="43">
        <f>((1/$B244*J260)-1)</f>
        <v>0.2940031152647975</v>
      </c>
      <c r="K261" s="43">
        <f>((1/$C244*K260)-1)</f>
        <v>1.4826375341399078E-3</v>
      </c>
      <c r="L261" s="46">
        <f>((1/$B244*L260)-1)</f>
        <v>0.30829439252336455</v>
      </c>
      <c r="M261" s="43">
        <f>((1/$C244*M260)-1)</f>
        <v>5.4623488099880824E-4</v>
      </c>
      <c r="N261" s="44">
        <f>((1/$B244*N260)-1)</f>
        <v>0.20883956386292835</v>
      </c>
      <c r="O261" s="47">
        <f>((1/$C244*O260)-1)</f>
        <v>1.4124073351541089E-2</v>
      </c>
      <c r="P261" s="43">
        <f>((1/$B244*P260)-1)</f>
        <v>0.31207165109034274</v>
      </c>
      <c r="Q261" s="43">
        <f>((1/$C244*Q260)-1)</f>
        <v>3.784627389777695E-3</v>
      </c>
      <c r="R261" s="46">
        <f>((1/$B244*R260)-1)</f>
        <v>0.36732866043613721</v>
      </c>
      <c r="S261" s="47">
        <f>((1/$C244*S260)-1)</f>
        <v>1.0300429184549431E-2</v>
      </c>
      <c r="T261" s="43">
        <f>((1/$B244*T260)-1)</f>
        <v>0.39127725856697815</v>
      </c>
      <c r="U261" s="45">
        <f>((1/$C244*U260)-1)</f>
        <v>1.5333593445181481E-2</v>
      </c>
      <c r="V261" s="43">
        <f>((1/$B244*V260)-1)</f>
        <v>0.23014018691588789</v>
      </c>
      <c r="W261" s="43">
        <f>((1/$C244*W260)-1)</f>
        <v>1.0300429184549431E-2</v>
      </c>
      <c r="X261" s="46">
        <f>((1/$B244*X260)-1)</f>
        <v>0.29295171339563875</v>
      </c>
      <c r="Y261" s="47">
        <f>((1/$C244*Y260)-1)</f>
        <v>2.5751072961375243E-3</v>
      </c>
      <c r="Z261" s="46">
        <f>((1/$B244*Z260)-1)</f>
        <v>0.33049065420560741</v>
      </c>
      <c r="AA261" s="47">
        <f>((1/$C244*AA260)-1)</f>
        <v>3.6675770581351408E-3</v>
      </c>
      <c r="AB261" s="43">
        <f>((1/$B244*AB260)-1)</f>
        <v>0.34972741433021803</v>
      </c>
      <c r="AC261" s="45">
        <f>((1/$C244*AC260)-1)</f>
        <v>1.1470932500975639E-2</v>
      </c>
      <c r="AD261" s="43"/>
      <c r="AE261" s="43"/>
      <c r="AM261" s="144">
        <v>0.67800000000000005</v>
      </c>
      <c r="AN261" s="132">
        <v>0.748</v>
      </c>
    </row>
    <row r="262" spans="1:40" x14ac:dyDescent="0.2">
      <c r="A262" s="175"/>
      <c r="B262" s="178"/>
      <c r="C262" s="190"/>
      <c r="D262" s="181"/>
      <c r="E262" s="67" t="s">
        <v>10</v>
      </c>
      <c r="F262" s="11"/>
      <c r="G262" s="10"/>
      <c r="H262" s="17"/>
      <c r="I262" s="20"/>
      <c r="J262" s="10"/>
      <c r="K262" s="10"/>
      <c r="L262" s="17"/>
      <c r="M262" s="10"/>
      <c r="N262" s="11"/>
      <c r="O262" s="20"/>
      <c r="P262" s="10"/>
      <c r="Q262" s="10"/>
      <c r="R262" s="17"/>
      <c r="S262" s="20"/>
      <c r="T262" s="10"/>
      <c r="U262" s="12"/>
      <c r="V262" s="10"/>
      <c r="W262" s="10"/>
      <c r="X262" s="17"/>
      <c r="Y262" s="20"/>
      <c r="Z262" s="17"/>
      <c r="AA262" s="20"/>
      <c r="AB262" s="10"/>
      <c r="AC262" s="12"/>
      <c r="AD262" s="10"/>
      <c r="AE262" s="10"/>
      <c r="AM262" s="133"/>
      <c r="AN262" s="134"/>
    </row>
    <row r="263" spans="1:40" ht="17" thickBot="1" x14ac:dyDescent="0.25">
      <c r="A263" s="176"/>
      <c r="B263" s="179"/>
      <c r="C263" s="191"/>
      <c r="D263" s="188"/>
      <c r="E263" s="113" t="s">
        <v>42</v>
      </c>
      <c r="F263" s="211">
        <f>IF(G261&lt;0,1,0)</f>
        <v>0</v>
      </c>
      <c r="G263" s="212"/>
      <c r="H263" s="211">
        <f>IF(I261&lt;0,1,0)</f>
        <v>0</v>
      </c>
      <c r="I263" s="212"/>
      <c r="J263" s="211">
        <f>IF(K261&lt;0,1,0)</f>
        <v>0</v>
      </c>
      <c r="K263" s="212"/>
      <c r="L263" s="211">
        <f>IF(M261&lt;0,1,0)</f>
        <v>0</v>
      </c>
      <c r="M263" s="211"/>
      <c r="N263" s="214">
        <f>IF(O261&lt;0,1,0)</f>
        <v>0</v>
      </c>
      <c r="O263" s="212"/>
      <c r="P263" s="211">
        <f>IF(Q261&lt;0,1,0)</f>
        <v>0</v>
      </c>
      <c r="Q263" s="212"/>
      <c r="R263" s="211">
        <f>IF(S261&lt;0,1,0)</f>
        <v>0</v>
      </c>
      <c r="S263" s="212"/>
      <c r="T263" s="211">
        <f>IF(U261&lt;0,1,0)</f>
        <v>0</v>
      </c>
      <c r="U263" s="213"/>
      <c r="V263" s="214">
        <f>IF(W261&lt;0,1,0)</f>
        <v>0</v>
      </c>
      <c r="W263" s="212"/>
      <c r="X263" s="211">
        <f>IF(Y261&lt;0,1,0)</f>
        <v>0</v>
      </c>
      <c r="Y263" s="212"/>
      <c r="Z263" s="211">
        <f>IF(AA261&lt;0,1,0)</f>
        <v>0</v>
      </c>
      <c r="AA263" s="212"/>
      <c r="AB263" s="211">
        <f>IF(AC261&lt;0,1,0)</f>
        <v>0</v>
      </c>
      <c r="AC263" s="213"/>
      <c r="AD263" s="115"/>
      <c r="AE263" s="115"/>
      <c r="AM263" s="282"/>
      <c r="AN263" s="283"/>
    </row>
    <row r="264" spans="1:40" x14ac:dyDescent="0.2">
      <c r="A264" s="174" t="s">
        <v>28</v>
      </c>
      <c r="B264" s="177">
        <v>0.12489</v>
      </c>
      <c r="C264" s="189">
        <v>0.12501999999999999</v>
      </c>
      <c r="D264" s="180" t="s">
        <v>2</v>
      </c>
      <c r="E264" s="66" t="s">
        <v>11</v>
      </c>
      <c r="F264" s="8">
        <v>0.14114499999999999</v>
      </c>
      <c r="G264" s="7">
        <v>0.12610499999999999</v>
      </c>
      <c r="H264" s="16">
        <v>0.13509499999999999</v>
      </c>
      <c r="I264" s="19">
        <v>0.12548000000000001</v>
      </c>
      <c r="J264" s="7">
        <v>0.13700000000000001</v>
      </c>
      <c r="K264" s="7">
        <v>0.12565999999999999</v>
      </c>
      <c r="L264" s="16">
        <v>0.143675</v>
      </c>
      <c r="M264" s="7">
        <v>0.12531999999999999</v>
      </c>
      <c r="N264" s="8">
        <v>0.13331999999999999</v>
      </c>
      <c r="O264" s="19">
        <v>0.125585</v>
      </c>
      <c r="P264" s="7">
        <v>0.13534499999999999</v>
      </c>
      <c r="Q264" s="7">
        <v>0.125615</v>
      </c>
      <c r="R264" s="16">
        <v>0.14136000000000001</v>
      </c>
      <c r="S264" s="19">
        <v>0.12559999999999999</v>
      </c>
      <c r="T264" s="7">
        <v>0.15437500000000001</v>
      </c>
      <c r="U264" s="9">
        <v>0.12567500000000001</v>
      </c>
      <c r="V264" s="7">
        <v>0.13736999999999999</v>
      </c>
      <c r="W264" s="7">
        <v>0.12564500000000001</v>
      </c>
      <c r="X264" s="16">
        <v>0.13513500000000001</v>
      </c>
      <c r="Y264" s="19">
        <v>0.12545000000000001</v>
      </c>
      <c r="Z264" s="16">
        <v>0.13925999999999999</v>
      </c>
      <c r="AA264" s="19">
        <v>0.12539500000000001</v>
      </c>
      <c r="AB264" s="7">
        <v>0.14888499999999999</v>
      </c>
      <c r="AC264" s="9">
        <v>0.12565000000000001</v>
      </c>
      <c r="AD264" s="10"/>
      <c r="AE264" s="10"/>
    </row>
    <row r="265" spans="1:40" x14ac:dyDescent="0.2">
      <c r="A265" s="175"/>
      <c r="B265" s="178"/>
      <c r="C265" s="190"/>
      <c r="D265" s="181"/>
      <c r="E265" s="67" t="s">
        <v>12</v>
      </c>
      <c r="F265" s="44">
        <f>((1/$B264*F264)-1)</f>
        <v>0.1301545359916727</v>
      </c>
      <c r="G265" s="43">
        <f>((1/$C264*G264)-1)</f>
        <v>8.6786114221724109E-3</v>
      </c>
      <c r="H265" s="46">
        <f>((1/$B264*H264)-1)</f>
        <v>8.1711906477700325E-2</v>
      </c>
      <c r="I265" s="47">
        <f>((1/$C264*I264)-1)</f>
        <v>3.6794112941929136E-3</v>
      </c>
      <c r="J265" s="43">
        <f>((1/$B264*J264)-1)</f>
        <v>9.6965329489951291E-2</v>
      </c>
      <c r="K265" s="43">
        <f>((1/$C264*K264)-1)</f>
        <v>5.119180931050904E-3</v>
      </c>
      <c r="L265" s="46">
        <f>((1/$B264*L264)-1)</f>
        <v>0.15041236287933391</v>
      </c>
      <c r="M265" s="43">
        <f>((1/$C264*M264)-1)</f>
        <v>2.3996160614301321E-3</v>
      </c>
      <c r="N265" s="44">
        <f>((1/$B264*N264)-1)</f>
        <v>6.7499399471534938E-2</v>
      </c>
      <c r="O265" s="47">
        <f>((1/$C264*O264)-1)</f>
        <v>4.5192769156934265E-3</v>
      </c>
      <c r="P265" s="43">
        <f>((1/$B264*P264)-1)</f>
        <v>8.3713668027864507E-2</v>
      </c>
      <c r="Q265" s="43">
        <f>((1/$C264*Q264)-1)</f>
        <v>4.7592385218364619E-3</v>
      </c>
      <c r="R265" s="46">
        <f>((1/$B264*R264)-1)</f>
        <v>0.13187605092481403</v>
      </c>
      <c r="S265" s="47">
        <f>((1/$C264*S264)-1)</f>
        <v>4.6392577187648332E-3</v>
      </c>
      <c r="T265" s="43">
        <f>((1/$B264*T264)-1)</f>
        <v>0.23608775722635933</v>
      </c>
      <c r="U265" s="45">
        <f>((1/$C264*U264)-1)</f>
        <v>5.2391617341225327E-3</v>
      </c>
      <c r="V265" s="43">
        <f>((1/$B264*V264)-1)</f>
        <v>9.9927936584194077E-2</v>
      </c>
      <c r="W265" s="43">
        <f>((1/$C264*W264)-1)</f>
        <v>4.9992001279794973E-3</v>
      </c>
      <c r="X265" s="46">
        <f>((1/$B264*X264)-1)</f>
        <v>8.2032188325726674E-2</v>
      </c>
      <c r="Y265" s="47">
        <f>((1/$C264*Y264)-1)</f>
        <v>3.4394496880498782E-3</v>
      </c>
      <c r="Z265" s="46">
        <f>((1/$B264*Z264)-1)</f>
        <v>0.11506125390343502</v>
      </c>
      <c r="AA265" s="47">
        <f>((1/$C264*AA264)-1)</f>
        <v>2.9995200767878316E-3</v>
      </c>
      <c r="AB265" s="43">
        <f>((1/$B264*AB264)-1)</f>
        <v>0.19212907358475451</v>
      </c>
      <c r="AC265" s="45">
        <f>((1/$C264*AC264)-1)</f>
        <v>5.0391937290035216E-3</v>
      </c>
      <c r="AD265" s="43"/>
      <c r="AE265" s="43"/>
    </row>
    <row r="266" spans="1:40" x14ac:dyDescent="0.2">
      <c r="A266" s="175"/>
      <c r="B266" s="178"/>
      <c r="C266" s="190"/>
      <c r="D266" s="181"/>
      <c r="E266" s="67" t="s">
        <v>10</v>
      </c>
      <c r="F266" s="42"/>
      <c r="G266" s="10"/>
      <c r="H266" s="17"/>
      <c r="I266" s="20"/>
      <c r="J266" s="10"/>
      <c r="K266" s="10"/>
      <c r="L266" s="17"/>
      <c r="M266" s="10"/>
      <c r="N266" s="11"/>
      <c r="O266" s="20"/>
      <c r="P266" s="10"/>
      <c r="Q266" s="10"/>
      <c r="R266" s="17"/>
      <c r="S266" s="20"/>
      <c r="T266" s="10"/>
      <c r="U266" s="12"/>
      <c r="V266" s="10"/>
      <c r="W266" s="10"/>
      <c r="X266" s="17"/>
      <c r="Y266" s="20"/>
      <c r="Z266" s="17"/>
      <c r="AA266" s="20"/>
      <c r="AB266" s="10"/>
      <c r="AC266" s="12"/>
      <c r="AD266" s="10"/>
      <c r="AE266" s="10"/>
    </row>
    <row r="267" spans="1:40" x14ac:dyDescent="0.2">
      <c r="A267" s="175"/>
      <c r="B267" s="178"/>
      <c r="C267" s="190"/>
      <c r="D267" s="181"/>
      <c r="E267" s="112" t="s">
        <v>42</v>
      </c>
      <c r="F267" s="211">
        <f>IF(G265&lt;0,1,0)</f>
        <v>0</v>
      </c>
      <c r="G267" s="212"/>
      <c r="H267" s="211">
        <f>IF(I265&lt;0,1,0)</f>
        <v>0</v>
      </c>
      <c r="I267" s="212"/>
      <c r="J267" s="211">
        <f>IF(K265&lt;0,1,0)</f>
        <v>0</v>
      </c>
      <c r="K267" s="212"/>
      <c r="L267" s="211">
        <f>IF(M265&lt;0,1,0)</f>
        <v>0</v>
      </c>
      <c r="M267" s="211"/>
      <c r="N267" s="214">
        <f>IF(O265&lt;0,1,0)</f>
        <v>0</v>
      </c>
      <c r="O267" s="212"/>
      <c r="P267" s="211">
        <f>IF(Q265&lt;0,1,0)</f>
        <v>0</v>
      </c>
      <c r="Q267" s="212"/>
      <c r="R267" s="211">
        <f>IF(S265&lt;0,1,0)</f>
        <v>0</v>
      </c>
      <c r="S267" s="212"/>
      <c r="T267" s="211">
        <f>IF(U265&lt;0,1,0)</f>
        <v>0</v>
      </c>
      <c r="U267" s="213"/>
      <c r="V267" s="214">
        <f>IF(W265&lt;0,1,0)</f>
        <v>0</v>
      </c>
      <c r="W267" s="212"/>
      <c r="X267" s="211">
        <f>IF(Y265&lt;0,1,0)</f>
        <v>0</v>
      </c>
      <c r="Y267" s="212"/>
      <c r="Z267" s="211">
        <f>IF(AA265&lt;0,1,0)</f>
        <v>0</v>
      </c>
      <c r="AA267" s="212"/>
      <c r="AB267" s="211">
        <f>IF(AC265&lt;0,1,0)</f>
        <v>0</v>
      </c>
      <c r="AC267" s="213"/>
      <c r="AD267" s="115"/>
      <c r="AE267" s="115"/>
    </row>
    <row r="268" spans="1:40" x14ac:dyDescent="0.2">
      <c r="A268" s="175"/>
      <c r="B268" s="178"/>
      <c r="C268" s="190"/>
      <c r="D268" s="182" t="s">
        <v>6</v>
      </c>
      <c r="E268" s="68" t="s">
        <v>11</v>
      </c>
      <c r="F268" s="35">
        <v>0.149315</v>
      </c>
      <c r="G268" s="31">
        <v>0.12686500000000001</v>
      </c>
      <c r="H268" s="22">
        <v>0.15318499999999999</v>
      </c>
      <c r="I268" s="23">
        <v>0.12717999999999999</v>
      </c>
      <c r="J268" s="31">
        <v>0.15497</v>
      </c>
      <c r="K268" s="31">
        <v>0.12790499999999999</v>
      </c>
      <c r="L268" s="22">
        <v>0.15517</v>
      </c>
      <c r="M268" s="31">
        <v>0.12793499999999999</v>
      </c>
      <c r="N268" s="35">
        <v>0.14643500000000001</v>
      </c>
      <c r="O268" s="23">
        <v>0.12662000000000001</v>
      </c>
      <c r="P268" s="31">
        <v>0.15886500000000001</v>
      </c>
      <c r="Q268" s="31">
        <v>0.12804499999999999</v>
      </c>
      <c r="R268" s="22">
        <v>0.16317000000000001</v>
      </c>
      <c r="S268" s="23">
        <v>0.12903999999999999</v>
      </c>
      <c r="T268" s="31">
        <v>0.16364500000000001</v>
      </c>
      <c r="U268" s="36">
        <v>0.129</v>
      </c>
      <c r="V268" s="31">
        <v>0.14793500000000001</v>
      </c>
      <c r="W268" s="31">
        <v>0.12690499999999999</v>
      </c>
      <c r="X268" s="22">
        <v>0.15579999999999999</v>
      </c>
      <c r="Y268" s="23">
        <v>0.12762000000000001</v>
      </c>
      <c r="Z268" s="22">
        <v>0.15914500000000001</v>
      </c>
      <c r="AA268" s="23">
        <v>0.12826499999999999</v>
      </c>
      <c r="AB268" s="31">
        <v>0.15959000000000001</v>
      </c>
      <c r="AC268" s="36">
        <v>0.12852</v>
      </c>
      <c r="AD268" s="10"/>
      <c r="AE268" s="10"/>
    </row>
    <row r="269" spans="1:40" x14ac:dyDescent="0.2">
      <c r="A269" s="175"/>
      <c r="B269" s="178"/>
      <c r="C269" s="190"/>
      <c r="D269" s="183"/>
      <c r="E269" s="67" t="s">
        <v>12</v>
      </c>
      <c r="F269" s="44">
        <f>((1/$B264*F268)-1)</f>
        <v>0.19557210345103693</v>
      </c>
      <c r="G269" s="43">
        <f>((1/$C264*G268)-1)</f>
        <v>1.4757638777795679E-2</v>
      </c>
      <c r="H269" s="46">
        <f>((1/$B264*H268)-1)</f>
        <v>0.22655937224757783</v>
      </c>
      <c r="I269" s="47">
        <f>((1/$C264*I268)-1)</f>
        <v>1.7277235642297217E-2</v>
      </c>
      <c r="J269" s="43">
        <f>((1/$B264*J268)-1)</f>
        <v>0.24085194971574997</v>
      </c>
      <c r="K269" s="43">
        <f>((1/$C264*K268)-1)</f>
        <v>2.3076307790753425E-2</v>
      </c>
      <c r="L269" s="46">
        <f>((1/$B264*L268)-1)</f>
        <v>0.24245335895588127</v>
      </c>
      <c r="M269" s="43">
        <f>((1/$C264*M268)-1)</f>
        <v>2.3316269396896461E-2</v>
      </c>
      <c r="N269" s="44">
        <f>((1/$B264*N268)-1)</f>
        <v>0.17251181039314623</v>
      </c>
      <c r="O269" s="47">
        <f>((1/$C264*O268)-1)</f>
        <v>1.2797952327627593E-2</v>
      </c>
      <c r="P269" s="43">
        <f>((1/$B264*P268)-1)</f>
        <v>0.27203939466730742</v>
      </c>
      <c r="Q269" s="43">
        <f>((1/$C264*Q268)-1)</f>
        <v>2.4196128619420776E-2</v>
      </c>
      <c r="R269" s="46">
        <f>((1/$B264*R268)-1)</f>
        <v>0.30650972856113401</v>
      </c>
      <c r="S269" s="47">
        <f>((1/$C264*S268)-1)</f>
        <v>3.2154855223164303E-2</v>
      </c>
      <c r="T269" s="43">
        <f>((1/$B264*T268)-1)</f>
        <v>0.31031307550644582</v>
      </c>
      <c r="U269" s="45">
        <f>((1/$C264*U268)-1)</f>
        <v>3.1834906414973663E-2</v>
      </c>
      <c r="V269" s="43">
        <f>((1/$B264*V268)-1)</f>
        <v>0.1845223796941311</v>
      </c>
      <c r="W269" s="43">
        <f>((1/$C264*W268)-1)</f>
        <v>1.5077587585986096E-2</v>
      </c>
      <c r="X269" s="46">
        <f>((1/$B264*X268)-1)</f>
        <v>0.24749779806229477</v>
      </c>
      <c r="Y269" s="47">
        <f>((1/$C264*Y268)-1)</f>
        <v>2.0796672532394922E-2</v>
      </c>
      <c r="Z269" s="46">
        <f>((1/$B264*Z268)-1)</f>
        <v>0.2742813676034912</v>
      </c>
      <c r="AA269" s="47">
        <f>((1/$C264*AA268)-1)</f>
        <v>2.5955847064469628E-2</v>
      </c>
      <c r="AB269" s="43">
        <f>((1/$B264*AB268)-1)</f>
        <v>0.27784450316278342</v>
      </c>
      <c r="AC269" s="45">
        <f>((1/$C264*AC268)-1)</f>
        <v>2.7995520716685318E-2</v>
      </c>
      <c r="AD269" s="43"/>
      <c r="AE269" s="43"/>
    </row>
    <row r="270" spans="1:40" x14ac:dyDescent="0.2">
      <c r="A270" s="175"/>
      <c r="B270" s="178"/>
      <c r="C270" s="190"/>
      <c r="D270" s="183"/>
      <c r="E270" s="67" t="s">
        <v>10</v>
      </c>
      <c r="F270" s="11"/>
      <c r="G270" s="10"/>
      <c r="H270" s="17"/>
      <c r="I270" s="20"/>
      <c r="J270" s="10"/>
      <c r="K270" s="10"/>
      <c r="L270" s="17"/>
      <c r="M270" s="10"/>
      <c r="N270" s="11"/>
      <c r="O270" s="20"/>
      <c r="P270" s="10"/>
      <c r="Q270" s="10"/>
      <c r="R270" s="17"/>
      <c r="S270" s="20"/>
      <c r="T270" s="10"/>
      <c r="U270" s="12"/>
      <c r="V270" s="10"/>
      <c r="W270" s="10"/>
      <c r="X270" s="17"/>
      <c r="Y270" s="20"/>
      <c r="Z270" s="17"/>
      <c r="AA270" s="20"/>
      <c r="AB270" s="10"/>
      <c r="AC270" s="12"/>
      <c r="AD270" s="10"/>
      <c r="AE270" s="10"/>
    </row>
    <row r="271" spans="1:40" x14ac:dyDescent="0.2">
      <c r="A271" s="175"/>
      <c r="B271" s="178"/>
      <c r="C271" s="190"/>
      <c r="D271" s="183"/>
      <c r="E271" s="112" t="s">
        <v>42</v>
      </c>
      <c r="F271" s="211">
        <f>IF(G269&lt;0,1,0)</f>
        <v>0</v>
      </c>
      <c r="G271" s="212"/>
      <c r="H271" s="211">
        <f>IF(I269&lt;0,1,0)</f>
        <v>0</v>
      </c>
      <c r="I271" s="212"/>
      <c r="J271" s="211">
        <f>IF(K269&lt;0,1,0)</f>
        <v>0</v>
      </c>
      <c r="K271" s="212"/>
      <c r="L271" s="211">
        <f>IF(M269&lt;0,1,0)</f>
        <v>0</v>
      </c>
      <c r="M271" s="211"/>
      <c r="N271" s="214">
        <f>IF(O269&lt;0,1,0)</f>
        <v>0</v>
      </c>
      <c r="O271" s="212"/>
      <c r="P271" s="211">
        <f>IF(Q269&lt;0,1,0)</f>
        <v>0</v>
      </c>
      <c r="Q271" s="212"/>
      <c r="R271" s="211">
        <f>IF(S269&lt;0,1,0)</f>
        <v>0</v>
      </c>
      <c r="S271" s="212"/>
      <c r="T271" s="211">
        <f>IF(U269&lt;0,1,0)</f>
        <v>0</v>
      </c>
      <c r="U271" s="213"/>
      <c r="V271" s="214">
        <f>IF(W269&lt;0,1,0)</f>
        <v>0</v>
      </c>
      <c r="W271" s="212"/>
      <c r="X271" s="211">
        <f>IF(Y269&lt;0,1,0)</f>
        <v>0</v>
      </c>
      <c r="Y271" s="212"/>
      <c r="Z271" s="211">
        <f>IF(AA269&lt;0,1,0)</f>
        <v>0</v>
      </c>
      <c r="AA271" s="212"/>
      <c r="AB271" s="211">
        <f>IF(AC269&lt;0,1,0)</f>
        <v>0</v>
      </c>
      <c r="AC271" s="213"/>
      <c r="AD271" s="115"/>
      <c r="AE271" s="115"/>
    </row>
    <row r="272" spans="1:40" x14ac:dyDescent="0.2">
      <c r="A272" s="175"/>
      <c r="B272" s="178"/>
      <c r="C272" s="190"/>
      <c r="D272" s="182" t="s">
        <v>7</v>
      </c>
      <c r="E272" s="68" t="s">
        <v>11</v>
      </c>
      <c r="F272" s="35">
        <v>0.1474</v>
      </c>
      <c r="G272" s="31">
        <v>0.12744</v>
      </c>
      <c r="H272" s="22">
        <v>0.15317</v>
      </c>
      <c r="I272" s="23">
        <v>0.12725</v>
      </c>
      <c r="J272" s="31">
        <v>0.15498000000000001</v>
      </c>
      <c r="K272" s="31">
        <v>0.12714</v>
      </c>
      <c r="L272" s="22">
        <v>0.15514</v>
      </c>
      <c r="M272" s="31">
        <v>0.12753</v>
      </c>
      <c r="N272" s="35">
        <v>0.144345</v>
      </c>
      <c r="O272" s="23">
        <v>0.12734999999999999</v>
      </c>
      <c r="P272" s="31">
        <v>0.159605</v>
      </c>
      <c r="Q272" s="31">
        <v>0.12746499999999999</v>
      </c>
      <c r="R272" s="22">
        <v>0.16359000000000001</v>
      </c>
      <c r="S272" s="23">
        <v>0.12842000000000001</v>
      </c>
      <c r="T272" s="31">
        <v>0.16397</v>
      </c>
      <c r="U272" s="36">
        <v>0.128805</v>
      </c>
      <c r="V272" s="31">
        <v>0.14657500000000001</v>
      </c>
      <c r="W272" s="31">
        <v>0.12740000000000001</v>
      </c>
      <c r="X272" s="22">
        <v>0.15623000000000001</v>
      </c>
      <c r="Y272" s="23">
        <v>0.127415</v>
      </c>
      <c r="Z272" s="22">
        <v>0.15922</v>
      </c>
      <c r="AA272" s="23">
        <v>0.12789500000000001</v>
      </c>
      <c r="AB272" s="31">
        <v>0.159585</v>
      </c>
      <c r="AC272" s="36">
        <v>0.12817000000000001</v>
      </c>
      <c r="AD272" s="10"/>
      <c r="AE272" s="10"/>
    </row>
    <row r="273" spans="1:40" x14ac:dyDescent="0.2">
      <c r="A273" s="175"/>
      <c r="B273" s="178"/>
      <c r="C273" s="190"/>
      <c r="D273" s="183"/>
      <c r="E273" s="67" t="s">
        <v>12</v>
      </c>
      <c r="F273" s="44">
        <f>((1/$B264*F272)-1)</f>
        <v>0.18023860997677965</v>
      </c>
      <c r="G273" s="43">
        <f>((1/$C264*G272)-1)</f>
        <v>1.935690289553671E-2</v>
      </c>
      <c r="H273" s="46">
        <f>((1/$B264*H272)-1)</f>
        <v>0.22643926655456803</v>
      </c>
      <c r="I273" s="47">
        <f>((1/$C264*I272)-1)</f>
        <v>1.7837146056630893E-2</v>
      </c>
      <c r="J273" s="43">
        <f>((1/$B264*J272)-1)</f>
        <v>0.2409320201777565</v>
      </c>
      <c r="K273" s="43">
        <f>((1/$C264*K272)-1)</f>
        <v>1.6957286834106577E-2</v>
      </c>
      <c r="L273" s="46">
        <f>((1/$B264*L272)-1)</f>
        <v>0.24221314756986168</v>
      </c>
      <c r="M273" s="43">
        <f>((1/$C264*M272)-1)</f>
        <v>2.0076787713965816E-2</v>
      </c>
      <c r="N273" s="44">
        <f>((1/$B264*N272)-1)</f>
        <v>0.15577708383377376</v>
      </c>
      <c r="O273" s="47">
        <f>((1/$C264*O272)-1)</f>
        <v>1.8637018077107603E-2</v>
      </c>
      <c r="P273" s="43">
        <f>((1/$B264*P272)-1)</f>
        <v>0.27796460885579322</v>
      </c>
      <c r="Q273" s="43">
        <f>((1/$C264*Q272)-1)</f>
        <v>1.9556870900655943E-2</v>
      </c>
      <c r="R273" s="46">
        <f>((1/$B264*R272)-1)</f>
        <v>0.30987268796540968</v>
      </c>
      <c r="S273" s="47">
        <f>((1/$C264*S272)-1)</f>
        <v>2.7195648696208607E-2</v>
      </c>
      <c r="T273" s="43">
        <f>((1/$B264*T272)-1)</f>
        <v>0.31291536552165922</v>
      </c>
      <c r="U273" s="45">
        <f>((1/$C264*U272)-1)</f>
        <v>3.0275155975044044E-2</v>
      </c>
      <c r="V273" s="43">
        <f>((1/$B264*V272)-1)</f>
        <v>0.17363279686123811</v>
      </c>
      <c r="W273" s="43">
        <f>((1/$C264*W272)-1)</f>
        <v>1.903695408734607E-2</v>
      </c>
      <c r="X273" s="46">
        <f>((1/$B264*X272)-1)</f>
        <v>0.25094082792857719</v>
      </c>
      <c r="Y273" s="47">
        <f>((1/$C264*Y272)-1)</f>
        <v>1.9156934890417476E-2</v>
      </c>
      <c r="Z273" s="46">
        <f>((1/$B264*Z272)-1)</f>
        <v>0.27488189606854041</v>
      </c>
      <c r="AA273" s="47">
        <f>((1/$C264*AA272)-1)</f>
        <v>2.2996320588705821E-2</v>
      </c>
      <c r="AB273" s="43">
        <f>((1/$B264*AB272)-1)</f>
        <v>0.27780446793178015</v>
      </c>
      <c r="AC273" s="45">
        <f>((1/$C264*AC272)-1)</f>
        <v>2.5195968645016942E-2</v>
      </c>
      <c r="AD273" s="43"/>
      <c r="AE273" s="43"/>
    </row>
    <row r="274" spans="1:40" x14ac:dyDescent="0.2">
      <c r="A274" s="175"/>
      <c r="B274" s="178"/>
      <c r="C274" s="190"/>
      <c r="D274" s="183"/>
      <c r="E274" s="67" t="s">
        <v>10</v>
      </c>
      <c r="F274" s="11"/>
      <c r="G274" s="10"/>
      <c r="H274" s="17"/>
      <c r="I274" s="20"/>
      <c r="J274" s="10"/>
      <c r="K274" s="10"/>
      <c r="L274" s="17"/>
      <c r="M274" s="10"/>
      <c r="N274" s="11"/>
      <c r="O274" s="20"/>
      <c r="P274" s="10"/>
      <c r="Q274" s="10"/>
      <c r="R274" s="17"/>
      <c r="S274" s="20"/>
      <c r="T274" s="10"/>
      <c r="U274" s="12"/>
      <c r="V274" s="10"/>
      <c r="W274" s="10"/>
      <c r="X274" s="17"/>
      <c r="Y274" s="20"/>
      <c r="Z274" s="17"/>
      <c r="AA274" s="20"/>
      <c r="AB274" s="10"/>
      <c r="AC274" s="12"/>
      <c r="AD274" s="10"/>
      <c r="AE274" s="10"/>
    </row>
    <row r="275" spans="1:40" x14ac:dyDescent="0.2">
      <c r="A275" s="175"/>
      <c r="B275" s="178"/>
      <c r="C275" s="190"/>
      <c r="D275" s="187"/>
      <c r="E275" s="112" t="s">
        <v>42</v>
      </c>
      <c r="F275" s="211">
        <f>IF(G273&lt;0,1,0)</f>
        <v>0</v>
      </c>
      <c r="G275" s="212"/>
      <c r="H275" s="211">
        <f>IF(I273&lt;0,1,0)</f>
        <v>0</v>
      </c>
      <c r="I275" s="212"/>
      <c r="J275" s="211">
        <f>IF(K273&lt;0,1,0)</f>
        <v>0</v>
      </c>
      <c r="K275" s="212"/>
      <c r="L275" s="211">
        <f>IF(M273&lt;0,1,0)</f>
        <v>0</v>
      </c>
      <c r="M275" s="211"/>
      <c r="N275" s="214">
        <f>IF(O273&lt;0,1,0)</f>
        <v>0</v>
      </c>
      <c r="O275" s="212"/>
      <c r="P275" s="211">
        <f>IF(Q273&lt;0,1,0)</f>
        <v>0</v>
      </c>
      <c r="Q275" s="212"/>
      <c r="R275" s="211">
        <f>IF(S273&lt;0,1,0)</f>
        <v>0</v>
      </c>
      <c r="S275" s="212"/>
      <c r="T275" s="211">
        <f>IF(U273&lt;0,1,0)</f>
        <v>0</v>
      </c>
      <c r="U275" s="213"/>
      <c r="V275" s="214">
        <f>IF(W273&lt;0,1,0)</f>
        <v>0</v>
      </c>
      <c r="W275" s="212"/>
      <c r="X275" s="211">
        <f>IF(Y273&lt;0,1,0)</f>
        <v>0</v>
      </c>
      <c r="Y275" s="212"/>
      <c r="Z275" s="211">
        <f>IF(AA273&lt;0,1,0)</f>
        <v>0</v>
      </c>
      <c r="AA275" s="212"/>
      <c r="AB275" s="211">
        <f>IF(AC273&lt;0,1,0)</f>
        <v>0</v>
      </c>
      <c r="AC275" s="213"/>
      <c r="AD275" s="115"/>
      <c r="AE275" s="115"/>
    </row>
    <row r="276" spans="1:40" x14ac:dyDescent="0.2">
      <c r="A276" s="175"/>
      <c r="B276" s="178"/>
      <c r="C276" s="190"/>
      <c r="D276" s="183" t="s">
        <v>8</v>
      </c>
      <c r="E276" s="68" t="s">
        <v>11</v>
      </c>
      <c r="F276" s="11">
        <v>0.148645</v>
      </c>
      <c r="G276" s="10">
        <v>0.12745500000000001</v>
      </c>
      <c r="H276" s="17">
        <v>0.15268999999999999</v>
      </c>
      <c r="I276" s="20">
        <v>0.12723000000000001</v>
      </c>
      <c r="J276" s="10">
        <v>0.15338499999999999</v>
      </c>
      <c r="K276" s="10">
        <v>0.12776999999999999</v>
      </c>
      <c r="L276" s="17">
        <v>0.15385499999999999</v>
      </c>
      <c r="M276" s="10">
        <v>0.12820500000000001</v>
      </c>
      <c r="N276" s="11">
        <v>0.14646999999999999</v>
      </c>
      <c r="O276" s="20">
        <v>0.12737999999999999</v>
      </c>
      <c r="P276" s="10">
        <v>0.15890499999999999</v>
      </c>
      <c r="Q276" s="10">
        <v>0.12826499999999999</v>
      </c>
      <c r="R276" s="17">
        <v>0.16191</v>
      </c>
      <c r="S276" s="20">
        <v>0.12862999999999999</v>
      </c>
      <c r="T276" s="10">
        <v>0.16203999999999999</v>
      </c>
      <c r="U276" s="12">
        <v>0.12940499999999999</v>
      </c>
      <c r="V276" s="10">
        <v>0.14785499999999999</v>
      </c>
      <c r="W276" s="10">
        <v>0.12748999999999999</v>
      </c>
      <c r="X276" s="17">
        <v>0.15584999999999999</v>
      </c>
      <c r="Y276" s="20">
        <v>0.12782499999999999</v>
      </c>
      <c r="Z276" s="17">
        <v>0.15821499999999999</v>
      </c>
      <c r="AA276" s="20">
        <v>0.12826000000000001</v>
      </c>
      <c r="AB276" s="10">
        <v>0.15812000000000001</v>
      </c>
      <c r="AC276" s="12">
        <v>0.12886</v>
      </c>
      <c r="AD276" s="10"/>
      <c r="AE276" s="10"/>
    </row>
    <row r="277" spans="1:40" x14ac:dyDescent="0.2">
      <c r="A277" s="175"/>
      <c r="B277" s="178"/>
      <c r="C277" s="190"/>
      <c r="D277" s="183"/>
      <c r="E277" s="67" t="s">
        <v>12</v>
      </c>
      <c r="F277" s="44">
        <f>((1/$B264*F276)-1)</f>
        <v>0.19020738249659708</v>
      </c>
      <c r="G277" s="43">
        <f>((1/$C264*G276)-1)</f>
        <v>1.9476883698608338E-2</v>
      </c>
      <c r="H277" s="46">
        <f>((1/$B264*H276)-1)</f>
        <v>0.22259588437825295</v>
      </c>
      <c r="I277" s="47">
        <f>((1/$C264*I276)-1)</f>
        <v>1.7677171652535684E-2</v>
      </c>
      <c r="J277" s="43">
        <f>((1/$B264*J276)-1)</f>
        <v>0.22816078148770913</v>
      </c>
      <c r="K277" s="43">
        <f>((1/$C264*K276)-1)</f>
        <v>2.1996480563109877E-2</v>
      </c>
      <c r="L277" s="46">
        <f>((1/$B264*L276)-1)</f>
        <v>0.2319240932020179</v>
      </c>
      <c r="M277" s="43">
        <f>((1/$C264*M276)-1)</f>
        <v>2.5475923852183779E-2</v>
      </c>
      <c r="N277" s="44">
        <f>((1/$B264*N276)-1)</f>
        <v>0.17279205701016886</v>
      </c>
      <c r="O277" s="47">
        <f>((1/$C264*O276)-1)</f>
        <v>1.8876979683250639E-2</v>
      </c>
      <c r="P277" s="43">
        <f>((1/$B264*P276)-1)</f>
        <v>0.27235967651533355</v>
      </c>
      <c r="Q277" s="43">
        <f>((1/$C264*Q276)-1)</f>
        <v>2.5955847064469628E-2</v>
      </c>
      <c r="R277" s="46">
        <f>((1/$B264*R276)-1)</f>
        <v>0.29642085034830656</v>
      </c>
      <c r="S277" s="47">
        <f>((1/$C264*S276)-1)</f>
        <v>2.8875379939209633E-2</v>
      </c>
      <c r="T277" s="43">
        <f>((1/$B264*T276)-1)</f>
        <v>0.29746176635439192</v>
      </c>
      <c r="U277" s="45">
        <f>((1/$C264*U276)-1)</f>
        <v>3.5074388097904308E-2</v>
      </c>
      <c r="V277" s="43">
        <f>((1/$B264*V276)-1)</f>
        <v>0.18388181599807818</v>
      </c>
      <c r="W277" s="43">
        <f>((1/$C264*W276)-1)</f>
        <v>1.9756838905774954E-2</v>
      </c>
      <c r="X277" s="46">
        <f>((1/$B264*X276)-1)</f>
        <v>0.24789815037232765</v>
      </c>
      <c r="Y277" s="47">
        <f>((1/$C264*Y276)-1)</f>
        <v>2.2436410174372146E-2</v>
      </c>
      <c r="Z277" s="46">
        <f>((1/$B264*Z276)-1)</f>
        <v>0.26683481463688041</v>
      </c>
      <c r="AA277" s="47">
        <f>((1/$C264*AA276)-1)</f>
        <v>2.5915853463446048E-2</v>
      </c>
      <c r="AB277" s="43">
        <f>((1/$B264*AB276)-1)</f>
        <v>0.26607414524781836</v>
      </c>
      <c r="AC277" s="45">
        <f>((1/$C264*AC276)-1)</f>
        <v>3.0715085586306312E-2</v>
      </c>
      <c r="AD277" s="43"/>
      <c r="AE277" s="43"/>
    </row>
    <row r="278" spans="1:40" x14ac:dyDescent="0.2">
      <c r="A278" s="175"/>
      <c r="B278" s="178"/>
      <c r="C278" s="190"/>
      <c r="D278" s="183"/>
      <c r="E278" s="67" t="s">
        <v>10</v>
      </c>
      <c r="F278" s="11"/>
      <c r="G278" s="10"/>
      <c r="H278" s="17"/>
      <c r="I278" s="20"/>
      <c r="J278" s="10"/>
      <c r="K278" s="10"/>
      <c r="L278" s="17"/>
      <c r="M278" s="10"/>
      <c r="N278" s="11"/>
      <c r="O278" s="20"/>
      <c r="P278" s="10"/>
      <c r="Q278" s="10"/>
      <c r="R278" s="17"/>
      <c r="S278" s="20"/>
      <c r="T278" s="10"/>
      <c r="U278" s="12"/>
      <c r="V278" s="10"/>
      <c r="W278" s="10"/>
      <c r="X278" s="17"/>
      <c r="Y278" s="20"/>
      <c r="Z278" s="17"/>
      <c r="AA278" s="20"/>
      <c r="AB278" s="10"/>
      <c r="AC278" s="12"/>
      <c r="AD278" s="10"/>
      <c r="AE278" s="10"/>
    </row>
    <row r="279" spans="1:40" x14ac:dyDescent="0.2">
      <c r="A279" s="175"/>
      <c r="B279" s="178"/>
      <c r="C279" s="190"/>
      <c r="D279" s="187"/>
      <c r="E279" s="114" t="s">
        <v>42</v>
      </c>
      <c r="F279" s="211">
        <f>IF(G277&lt;0,1,0)</f>
        <v>0</v>
      </c>
      <c r="G279" s="212"/>
      <c r="H279" s="211">
        <f>IF(I277&lt;0,1,0)</f>
        <v>0</v>
      </c>
      <c r="I279" s="212"/>
      <c r="J279" s="211">
        <f>IF(K277&lt;0,1,0)</f>
        <v>0</v>
      </c>
      <c r="K279" s="212"/>
      <c r="L279" s="211">
        <f>IF(M277&lt;0,1,0)</f>
        <v>0</v>
      </c>
      <c r="M279" s="211"/>
      <c r="N279" s="214">
        <f>IF(O277&lt;0,1,0)</f>
        <v>0</v>
      </c>
      <c r="O279" s="212"/>
      <c r="P279" s="211">
        <f>IF(Q277&lt;0,1,0)</f>
        <v>0</v>
      </c>
      <c r="Q279" s="212"/>
      <c r="R279" s="211">
        <f>IF(S277&lt;0,1,0)</f>
        <v>0</v>
      </c>
      <c r="S279" s="212"/>
      <c r="T279" s="211">
        <f>IF(U277&lt;0,1,0)</f>
        <v>0</v>
      </c>
      <c r="U279" s="213"/>
      <c r="V279" s="214">
        <f>IF(W277&lt;0,1,0)</f>
        <v>0</v>
      </c>
      <c r="W279" s="212"/>
      <c r="X279" s="211">
        <f>IF(Y277&lt;0,1,0)</f>
        <v>0</v>
      </c>
      <c r="Y279" s="212"/>
      <c r="Z279" s="211">
        <f>IF(AA277&lt;0,1,0)</f>
        <v>0</v>
      </c>
      <c r="AA279" s="212"/>
      <c r="AB279" s="211">
        <f>IF(AC277&lt;0,1,0)</f>
        <v>0</v>
      </c>
      <c r="AC279" s="213"/>
      <c r="AD279" s="115"/>
      <c r="AE279" s="115"/>
    </row>
    <row r="280" spans="1:40" x14ac:dyDescent="0.2">
      <c r="A280" s="175"/>
      <c r="B280" s="178"/>
      <c r="C280" s="190"/>
      <c r="D280" s="181" t="s">
        <v>9</v>
      </c>
      <c r="E280" s="67" t="s">
        <v>11</v>
      </c>
      <c r="F280" s="11">
        <v>0.151035</v>
      </c>
      <c r="G280" s="10">
        <v>0.12567500000000001</v>
      </c>
      <c r="H280" s="17">
        <v>0.15620000000000001</v>
      </c>
      <c r="I280" s="20">
        <v>0.12556999999999999</v>
      </c>
      <c r="J280" s="10">
        <v>0.15958</v>
      </c>
      <c r="K280" s="10">
        <v>0.12564500000000001</v>
      </c>
      <c r="L280" s="17">
        <v>0.16078500000000001</v>
      </c>
      <c r="M280" s="10">
        <v>0.125975</v>
      </c>
      <c r="N280" s="11">
        <v>0.14779999999999999</v>
      </c>
      <c r="O280" s="20">
        <v>0.12598000000000001</v>
      </c>
      <c r="P280" s="10">
        <v>0.16028500000000001</v>
      </c>
      <c r="Q280" s="10">
        <v>0.12582499999999999</v>
      </c>
      <c r="R280" s="17">
        <v>0.167765</v>
      </c>
      <c r="S280" s="20">
        <v>0.12590999999999999</v>
      </c>
      <c r="T280" s="10">
        <v>0.16966999999999999</v>
      </c>
      <c r="U280" s="12">
        <v>0.12618499999999999</v>
      </c>
      <c r="V280" s="10">
        <v>0.14951999999999999</v>
      </c>
      <c r="W280" s="10">
        <v>0.125915</v>
      </c>
      <c r="X280" s="17">
        <v>0.15811</v>
      </c>
      <c r="Y280" s="20">
        <v>0.12575</v>
      </c>
      <c r="Z280" s="17">
        <v>0.16356499999999999</v>
      </c>
      <c r="AA280" s="20">
        <v>0.125835</v>
      </c>
      <c r="AB280" s="10">
        <v>0.16511000000000001</v>
      </c>
      <c r="AC280" s="12">
        <v>0.12598000000000001</v>
      </c>
      <c r="AD280" s="10"/>
      <c r="AE280" s="10"/>
    </row>
    <row r="281" spans="1:40" x14ac:dyDescent="0.2">
      <c r="A281" s="175"/>
      <c r="B281" s="178"/>
      <c r="C281" s="190"/>
      <c r="D281" s="181"/>
      <c r="E281" s="67" t="s">
        <v>12</v>
      </c>
      <c r="F281" s="44">
        <f>((1/$B264*F280)-1)</f>
        <v>0.20934422291616639</v>
      </c>
      <c r="G281" s="43">
        <f>((1/$C264*G280)-1)</f>
        <v>5.2391617341225327E-3</v>
      </c>
      <c r="H281" s="46">
        <f>((1/$B264*H280)-1)</f>
        <v>0.2507006165425576</v>
      </c>
      <c r="I281" s="47">
        <f>((1/$C264*I280)-1)</f>
        <v>4.3992961126217978E-3</v>
      </c>
      <c r="J281" s="43">
        <f>((1/$B264*J280)-1)</f>
        <v>0.27776443270077666</v>
      </c>
      <c r="K281" s="43">
        <f>((1/$C264*K280)-1)</f>
        <v>4.9992001279794973E-3</v>
      </c>
      <c r="L281" s="46">
        <f>((1/$B264*L280)-1)</f>
        <v>0.28741292337256796</v>
      </c>
      <c r="M281" s="43">
        <f>((1/$C264*M280)-1)</f>
        <v>7.6387777955526648E-3</v>
      </c>
      <c r="N281" s="44">
        <f>((1/$B264*N280)-1)</f>
        <v>0.18344142845704225</v>
      </c>
      <c r="O281" s="47">
        <f>((1/$C264*O280)-1)</f>
        <v>7.6787713965766891E-3</v>
      </c>
      <c r="P281" s="43">
        <f>((1/$B264*P280)-1)</f>
        <v>0.28340940027223982</v>
      </c>
      <c r="Q281" s="43">
        <f>((1/$C264*Q280)-1)</f>
        <v>6.4389697648374877E-3</v>
      </c>
      <c r="R281" s="46">
        <f>((1/$B264*R280)-1)</f>
        <v>0.34330210585315091</v>
      </c>
      <c r="S281" s="47">
        <f>((1/$C264*S280)-1)</f>
        <v>7.1188609822427917E-3</v>
      </c>
      <c r="T281" s="43">
        <f>((1/$B264*T280)-1)</f>
        <v>0.35855552886540165</v>
      </c>
      <c r="U281" s="45">
        <f>((1/$C264*U280)-1)</f>
        <v>9.3185090385536906E-3</v>
      </c>
      <c r="V281" s="43">
        <f>((1/$B264*V280)-1)</f>
        <v>0.19721354792217149</v>
      </c>
      <c r="W281" s="43">
        <f>((1/$C264*W280)-1)</f>
        <v>7.158854583266594E-3</v>
      </c>
      <c r="X281" s="46">
        <f>((1/$B264*X280)-1)</f>
        <v>0.26599407478581161</v>
      </c>
      <c r="Y281" s="47">
        <f>((1/$C264*Y280)-1)</f>
        <v>5.8390657494800102E-3</v>
      </c>
      <c r="Z281" s="46">
        <f>((1/$B264*Z280)-1)</f>
        <v>0.30967251181039313</v>
      </c>
      <c r="AA281" s="47">
        <f>((1/$C264*AA280)-1)</f>
        <v>6.5189569668853142E-3</v>
      </c>
      <c r="AB281" s="43">
        <f>((1/$B264*AB280)-1)</f>
        <v>0.32204339819040761</v>
      </c>
      <c r="AC281" s="45">
        <f>((1/$C264*AC280)-1)</f>
        <v>7.6787713965766891E-3</v>
      </c>
      <c r="AD281" s="43"/>
      <c r="AE281" s="43"/>
    </row>
    <row r="282" spans="1:40" x14ac:dyDescent="0.2">
      <c r="A282" s="175"/>
      <c r="B282" s="178"/>
      <c r="C282" s="190"/>
      <c r="D282" s="181"/>
      <c r="E282" s="67" t="s">
        <v>10</v>
      </c>
      <c r="F282" s="11"/>
      <c r="G282" s="10"/>
      <c r="H282" s="17"/>
      <c r="I282" s="20"/>
      <c r="J282" s="10"/>
      <c r="K282" s="10"/>
      <c r="L282" s="17"/>
      <c r="M282" s="10"/>
      <c r="N282" s="11"/>
      <c r="O282" s="20"/>
      <c r="P282" s="10"/>
      <c r="Q282" s="10"/>
      <c r="R282" s="17"/>
      <c r="S282" s="20"/>
      <c r="T282" s="10"/>
      <c r="U282" s="12"/>
      <c r="V282" s="10"/>
      <c r="W282" s="10"/>
      <c r="X282" s="17"/>
      <c r="Y282" s="20"/>
      <c r="Z282" s="17"/>
      <c r="AA282" s="20"/>
      <c r="AB282" s="10"/>
      <c r="AC282" s="12"/>
      <c r="AD282" s="10"/>
      <c r="AE282" s="10"/>
    </row>
    <row r="283" spans="1:40" ht="17" thickBot="1" x14ac:dyDescent="0.25">
      <c r="A283" s="176"/>
      <c r="B283" s="179"/>
      <c r="C283" s="191"/>
      <c r="D283" s="188"/>
      <c r="E283" s="113" t="s">
        <v>42</v>
      </c>
      <c r="F283" s="211">
        <f>IF(G281&lt;0,1,0)</f>
        <v>0</v>
      </c>
      <c r="G283" s="212"/>
      <c r="H283" s="211">
        <f>IF(I281&lt;0,1,0)</f>
        <v>0</v>
      </c>
      <c r="I283" s="212"/>
      <c r="J283" s="211">
        <f>IF(K281&lt;0,1,0)</f>
        <v>0</v>
      </c>
      <c r="K283" s="212"/>
      <c r="L283" s="211">
        <f>IF(M281&lt;0,1,0)</f>
        <v>0</v>
      </c>
      <c r="M283" s="211"/>
      <c r="N283" s="214">
        <f>IF(O281&lt;0,1,0)</f>
        <v>0</v>
      </c>
      <c r="O283" s="212"/>
      <c r="P283" s="211">
        <f>IF(Q281&lt;0,1,0)</f>
        <v>0</v>
      </c>
      <c r="Q283" s="212"/>
      <c r="R283" s="211">
        <f>IF(S281&lt;0,1,0)</f>
        <v>0</v>
      </c>
      <c r="S283" s="212"/>
      <c r="T283" s="211">
        <f>IF(U281&lt;0,1,0)</f>
        <v>0</v>
      </c>
      <c r="U283" s="213"/>
      <c r="V283" s="214">
        <f>IF(W281&lt;0,1,0)</f>
        <v>0</v>
      </c>
      <c r="W283" s="212"/>
      <c r="X283" s="211">
        <f>IF(Y281&lt;0,1,0)</f>
        <v>0</v>
      </c>
      <c r="Y283" s="212"/>
      <c r="Z283" s="211">
        <f>IF(AA281&lt;0,1,0)</f>
        <v>0</v>
      </c>
      <c r="AA283" s="212"/>
      <c r="AB283" s="211">
        <f>IF(AC281&lt;0,1,0)</f>
        <v>0</v>
      </c>
      <c r="AC283" s="213"/>
      <c r="AD283" s="115"/>
      <c r="AE283" s="115"/>
    </row>
    <row r="284" spans="1:40" x14ac:dyDescent="0.2">
      <c r="A284" s="174" t="s">
        <v>29</v>
      </c>
      <c r="B284" s="177">
        <v>6.8890000000000007E-2</v>
      </c>
      <c r="C284" s="189">
        <v>6.7815E-2</v>
      </c>
      <c r="D284" s="180" t="s">
        <v>2</v>
      </c>
      <c r="E284" s="66" t="s">
        <v>11</v>
      </c>
      <c r="F284" s="8">
        <v>9.0304999999999996E-2</v>
      </c>
      <c r="G284" s="7">
        <v>7.8265000000000001E-2</v>
      </c>
      <c r="H284" s="16">
        <v>8.6815000000000003E-2</v>
      </c>
      <c r="I284" s="19">
        <v>7.5545000000000001E-2</v>
      </c>
      <c r="J284" s="7">
        <v>8.473E-2</v>
      </c>
      <c r="K284" s="7">
        <v>7.5925000000000006E-2</v>
      </c>
      <c r="L284" s="16">
        <v>8.1890000000000004E-2</v>
      </c>
      <c r="M284" s="7">
        <v>7.1885000000000004E-2</v>
      </c>
      <c r="N284" s="8">
        <v>8.6430000000000007E-2</v>
      </c>
      <c r="O284" s="19">
        <v>8.7989999999999999E-2</v>
      </c>
      <c r="P284" s="7">
        <v>8.4815000000000002E-2</v>
      </c>
      <c r="Q284" s="7">
        <v>8.4330000000000002E-2</v>
      </c>
      <c r="R284" s="16">
        <v>8.2350000000000007E-2</v>
      </c>
      <c r="S284" s="19">
        <v>8.2815E-2</v>
      </c>
      <c r="T284" s="7">
        <v>8.2555000000000003E-2</v>
      </c>
      <c r="U284" s="9">
        <v>8.2494999999999999E-2</v>
      </c>
      <c r="V284" s="7">
        <v>8.6224999999999996E-2</v>
      </c>
      <c r="W284" s="7">
        <v>7.9545000000000005E-2</v>
      </c>
      <c r="X284" s="16">
        <v>8.6050000000000001E-2</v>
      </c>
      <c r="Y284" s="19">
        <v>7.7560000000000004E-2</v>
      </c>
      <c r="Z284" s="16">
        <v>8.2504999999999995E-2</v>
      </c>
      <c r="AA284" s="19">
        <v>7.8609999999999999E-2</v>
      </c>
      <c r="AB284" s="7">
        <v>8.3485000000000004E-2</v>
      </c>
      <c r="AC284" s="9">
        <v>7.5520000000000004E-2</v>
      </c>
      <c r="AD284" s="10"/>
      <c r="AE284" s="10"/>
    </row>
    <row r="285" spans="1:40" x14ac:dyDescent="0.2">
      <c r="A285" s="175"/>
      <c r="B285" s="178"/>
      <c r="C285" s="190"/>
      <c r="D285" s="181"/>
      <c r="E285" s="67" t="s">
        <v>12</v>
      </c>
      <c r="F285" s="44">
        <f>((1/$B284*F284)-1)</f>
        <v>0.31085788938888048</v>
      </c>
      <c r="G285" s="43">
        <f>((1/$C284*G284)-1)</f>
        <v>0.15409570154095698</v>
      </c>
      <c r="H285" s="46">
        <f>((1/$B284*H284)-1)</f>
        <v>0.2601974161707068</v>
      </c>
      <c r="I285" s="47">
        <f>((1/$C284*I284)-1)</f>
        <v>0.11398658113986593</v>
      </c>
      <c r="J285" s="43">
        <f>((1/$B284*J284)-1)</f>
        <v>0.22993177529394671</v>
      </c>
      <c r="K285" s="43">
        <f>((1/$C284*K284)-1)</f>
        <v>0.11959006119590065</v>
      </c>
      <c r="L285" s="46">
        <f>((1/$B284*L284)-1)</f>
        <v>0.18870663376397134</v>
      </c>
      <c r="M285" s="43">
        <f>((1/$C284*M284)-1)</f>
        <v>6.0016220600162207E-2</v>
      </c>
      <c r="N285" s="44">
        <f>((1/$B284*N284)-1)</f>
        <v>0.25460879663231228</v>
      </c>
      <c r="O285" s="47">
        <f>((1/$C284*O284)-1)</f>
        <v>0.29750055297500566</v>
      </c>
      <c r="P285" s="43">
        <f>((1/$B284*P284)-1)</f>
        <v>0.23116562636086502</v>
      </c>
      <c r="Q285" s="43">
        <f>((1/$C284*Q284)-1)</f>
        <v>0.24353019243530194</v>
      </c>
      <c r="R285" s="46">
        <f>((1/$B284*R284)-1)</f>
        <v>0.19538394542023507</v>
      </c>
      <c r="S285" s="47">
        <f>((1/$C284*S284)-1)</f>
        <v>0.22119000221189999</v>
      </c>
      <c r="T285" s="43">
        <f>((1/$B284*T284)-1)</f>
        <v>0.19835970387574386</v>
      </c>
      <c r="U285" s="45">
        <f>((1/$C284*U284)-1)</f>
        <v>0.21647128216471279</v>
      </c>
      <c r="V285" s="43">
        <f>((1/$B284*V284)-1)</f>
        <v>0.25163303817680327</v>
      </c>
      <c r="W285" s="43">
        <f>((1/$C284*W284)-1)</f>
        <v>0.17297058172970603</v>
      </c>
      <c r="X285" s="46">
        <f>((1/$B284*X284)-1)</f>
        <v>0.24909275656844221</v>
      </c>
      <c r="Y285" s="47">
        <f>((1/$C284*Y284)-1)</f>
        <v>0.14369977143699786</v>
      </c>
      <c r="Z285" s="46">
        <f>((1/$B284*Z284)-1)</f>
        <v>0.19763390913049772</v>
      </c>
      <c r="AA285" s="47">
        <f>((1/$C284*AA284)-1)</f>
        <v>0.15918307159183076</v>
      </c>
      <c r="AB285" s="43">
        <f>((1/$B284*AB284)-1)</f>
        <v>0.2118594861373202</v>
      </c>
      <c r="AC285" s="45">
        <f>((1/$C284*AC284)-1)</f>
        <v>0.11361793113617935</v>
      </c>
      <c r="AD285" s="43"/>
      <c r="AE285" s="43"/>
    </row>
    <row r="286" spans="1:40" x14ac:dyDescent="0.2">
      <c r="A286" s="175"/>
      <c r="B286" s="178"/>
      <c r="C286" s="190"/>
      <c r="D286" s="181"/>
      <c r="E286" s="67" t="s">
        <v>10</v>
      </c>
      <c r="F286" s="42"/>
      <c r="G286" s="10"/>
      <c r="H286" s="17"/>
      <c r="I286" s="20"/>
      <c r="J286" s="10"/>
      <c r="K286" s="10"/>
      <c r="L286" s="17"/>
      <c r="M286" s="10"/>
      <c r="N286" s="11"/>
      <c r="O286" s="20"/>
      <c r="P286" s="10"/>
      <c r="Q286" s="10"/>
      <c r="R286" s="17"/>
      <c r="S286" s="20"/>
      <c r="T286" s="10"/>
      <c r="U286" s="12"/>
      <c r="V286" s="10"/>
      <c r="W286" s="10"/>
      <c r="X286" s="17"/>
      <c r="Y286" s="20"/>
      <c r="Z286" s="17"/>
      <c r="AA286" s="20"/>
      <c r="AB286" s="10"/>
      <c r="AC286" s="12"/>
      <c r="AD286" s="10"/>
      <c r="AE286" s="10"/>
    </row>
    <row r="287" spans="1:40" ht="17" thickBot="1" x14ac:dyDescent="0.25">
      <c r="A287" s="175"/>
      <c r="B287" s="178"/>
      <c r="C287" s="190"/>
      <c r="D287" s="181"/>
      <c r="E287" s="112" t="s">
        <v>42</v>
      </c>
      <c r="F287" s="211">
        <f>IF(G285&lt;0,1,0)</f>
        <v>0</v>
      </c>
      <c r="G287" s="212"/>
      <c r="H287" s="211">
        <f>IF(I285&lt;0,1,0)</f>
        <v>0</v>
      </c>
      <c r="I287" s="212"/>
      <c r="J287" s="211">
        <f>IF(K285&lt;0,1,0)</f>
        <v>0</v>
      </c>
      <c r="K287" s="212"/>
      <c r="L287" s="211">
        <f>IF(M285&lt;0,1,0)</f>
        <v>0</v>
      </c>
      <c r="M287" s="211"/>
      <c r="N287" s="214">
        <f>IF(O285&lt;0,1,0)</f>
        <v>0</v>
      </c>
      <c r="O287" s="212"/>
      <c r="P287" s="211">
        <f>IF(Q285&lt;0,1,0)</f>
        <v>0</v>
      </c>
      <c r="Q287" s="212"/>
      <c r="R287" s="211">
        <f>IF(S285&lt;0,1,0)</f>
        <v>0</v>
      </c>
      <c r="S287" s="212"/>
      <c r="T287" s="211">
        <f>IF(U285&lt;0,1,0)</f>
        <v>0</v>
      </c>
      <c r="U287" s="213"/>
      <c r="V287" s="214">
        <f>IF(W285&lt;0,1,0)</f>
        <v>0</v>
      </c>
      <c r="W287" s="212"/>
      <c r="X287" s="211">
        <f>IF(Y285&lt;0,1,0)</f>
        <v>0</v>
      </c>
      <c r="Y287" s="212"/>
      <c r="Z287" s="211">
        <f>IF(AA285&lt;0,1,0)</f>
        <v>0</v>
      </c>
      <c r="AA287" s="212"/>
      <c r="AB287" s="211">
        <f>IF(AC285&lt;0,1,0)</f>
        <v>0</v>
      </c>
      <c r="AC287" s="213"/>
      <c r="AD287" s="115"/>
      <c r="AE287" s="115"/>
    </row>
    <row r="288" spans="1:40" x14ac:dyDescent="0.2">
      <c r="A288" s="175"/>
      <c r="B288" s="178"/>
      <c r="C288" s="190"/>
      <c r="D288" s="182" t="s">
        <v>6</v>
      </c>
      <c r="E288" s="68" t="s">
        <v>11</v>
      </c>
      <c r="F288" s="35">
        <v>7.9289999999999999E-2</v>
      </c>
      <c r="G288" s="31">
        <v>7.7719999999999997E-2</v>
      </c>
      <c r="H288" s="22">
        <v>8.5864999999999997E-2</v>
      </c>
      <c r="I288" s="23">
        <v>7.7410000000000007E-2</v>
      </c>
      <c r="J288" s="31">
        <v>8.6819999999999994E-2</v>
      </c>
      <c r="K288" s="31">
        <v>7.9299999999999995E-2</v>
      </c>
      <c r="L288" s="22">
        <v>8.6465E-2</v>
      </c>
      <c r="M288" s="31">
        <v>7.8649999999999998E-2</v>
      </c>
      <c r="N288" s="35">
        <v>7.5675000000000006E-2</v>
      </c>
      <c r="O288" s="23">
        <v>8.0265000000000003E-2</v>
      </c>
      <c r="P288" s="31">
        <v>8.2489999999999994E-2</v>
      </c>
      <c r="Q288" s="31">
        <v>7.9229999999999995E-2</v>
      </c>
      <c r="R288" s="22">
        <v>8.2369999999999999E-2</v>
      </c>
      <c r="S288" s="23">
        <v>8.2635E-2</v>
      </c>
      <c r="T288" s="31">
        <v>8.2900000000000001E-2</v>
      </c>
      <c r="U288" s="36">
        <v>8.1305000000000002E-2</v>
      </c>
      <c r="V288" s="31">
        <v>7.9075000000000006E-2</v>
      </c>
      <c r="W288" s="31">
        <v>7.8034999999999993E-2</v>
      </c>
      <c r="X288" s="22">
        <v>8.3555000000000004E-2</v>
      </c>
      <c r="Y288" s="23">
        <v>7.6155E-2</v>
      </c>
      <c r="Z288" s="22">
        <v>8.6180000000000007E-2</v>
      </c>
      <c r="AA288" s="23">
        <v>8.0479999999999996E-2</v>
      </c>
      <c r="AB288" s="31">
        <v>8.4464999999999998E-2</v>
      </c>
      <c r="AC288" s="36">
        <v>7.9744999999999996E-2</v>
      </c>
      <c r="AD288" s="10"/>
      <c r="AE288" s="10"/>
      <c r="AM288" s="143">
        <v>6.1214999999999999E-2</v>
      </c>
      <c r="AN288" s="130">
        <v>0.101845</v>
      </c>
    </row>
    <row r="289" spans="1:40" x14ac:dyDescent="0.2">
      <c r="A289" s="175"/>
      <c r="B289" s="178"/>
      <c r="C289" s="190"/>
      <c r="D289" s="183"/>
      <c r="E289" s="67" t="s">
        <v>12</v>
      </c>
      <c r="F289" s="44">
        <f>((1/$B284*F288)-1)</f>
        <v>0.15096530701117694</v>
      </c>
      <c r="G289" s="43">
        <f>((1/$C284*G288)-1)</f>
        <v>0.14605913146059124</v>
      </c>
      <c r="H289" s="46">
        <f>((1/$B284*H288)-1)</f>
        <v>0.24640731601103183</v>
      </c>
      <c r="I289" s="47">
        <f>((1/$C284*I288)-1)</f>
        <v>0.14148787141487884</v>
      </c>
      <c r="J289" s="43">
        <f>((1/$B284*J288)-1)</f>
        <v>0.26026999564523123</v>
      </c>
      <c r="K289" s="43">
        <f>((1/$C284*K288)-1)</f>
        <v>0.16935781169357811</v>
      </c>
      <c r="L289" s="46">
        <f>((1/$B284*L288)-1)</f>
        <v>0.25511685295398445</v>
      </c>
      <c r="M289" s="43">
        <f>((1/$C284*M288)-1)</f>
        <v>0.15977291159772911</v>
      </c>
      <c r="N289" s="44">
        <f>((1/$B284*N288)-1)</f>
        <v>9.8490346929888117E-2</v>
      </c>
      <c r="O289" s="47">
        <f>((1/$C284*O288)-1)</f>
        <v>0.18358770183587714</v>
      </c>
      <c r="P289" s="43">
        <f>((1/$B284*P288)-1)</f>
        <v>0.19741617070692374</v>
      </c>
      <c r="Q289" s="43">
        <f>((1/$C284*Q288)-1)</f>
        <v>0.16832559168325578</v>
      </c>
      <c r="R289" s="46">
        <f>((1/$B284*R288)-1)</f>
        <v>0.19567426331833326</v>
      </c>
      <c r="S289" s="47">
        <f>((1/$C284*S288)-1)</f>
        <v>0.21853572218535722</v>
      </c>
      <c r="T289" s="43">
        <f>((1/$B284*T288)-1)</f>
        <v>0.20336768761794155</v>
      </c>
      <c r="U289" s="45">
        <f>((1/$C284*U288)-1)</f>
        <v>0.19892354198923545</v>
      </c>
      <c r="V289" s="43">
        <f>((1/$B284*V288)-1)</f>
        <v>0.14784438960661905</v>
      </c>
      <c r="W289" s="43">
        <f>((1/$C284*W288)-1)</f>
        <v>0.15070412150704104</v>
      </c>
      <c r="X289" s="46">
        <f>((1/$B284*X288)-1)</f>
        <v>0.21287559878066475</v>
      </c>
      <c r="Y289" s="47">
        <f>((1/$C284*Y288)-1)</f>
        <v>0.12298164122981636</v>
      </c>
      <c r="Z289" s="46">
        <f>((1/$B284*Z288)-1)</f>
        <v>0.25097982290608201</v>
      </c>
      <c r="AA289" s="47">
        <f>((1/$C284*AA288)-1)</f>
        <v>0.18675809186758086</v>
      </c>
      <c r="AB289" s="43">
        <f>((1/$B284*AB288)-1)</f>
        <v>0.22608506314414267</v>
      </c>
      <c r="AC289" s="45">
        <f>((1/$C284*AC288)-1)</f>
        <v>0.17591978175919776</v>
      </c>
      <c r="AD289" s="43"/>
      <c r="AE289" s="43"/>
      <c r="AM289" s="144">
        <v>0.753</v>
      </c>
      <c r="AN289" s="132">
        <v>0.76600000000000001</v>
      </c>
    </row>
    <row r="290" spans="1:40" x14ac:dyDescent="0.2">
      <c r="A290" s="175"/>
      <c r="B290" s="178"/>
      <c r="C290" s="190"/>
      <c r="D290" s="183"/>
      <c r="E290" s="67" t="s">
        <v>10</v>
      </c>
      <c r="F290" s="11"/>
      <c r="G290" s="10"/>
      <c r="H290" s="17"/>
      <c r="I290" s="20"/>
      <c r="J290" s="10"/>
      <c r="K290" s="10"/>
      <c r="L290" s="17"/>
      <c r="M290" s="10"/>
      <c r="N290" s="11"/>
      <c r="O290" s="20"/>
      <c r="P290" s="10"/>
      <c r="Q290" s="10"/>
      <c r="R290" s="17"/>
      <c r="S290" s="20"/>
      <c r="T290" s="10"/>
      <c r="U290" s="12"/>
      <c r="V290" s="10"/>
      <c r="W290" s="10"/>
      <c r="X290" s="17"/>
      <c r="Y290" s="20"/>
      <c r="Z290" s="17"/>
      <c r="AA290" s="20"/>
      <c r="AB290" s="10"/>
      <c r="AC290" s="12"/>
      <c r="AD290" s="10"/>
      <c r="AE290" s="10"/>
      <c r="AM290" s="133"/>
      <c r="AN290" s="134"/>
    </row>
    <row r="291" spans="1:40" x14ac:dyDescent="0.2">
      <c r="A291" s="175"/>
      <c r="B291" s="178"/>
      <c r="C291" s="190"/>
      <c r="D291" s="183"/>
      <c r="E291" s="112" t="s">
        <v>42</v>
      </c>
      <c r="F291" s="211">
        <f>IF(G289&lt;0,1,0)</f>
        <v>0</v>
      </c>
      <c r="G291" s="212"/>
      <c r="H291" s="211">
        <f>IF(I289&lt;0,1,0)</f>
        <v>0</v>
      </c>
      <c r="I291" s="212"/>
      <c r="J291" s="211">
        <f>IF(K289&lt;0,1,0)</f>
        <v>0</v>
      </c>
      <c r="K291" s="212"/>
      <c r="L291" s="211">
        <f>IF(M289&lt;0,1,0)</f>
        <v>0</v>
      </c>
      <c r="M291" s="211"/>
      <c r="N291" s="214">
        <f>IF(O289&lt;0,1,0)</f>
        <v>0</v>
      </c>
      <c r="O291" s="212"/>
      <c r="P291" s="211">
        <f>IF(Q289&lt;0,1,0)</f>
        <v>0</v>
      </c>
      <c r="Q291" s="212"/>
      <c r="R291" s="211">
        <f>IF(S289&lt;0,1,0)</f>
        <v>0</v>
      </c>
      <c r="S291" s="212"/>
      <c r="T291" s="211">
        <f>IF(U289&lt;0,1,0)</f>
        <v>0</v>
      </c>
      <c r="U291" s="213"/>
      <c r="V291" s="214">
        <f>IF(W289&lt;0,1,0)</f>
        <v>0</v>
      </c>
      <c r="W291" s="212"/>
      <c r="X291" s="211">
        <f>IF(Y289&lt;0,1,0)</f>
        <v>0</v>
      </c>
      <c r="Y291" s="212"/>
      <c r="Z291" s="211">
        <f>IF(AA289&lt;0,1,0)</f>
        <v>0</v>
      </c>
      <c r="AA291" s="212"/>
      <c r="AB291" s="211">
        <f>IF(AC289&lt;0,1,0)</f>
        <v>0</v>
      </c>
      <c r="AC291" s="213"/>
      <c r="AD291" s="115"/>
      <c r="AE291" s="115"/>
      <c r="AM291" s="284"/>
      <c r="AN291" s="285"/>
    </row>
    <row r="292" spans="1:40" x14ac:dyDescent="0.2">
      <c r="A292" s="175"/>
      <c r="B292" s="178"/>
      <c r="C292" s="190"/>
      <c r="D292" s="182" t="s">
        <v>7</v>
      </c>
      <c r="E292" s="68" t="s">
        <v>11</v>
      </c>
      <c r="F292" s="35">
        <v>8.2170000000000007E-2</v>
      </c>
      <c r="G292" s="31">
        <v>7.5584999999999999E-2</v>
      </c>
      <c r="H292" s="22">
        <v>8.5654999999999995E-2</v>
      </c>
      <c r="I292" s="23">
        <v>7.8344999999999998E-2</v>
      </c>
      <c r="J292" s="31">
        <v>8.9984999999999996E-2</v>
      </c>
      <c r="K292" s="31">
        <v>8.1369999999999998E-2</v>
      </c>
      <c r="L292" s="22">
        <v>8.7995000000000004E-2</v>
      </c>
      <c r="M292" s="31">
        <v>8.1345000000000001E-2</v>
      </c>
      <c r="N292" s="35">
        <v>7.9619999999999996E-2</v>
      </c>
      <c r="O292" s="23">
        <v>7.7825000000000005E-2</v>
      </c>
      <c r="P292" s="31">
        <v>8.1464999999999996E-2</v>
      </c>
      <c r="Q292" s="31">
        <v>8.4159999999999999E-2</v>
      </c>
      <c r="R292" s="22">
        <v>8.1220000000000001E-2</v>
      </c>
      <c r="S292" s="23">
        <v>8.5665000000000005E-2</v>
      </c>
      <c r="T292" s="31">
        <v>8.1705E-2</v>
      </c>
      <c r="U292" s="36">
        <v>9.085E-2</v>
      </c>
      <c r="V292" s="31">
        <v>8.1040000000000001E-2</v>
      </c>
      <c r="W292" s="31">
        <v>7.5689999999999993E-2</v>
      </c>
      <c r="X292" s="22">
        <v>8.2574999999999996E-2</v>
      </c>
      <c r="Y292" s="23">
        <v>7.9305E-2</v>
      </c>
      <c r="Z292" s="22">
        <v>8.4525000000000003E-2</v>
      </c>
      <c r="AA292" s="23">
        <v>8.2339999999999997E-2</v>
      </c>
      <c r="AB292" s="31">
        <v>8.7209999999999996E-2</v>
      </c>
      <c r="AC292" s="36">
        <v>8.5165000000000005E-2</v>
      </c>
      <c r="AD292" s="10"/>
      <c r="AE292" s="10"/>
      <c r="AM292" s="145">
        <v>7.0735000000000006E-2</v>
      </c>
      <c r="AN292" s="137">
        <v>8.5345000000000004E-2</v>
      </c>
    </row>
    <row r="293" spans="1:40" x14ac:dyDescent="0.2">
      <c r="A293" s="175"/>
      <c r="B293" s="178"/>
      <c r="C293" s="190"/>
      <c r="D293" s="183"/>
      <c r="E293" s="67" t="s">
        <v>12</v>
      </c>
      <c r="F293" s="44">
        <f>((1/$B284*F292)-1)</f>
        <v>0.19277108433734935</v>
      </c>
      <c r="G293" s="43">
        <f>((1/$C284*G292)-1)</f>
        <v>0.11457642114576427</v>
      </c>
      <c r="H293" s="46">
        <f>((1/$B284*H292)-1)</f>
        <v>0.24335897808099838</v>
      </c>
      <c r="I293" s="47">
        <f>((1/$C284*I292)-1)</f>
        <v>0.15527538155275389</v>
      </c>
      <c r="J293" s="43">
        <f>((1/$B284*J292)-1)</f>
        <v>0.30621280301930587</v>
      </c>
      <c r="K293" s="43">
        <f>((1/$C284*K292)-1)</f>
        <v>0.19988203199882038</v>
      </c>
      <c r="L293" s="46">
        <f>((1/$B284*L292)-1)</f>
        <v>0.27732617215851341</v>
      </c>
      <c r="M293" s="43">
        <f>((1/$C284*M292)-1)</f>
        <v>0.1995133819951338</v>
      </c>
      <c r="N293" s="44">
        <f>((1/$B284*N292)-1)</f>
        <v>0.15575555232980087</v>
      </c>
      <c r="O293" s="47">
        <f>((1/$C284*O292)-1)</f>
        <v>0.14760746147607473</v>
      </c>
      <c r="P293" s="43">
        <f>((1/$B284*P292)-1)</f>
        <v>0.18253737842938</v>
      </c>
      <c r="Q293" s="43">
        <f>((1/$C284*Q292)-1)</f>
        <v>0.24102337241023375</v>
      </c>
      <c r="R293" s="46">
        <f>((1/$B284*R292)-1)</f>
        <v>0.17898098417767438</v>
      </c>
      <c r="S293" s="47">
        <f>((1/$C284*S292)-1)</f>
        <v>0.26321610263216111</v>
      </c>
      <c r="T293" s="43">
        <f>((1/$B284*T292)-1)</f>
        <v>0.18602119320656096</v>
      </c>
      <c r="U293" s="45">
        <f>((1/$C284*U292)-1)</f>
        <v>0.33967411339674114</v>
      </c>
      <c r="V293" s="43">
        <f>((1/$B284*V292)-1)</f>
        <v>0.17636812309478866</v>
      </c>
      <c r="W293" s="43">
        <f>((1/$C284*W292)-1)</f>
        <v>0.11612475116124754</v>
      </c>
      <c r="X293" s="46">
        <f>((1/$B284*X292)-1)</f>
        <v>0.19865002177384206</v>
      </c>
      <c r="Y293" s="47">
        <f>((1/$C284*Y292)-1)</f>
        <v>0.16943154169431551</v>
      </c>
      <c r="Z293" s="46">
        <f>((1/$B284*Z292)-1)</f>
        <v>0.22695601683843791</v>
      </c>
      <c r="AA293" s="47">
        <f>((1/$C284*AA292)-1)</f>
        <v>0.21418565214185659</v>
      </c>
      <c r="AB293" s="43">
        <f>((1/$B284*AB292)-1)</f>
        <v>0.2659311946581504</v>
      </c>
      <c r="AC293" s="45">
        <f>((1/$C284*AC292)-1)</f>
        <v>0.25584310255843112</v>
      </c>
      <c r="AD293" s="43"/>
      <c r="AE293" s="43"/>
      <c r="AM293" s="144">
        <v>0.73799999999999999</v>
      </c>
      <c r="AN293" s="132">
        <v>0.748</v>
      </c>
    </row>
    <row r="294" spans="1:40" x14ac:dyDescent="0.2">
      <c r="A294" s="175"/>
      <c r="B294" s="178"/>
      <c r="C294" s="190"/>
      <c r="D294" s="183"/>
      <c r="E294" s="67" t="s">
        <v>10</v>
      </c>
      <c r="F294" s="11"/>
      <c r="G294" s="10"/>
      <c r="H294" s="17"/>
      <c r="I294" s="20"/>
      <c r="J294" s="10"/>
      <c r="K294" s="10"/>
      <c r="L294" s="17"/>
      <c r="M294" s="10"/>
      <c r="N294" s="11"/>
      <c r="O294" s="20"/>
      <c r="P294" s="10"/>
      <c r="Q294" s="10"/>
      <c r="R294" s="17"/>
      <c r="S294" s="20"/>
      <c r="T294" s="10"/>
      <c r="U294" s="12"/>
      <c r="V294" s="10"/>
      <c r="W294" s="10"/>
      <c r="X294" s="17"/>
      <c r="Y294" s="20"/>
      <c r="Z294" s="17"/>
      <c r="AA294" s="20"/>
      <c r="AB294" s="10"/>
      <c r="AC294" s="12"/>
      <c r="AD294" s="10"/>
      <c r="AE294" s="10"/>
      <c r="AM294" s="133"/>
      <c r="AN294" s="134"/>
    </row>
    <row r="295" spans="1:40" x14ac:dyDescent="0.2">
      <c r="A295" s="175"/>
      <c r="B295" s="178"/>
      <c r="C295" s="190"/>
      <c r="D295" s="187"/>
      <c r="E295" s="112" t="s">
        <v>42</v>
      </c>
      <c r="F295" s="211">
        <f>IF(G293&lt;0,1,0)</f>
        <v>0</v>
      </c>
      <c r="G295" s="212"/>
      <c r="H295" s="211">
        <f>IF(I293&lt;0,1,0)</f>
        <v>0</v>
      </c>
      <c r="I295" s="212"/>
      <c r="J295" s="211">
        <f>IF(K293&lt;0,1,0)</f>
        <v>0</v>
      </c>
      <c r="K295" s="212"/>
      <c r="L295" s="211">
        <f>IF(M293&lt;0,1,0)</f>
        <v>0</v>
      </c>
      <c r="M295" s="211"/>
      <c r="N295" s="214">
        <f>IF(O293&lt;0,1,0)</f>
        <v>0</v>
      </c>
      <c r="O295" s="212"/>
      <c r="P295" s="211">
        <f>IF(Q293&lt;0,1,0)</f>
        <v>0</v>
      </c>
      <c r="Q295" s="212"/>
      <c r="R295" s="211">
        <f>IF(S293&lt;0,1,0)</f>
        <v>0</v>
      </c>
      <c r="S295" s="212"/>
      <c r="T295" s="211">
        <f>IF(U293&lt;0,1,0)</f>
        <v>0</v>
      </c>
      <c r="U295" s="213"/>
      <c r="V295" s="214">
        <f>IF(W293&lt;0,1,0)</f>
        <v>0</v>
      </c>
      <c r="W295" s="212"/>
      <c r="X295" s="211">
        <f>IF(Y293&lt;0,1,0)</f>
        <v>0</v>
      </c>
      <c r="Y295" s="212"/>
      <c r="Z295" s="211">
        <f>IF(AA293&lt;0,1,0)</f>
        <v>0</v>
      </c>
      <c r="AA295" s="212"/>
      <c r="AB295" s="211">
        <f>IF(AC293&lt;0,1,0)</f>
        <v>0</v>
      </c>
      <c r="AC295" s="213"/>
      <c r="AD295" s="115"/>
      <c r="AE295" s="115"/>
      <c r="AM295" s="284"/>
      <c r="AN295" s="285"/>
    </row>
    <row r="296" spans="1:40" x14ac:dyDescent="0.2">
      <c r="A296" s="175"/>
      <c r="B296" s="178"/>
      <c r="C296" s="190"/>
      <c r="D296" s="183" t="s">
        <v>8</v>
      </c>
      <c r="E296" s="68" t="s">
        <v>11</v>
      </c>
      <c r="F296" s="11">
        <v>8.7285000000000001E-2</v>
      </c>
      <c r="G296" s="10">
        <v>7.4675000000000005E-2</v>
      </c>
      <c r="H296" s="17">
        <v>9.529E-2</v>
      </c>
      <c r="I296" s="20">
        <v>8.3979999999999999E-2</v>
      </c>
      <c r="J296" s="10">
        <v>9.8330000000000001E-2</v>
      </c>
      <c r="K296" s="10">
        <v>9.9030000000000007E-2</v>
      </c>
      <c r="L296" s="17">
        <v>0.10026</v>
      </c>
      <c r="M296" s="10">
        <v>0.109685</v>
      </c>
      <c r="N296" s="11">
        <v>8.4565000000000001E-2</v>
      </c>
      <c r="O296" s="20">
        <v>8.0879999999999994E-2</v>
      </c>
      <c r="P296" s="10">
        <v>9.1514999999999999E-2</v>
      </c>
      <c r="Q296" s="10">
        <v>8.9340000000000003E-2</v>
      </c>
      <c r="R296" s="17">
        <v>9.4089999999999993E-2</v>
      </c>
      <c r="S296" s="20">
        <v>0.101135</v>
      </c>
      <c r="T296" s="10">
        <v>9.5845E-2</v>
      </c>
      <c r="U296" s="12">
        <v>0.10743999999999999</v>
      </c>
      <c r="V296" s="10">
        <v>8.7739999999999999E-2</v>
      </c>
      <c r="W296" s="10">
        <v>7.8185000000000004E-2</v>
      </c>
      <c r="X296" s="17">
        <v>9.5009999999999997E-2</v>
      </c>
      <c r="Y296" s="20">
        <v>8.6044999999999996E-2</v>
      </c>
      <c r="Z296" s="17">
        <v>9.6589999999999995E-2</v>
      </c>
      <c r="AA296" s="20">
        <v>9.7089999999999996E-2</v>
      </c>
      <c r="AB296" s="10">
        <v>9.9430000000000004E-2</v>
      </c>
      <c r="AC296" s="12">
        <v>0.11179500000000001</v>
      </c>
      <c r="AD296" s="10"/>
      <c r="AE296" s="10"/>
      <c r="AM296" s="146">
        <v>6.7544999999999994E-2</v>
      </c>
      <c r="AN296" s="139">
        <v>0.116635</v>
      </c>
    </row>
    <row r="297" spans="1:40" x14ac:dyDescent="0.2">
      <c r="A297" s="175"/>
      <c r="B297" s="178"/>
      <c r="C297" s="190"/>
      <c r="D297" s="183"/>
      <c r="E297" s="67" t="s">
        <v>12</v>
      </c>
      <c r="F297" s="44">
        <f>((1/$B284*F296)-1)</f>
        <v>0.26701988677601962</v>
      </c>
      <c r="G297" s="43">
        <f>((1/$C284*G296)-1)</f>
        <v>0.1011575610115758</v>
      </c>
      <c r="H297" s="46">
        <f>((1/$B284*H296)-1)</f>
        <v>0.38321962548991118</v>
      </c>
      <c r="I297" s="47">
        <f>((1/$C284*I296)-1)</f>
        <v>0.23836909238369097</v>
      </c>
      <c r="J297" s="43">
        <f>((1/$B284*J296)-1)</f>
        <v>0.42734794600087067</v>
      </c>
      <c r="K297" s="43">
        <f>((1/$C284*K296)-1)</f>
        <v>0.46029639460296412</v>
      </c>
      <c r="L297" s="46">
        <f>((1/$B284*L296)-1)</f>
        <v>0.45536362316736811</v>
      </c>
      <c r="M297" s="43">
        <f>((1/$C284*M296)-1)</f>
        <v>0.61741502617415045</v>
      </c>
      <c r="N297" s="44">
        <f>((1/$B284*N296)-1)</f>
        <v>0.22753665263463474</v>
      </c>
      <c r="O297" s="47">
        <f>((1/$C284*O296)-1)</f>
        <v>0.19265649192656475</v>
      </c>
      <c r="P297" s="43">
        <f>((1/$B284*P296)-1)</f>
        <v>0.32842212222383482</v>
      </c>
      <c r="Q297" s="43">
        <f>((1/$C284*Q296)-1)</f>
        <v>0.3174076531740766</v>
      </c>
      <c r="R297" s="46">
        <f>((1/$B284*R296)-1)</f>
        <v>0.36580055160400615</v>
      </c>
      <c r="S297" s="47">
        <f>((1/$C284*S296)-1)</f>
        <v>0.49133672491336733</v>
      </c>
      <c r="T297" s="43">
        <f>((1/$B284*T296)-1)</f>
        <v>0.39127594716214231</v>
      </c>
      <c r="U297" s="45">
        <f>((1/$C284*U296)-1)</f>
        <v>0.58431025584310259</v>
      </c>
      <c r="V297" s="43">
        <f>((1/$B284*V296)-1)</f>
        <v>0.27362461895775847</v>
      </c>
      <c r="W297" s="43">
        <f>((1/$C284*W296)-1)</f>
        <v>0.15291602152916028</v>
      </c>
      <c r="X297" s="46">
        <f>((1/$B284*X296)-1)</f>
        <v>0.37915517491653339</v>
      </c>
      <c r="Y297" s="47">
        <f>((1/$C284*Y296)-1)</f>
        <v>0.26881958268819584</v>
      </c>
      <c r="Z297" s="46">
        <f>((1/$B284*Z296)-1)</f>
        <v>0.40209028886630827</v>
      </c>
      <c r="AA297" s="47">
        <f>((1/$C284*AA296)-1)</f>
        <v>0.43168915431689148</v>
      </c>
      <c r="AB297" s="43">
        <f>((1/$B284*AB296)-1)</f>
        <v>0.44331543039628385</v>
      </c>
      <c r="AC297" s="45">
        <f>((1/$C284*AC296)-1)</f>
        <v>0.64852908648529106</v>
      </c>
      <c r="AD297" s="43"/>
      <c r="AE297" s="43"/>
      <c r="AM297" s="144">
        <v>0.752</v>
      </c>
      <c r="AN297" s="132">
        <v>0.72499999999999998</v>
      </c>
    </row>
    <row r="298" spans="1:40" x14ac:dyDescent="0.2">
      <c r="A298" s="175"/>
      <c r="B298" s="178"/>
      <c r="C298" s="190"/>
      <c r="D298" s="183"/>
      <c r="E298" s="67" t="s">
        <v>10</v>
      </c>
      <c r="F298" s="11"/>
      <c r="G298" s="10"/>
      <c r="H298" s="17"/>
      <c r="I298" s="20"/>
      <c r="J298" s="10"/>
      <c r="K298" s="10"/>
      <c r="L298" s="17"/>
      <c r="M298" s="10"/>
      <c r="N298" s="11"/>
      <c r="O298" s="20"/>
      <c r="P298" s="10"/>
      <c r="Q298" s="10"/>
      <c r="R298" s="17"/>
      <c r="S298" s="20"/>
      <c r="T298" s="10"/>
      <c r="U298" s="12"/>
      <c r="V298" s="10"/>
      <c r="W298" s="10"/>
      <c r="X298" s="17"/>
      <c r="Y298" s="20"/>
      <c r="Z298" s="17"/>
      <c r="AA298" s="20"/>
      <c r="AB298" s="10"/>
      <c r="AC298" s="12"/>
      <c r="AD298" s="10"/>
      <c r="AE298" s="10"/>
      <c r="AM298" s="133"/>
      <c r="AN298" s="134"/>
    </row>
    <row r="299" spans="1:40" x14ac:dyDescent="0.2">
      <c r="A299" s="175"/>
      <c r="B299" s="178"/>
      <c r="C299" s="190"/>
      <c r="D299" s="187"/>
      <c r="E299" s="114" t="s">
        <v>42</v>
      </c>
      <c r="F299" s="211">
        <f>IF(G297&lt;0,1,0)</f>
        <v>0</v>
      </c>
      <c r="G299" s="212"/>
      <c r="H299" s="211">
        <f>IF(I297&lt;0,1,0)</f>
        <v>0</v>
      </c>
      <c r="I299" s="212"/>
      <c r="J299" s="211">
        <f>IF(K297&lt;0,1,0)</f>
        <v>0</v>
      </c>
      <c r="K299" s="212"/>
      <c r="L299" s="211">
        <f>IF(M297&lt;0,1,0)</f>
        <v>0</v>
      </c>
      <c r="M299" s="211"/>
      <c r="N299" s="214">
        <f>IF(O297&lt;0,1,0)</f>
        <v>0</v>
      </c>
      <c r="O299" s="212"/>
      <c r="P299" s="211">
        <f>IF(Q297&lt;0,1,0)</f>
        <v>0</v>
      </c>
      <c r="Q299" s="212"/>
      <c r="R299" s="211">
        <f>IF(S297&lt;0,1,0)</f>
        <v>0</v>
      </c>
      <c r="S299" s="212"/>
      <c r="T299" s="211">
        <f>IF(U297&lt;0,1,0)</f>
        <v>0</v>
      </c>
      <c r="U299" s="213"/>
      <c r="V299" s="214">
        <f>IF(W297&lt;0,1,0)</f>
        <v>0</v>
      </c>
      <c r="W299" s="212"/>
      <c r="X299" s="211">
        <f>IF(Y297&lt;0,1,0)</f>
        <v>0</v>
      </c>
      <c r="Y299" s="212"/>
      <c r="Z299" s="211">
        <f>IF(AA297&lt;0,1,0)</f>
        <v>0</v>
      </c>
      <c r="AA299" s="212"/>
      <c r="AB299" s="211">
        <f>IF(AC297&lt;0,1,0)</f>
        <v>0</v>
      </c>
      <c r="AC299" s="213"/>
      <c r="AD299" s="115"/>
      <c r="AE299" s="115"/>
      <c r="AM299" s="284"/>
      <c r="AN299" s="285"/>
    </row>
    <row r="300" spans="1:40" x14ac:dyDescent="0.2">
      <c r="A300" s="175"/>
      <c r="B300" s="178"/>
      <c r="C300" s="190"/>
      <c r="D300" s="181" t="s">
        <v>9</v>
      </c>
      <c r="E300" s="67" t="s">
        <v>11</v>
      </c>
      <c r="F300" s="11">
        <v>7.7015E-2</v>
      </c>
      <c r="G300" s="10">
        <v>7.1410000000000001E-2</v>
      </c>
      <c r="H300" s="17">
        <v>8.0845E-2</v>
      </c>
      <c r="I300" s="20">
        <v>7.0699999999999999E-2</v>
      </c>
      <c r="J300" s="10">
        <v>8.2485000000000003E-2</v>
      </c>
      <c r="K300" s="10">
        <v>7.3935000000000001E-2</v>
      </c>
      <c r="L300" s="17">
        <v>8.3320000000000005E-2</v>
      </c>
      <c r="M300" s="10">
        <v>7.3825000000000002E-2</v>
      </c>
      <c r="N300" s="11">
        <v>7.2124999999999995E-2</v>
      </c>
      <c r="O300" s="20">
        <v>7.0760000000000003E-2</v>
      </c>
      <c r="P300" s="10">
        <v>7.8784999999999994E-2</v>
      </c>
      <c r="Q300" s="10">
        <v>7.4060000000000001E-2</v>
      </c>
      <c r="R300" s="17">
        <v>7.9384999999999997E-2</v>
      </c>
      <c r="S300" s="20">
        <v>7.7854999999999994E-2</v>
      </c>
      <c r="T300" s="10">
        <v>7.9549999999999996E-2</v>
      </c>
      <c r="U300" s="12">
        <v>8.0729999999999996E-2</v>
      </c>
      <c r="V300" s="10">
        <v>7.5365000000000001E-2</v>
      </c>
      <c r="W300" s="10">
        <v>7.2825000000000001E-2</v>
      </c>
      <c r="X300" s="17">
        <v>8.1085000000000004E-2</v>
      </c>
      <c r="Y300" s="20">
        <v>7.4315000000000006E-2</v>
      </c>
      <c r="Z300" s="17">
        <v>8.0305000000000001E-2</v>
      </c>
      <c r="AA300" s="20">
        <v>7.4910000000000004E-2</v>
      </c>
      <c r="AB300" s="10">
        <v>8.0619999999999997E-2</v>
      </c>
      <c r="AC300" s="12">
        <v>7.6749999999999999E-2</v>
      </c>
      <c r="AD300" s="10"/>
      <c r="AE300" s="10"/>
      <c r="AM300" s="146">
        <v>8.2900000000000001E-2</v>
      </c>
      <c r="AN300" s="139">
        <v>7.9719999999999999E-2</v>
      </c>
    </row>
    <row r="301" spans="1:40" x14ac:dyDescent="0.2">
      <c r="A301" s="175"/>
      <c r="B301" s="178"/>
      <c r="C301" s="190"/>
      <c r="D301" s="181"/>
      <c r="E301" s="67" t="s">
        <v>12</v>
      </c>
      <c r="F301" s="44">
        <f>((1/$B284*F300)-1)</f>
        <v>0.11794164610248203</v>
      </c>
      <c r="G301" s="43">
        <f>((1/$C284*G300)-1)</f>
        <v>5.3011870530118799E-2</v>
      </c>
      <c r="H301" s="46">
        <f>((1/$B284*H300)-1)</f>
        <v>0.17353752358832897</v>
      </c>
      <c r="I301" s="47">
        <f>((1/$C284*I300)-1)</f>
        <v>4.2542210425422056E-2</v>
      </c>
      <c r="J301" s="43">
        <f>((1/$B284*J300)-1)</f>
        <v>0.19734359123239931</v>
      </c>
      <c r="K301" s="43">
        <f>((1/$C284*K300)-1)</f>
        <v>9.0245520902455301E-2</v>
      </c>
      <c r="L301" s="46">
        <f>((1/$B284*L300)-1)</f>
        <v>0.20946436347800823</v>
      </c>
      <c r="M301" s="43">
        <f>((1/$C284*M300)-1)</f>
        <v>8.8623460886234628E-2</v>
      </c>
      <c r="N301" s="44">
        <f>((1/$B284*N300)-1)</f>
        <v>4.6958920017418748E-2</v>
      </c>
      <c r="O301" s="47">
        <f>((1/$C284*O300)-1)</f>
        <v>4.3426970434269796E-2</v>
      </c>
      <c r="P301" s="43">
        <f>((1/$B284*P300)-1)</f>
        <v>0.14363478008419195</v>
      </c>
      <c r="Q301" s="43">
        <f>((1/$C284*Q300)-1)</f>
        <v>9.2088770920887741E-2</v>
      </c>
      <c r="R301" s="46">
        <f>((1/$B284*R300)-1)</f>
        <v>0.15234431702714457</v>
      </c>
      <c r="S301" s="47">
        <f>((1/$C284*S300)-1)</f>
        <v>0.14804984148049827</v>
      </c>
      <c r="T301" s="43">
        <f>((1/$B284*T300)-1)</f>
        <v>0.15473943968645631</v>
      </c>
      <c r="U301" s="45">
        <f>((1/$C284*U300)-1)</f>
        <v>0.19044459190444596</v>
      </c>
      <c r="V301" s="43">
        <f>((1/$B284*V300)-1)</f>
        <v>9.3990419509362599E-2</v>
      </c>
      <c r="W301" s="43">
        <f>((1/$C284*W300)-1)</f>
        <v>7.3877460738774658E-2</v>
      </c>
      <c r="X301" s="46">
        <f>((1/$B284*X300)-1)</f>
        <v>0.17702133836551015</v>
      </c>
      <c r="Y301" s="47">
        <f>((1/$C284*Y300)-1)</f>
        <v>9.5849000958490027E-2</v>
      </c>
      <c r="Z301" s="46">
        <f>((1/$B284*Z300)-1)</f>
        <v>0.16569894033967181</v>
      </c>
      <c r="AA301" s="47">
        <f>((1/$C284*AA300)-1)</f>
        <v>0.10462287104622892</v>
      </c>
      <c r="AB301" s="43">
        <f>((1/$B284*AB300)-1)</f>
        <v>0.17027144723472176</v>
      </c>
      <c r="AC301" s="45">
        <f>((1/$C284*AC300)-1)</f>
        <v>0.13175551131755503</v>
      </c>
      <c r="AD301" s="43"/>
      <c r="AE301" s="43"/>
      <c r="AM301" s="144">
        <v>0.67800000000000005</v>
      </c>
      <c r="AN301" s="132">
        <v>0.748</v>
      </c>
    </row>
    <row r="302" spans="1:40" x14ac:dyDescent="0.2">
      <c r="A302" s="175"/>
      <c r="B302" s="178"/>
      <c r="C302" s="190"/>
      <c r="D302" s="181"/>
      <c r="E302" s="67" t="s">
        <v>10</v>
      </c>
      <c r="F302" s="11"/>
      <c r="G302" s="10"/>
      <c r="H302" s="17"/>
      <c r="I302" s="20"/>
      <c r="J302" s="10"/>
      <c r="K302" s="10"/>
      <c r="L302" s="17"/>
      <c r="M302" s="10"/>
      <c r="N302" s="11"/>
      <c r="O302" s="20"/>
      <c r="P302" s="10"/>
      <c r="Q302" s="10"/>
      <c r="R302" s="17"/>
      <c r="S302" s="20"/>
      <c r="T302" s="10"/>
      <c r="U302" s="12"/>
      <c r="V302" s="10"/>
      <c r="W302" s="10"/>
      <c r="X302" s="17"/>
      <c r="Y302" s="20"/>
      <c r="Z302" s="17"/>
      <c r="AA302" s="20"/>
      <c r="AB302" s="10"/>
      <c r="AC302" s="12"/>
      <c r="AD302" s="10"/>
      <c r="AE302" s="10"/>
      <c r="AM302" s="133"/>
      <c r="AN302" s="134"/>
    </row>
    <row r="303" spans="1:40" ht="17" thickBot="1" x14ac:dyDescent="0.25">
      <c r="A303" s="176"/>
      <c r="B303" s="179"/>
      <c r="C303" s="191"/>
      <c r="D303" s="188"/>
      <c r="E303" s="113" t="s">
        <v>42</v>
      </c>
      <c r="F303" s="251">
        <f>IF(G301&lt;0,1,0)</f>
        <v>0</v>
      </c>
      <c r="G303" s="252"/>
      <c r="H303" s="251">
        <f>IF(I301&lt;0,1,0)</f>
        <v>0</v>
      </c>
      <c r="I303" s="252"/>
      <c r="J303" s="251">
        <f>IF(K301&lt;0,1,0)</f>
        <v>0</v>
      </c>
      <c r="K303" s="252"/>
      <c r="L303" s="251">
        <f>IF(M301&lt;0,1,0)</f>
        <v>0</v>
      </c>
      <c r="M303" s="251"/>
      <c r="N303" s="254">
        <f>IF(O301&lt;0,1,0)</f>
        <v>0</v>
      </c>
      <c r="O303" s="252"/>
      <c r="P303" s="251">
        <f>IF(Q301&lt;0,1,0)</f>
        <v>0</v>
      </c>
      <c r="Q303" s="252"/>
      <c r="R303" s="251">
        <f>IF(S301&lt;0,1,0)</f>
        <v>0</v>
      </c>
      <c r="S303" s="252"/>
      <c r="T303" s="251">
        <f>IF(U301&lt;0,1,0)</f>
        <v>0</v>
      </c>
      <c r="U303" s="253"/>
      <c r="V303" s="254">
        <f>IF(W301&lt;0,1,0)</f>
        <v>0</v>
      </c>
      <c r="W303" s="252"/>
      <c r="X303" s="251">
        <f>IF(Y301&lt;0,1,0)</f>
        <v>0</v>
      </c>
      <c r="Y303" s="252"/>
      <c r="Z303" s="251">
        <f>IF(AA301&lt;0,1,0)</f>
        <v>0</v>
      </c>
      <c r="AA303" s="252"/>
      <c r="AB303" s="251">
        <f>IF(AC301&lt;0,1,0)</f>
        <v>0</v>
      </c>
      <c r="AC303" s="253"/>
      <c r="AD303" s="115"/>
      <c r="AE303" s="115"/>
      <c r="AM303" s="282"/>
      <c r="AN303" s="283"/>
    </row>
    <row r="304" spans="1:40" ht="17" thickBot="1" x14ac:dyDescent="0.25"/>
    <row r="305" spans="1:39" ht="16" customHeight="1" thickBot="1" x14ac:dyDescent="0.25">
      <c r="AE305" s="151" t="s">
        <v>34</v>
      </c>
      <c r="AF305" s="152"/>
      <c r="AG305" s="152"/>
      <c r="AH305" s="153"/>
      <c r="AJ305" s="261" t="s">
        <v>35</v>
      </c>
      <c r="AK305" s="262"/>
    </row>
    <row r="306" spans="1:39" ht="52" customHeight="1" thickBot="1" x14ac:dyDescent="0.25">
      <c r="AE306" s="154"/>
      <c r="AF306" s="155"/>
      <c r="AG306" s="155"/>
      <c r="AH306" s="156"/>
      <c r="AJ306" s="122" t="s">
        <v>41</v>
      </c>
      <c r="AK306" s="142" t="s">
        <v>40</v>
      </c>
    </row>
    <row r="307" spans="1:39" ht="16" customHeight="1" x14ac:dyDescent="0.2">
      <c r="A307" s="151" t="s">
        <v>36</v>
      </c>
      <c r="B307" s="152"/>
      <c r="C307" s="153"/>
      <c r="D307" s="217" t="s">
        <v>2</v>
      </c>
      <c r="E307" s="63" t="s">
        <v>33</v>
      </c>
      <c r="F307" s="157">
        <f>AVERAGE(G5,G25,G45,G65,G85,G105,G125,G145,G165,G185,G205,G225,G245,G265,G285)</f>
        <v>0.19647400854923827</v>
      </c>
      <c r="G307" s="162"/>
      <c r="H307" s="158">
        <f>AVERAGE(I5,I25,I45,I65,I85,I105,I125,I145,I165,I185,I205,I225,I245,I265,I285)</f>
        <v>0.10523649701498108</v>
      </c>
      <c r="I307" s="163"/>
      <c r="J307" s="159">
        <f>AVERAGE(K5,K25,K45,K65,K85,K105,K125,K145,K165,K185,K205,K225,K245,K265,K285)</f>
        <v>0.12329039731360085</v>
      </c>
      <c r="K307" s="162"/>
      <c r="L307" s="158">
        <f>AVERAGE(M5,M25,M45,M65,M85,M105,M125,M145,M165,M185,M205,M225,M245,M265,M285)</f>
        <v>7.1418108671629732E-2</v>
      </c>
      <c r="M307" s="195"/>
      <c r="N307" s="157">
        <f>AVERAGE(O5,O25,O45,O65,O85,O105,O125,O145,O165,O185,O205,O225,O245,O265,O285)</f>
        <v>0.20264537435462185</v>
      </c>
      <c r="O307" s="162"/>
      <c r="P307" s="159">
        <f>AVERAGE(Q5,Q25,Q45,Q65,Q85,Q105,Q125,Q145,Q165,Q185,Q205,Q225,Q245,Q265,Q285)</f>
        <v>0.12553597612612355</v>
      </c>
      <c r="Q307" s="162"/>
      <c r="R307" s="159">
        <f>AVERAGE(S5,S25,S45,S65,S85,S105,S125,S145,S165,S185,S205,S225,S245,S265,S285)</f>
        <v>0.16502396266740577</v>
      </c>
      <c r="S307" s="162"/>
      <c r="T307" s="158">
        <f>AVERAGE(U5,U25,U45,U65,U85,U105,U125,U145,U165,U185,U205,U225,U245,U265,U285)</f>
        <v>0.16746772692733553</v>
      </c>
      <c r="U307" s="163"/>
      <c r="V307" s="157">
        <f>AVERAGE(W5,W25,W45,W65,W85,W105,W125,W145,W165,W185,W205,W225,W245,W265,W285)</f>
        <v>0.13828610322562013</v>
      </c>
      <c r="W307" s="162"/>
      <c r="X307" s="159">
        <f>AVERAGE(Y5,Y25,Y45,Y65,Y85,Y105,Y125,Y145,Y165,Y185,Y205,Y225,Y245,Y265,Y285)</f>
        <v>8.8419094875293161E-2</v>
      </c>
      <c r="Y307" s="162"/>
      <c r="Z307" s="159">
        <f>AVERAGE(AA5,AA25,AA45,AA65,AA85,AA105,AA125,AA145,AA165,AA185,AA205,AA225,AA245,AA265,AA285)</f>
        <v>0.13491036657810132</v>
      </c>
      <c r="AA307" s="162"/>
      <c r="AB307" s="158">
        <f>AVERAGE(AC5,AC25,AC45,AC65,AC85,AC105,AC125,AC145,AC165,AC185,AC205,AC225,AC245,AC265,AC285)</f>
        <v>0.14167733852373132</v>
      </c>
      <c r="AC307" s="195"/>
      <c r="AD307" s="52"/>
      <c r="AE307" s="117" t="s">
        <v>33</v>
      </c>
      <c r="AF307" s="56">
        <f>AVERAGE(F307,H307,J307,L307)</f>
        <v>0.12410475288736249</v>
      </c>
      <c r="AG307" s="57">
        <f>AVERAGE(N307:U307)</f>
        <v>0.16516826001887167</v>
      </c>
      <c r="AH307" s="58">
        <f>AVERAGE(V307:AC307)</f>
        <v>0.12582322580068647</v>
      </c>
      <c r="AI307" s="4"/>
      <c r="AJ307" s="263">
        <f>AVERAGE(AF307:AH307)</f>
        <v>0.13836541290230686</v>
      </c>
      <c r="AK307" s="266">
        <f>RANK(AJ307,AJ$307:AJ$324,1)</f>
        <v>5</v>
      </c>
    </row>
    <row r="308" spans="1:39" ht="16" customHeight="1" x14ac:dyDescent="0.2">
      <c r="A308" s="220"/>
      <c r="B308" s="221"/>
      <c r="C308" s="222"/>
      <c r="D308" s="218"/>
      <c r="E308" s="70" t="s">
        <v>39</v>
      </c>
      <c r="F308" s="184">
        <f>RANK(F307,$F307:$AC307,1)</f>
        <v>11</v>
      </c>
      <c r="G308" s="165"/>
      <c r="H308" s="167">
        <f>RANK(H307,$F307:$AC307,1)</f>
        <v>3</v>
      </c>
      <c r="I308" s="167"/>
      <c r="J308" s="192">
        <f>RANK(J307,$F307:$AC307,1)</f>
        <v>4</v>
      </c>
      <c r="K308" s="165"/>
      <c r="L308" s="167">
        <f>RANK(L307,$F307:$AC307,1)</f>
        <v>1</v>
      </c>
      <c r="M308" s="169"/>
      <c r="N308" s="184">
        <f>RANK(N307,$F307:$AC307,1)</f>
        <v>12</v>
      </c>
      <c r="O308" s="165"/>
      <c r="P308" s="192">
        <f>RANK(P307,$F307:$AC307,1)</f>
        <v>5</v>
      </c>
      <c r="Q308" s="165"/>
      <c r="R308" s="192">
        <f>RANK(R307,$F307:$AC307,1)</f>
        <v>9</v>
      </c>
      <c r="S308" s="165"/>
      <c r="T308" s="167">
        <f>RANK(T307,$F307:$AC307,1)</f>
        <v>10</v>
      </c>
      <c r="U308" s="167"/>
      <c r="V308" s="184">
        <f>RANK(V307,$F307:$AC307,1)</f>
        <v>7</v>
      </c>
      <c r="W308" s="165"/>
      <c r="X308" s="192">
        <f>RANK(X307,$F307:$AC307,1)</f>
        <v>2</v>
      </c>
      <c r="Y308" s="165"/>
      <c r="Z308" s="192">
        <f>RANK(Z307,$F307:$AC307,1)</f>
        <v>6</v>
      </c>
      <c r="AA308" s="165"/>
      <c r="AB308" s="167">
        <f>RANK(AB307,$F307:$AC307,1)</f>
        <v>8</v>
      </c>
      <c r="AC308" s="169"/>
      <c r="AD308" s="52"/>
      <c r="AE308" s="118" t="s">
        <v>39</v>
      </c>
      <c r="AF308" s="54">
        <f>RANK(AF307,$AF307:$AH307,1)</f>
        <v>1</v>
      </c>
      <c r="AG308" s="59">
        <f>RANK(AG307,$AF307:$AH307,1)</f>
        <v>3</v>
      </c>
      <c r="AH308" s="1">
        <f>RANK(AH307,$AF307:$AH307,1)</f>
        <v>2</v>
      </c>
      <c r="AI308" s="4"/>
      <c r="AJ308" s="264"/>
      <c r="AK308" s="267"/>
    </row>
    <row r="309" spans="1:39" ht="16" customHeight="1" x14ac:dyDescent="0.2">
      <c r="A309" s="220"/>
      <c r="B309" s="221"/>
      <c r="C309" s="222"/>
      <c r="D309" s="218"/>
      <c r="E309" s="76" t="s">
        <v>44</v>
      </c>
      <c r="F309" s="255">
        <f>SUM(F7,F27,F47,F67,F87,F107,F127,F147,F167,F187,F207,F227,F247,F267,F287)</f>
        <v>2</v>
      </c>
      <c r="G309" s="256"/>
      <c r="H309" s="257">
        <f>SUM(H7,H27,H47,H67,H87,H107,H127,H147,H167,H187,H207,H227,H247,H267,H287)</f>
        <v>5</v>
      </c>
      <c r="I309" s="258"/>
      <c r="J309" s="259">
        <f>SUM(J7,J27,J47,J67,J87,J107,J127,J147,J167,J187,J207,J227,J247,J267,J287)</f>
        <v>7</v>
      </c>
      <c r="K309" s="256"/>
      <c r="L309" s="257">
        <f>SUM(L7,L27,L47,L67,L87,L107,L127,L147,L167,L187,L207,L227,L247,L267,L287)</f>
        <v>6</v>
      </c>
      <c r="M309" s="260"/>
      <c r="N309" s="255">
        <f>SUM(N7,N27,N47,N67,N87,N107,N127,N147,N167,N187,N207,N227,N247,N267,N287)</f>
        <v>4</v>
      </c>
      <c r="O309" s="256"/>
      <c r="P309" s="259">
        <f>SUM(P7,P27,P47,P67,P87,P107,P127,P147,P167,P187,P207,P227,P247,P267,P287)</f>
        <v>4</v>
      </c>
      <c r="Q309" s="256"/>
      <c r="R309" s="259">
        <f>SUM(R7,R27,R47,R67,R87,R107,R127,R147,R167,R187,R207,R227,R247,R267,R287)</f>
        <v>5</v>
      </c>
      <c r="S309" s="256"/>
      <c r="T309" s="257">
        <f>SUM(T7,T27,T47,T67,T87,T107,T127,T147,T167,T187,T207,T227,T247,T267,T287)</f>
        <v>5</v>
      </c>
      <c r="U309" s="258"/>
      <c r="V309" s="255">
        <f>SUM(V7,V27,V47,V67,V87,V107,V127,V147,V167,V187,V207,V227,V247,V267,V287)</f>
        <v>4</v>
      </c>
      <c r="W309" s="256"/>
      <c r="X309" s="259">
        <f>SUM(X7,X27,X47,X67,X87,X107,X127,X147,X167,X187,X207,X227,X247,X267,X287)</f>
        <v>6</v>
      </c>
      <c r="Y309" s="256"/>
      <c r="Z309" s="259">
        <f>SUM(Z7,Z27,Z47,Z67,Z87,Z107,Z127,Z147,Z167,Z187,Z207,Z227,Z247,Z267,Z287)</f>
        <v>5</v>
      </c>
      <c r="AA309" s="256"/>
      <c r="AB309" s="257">
        <f>SUM(AB7,AB27,AB47,AB67,AB87,AB107,AB127,AB147,AB167,AB187,AB207,AB227,AB247,AB267,AB287)</f>
        <v>7</v>
      </c>
      <c r="AC309" s="260"/>
      <c r="AD309" s="74"/>
      <c r="AE309" s="119" t="s">
        <v>49</v>
      </c>
      <c r="AF309" s="73">
        <f>SUM(F309,H309,J309,L309)</f>
        <v>20</v>
      </c>
      <c r="AG309" s="85">
        <f>SUM(N309:U309)</f>
        <v>18</v>
      </c>
      <c r="AH309" s="81">
        <f>SUM(V309:AC309)</f>
        <v>22</v>
      </c>
      <c r="AI309" s="4"/>
      <c r="AJ309" s="264"/>
      <c r="AK309" s="267"/>
    </row>
    <row r="310" spans="1:39" ht="16" customHeight="1" thickBot="1" x14ac:dyDescent="0.25">
      <c r="A310" s="220"/>
      <c r="B310" s="221"/>
      <c r="C310" s="222"/>
      <c r="D310" s="219"/>
      <c r="E310" s="62" t="s">
        <v>43</v>
      </c>
      <c r="F310" s="193">
        <f>RANK(F309,$F309:$AC309)</f>
        <v>12</v>
      </c>
      <c r="G310" s="194"/>
      <c r="H310" s="238">
        <f>RANK(H309,$F309:$M309)</f>
        <v>3</v>
      </c>
      <c r="I310" s="238"/>
      <c r="J310" s="237">
        <f>RANK(J309,$F309:$M309)</f>
        <v>1</v>
      </c>
      <c r="K310" s="194"/>
      <c r="L310" s="238">
        <f>RANK(L309,$F309:$M309)</f>
        <v>2</v>
      </c>
      <c r="M310" s="239"/>
      <c r="N310" s="193">
        <f>RANK(N309,$F309:$AC309)</f>
        <v>9</v>
      </c>
      <c r="O310" s="194"/>
      <c r="P310" s="237">
        <f>RANK(P309,$F309:$AC309)</f>
        <v>9</v>
      </c>
      <c r="Q310" s="194"/>
      <c r="R310" s="237">
        <f>RANK(R309,$F309:$AC309)</f>
        <v>5</v>
      </c>
      <c r="S310" s="194"/>
      <c r="T310" s="238">
        <f>RANK(T309,$F309:$AC309)</f>
        <v>5</v>
      </c>
      <c r="U310" s="238"/>
      <c r="V310" s="193">
        <f>RANK(V309,$F309:$AC309)</f>
        <v>9</v>
      </c>
      <c r="W310" s="194"/>
      <c r="X310" s="237">
        <f>RANK(X309,$F309:$AC309)</f>
        <v>3</v>
      </c>
      <c r="Y310" s="194"/>
      <c r="Z310" s="237">
        <f>RANK(Z309,$F309:$AC309)</f>
        <v>5</v>
      </c>
      <c r="AA310" s="194"/>
      <c r="AB310" s="238">
        <f>RANK(AB309,$F309:$AC309)</f>
        <v>1</v>
      </c>
      <c r="AC310" s="239"/>
      <c r="AD310" s="52"/>
      <c r="AE310" s="120" t="s">
        <v>43</v>
      </c>
      <c r="AF310" s="72">
        <f>RANK(AF309,$AF309:$AH309)</f>
        <v>2</v>
      </c>
      <c r="AG310" s="75">
        <f>RANK(AG309,$AF309:$AH309)</f>
        <v>3</v>
      </c>
      <c r="AH310" s="64">
        <f>RANK(AH309,$AF309:$AH309)</f>
        <v>1</v>
      </c>
      <c r="AI310" s="4"/>
      <c r="AJ310" s="265"/>
      <c r="AK310" s="268"/>
    </row>
    <row r="311" spans="1:39" x14ac:dyDescent="0.2">
      <c r="A311" s="220"/>
      <c r="B311" s="221"/>
      <c r="C311" s="222"/>
      <c r="D311" s="217" t="s">
        <v>6</v>
      </c>
      <c r="E311" s="63" t="s">
        <v>33</v>
      </c>
      <c r="F311" s="157">
        <f>AVERAGE(G9,G29,G49,G69,G89,G109,G169,G189,G209,G249,G269,G289)</f>
        <v>8.3940781939579059E-2</v>
      </c>
      <c r="G311" s="162"/>
      <c r="H311" s="158">
        <f>AVERAGE(I9,I29,I49,I69,I89,I109,I169,I189,I209,I249,I269,I289)</f>
        <v>3.1803088834774673E-2</v>
      </c>
      <c r="I311" s="163"/>
      <c r="J311" s="159">
        <f>AVERAGE(K9,K29,K49,K69,K89,K109,K169,K189,K209,K249,K269,K289)</f>
        <v>4.0947579666098931E-2</v>
      </c>
      <c r="K311" s="162"/>
      <c r="L311" s="158">
        <f>AVERAGE(M9,M29,M49,M69,M89,M109,M169,M189,M209,M249,M269,M289)</f>
        <v>4.3502846454995713E-2</v>
      </c>
      <c r="M311" s="163"/>
      <c r="N311" s="157">
        <f>AVERAGE(O9,O29,O49,O69,O89,O109,O169,O189,O209,O249,O269,O289)</f>
        <v>0.10686503799915163</v>
      </c>
      <c r="O311" s="162"/>
      <c r="P311" s="159">
        <f>AVERAGE(Q9,Q29,Q49,Q69,Q89,Q109,Q169,Q189,Q209,Q249,Q269,Q289)</f>
        <v>4.6211448051788319E-2</v>
      </c>
      <c r="Q311" s="162"/>
      <c r="R311" s="159">
        <f>AVERAGE(S9,S29,S49,S69,S89,S109,S169,S189,S209,S249,S269,S289)</f>
        <v>6.284416767398017E-2</v>
      </c>
      <c r="S311" s="162"/>
      <c r="T311" s="158">
        <f>AVERAGE(U9,U29,U49,U69,U89,U109,U169,U189,U209,U249,U269,U289)</f>
        <v>6.4537079484458179E-2</v>
      </c>
      <c r="U311" s="195"/>
      <c r="V311" s="157">
        <f>AVERAGE(W9,W29,W49,W69,W89,W109,W169,W189,W209,W249,W269,W289)</f>
        <v>9.2354477111282529E-2</v>
      </c>
      <c r="W311" s="162"/>
      <c r="X311" s="159">
        <f>AVERAGE(Y9,Y29,Y49,Y69,Y89,Y109,Y169,Y189,Y209,Y249,Y269,Y289)</f>
        <v>3.7226205390623546E-2</v>
      </c>
      <c r="Y311" s="162"/>
      <c r="Z311" s="159">
        <f>AVERAGE(AA9,AA29,AA49,AA69,AA89,AA109,AA169,AA189,AA209,AA249,AA269,AA289)</f>
        <v>4.9235928861621182E-2</v>
      </c>
      <c r="AA311" s="162"/>
      <c r="AB311" s="158">
        <f>AVERAGE(AC9,AC29,AC49,AC69,AC89,AC109,AC169,AC189,AC209,AC249,AC269,AC289)</f>
        <v>5.3076998489075357E-2</v>
      </c>
      <c r="AC311" s="195"/>
      <c r="AD311" s="52"/>
      <c r="AE311" s="117" t="s">
        <v>33</v>
      </c>
      <c r="AF311" s="56">
        <f>AVERAGE(F311,H311,J311,L311)</f>
        <v>5.0048574223862094E-2</v>
      </c>
      <c r="AG311" s="57">
        <f>AVERAGE(N311:U311)</f>
        <v>7.0114433302344584E-2</v>
      </c>
      <c r="AH311" s="58">
        <f>AVERAGE(V311:AC311)</f>
        <v>5.797340246315065E-2</v>
      </c>
      <c r="AI311" s="4"/>
      <c r="AJ311" s="263">
        <f>AVERAGE(AF311:AH311)</f>
        <v>5.9378803329785769E-2</v>
      </c>
      <c r="AK311" s="266">
        <f>RANK(AJ311,AJ$307:AJ$324,1)</f>
        <v>4</v>
      </c>
      <c r="AL311" s="4"/>
      <c r="AM311" s="4"/>
    </row>
    <row r="312" spans="1:39" x14ac:dyDescent="0.2">
      <c r="A312" s="220"/>
      <c r="B312" s="221"/>
      <c r="C312" s="222"/>
      <c r="D312" s="218"/>
      <c r="E312" s="70" t="s">
        <v>39</v>
      </c>
      <c r="F312" s="185">
        <f>RANK(F311,$F311:$M311,1)</f>
        <v>4</v>
      </c>
      <c r="G312" s="186"/>
      <c r="H312" s="197">
        <f>RANK(H311,$F311:$M311,1)</f>
        <v>1</v>
      </c>
      <c r="I312" s="197"/>
      <c r="J312" s="196">
        <f>RANK(J311,$F311:$M311,1)</f>
        <v>2</v>
      </c>
      <c r="K312" s="186"/>
      <c r="L312" s="197">
        <f>RANK(L311,$F311:$M311,1)</f>
        <v>3</v>
      </c>
      <c r="M312" s="197"/>
      <c r="N312" s="185">
        <f>RANK(N311,$N311:$U311,1)</f>
        <v>4</v>
      </c>
      <c r="O312" s="186"/>
      <c r="P312" s="196">
        <f>RANK(P311,$N311:$U311,1)</f>
        <v>1</v>
      </c>
      <c r="Q312" s="186"/>
      <c r="R312" s="196">
        <f>RANK(R311,$N311:$U311,1)</f>
        <v>2</v>
      </c>
      <c r="S312" s="186"/>
      <c r="T312" s="197">
        <f>RANK(T311,$N311:$U311,1)</f>
        <v>3</v>
      </c>
      <c r="U312" s="198"/>
      <c r="V312" s="185">
        <f>RANK(V311,$V311:$AC311,1)</f>
        <v>4</v>
      </c>
      <c r="W312" s="186"/>
      <c r="X312" s="196">
        <f>RANK(X311,$V311:$AC311,1)</f>
        <v>1</v>
      </c>
      <c r="Y312" s="186"/>
      <c r="Z312" s="196">
        <f>RANK(Z311,$V311:$AC311,1)</f>
        <v>2</v>
      </c>
      <c r="AA312" s="186"/>
      <c r="AB312" s="197">
        <f>RANK(AB311,$V311:$AC311,1)</f>
        <v>3</v>
      </c>
      <c r="AC312" s="198"/>
      <c r="AD312" s="52"/>
      <c r="AE312" s="118" t="s">
        <v>39</v>
      </c>
      <c r="AF312" s="54">
        <f>RANK(AF311,$AF311:$AH311,1)</f>
        <v>1</v>
      </c>
      <c r="AG312" s="59">
        <f>RANK(AG311,$AF311:$AH311,1)</f>
        <v>3</v>
      </c>
      <c r="AH312" s="1">
        <f>RANK(AH311,$AF311:$AH311,1)</f>
        <v>2</v>
      </c>
      <c r="AI312" s="4"/>
      <c r="AJ312" s="264"/>
      <c r="AK312" s="267"/>
      <c r="AL312" s="4"/>
      <c r="AM312" s="4"/>
    </row>
    <row r="313" spans="1:39" x14ac:dyDescent="0.2">
      <c r="A313" s="220"/>
      <c r="B313" s="221"/>
      <c r="C313" s="222"/>
      <c r="D313" s="218"/>
      <c r="E313" s="76" t="s">
        <v>45</v>
      </c>
      <c r="F313" s="172">
        <f>SUM(F11,F31,F51,F71,F91,F111,F171,F191,F211,F251,F271,F291)</f>
        <v>1</v>
      </c>
      <c r="G313" s="173"/>
      <c r="H313" s="170">
        <f>SUM(H11,H31,H51,H71,H91,H111,H171,H191,H211,H251,H271,H291)</f>
        <v>0</v>
      </c>
      <c r="I313" s="171"/>
      <c r="J313" s="215">
        <f>SUM(J11,J31,J51,J71,J91,J111,J171,J191,J211,J251,J271,J291)</f>
        <v>0</v>
      </c>
      <c r="K313" s="173"/>
      <c r="L313" s="170">
        <f>SUM(L11,L31,L51,L71,L91,L111,L171,L191,L211,L251,L271,L291)</f>
        <v>0</v>
      </c>
      <c r="M313" s="171"/>
      <c r="N313" s="172">
        <f>SUM(N11,N31,N51,N71,N91,N111,N171,N191,N211,N251,N271,N291)</f>
        <v>1</v>
      </c>
      <c r="O313" s="173"/>
      <c r="P313" s="215">
        <f>SUM(P11,P31,P51,P71,P91,P111,P171,P191,P211,P251,P271,P291)</f>
        <v>0</v>
      </c>
      <c r="Q313" s="173"/>
      <c r="R313" s="215">
        <f>SUM(R11,R31,R51,R71,R91,R111,R171,R191,R211,R251,R271,R291)</f>
        <v>0</v>
      </c>
      <c r="S313" s="173"/>
      <c r="T313" s="170">
        <f>SUM(T11,T31,T51,T71,T91,T111,T171,T191,T211,T251,T271,T291)</f>
        <v>0</v>
      </c>
      <c r="U313" s="216"/>
      <c r="V313" s="172">
        <f>SUM(V11,V31,V51,V71,V91,V111,V171,V191,V211,V251,V271,V291)</f>
        <v>1</v>
      </c>
      <c r="W313" s="173"/>
      <c r="X313" s="215">
        <f>SUM(X11,X31,X51,X71,X91,X111,X171,X191,X211,X251,X271,X291)</f>
        <v>0</v>
      </c>
      <c r="Y313" s="173"/>
      <c r="Z313" s="215">
        <f>SUM(Z11,Z31,Z51,Z71,Z91,Z111,Z171,Z191,Z211,Z251,Z271,Z291)</f>
        <v>0</v>
      </c>
      <c r="AA313" s="173"/>
      <c r="AB313" s="170">
        <f>SUM(AB11,AB31,AB51,AB71,AB91,AB111,AB171,AB191,AB211,AB251,AB271,AB291)</f>
        <v>0</v>
      </c>
      <c r="AC313" s="216"/>
      <c r="AD313" s="74"/>
      <c r="AE313" s="119" t="s">
        <v>50</v>
      </c>
      <c r="AF313" s="73">
        <f>SUM(F313,H313,J313,L313)</f>
        <v>1</v>
      </c>
      <c r="AG313" s="85">
        <f>SUM(N313:U313)</f>
        <v>1</v>
      </c>
      <c r="AH313" s="81">
        <f>SUM(V313:AC313)</f>
        <v>1</v>
      </c>
      <c r="AI313" s="4"/>
      <c r="AJ313" s="264"/>
      <c r="AK313" s="267"/>
      <c r="AL313" s="4"/>
      <c r="AM313" s="4"/>
    </row>
    <row r="314" spans="1:39" ht="17" thickBot="1" x14ac:dyDescent="0.25">
      <c r="A314" s="220"/>
      <c r="B314" s="221"/>
      <c r="C314" s="222"/>
      <c r="D314" s="219"/>
      <c r="E314" s="77" t="s">
        <v>43</v>
      </c>
      <c r="F314" s="193">
        <f>RANK(F313,$F313:$AC313)</f>
        <v>1</v>
      </c>
      <c r="G314" s="194"/>
      <c r="H314" s="238">
        <f>RANK(H313,$F313:$M313)</f>
        <v>2</v>
      </c>
      <c r="I314" s="238"/>
      <c r="J314" s="237">
        <f>RANK(J313,$F313:$M313)</f>
        <v>2</v>
      </c>
      <c r="K314" s="194"/>
      <c r="L314" s="238">
        <f>RANK(L313,$F313:$M313)</f>
        <v>2</v>
      </c>
      <c r="M314" s="238"/>
      <c r="N314" s="193">
        <f>RANK(N313,$F313:$AC313)</f>
        <v>1</v>
      </c>
      <c r="O314" s="194"/>
      <c r="P314" s="237">
        <f>RANK(P313,$F313:$AC313)</f>
        <v>4</v>
      </c>
      <c r="Q314" s="194"/>
      <c r="R314" s="237">
        <f>RANK(R313,$F313:$AC313)</f>
        <v>4</v>
      </c>
      <c r="S314" s="194"/>
      <c r="T314" s="238">
        <f>RANK(T313,$F313:$AC313)</f>
        <v>4</v>
      </c>
      <c r="U314" s="239"/>
      <c r="V314" s="193">
        <f>RANK(V313,$F313:$AC313)</f>
        <v>1</v>
      </c>
      <c r="W314" s="194"/>
      <c r="X314" s="237">
        <f>RANK(X313,$F313:$AC313)</f>
        <v>4</v>
      </c>
      <c r="Y314" s="194"/>
      <c r="Z314" s="237">
        <f>RANK(Z313,$F313:$AC313)</f>
        <v>4</v>
      </c>
      <c r="AA314" s="194"/>
      <c r="AB314" s="238">
        <f>RANK(AB313,$F313:$AC313)</f>
        <v>4</v>
      </c>
      <c r="AC314" s="239"/>
      <c r="AD314" s="52"/>
      <c r="AE314" s="120" t="s">
        <v>43</v>
      </c>
      <c r="AF314" s="72">
        <f>RANK(AF313,$AF313:$AH313)</f>
        <v>1</v>
      </c>
      <c r="AG314" s="75">
        <f>RANK(AG313,$AF313:$AH313)</f>
        <v>1</v>
      </c>
      <c r="AH314" s="64">
        <f>RANK(AH313,$AF313:$AH313)</f>
        <v>1</v>
      </c>
      <c r="AI314" s="4"/>
      <c r="AJ314" s="265"/>
      <c r="AK314" s="268"/>
      <c r="AL314" s="4"/>
      <c r="AM314" s="4"/>
    </row>
    <row r="315" spans="1:39" x14ac:dyDescent="0.2">
      <c r="A315" s="220"/>
      <c r="B315" s="221"/>
      <c r="C315" s="222"/>
      <c r="D315" s="217" t="s">
        <v>7</v>
      </c>
      <c r="E315" s="63" t="s">
        <v>33</v>
      </c>
      <c r="F315" s="168">
        <f>AVERAGE(G13,G33,G53,G73,G93,G113,G173,G193,G213,G253,G273,G293)</f>
        <v>2.0007002593425489E-2</v>
      </c>
      <c r="G315" s="165"/>
      <c r="H315" s="166">
        <f>AVERAGE(I13,I33,I53,I73,I93,I113,I173,I193,I213,I253,I273,I293)</f>
        <v>2.5710659536151082E-2</v>
      </c>
      <c r="I315" s="167"/>
      <c r="J315" s="164">
        <f>AVERAGE(K13,K33,K53,K73,K93,K113,K173,K193,K213,K253,K273,K293)</f>
        <v>3.2327209165108894E-2</v>
      </c>
      <c r="K315" s="165"/>
      <c r="L315" s="166">
        <f>AVERAGE(M13,M33,M53,M73,M93,M113,M173,M193,M213,M253,M273,M293)</f>
        <v>3.6815583105194012E-2</v>
      </c>
      <c r="M315" s="167"/>
      <c r="N315" s="168">
        <f>AVERAGE(O13,O33,O53,O73,O93,O113,O173,O193,O213,O253,O273,O293)</f>
        <v>2.9929337274907337E-2</v>
      </c>
      <c r="O315" s="165"/>
      <c r="P315" s="164">
        <f>AVERAGE(Q13,Q33,Q53,Q73,Q93,Q113,Q173,Q193,Q213,Q253,Q273,Q293)</f>
        <v>4.2405285189994001E-2</v>
      </c>
      <c r="Q315" s="165"/>
      <c r="R315" s="164">
        <f>AVERAGE(S13,S33,S53,S73,S93,S113,S173,S193,S213,S253,S273,S293)</f>
        <v>5.4240222597341264E-2</v>
      </c>
      <c r="S315" s="165"/>
      <c r="T315" s="166">
        <f>AVERAGE(U13,U33,U53,U73,U93,U113,U173,U193,U213,U253,U273,U293)</f>
        <v>6.849434226758884E-2</v>
      </c>
      <c r="U315" s="169"/>
      <c r="V315" s="168">
        <f>AVERAGE(W13,W33,W53,W73,W93,W113,W173,W193,W213,W253,W273,W293)</f>
        <v>2.2486957852279971E-2</v>
      </c>
      <c r="W315" s="165"/>
      <c r="X315" s="164">
        <f>AVERAGE(Y13,Y33,Y53,Y73,Y93,Y113,Y173,Y193,Y213,Y253,Y273,Y293)</f>
        <v>3.1026395178680295E-2</v>
      </c>
      <c r="Y315" s="165"/>
      <c r="Z315" s="164">
        <f>AVERAGE(AA13,AA33,AA53,AA73,AA93,AA113,AA173,AA193,AA213,AA253,AA273,AA293)</f>
        <v>4.0361653287868886E-2</v>
      </c>
      <c r="AA315" s="165"/>
      <c r="AB315" s="166">
        <f>AVERAGE(AC13,AC33,AC53,AC73,AC93,AC113,AC173,AC193,AC213,AC253,AC273,AC293)</f>
        <v>4.9048919221684646E-2</v>
      </c>
      <c r="AC315" s="169"/>
      <c r="AD315" s="52"/>
      <c r="AE315" s="117" t="s">
        <v>33</v>
      </c>
      <c r="AF315" s="51">
        <f>AVERAGE(F315,H315,J315,L315)</f>
        <v>2.8715113599969866E-2</v>
      </c>
      <c r="AG315" s="60">
        <f>AVERAGE(N315:U315)</f>
        <v>4.8767296832457854E-2</v>
      </c>
      <c r="AH315" s="61">
        <f>AVERAGE(V315:AC315)</f>
        <v>3.5730981385128445E-2</v>
      </c>
      <c r="AI315" s="4"/>
      <c r="AJ315" s="263">
        <f>AVERAGE(AF315:AH315)</f>
        <v>3.7737797272518719E-2</v>
      </c>
      <c r="AK315" s="266">
        <f>RANK(AJ315,AJ$307:AJ$324,1)</f>
        <v>2</v>
      </c>
      <c r="AL315" s="4"/>
      <c r="AM315" s="4"/>
    </row>
    <row r="316" spans="1:39" x14ac:dyDescent="0.2">
      <c r="A316" s="220"/>
      <c r="B316" s="221"/>
      <c r="C316" s="222"/>
      <c r="D316" s="218"/>
      <c r="E316" s="70" t="s">
        <v>39</v>
      </c>
      <c r="F316" s="185">
        <f>RANK(F315,$F315:$M315,1)</f>
        <v>1</v>
      </c>
      <c r="G316" s="186"/>
      <c r="H316" s="197">
        <f>RANK(H315,$F315:$M315,1)</f>
        <v>2</v>
      </c>
      <c r="I316" s="197"/>
      <c r="J316" s="196">
        <f>RANK(J315,$F315:$M315,1)</f>
        <v>3</v>
      </c>
      <c r="K316" s="186"/>
      <c r="L316" s="197">
        <f>RANK(L315,$F315:$M315,1)</f>
        <v>4</v>
      </c>
      <c r="M316" s="197"/>
      <c r="N316" s="185">
        <f>RANK(N315,$N315:$U315,1)</f>
        <v>1</v>
      </c>
      <c r="O316" s="186"/>
      <c r="P316" s="196">
        <f>RANK(P315,$N315:$U315,1)</f>
        <v>2</v>
      </c>
      <c r="Q316" s="186"/>
      <c r="R316" s="196">
        <f>RANK(R315,$N315:$U315,1)</f>
        <v>3</v>
      </c>
      <c r="S316" s="186"/>
      <c r="T316" s="197">
        <f>RANK(T315,$N315:$U315,1)</f>
        <v>4</v>
      </c>
      <c r="U316" s="198"/>
      <c r="V316" s="185">
        <f>RANK(V315,$V315:$AC315,1)</f>
        <v>1</v>
      </c>
      <c r="W316" s="186"/>
      <c r="X316" s="196">
        <f>RANK(X315,$V315:$AC315,1)</f>
        <v>2</v>
      </c>
      <c r="Y316" s="186"/>
      <c r="Z316" s="196">
        <f>RANK(Z315,$V315:$AC315,1)</f>
        <v>3</v>
      </c>
      <c r="AA316" s="186"/>
      <c r="AB316" s="197">
        <f>RANK(AB315,$V315:$AC315,1)</f>
        <v>4</v>
      </c>
      <c r="AC316" s="198"/>
      <c r="AD316" s="52"/>
      <c r="AE316" s="118" t="s">
        <v>39</v>
      </c>
      <c r="AF316" s="54">
        <f>RANK(AF315,$AF315:$AH315,1)</f>
        <v>1</v>
      </c>
      <c r="AG316" s="59">
        <f>RANK(AG315,$AF315:$AH315,1)</f>
        <v>3</v>
      </c>
      <c r="AH316" s="1">
        <f>RANK(AH315,$AF315:$AH315,1)</f>
        <v>2</v>
      </c>
      <c r="AI316" s="4"/>
      <c r="AJ316" s="264"/>
      <c r="AK316" s="267"/>
      <c r="AL316" s="4"/>
      <c r="AM316" s="4"/>
    </row>
    <row r="317" spans="1:39" x14ac:dyDescent="0.2">
      <c r="A317" s="220"/>
      <c r="B317" s="221"/>
      <c r="C317" s="222"/>
      <c r="D317" s="218"/>
      <c r="E317" s="76" t="s">
        <v>45</v>
      </c>
      <c r="F317" s="172">
        <f>SUM(F15,F35,F55,F75,F95,F115,F175,F195,F215,F255,F275,F295)</f>
        <v>1</v>
      </c>
      <c r="G317" s="173"/>
      <c r="H317" s="170">
        <f>SUM(H15,H35,H55,H75,H95,H115,H175,H195,H215,H255,H275,H295)</f>
        <v>3</v>
      </c>
      <c r="I317" s="171"/>
      <c r="J317" s="215">
        <f>SUM(J15,J35,J55,J75,J95,J115,J175,J195,J215,J255,J275,J295)</f>
        <v>2</v>
      </c>
      <c r="K317" s="173"/>
      <c r="L317" s="170">
        <f>SUM(L15,L35,L55,L75,L95,L115,L175,L195,L215,L255,L275,L295)</f>
        <v>2</v>
      </c>
      <c r="M317" s="171"/>
      <c r="N317" s="172">
        <f>SUM(N15,N35,N55,N75,N95,N115,N175,N195,N215,N255,N275,N295)</f>
        <v>2</v>
      </c>
      <c r="O317" s="173"/>
      <c r="P317" s="215">
        <f>SUM(P15,P35,P55,P75,P95,P115,P175,P195,P215,P255,P275,P295)</f>
        <v>2</v>
      </c>
      <c r="Q317" s="173"/>
      <c r="R317" s="215">
        <f>SUM(R15,R35,R55,R75,R95,R115,R175,R195,R215,R255,R275,R295)</f>
        <v>1</v>
      </c>
      <c r="S317" s="173"/>
      <c r="T317" s="170">
        <f>SUM(T15,T35,T55,T75,T95,T115,T175,T195,T215,T255,T275,T295)</f>
        <v>1</v>
      </c>
      <c r="U317" s="216"/>
      <c r="V317" s="172">
        <f>SUM(V15,V35,V55,V75,V95,V115,V175,V195,V215,V255,V275,V295)</f>
        <v>2</v>
      </c>
      <c r="W317" s="173"/>
      <c r="X317" s="215">
        <f>SUM(X15,X35,X55,X75,X95,X115,X175,X195,X215,X255,X275,X295)</f>
        <v>2</v>
      </c>
      <c r="Y317" s="173"/>
      <c r="Z317" s="215">
        <f>SUM(Z15,Z35,Z55,Z75,Z95,Z115,Z175,Z195,Z215,Z255,Z275,Z295)</f>
        <v>1</v>
      </c>
      <c r="AA317" s="173"/>
      <c r="AB317" s="170">
        <f>SUM(AB15,AB35,AB55,AB75,AB95,AB115,AB175,AB195,AB215,AB255,AB275,AB295)</f>
        <v>2</v>
      </c>
      <c r="AC317" s="216"/>
      <c r="AD317" s="74"/>
      <c r="AE317" s="119" t="s">
        <v>50</v>
      </c>
      <c r="AF317" s="73">
        <f>SUM(F317,H317,J317,L317)</f>
        <v>8</v>
      </c>
      <c r="AG317" s="85">
        <f>SUM(N317:U317)</f>
        <v>6</v>
      </c>
      <c r="AH317" s="81">
        <f>SUM(V317:AC317)</f>
        <v>7</v>
      </c>
      <c r="AI317" s="4"/>
      <c r="AJ317" s="264"/>
      <c r="AK317" s="267"/>
      <c r="AL317" s="4"/>
      <c r="AM317" s="4"/>
    </row>
    <row r="318" spans="1:39" ht="17" thickBot="1" x14ac:dyDescent="0.25">
      <c r="A318" s="220"/>
      <c r="B318" s="221"/>
      <c r="C318" s="222"/>
      <c r="D318" s="219"/>
      <c r="E318" s="77" t="s">
        <v>43</v>
      </c>
      <c r="F318" s="193">
        <f>RANK(F317,$F317:$AC317)</f>
        <v>9</v>
      </c>
      <c r="G318" s="194"/>
      <c r="H318" s="238">
        <f>RANK(H317,$F317:$M317)</f>
        <v>1</v>
      </c>
      <c r="I318" s="238"/>
      <c r="J318" s="237">
        <f>RANK(J317,$F317:$M317)</f>
        <v>2</v>
      </c>
      <c r="K318" s="194"/>
      <c r="L318" s="238">
        <f>RANK(L317,$F317:$M317)</f>
        <v>2</v>
      </c>
      <c r="M318" s="238"/>
      <c r="N318" s="193">
        <f>RANK(N317,$F317:$AC317)</f>
        <v>2</v>
      </c>
      <c r="O318" s="194"/>
      <c r="P318" s="237">
        <f>RANK(P317,$F317:$AC317)</f>
        <v>2</v>
      </c>
      <c r="Q318" s="194"/>
      <c r="R318" s="237">
        <f>RANK(R317,$F317:$AC317)</f>
        <v>9</v>
      </c>
      <c r="S318" s="194"/>
      <c r="T318" s="238">
        <f>RANK(T317,$F317:$AC317)</f>
        <v>9</v>
      </c>
      <c r="U318" s="239"/>
      <c r="V318" s="193">
        <f>RANK(V317,$F317:$AC317)</f>
        <v>2</v>
      </c>
      <c r="W318" s="194"/>
      <c r="X318" s="237">
        <f>RANK(X317,$F317:$AC317)</f>
        <v>2</v>
      </c>
      <c r="Y318" s="194"/>
      <c r="Z318" s="237">
        <f>RANK(Z317,$F317:$AC317)</f>
        <v>9</v>
      </c>
      <c r="AA318" s="194"/>
      <c r="AB318" s="238">
        <f>RANK(AB317,$F317:$AC317)</f>
        <v>2</v>
      </c>
      <c r="AC318" s="239"/>
      <c r="AD318" s="52"/>
      <c r="AE318" s="120" t="s">
        <v>43</v>
      </c>
      <c r="AF318" s="72">
        <f>RANK(AF317,$AF317:$AH317)</f>
        <v>1</v>
      </c>
      <c r="AG318" s="75">
        <f>RANK(AG317,$AF317:$AH317)</f>
        <v>3</v>
      </c>
      <c r="AH318" s="64">
        <f>RANK(AH317,$AF317:$AH317)</f>
        <v>2</v>
      </c>
      <c r="AI318" s="4"/>
      <c r="AJ318" s="265"/>
      <c r="AK318" s="268"/>
      <c r="AL318" s="4"/>
      <c r="AM318" s="4"/>
    </row>
    <row r="319" spans="1:39" x14ac:dyDescent="0.2">
      <c r="A319" s="220"/>
      <c r="B319" s="221"/>
      <c r="C319" s="222"/>
      <c r="D319" s="217" t="s">
        <v>8</v>
      </c>
      <c r="E319" s="63" t="s">
        <v>33</v>
      </c>
      <c r="F319" s="168">
        <f>AVERAGE(G17,G37,G57,G77,G97,G117,G177,G197,G217,G257,G277,G297)</f>
        <v>1.7808270878844307E-2</v>
      </c>
      <c r="G319" s="165"/>
      <c r="H319" s="166">
        <f>AVERAGE(I17,I37,I57,I77,I97,I117,I177,I197,I217,I257,I277,I297)</f>
        <v>3.5363807987759642E-2</v>
      </c>
      <c r="I319" s="167"/>
      <c r="J319" s="164">
        <f>AVERAGE(K17,K37,K57,K77,K97,K117,K177,K197,K217,K257,K277,K297)</f>
        <v>6.3330481170160713E-2</v>
      </c>
      <c r="K319" s="165"/>
      <c r="L319" s="166">
        <f>AVERAGE(M17,M37,M57,M77,M97,M117,M177,M197,M217,M257,M277,M297)</f>
        <v>7.9701211453069243E-2</v>
      </c>
      <c r="M319" s="167"/>
      <c r="N319" s="168">
        <f>AVERAGE(O17,O37,O57,O77,O97,O117,O177,O197,O217,O257,O277,O297)</f>
        <v>3.5195792462327756E-2</v>
      </c>
      <c r="O319" s="165"/>
      <c r="P319" s="164">
        <f>AVERAGE(Q17,Q37,Q57,Q77,Q97,Q117,Q177,Q197,Q217,Q257,Q277,Q297)</f>
        <v>5.5748552560234498E-2</v>
      </c>
      <c r="Q319" s="165"/>
      <c r="R319" s="164">
        <f>AVERAGE(S17,S37,S57,S77,S97,S117,S177,S197,S217,S257,S277,S297)</f>
        <v>8.3769707623841186E-2</v>
      </c>
      <c r="S319" s="165"/>
      <c r="T319" s="166">
        <f>AVERAGE(U17,U37,U57,U77,U97,U117,U177,U197,U217,U257,U277,U297)</f>
        <v>0.1012383590196998</v>
      </c>
      <c r="U319" s="169"/>
      <c r="V319" s="168">
        <f>AVERAGE(W17,W37,W57,W77,W97,W117,W177,W197,W217,W257,W277,W297)</f>
        <v>2.6821468528472375E-2</v>
      </c>
      <c r="W319" s="165"/>
      <c r="X319" s="164">
        <f>AVERAGE(Y17,Y37,Y57,Y77,Y97,Y117,Y177,Y197,Y217,Y257,Y277,Y297)</f>
        <v>4.399305010994007E-2</v>
      </c>
      <c r="Y319" s="165"/>
      <c r="Z319" s="164">
        <f>AVERAGE(AA17,AA37,AA57,AA77,AA97,AA117,AA177,AA197,AA217,AA257,AA277,AA297)</f>
        <v>6.9163818449622161E-2</v>
      </c>
      <c r="AA319" s="165"/>
      <c r="AB319" s="166">
        <f>AVERAGE(AC17,AC37,AC57,AC77,AC97,AC117,AC177,AC197,AC217,AC257,AC277,AC297)</f>
        <v>9.3693055167098083E-2</v>
      </c>
      <c r="AC319" s="169"/>
      <c r="AD319" s="52"/>
      <c r="AE319" s="117" t="s">
        <v>33</v>
      </c>
      <c r="AF319" s="51">
        <f>AVERAGE(F319,H319,J319,L319)</f>
        <v>4.9050942872458481E-2</v>
      </c>
      <c r="AG319" s="60">
        <f>AVERAGE(N319:U319)</f>
        <v>6.8988102916525809E-2</v>
      </c>
      <c r="AH319" s="61">
        <f>AVERAGE(V319:AC319)</f>
        <v>5.8417848063783168E-2</v>
      </c>
      <c r="AI319" s="4"/>
      <c r="AJ319" s="263">
        <f>AVERAGE(AF319:AH319)</f>
        <v>5.8818964617589155E-2</v>
      </c>
      <c r="AK319" s="266">
        <f>RANK(AJ319,AJ$307:AJ$324,1)</f>
        <v>3</v>
      </c>
      <c r="AL319" s="4"/>
      <c r="AM319" s="4"/>
    </row>
    <row r="320" spans="1:39" x14ac:dyDescent="0.2">
      <c r="A320" s="220"/>
      <c r="B320" s="221"/>
      <c r="C320" s="222"/>
      <c r="D320" s="218"/>
      <c r="E320" s="70" t="s">
        <v>39</v>
      </c>
      <c r="F320" s="185">
        <f>RANK(F319,$F319:$M319,1)</f>
        <v>1</v>
      </c>
      <c r="G320" s="186"/>
      <c r="H320" s="197">
        <f>RANK(H319,$F319:$M319,1)</f>
        <v>2</v>
      </c>
      <c r="I320" s="197"/>
      <c r="J320" s="196">
        <f>RANK(J319,$F319:$M319,1)</f>
        <v>3</v>
      </c>
      <c r="K320" s="186"/>
      <c r="L320" s="197">
        <f>RANK(L319,$F319:$M319,1)</f>
        <v>4</v>
      </c>
      <c r="M320" s="197"/>
      <c r="N320" s="185">
        <f>RANK(N319,$N319:$U319,1)</f>
        <v>1</v>
      </c>
      <c r="O320" s="186"/>
      <c r="P320" s="196">
        <f>RANK(P319,$N319:$U319,1)</f>
        <v>2</v>
      </c>
      <c r="Q320" s="186"/>
      <c r="R320" s="196">
        <f>RANK(R319,$N319:$U319,1)</f>
        <v>3</v>
      </c>
      <c r="S320" s="186"/>
      <c r="T320" s="197">
        <f>RANK(T319,$N319:$U319,1)</f>
        <v>4</v>
      </c>
      <c r="U320" s="198"/>
      <c r="V320" s="185">
        <f>RANK(V319,$V319:$AC319,1)</f>
        <v>1</v>
      </c>
      <c r="W320" s="186"/>
      <c r="X320" s="196">
        <f>RANK(X319,$V319:$AC319,1)</f>
        <v>2</v>
      </c>
      <c r="Y320" s="186"/>
      <c r="Z320" s="196">
        <f>RANK(Z319,$V319:$AC319,1)</f>
        <v>3</v>
      </c>
      <c r="AA320" s="186"/>
      <c r="AB320" s="197">
        <f>RANK(AB319,$V319:$AC319,1)</f>
        <v>4</v>
      </c>
      <c r="AC320" s="198"/>
      <c r="AD320" s="52"/>
      <c r="AE320" s="118" t="s">
        <v>39</v>
      </c>
      <c r="AF320" s="54">
        <f>RANK(AF319,$AF319:$AH319,1)</f>
        <v>1</v>
      </c>
      <c r="AG320" s="59">
        <f>RANK(AG319,$AF319:$AH319,1)</f>
        <v>3</v>
      </c>
      <c r="AH320" s="1">
        <f>RANK(AH319,$AF319:$AH319,1)</f>
        <v>2</v>
      </c>
      <c r="AI320" s="4"/>
      <c r="AJ320" s="264"/>
      <c r="AK320" s="267"/>
      <c r="AL320" s="4"/>
      <c r="AM320" s="4"/>
    </row>
    <row r="321" spans="1:39" x14ac:dyDescent="0.2">
      <c r="A321" s="220"/>
      <c r="B321" s="221"/>
      <c r="C321" s="222"/>
      <c r="D321" s="218"/>
      <c r="E321" s="76" t="s">
        <v>45</v>
      </c>
      <c r="F321" s="172">
        <f>SUM(F19,F39,F59,F79,F99,F119,F179,F199,F219,F259,F279,F299)</f>
        <v>1</v>
      </c>
      <c r="G321" s="173"/>
      <c r="H321" s="170">
        <f>SUM(H19,H39,H59,H79,H99,H119,H179,H199,H219,H259,H279,H299)</f>
        <v>0</v>
      </c>
      <c r="I321" s="171"/>
      <c r="J321" s="215">
        <f>SUM(J19,J39,J59,J79,J99,J119,J179,J199,J219,J259,J279,J299)</f>
        <v>0</v>
      </c>
      <c r="K321" s="173"/>
      <c r="L321" s="170">
        <f>SUM(L19,L39,L59,L79,L99,L119,L179,L199,L219,L259,L279,L299)</f>
        <v>0</v>
      </c>
      <c r="M321" s="171"/>
      <c r="N321" s="172">
        <f>SUM(N19,N39,N59,N79,N99,N119,N179,N199,N219,N259,N279,N299)</f>
        <v>0</v>
      </c>
      <c r="O321" s="173"/>
      <c r="P321" s="215">
        <f>SUM(P19,P39,P59,P79,P99,P119,P179,P199,P219,P259,P279,P299)</f>
        <v>0</v>
      </c>
      <c r="Q321" s="173"/>
      <c r="R321" s="215">
        <f>SUM(R19,R39,R59,R79,R99,R119,R179,R199,R219,R259,R279,R299)</f>
        <v>0</v>
      </c>
      <c r="S321" s="173"/>
      <c r="T321" s="170">
        <f>SUM(T19,T39,T59,T79,T99,T119,T179,T199,T219,T259,T279,T299)</f>
        <v>0</v>
      </c>
      <c r="U321" s="216"/>
      <c r="V321" s="172">
        <f>SUM(V19,V39,V59,V79,V99,V119,V179,V199,V219,V259,V279,V299)</f>
        <v>1</v>
      </c>
      <c r="W321" s="173"/>
      <c r="X321" s="215">
        <f>SUM(X19,X39,X59,X79,X99,X119,X179,X199,X219,X259,X279,X299)</f>
        <v>0</v>
      </c>
      <c r="Y321" s="173"/>
      <c r="Z321" s="215">
        <f>SUM(Z19,Z39,Z59,Z79,Z99,Z119,Z179,Z199,Z219,Z259,Z279,Z299)</f>
        <v>0</v>
      </c>
      <c r="AA321" s="173"/>
      <c r="AB321" s="170">
        <f>SUM(AB19,AB39,AB59,AB79,AB99,AB119,AB179,AB199,AB219,AB259,AB279,AB299)</f>
        <v>0</v>
      </c>
      <c r="AC321" s="216"/>
      <c r="AD321" s="74"/>
      <c r="AE321" s="119" t="s">
        <v>50</v>
      </c>
      <c r="AF321" s="73">
        <f>SUM(F321,H321,J321,L321)</f>
        <v>1</v>
      </c>
      <c r="AG321" s="85">
        <f>SUM(N321:U321)</f>
        <v>0</v>
      </c>
      <c r="AH321" s="81">
        <f>SUM(V321:AC321)</f>
        <v>1</v>
      </c>
      <c r="AI321" s="4"/>
      <c r="AJ321" s="264"/>
      <c r="AK321" s="267"/>
      <c r="AL321" s="4"/>
      <c r="AM321" s="4"/>
    </row>
    <row r="322" spans="1:39" ht="17" thickBot="1" x14ac:dyDescent="0.25">
      <c r="A322" s="220"/>
      <c r="B322" s="221"/>
      <c r="C322" s="222"/>
      <c r="D322" s="219"/>
      <c r="E322" s="77" t="s">
        <v>43</v>
      </c>
      <c r="F322" s="193">
        <f>RANK(F321,$F321:$AC321)</f>
        <v>1</v>
      </c>
      <c r="G322" s="194"/>
      <c r="H322" s="238">
        <f>RANK(H321,$F321:$M321)</f>
        <v>2</v>
      </c>
      <c r="I322" s="238"/>
      <c r="J322" s="237">
        <f>RANK(J321,$F321:$M321)</f>
        <v>2</v>
      </c>
      <c r="K322" s="194"/>
      <c r="L322" s="238">
        <f>RANK(L321,$F321:$M321)</f>
        <v>2</v>
      </c>
      <c r="M322" s="238"/>
      <c r="N322" s="193">
        <f>RANK(N321,$F321:$AC321)</f>
        <v>3</v>
      </c>
      <c r="O322" s="194"/>
      <c r="P322" s="237">
        <f>RANK(P321,$F321:$AC321)</f>
        <v>3</v>
      </c>
      <c r="Q322" s="194"/>
      <c r="R322" s="237">
        <f>RANK(R321,$F321:$AC321)</f>
        <v>3</v>
      </c>
      <c r="S322" s="194"/>
      <c r="T322" s="238">
        <f>RANK(T321,$F321:$AC321)</f>
        <v>3</v>
      </c>
      <c r="U322" s="239"/>
      <c r="V322" s="193">
        <f>RANK(V321,$F321:$AC321)</f>
        <v>1</v>
      </c>
      <c r="W322" s="194"/>
      <c r="X322" s="237">
        <f>RANK(X321,$F321:$AC321)</f>
        <v>3</v>
      </c>
      <c r="Y322" s="194"/>
      <c r="Z322" s="237">
        <f>RANK(Z321,$F321:$AC321)</f>
        <v>3</v>
      </c>
      <c r="AA322" s="194"/>
      <c r="AB322" s="238">
        <f>RANK(AB321,$F321:$AC321)</f>
        <v>3</v>
      </c>
      <c r="AC322" s="239"/>
      <c r="AD322" s="52"/>
      <c r="AE322" s="120" t="s">
        <v>43</v>
      </c>
      <c r="AF322" s="72">
        <f>RANK(AF321,$AF321:$AH321)</f>
        <v>1</v>
      </c>
      <c r="AG322" s="75">
        <f>RANK(AG321,$AF321:$AH321)</f>
        <v>3</v>
      </c>
      <c r="AH322" s="64">
        <f>RANK(AH321,$AF321:$AH321)</f>
        <v>1</v>
      </c>
      <c r="AI322" s="4"/>
      <c r="AJ322" s="265"/>
      <c r="AK322" s="268"/>
      <c r="AL322" s="4"/>
      <c r="AM322" s="4"/>
    </row>
    <row r="323" spans="1:39" x14ac:dyDescent="0.2">
      <c r="A323" s="220"/>
      <c r="B323" s="221"/>
      <c r="C323" s="222"/>
      <c r="D323" s="217" t="s">
        <v>9</v>
      </c>
      <c r="E323" s="63" t="s">
        <v>33</v>
      </c>
      <c r="F323" s="157">
        <f>AVERAGE(G21,G41,G61,G81,G101,G121,G181,G201,G221,G261,G281,G301)</f>
        <v>1.1398216394564028E-2</v>
      </c>
      <c r="G323" s="162"/>
      <c r="H323" s="158">
        <f>AVERAGE(I21,I41,I61,I81,I101,I121,I181,I201,I221,I261,I281,I301)</f>
        <v>1.0813469761592504E-2</v>
      </c>
      <c r="I323" s="163"/>
      <c r="J323" s="164">
        <f>AVERAGE(K21,K41,K61,K81,K101,K121,K181,K201,K221,K261,K281,K301)</f>
        <v>1.8189695282833773E-2</v>
      </c>
      <c r="K323" s="165"/>
      <c r="L323" s="166">
        <f>AVERAGE(M21,M41,M61,M81,M101,M121,M181,M201,M221,M261,M281,M301)</f>
        <v>2.4132082665292747E-2</v>
      </c>
      <c r="M323" s="167"/>
      <c r="N323" s="168">
        <f>AVERAGE(O21,O41,O61,O81,O101,O121,O181,O201,O221,O261,O281,O301)</f>
        <v>2.2818203980391267E-2</v>
      </c>
      <c r="O323" s="165"/>
      <c r="P323" s="164">
        <f>AVERAGE(Q21,Q41,Q61,Q81,Q101,Q121,Q181,Q201,Q221,Q261,Q281,Q301)</f>
        <v>2.0578518904906362E-2</v>
      </c>
      <c r="Q323" s="165"/>
      <c r="R323" s="164">
        <f>AVERAGE(S21,S41,S61,S81,S101,S121,S181,S201,S221,S261,S281,S301)</f>
        <v>3.8511363479222287E-2</v>
      </c>
      <c r="S323" s="165"/>
      <c r="T323" s="166">
        <f>AVERAGE(U21,U41,U61,U81,U101,U121,U181,U201,U221,U261,U281,U301)</f>
        <v>5.2057285521388809E-2</v>
      </c>
      <c r="U323" s="169"/>
      <c r="V323" s="168">
        <f>AVERAGE(W21,W41,W61,W81,W101,W121,W181,W201,W221,W261,W281,W301)</f>
        <v>1.5453977366257421E-2</v>
      </c>
      <c r="W323" s="165"/>
      <c r="X323" s="164">
        <f>AVERAGE(Y21,Y41,Y61,Y81,Y101,Y121,Y181,Y201,Y221,Y261,Y281,Y301)</f>
        <v>1.708785973715644E-2</v>
      </c>
      <c r="Y323" s="165"/>
      <c r="Z323" s="164">
        <f>AVERAGE(AA21,AA41,AA61,AA81,AA101,AA121,AA181,AA201,AA221,AA261,AA281,AA301)</f>
        <v>2.6269800138956228E-2</v>
      </c>
      <c r="AA323" s="165"/>
      <c r="AB323" s="166">
        <f>AVERAGE(AC21,AC41,AC61,AC81,AC101,AC121,AC181,AC201,AC221,AC261,AC281,AC301)</f>
        <v>3.5310237813418438E-2</v>
      </c>
      <c r="AC323" s="169"/>
      <c r="AD323" s="52"/>
      <c r="AE323" s="117" t="s">
        <v>33</v>
      </c>
      <c r="AF323" s="51">
        <f>AVERAGE(F323,H323,J323,L323)</f>
        <v>1.6133366026070763E-2</v>
      </c>
      <c r="AG323" s="60">
        <f>AVERAGE(N323:U323)</f>
        <v>3.3491342971477177E-2</v>
      </c>
      <c r="AH323" s="61">
        <f>AVERAGE(V323:AC323)</f>
        <v>2.3530468763947134E-2</v>
      </c>
      <c r="AI323" s="4"/>
      <c r="AJ323" s="263">
        <f>AVERAGE(AF323:AH323)</f>
        <v>2.4385059253831692E-2</v>
      </c>
      <c r="AK323" s="266">
        <f>RANK(AJ323,AJ$307:AJ$324,1)</f>
        <v>1</v>
      </c>
      <c r="AL323" s="4"/>
      <c r="AM323" s="4"/>
    </row>
    <row r="324" spans="1:39" x14ac:dyDescent="0.2">
      <c r="A324" s="220"/>
      <c r="B324" s="221"/>
      <c r="C324" s="222"/>
      <c r="D324" s="218"/>
      <c r="E324" s="70" t="s">
        <v>39</v>
      </c>
      <c r="F324" s="232">
        <v>4</v>
      </c>
      <c r="G324" s="233"/>
      <c r="H324" s="234">
        <v>2</v>
      </c>
      <c r="I324" s="234"/>
      <c r="J324" s="236">
        <v>3</v>
      </c>
      <c r="K324" s="233"/>
      <c r="L324" s="234">
        <v>1</v>
      </c>
      <c r="M324" s="234"/>
      <c r="N324" s="232">
        <v>4</v>
      </c>
      <c r="O324" s="233"/>
      <c r="P324" s="236">
        <v>1</v>
      </c>
      <c r="Q324" s="233"/>
      <c r="R324" s="236">
        <v>2</v>
      </c>
      <c r="S324" s="233"/>
      <c r="T324" s="234">
        <v>3</v>
      </c>
      <c r="U324" s="235"/>
      <c r="V324" s="232">
        <v>3</v>
      </c>
      <c r="W324" s="233"/>
      <c r="X324" s="236">
        <v>1</v>
      </c>
      <c r="Y324" s="233"/>
      <c r="Z324" s="236">
        <v>2</v>
      </c>
      <c r="AA324" s="233"/>
      <c r="AB324" s="234">
        <v>4</v>
      </c>
      <c r="AC324" s="235"/>
      <c r="AD324" s="49"/>
      <c r="AE324" s="118" t="s">
        <v>39</v>
      </c>
      <c r="AF324" s="55">
        <v>1</v>
      </c>
      <c r="AG324" s="86">
        <v>3</v>
      </c>
      <c r="AH324" s="83">
        <v>2</v>
      </c>
      <c r="AI324" s="4"/>
      <c r="AJ324" s="264"/>
      <c r="AK324" s="267"/>
      <c r="AL324" s="4"/>
      <c r="AM324" s="4"/>
    </row>
    <row r="325" spans="1:39" x14ac:dyDescent="0.2">
      <c r="A325" s="220"/>
      <c r="B325" s="221"/>
      <c r="C325" s="222"/>
      <c r="D325" s="218"/>
      <c r="E325" s="76" t="s">
        <v>45</v>
      </c>
      <c r="F325" s="172">
        <f>SUM(F23,F43,F63,F83,F103,F123,F183,F203,F223,F263,F283,F303)</f>
        <v>2</v>
      </c>
      <c r="G325" s="173"/>
      <c r="H325" s="170">
        <f>SUM(H23,H43,H63,H83,H103,H123,H183,H203,H223,H263,H283,H303)</f>
        <v>1</v>
      </c>
      <c r="I325" s="171"/>
      <c r="J325" s="215">
        <f>SUM(J23,J43,J63,J83,J103,J123,J183,J203,J223,J263,J283,J303)</f>
        <v>3</v>
      </c>
      <c r="K325" s="173"/>
      <c r="L325" s="170">
        <f>SUM(L23,L43,L63,L83,L103,L123,L183,L203,L223,L263,L283,L303)</f>
        <v>1</v>
      </c>
      <c r="M325" s="171"/>
      <c r="N325" s="172">
        <f>SUM(N23,N43,N63,N83,N103,N123,N183,N203,N223,N263,N283,N303)</f>
        <v>0</v>
      </c>
      <c r="O325" s="173"/>
      <c r="P325" s="215">
        <f>SUM(P23,P43,P63,P83,P103,P123,P183,P203,P223,P263,P283,P303)</f>
        <v>1</v>
      </c>
      <c r="Q325" s="173"/>
      <c r="R325" s="215">
        <f>SUM(R23,R43,R63,R83,R103,R123,R183,R203,R223,R263,R283,R303)</f>
        <v>2</v>
      </c>
      <c r="S325" s="173"/>
      <c r="T325" s="170">
        <f>SUM(T23,T43,T63,T83,T103,T123,T183,T203,T223,T263,T283,T303)</f>
        <v>1</v>
      </c>
      <c r="U325" s="216"/>
      <c r="V325" s="172">
        <f>SUM(V23,V43,V63,V83,V103,V123,V183,V203,V223,V263,V283,V303)</f>
        <v>1</v>
      </c>
      <c r="W325" s="173"/>
      <c r="X325" s="215">
        <f>SUM(X23,X43,X63,X83,X103,X123,X183,X203,X223,X263,X283,X303)</f>
        <v>2</v>
      </c>
      <c r="Y325" s="173"/>
      <c r="Z325" s="215">
        <f>SUM(Z23,Z43,Z63,Z83,Z103,Z123,Z183,Z203,Z223,Z263,Z283,Z303)</f>
        <v>2</v>
      </c>
      <c r="AA325" s="173"/>
      <c r="AB325" s="170">
        <f>SUM(AB23,AB43,AB63,AB83,AB103,AB123,AB183,AB203,AB223,AB263,AB283,AB303)</f>
        <v>1</v>
      </c>
      <c r="AC325" s="216"/>
      <c r="AD325" s="74"/>
      <c r="AE325" s="119" t="s">
        <v>50</v>
      </c>
      <c r="AF325" s="73">
        <f>SUM(F325,H325,J325,L325)</f>
        <v>7</v>
      </c>
      <c r="AG325" s="85">
        <f>SUM(N325:U325)</f>
        <v>4</v>
      </c>
      <c r="AH325" s="81">
        <f>SUM(V325:AC325)</f>
        <v>6</v>
      </c>
      <c r="AI325" s="4"/>
      <c r="AJ325" s="264"/>
      <c r="AK325" s="267"/>
    </row>
    <row r="326" spans="1:39" ht="17" thickBot="1" x14ac:dyDescent="0.25">
      <c r="A326" s="154"/>
      <c r="B326" s="155"/>
      <c r="C326" s="156"/>
      <c r="D326" s="219"/>
      <c r="E326" s="77" t="s">
        <v>43</v>
      </c>
      <c r="F326" s="193">
        <f>RANK(F325,$F325:$AC325)</f>
        <v>2</v>
      </c>
      <c r="G326" s="194"/>
      <c r="H326" s="238">
        <f>RANK(H325,$F325:$M325)</f>
        <v>3</v>
      </c>
      <c r="I326" s="238"/>
      <c r="J326" s="237">
        <f>RANK(J325,$F325:$M325)</f>
        <v>1</v>
      </c>
      <c r="K326" s="194"/>
      <c r="L326" s="238">
        <f>RANK(L325,$F325:$M325)</f>
        <v>3</v>
      </c>
      <c r="M326" s="238"/>
      <c r="N326" s="193">
        <f>RANK(N325,$F325:$AC325)</f>
        <v>12</v>
      </c>
      <c r="O326" s="194"/>
      <c r="P326" s="237">
        <f>RANK(P325,$F325:$AC325)</f>
        <v>6</v>
      </c>
      <c r="Q326" s="194"/>
      <c r="R326" s="237">
        <f>RANK(R325,$F325:$AC325)</f>
        <v>2</v>
      </c>
      <c r="S326" s="194"/>
      <c r="T326" s="238">
        <f>RANK(T325,$F325:$AC325)</f>
        <v>6</v>
      </c>
      <c r="U326" s="239"/>
      <c r="V326" s="193">
        <f>RANK(V325,$F325:$AC325)</f>
        <v>6</v>
      </c>
      <c r="W326" s="194"/>
      <c r="X326" s="237">
        <f>RANK(X325,$F325:$AC325)</f>
        <v>2</v>
      </c>
      <c r="Y326" s="194"/>
      <c r="Z326" s="237">
        <f>RANK(Z325,$F325:$AC325)</f>
        <v>2</v>
      </c>
      <c r="AA326" s="194"/>
      <c r="AB326" s="238">
        <f>RANK(AB325,$F325:$AC325)</f>
        <v>6</v>
      </c>
      <c r="AC326" s="239"/>
      <c r="AD326" s="52"/>
      <c r="AE326" s="120" t="s">
        <v>43</v>
      </c>
      <c r="AF326" s="72">
        <f>RANK(AF325,$AF325:$AH325)</f>
        <v>1</v>
      </c>
      <c r="AG326" s="75">
        <f>RANK(AG325,$AF325:$AH325)</f>
        <v>3</v>
      </c>
      <c r="AH326" s="64">
        <f>RANK(AH325,$AF325:$AH325)</f>
        <v>2</v>
      </c>
      <c r="AI326" s="4"/>
      <c r="AJ326" s="265"/>
      <c r="AK326" s="268"/>
    </row>
    <row r="327" spans="1:39" ht="17" thickBot="1" x14ac:dyDescent="0.25">
      <c r="A327" s="48"/>
      <c r="B327" s="48"/>
      <c r="C327" s="48"/>
      <c r="D327" s="69"/>
      <c r="E327" s="69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2"/>
      <c r="AE327" s="52"/>
      <c r="AF327" s="50"/>
      <c r="AG327" s="50"/>
      <c r="AH327" s="50"/>
      <c r="AI327" s="4"/>
    </row>
    <row r="328" spans="1:39" ht="32" customHeight="1" thickBot="1" x14ac:dyDescent="0.25"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240" t="s">
        <v>38</v>
      </c>
      <c r="AK328" s="241"/>
    </row>
    <row r="329" spans="1:39" ht="17" customHeight="1" x14ac:dyDescent="0.2">
      <c r="A329" s="223" t="s">
        <v>37</v>
      </c>
      <c r="B329" s="224"/>
      <c r="C329" s="224"/>
      <c r="D329" s="225"/>
      <c r="E329" s="111" t="s">
        <v>33</v>
      </c>
      <c r="F329" s="157">
        <f>AVERAGE(F307,F311,F315,F319,F323)</f>
        <v>6.5925656071130226E-2</v>
      </c>
      <c r="G329" s="158"/>
      <c r="H329" s="159">
        <f>AVERAGE(H307,H311,H315,H319,H323)</f>
        <v>4.17855046270518E-2</v>
      </c>
      <c r="I329" s="160"/>
      <c r="J329" s="158">
        <f>AVERAGE(J307,J311,J315,J319,J323)</f>
        <v>5.5617072519560627E-2</v>
      </c>
      <c r="K329" s="158"/>
      <c r="L329" s="159">
        <f>AVERAGE(L307,L311,L315,L319,L323)</f>
        <v>5.1113966470036284E-2</v>
      </c>
      <c r="M329" s="158"/>
      <c r="N329" s="157">
        <f>AVERAGE(N307,N311,N315,N319,N323)</f>
        <v>7.9490749214279954E-2</v>
      </c>
      <c r="O329" s="160"/>
      <c r="P329" s="158">
        <f>AVERAGE(P307,P311,P315,P319,P323)</f>
        <v>5.8095956166609342E-2</v>
      </c>
      <c r="Q329" s="158"/>
      <c r="R329" s="159">
        <f>AVERAGE(R307,R311,R315,R319,R323)</f>
        <v>8.0877884808358128E-2</v>
      </c>
      <c r="S329" s="160"/>
      <c r="T329" s="158">
        <f>AVERAGE(T307,T311,T315,T319,T323)</f>
        <v>9.0758958644094237E-2</v>
      </c>
      <c r="U329" s="161"/>
      <c r="V329" s="157">
        <f>AVERAGE(V307,V311,V315,V319,V323)</f>
        <v>5.9080596816782495E-2</v>
      </c>
      <c r="W329" s="158"/>
      <c r="X329" s="159">
        <f>AVERAGE(X307,X311,X315,X319,X323)</f>
        <v>4.3550521058338697E-2</v>
      </c>
      <c r="Y329" s="160"/>
      <c r="Z329" s="159">
        <f>AVERAGE(Z307,Z311,Z315,Z319,Z323)</f>
        <v>6.3988313463233956E-2</v>
      </c>
      <c r="AA329" s="160"/>
      <c r="AB329" s="158">
        <f>AVERAGE(AB307,AB311,AB315,AB319,AB323)</f>
        <v>7.4561309843001577E-2</v>
      </c>
      <c r="AC329" s="161"/>
      <c r="AD329" s="51"/>
      <c r="AE329" s="117" t="s">
        <v>33</v>
      </c>
      <c r="AF329" s="56">
        <f>AVERAGE(AF307,AF311,AF315,AF319,AF323)</f>
        <v>5.3610549921944736E-2</v>
      </c>
      <c r="AG329" s="57">
        <f>AVERAGE(AG307,AG311,AG315,AG319,AG323)</f>
        <v>7.7305887208335408E-2</v>
      </c>
      <c r="AH329" s="58">
        <f>AVERAGE(AH307,AH311,AH315,AH319,AH323)</f>
        <v>6.0295185295339185E-2</v>
      </c>
      <c r="AI329" s="4"/>
      <c r="AJ329" s="242">
        <f>AVERAGE(AJ307,AJ311,AJ315,AJ319,AJ323)</f>
        <v>6.3737207475206434E-2</v>
      </c>
      <c r="AK329" s="243"/>
    </row>
    <row r="330" spans="1:39" ht="17" customHeight="1" thickBot="1" x14ac:dyDescent="0.25">
      <c r="A330" s="226"/>
      <c r="B330" s="227"/>
      <c r="C330" s="227"/>
      <c r="D330" s="228"/>
      <c r="E330" s="80" t="s">
        <v>39</v>
      </c>
      <c r="F330" s="246">
        <v>4</v>
      </c>
      <c r="G330" s="247"/>
      <c r="H330" s="248">
        <v>2</v>
      </c>
      <c r="I330" s="249"/>
      <c r="J330" s="247">
        <v>3</v>
      </c>
      <c r="K330" s="247"/>
      <c r="L330" s="248">
        <v>1</v>
      </c>
      <c r="M330" s="247"/>
      <c r="N330" s="246">
        <v>4</v>
      </c>
      <c r="O330" s="249"/>
      <c r="P330" s="247">
        <v>1</v>
      </c>
      <c r="Q330" s="247"/>
      <c r="R330" s="248">
        <v>2</v>
      </c>
      <c r="S330" s="249"/>
      <c r="T330" s="247">
        <v>3</v>
      </c>
      <c r="U330" s="250"/>
      <c r="V330" s="246">
        <v>3</v>
      </c>
      <c r="W330" s="247"/>
      <c r="X330" s="248">
        <v>1</v>
      </c>
      <c r="Y330" s="249"/>
      <c r="Z330" s="248">
        <v>2</v>
      </c>
      <c r="AA330" s="249"/>
      <c r="AB330" s="247">
        <v>4</v>
      </c>
      <c r="AC330" s="250"/>
      <c r="AD330" s="49"/>
      <c r="AE330" s="118" t="s">
        <v>39</v>
      </c>
      <c r="AF330" s="49">
        <v>1</v>
      </c>
      <c r="AG330" s="87">
        <v>3</v>
      </c>
      <c r="AH330" s="82">
        <v>2</v>
      </c>
      <c r="AI330" s="53"/>
      <c r="AJ330" s="244"/>
      <c r="AK330" s="245"/>
    </row>
    <row r="331" spans="1:39" x14ac:dyDescent="0.2">
      <c r="A331" s="226"/>
      <c r="B331" s="227"/>
      <c r="C331" s="227"/>
      <c r="D331" s="228"/>
      <c r="E331" s="76" t="s">
        <v>46</v>
      </c>
      <c r="F331" s="257">
        <f>SUM(F309,F313,F317,F321,F325)</f>
        <v>7</v>
      </c>
      <c r="G331" s="258"/>
      <c r="H331" s="259">
        <f>SUM(H309,H313,H317,H321,H325)</f>
        <v>9</v>
      </c>
      <c r="I331" s="256"/>
      <c r="J331" s="259">
        <f>SUM(J309,J313,J317,J321,J325)</f>
        <v>12</v>
      </c>
      <c r="K331" s="256"/>
      <c r="L331" s="257">
        <f>SUM(L309,L313,L317,L321,L325)</f>
        <v>9</v>
      </c>
      <c r="M331" s="258"/>
      <c r="N331" s="255">
        <f>SUM(N309,N313,N317,N321,N325)</f>
        <v>7</v>
      </c>
      <c r="O331" s="256"/>
      <c r="P331" s="259">
        <f>SUM(P309,P313,P317,P321,P325)</f>
        <v>7</v>
      </c>
      <c r="Q331" s="256"/>
      <c r="R331" s="259">
        <f>SUM(R309,R313,R317,R321,R325)</f>
        <v>8</v>
      </c>
      <c r="S331" s="256"/>
      <c r="T331" s="257">
        <f>SUM(T309,T313,T317,T321,T325)</f>
        <v>7</v>
      </c>
      <c r="U331" s="260"/>
      <c r="V331" s="255">
        <f>SUM(V309,V313,V317,V321,V325)</f>
        <v>9</v>
      </c>
      <c r="W331" s="256"/>
      <c r="X331" s="259">
        <f>SUM(X309,X313,X317,X321,X325)</f>
        <v>10</v>
      </c>
      <c r="Y331" s="256"/>
      <c r="Z331" s="259">
        <f>SUM(Z309,Z313,Z317,Z321,Z325)</f>
        <v>8</v>
      </c>
      <c r="AA331" s="256"/>
      <c r="AB331" s="257">
        <f>SUM(AB309,AB313,AB317,AB321,AB325)</f>
        <v>10</v>
      </c>
      <c r="AC331" s="260"/>
      <c r="AD331" s="74"/>
      <c r="AE331" s="119" t="s">
        <v>48</v>
      </c>
      <c r="AF331" s="116">
        <f>SUM(F331,H331,J331,L331)</f>
        <v>37</v>
      </c>
      <c r="AG331" s="78">
        <f>SUM(N331:U331)</f>
        <v>29</v>
      </c>
      <c r="AH331" s="79">
        <f>SUM(V331:AC331)</f>
        <v>37</v>
      </c>
    </row>
    <row r="332" spans="1:39" ht="17" thickBot="1" x14ac:dyDescent="0.25">
      <c r="A332" s="229"/>
      <c r="B332" s="230"/>
      <c r="C332" s="230"/>
      <c r="D332" s="231"/>
      <c r="E332" s="77" t="s">
        <v>43</v>
      </c>
      <c r="F332" s="238">
        <f>RANK(F331,$F331:$AC331)</f>
        <v>9</v>
      </c>
      <c r="G332" s="238"/>
      <c r="H332" s="237">
        <f>RANK(H331,$F331:$M331)</f>
        <v>2</v>
      </c>
      <c r="I332" s="194"/>
      <c r="J332" s="237">
        <f>RANK(J331,$F331:$M331)</f>
        <v>1</v>
      </c>
      <c r="K332" s="194"/>
      <c r="L332" s="238">
        <f>RANK(L331,$F331:$M331)</f>
        <v>2</v>
      </c>
      <c r="M332" s="238"/>
      <c r="N332" s="193">
        <f>RANK(N331,$F331:$AC331)</f>
        <v>9</v>
      </c>
      <c r="O332" s="194"/>
      <c r="P332" s="237">
        <f>RANK(P331,$F331:$AC331)</f>
        <v>9</v>
      </c>
      <c r="Q332" s="194"/>
      <c r="R332" s="237">
        <f>RANK(R331,$F331:$AC331)</f>
        <v>7</v>
      </c>
      <c r="S332" s="194"/>
      <c r="T332" s="238">
        <f>RANK(T331,$F331:$AC331)</f>
        <v>9</v>
      </c>
      <c r="U332" s="239"/>
      <c r="V332" s="193">
        <f>RANK(V331,$F331:$AC331)</f>
        <v>4</v>
      </c>
      <c r="W332" s="194"/>
      <c r="X332" s="237">
        <f>RANK(X331,$F331:$AC331)</f>
        <v>2</v>
      </c>
      <c r="Y332" s="194"/>
      <c r="Z332" s="237">
        <f>RANK(Z331,$F331:$AC331)</f>
        <v>7</v>
      </c>
      <c r="AA332" s="194"/>
      <c r="AB332" s="238">
        <f>RANK(AB331,$F331:$AC331)</f>
        <v>2</v>
      </c>
      <c r="AC332" s="239"/>
      <c r="AD332" s="52"/>
      <c r="AE332" s="120" t="s">
        <v>43</v>
      </c>
      <c r="AF332" s="71">
        <f>RANK(AF331,$AF331:$AH331)</f>
        <v>1</v>
      </c>
      <c r="AG332" s="75">
        <f>RANK(AG331,$AF331:$AH331)</f>
        <v>3</v>
      </c>
      <c r="AH332" s="64">
        <f>RANK(AH331,$AF331:$AH331)</f>
        <v>1</v>
      </c>
    </row>
    <row r="333" spans="1:39" x14ac:dyDescent="0.2">
      <c r="AD333" s="4"/>
      <c r="AE333" s="4"/>
    </row>
    <row r="334" spans="1:39" x14ac:dyDescent="0.2">
      <c r="AD334" s="4"/>
      <c r="AE334" s="4"/>
    </row>
    <row r="335" spans="1:39" x14ac:dyDescent="0.2">
      <c r="AF335" s="121"/>
      <c r="AG335" s="121"/>
      <c r="AH335" s="121"/>
    </row>
  </sheetData>
  <mergeCells count="1215">
    <mergeCell ref="AM303:AN303"/>
    <mergeCell ref="AM299:AN299"/>
    <mergeCell ref="AM295:AN295"/>
    <mergeCell ref="AM291:AN291"/>
    <mergeCell ref="AM251:AN251"/>
    <mergeCell ref="AM255:AN255"/>
    <mergeCell ref="AM259:AN259"/>
    <mergeCell ref="AM263:AN263"/>
    <mergeCell ref="AM223:AN223"/>
    <mergeCell ref="AM219:AN219"/>
    <mergeCell ref="AM215:AN215"/>
    <mergeCell ref="AM211:AN211"/>
    <mergeCell ref="AM1:AN1"/>
    <mergeCell ref="AM2:AN2"/>
    <mergeCell ref="T332:U332"/>
    <mergeCell ref="V332:W332"/>
    <mergeCell ref="X332:Y332"/>
    <mergeCell ref="Z332:AA332"/>
    <mergeCell ref="AB332:AC332"/>
    <mergeCell ref="F331:G331"/>
    <mergeCell ref="H331:I331"/>
    <mergeCell ref="J331:K331"/>
    <mergeCell ref="L331:M331"/>
    <mergeCell ref="N331:O331"/>
    <mergeCell ref="P331:Q331"/>
    <mergeCell ref="R331:S331"/>
    <mergeCell ref="T331:U331"/>
    <mergeCell ref="V331:W331"/>
    <mergeCell ref="X331:Y331"/>
    <mergeCell ref="Z331:AA331"/>
    <mergeCell ref="AB331:AC331"/>
    <mergeCell ref="F332:G332"/>
    <mergeCell ref="H332:I332"/>
    <mergeCell ref="J332:K332"/>
    <mergeCell ref="L332:M332"/>
    <mergeCell ref="N332:O332"/>
    <mergeCell ref="P332:Q332"/>
    <mergeCell ref="R332:S332"/>
    <mergeCell ref="V323:W323"/>
    <mergeCell ref="X323:Y323"/>
    <mergeCell ref="Z323:AA323"/>
    <mergeCell ref="AB323:AC323"/>
    <mergeCell ref="AJ315:AJ318"/>
    <mergeCell ref="AK315:AK318"/>
    <mergeCell ref="AJ319:AJ322"/>
    <mergeCell ref="AK319:AK322"/>
    <mergeCell ref="T318:U318"/>
    <mergeCell ref="V318:W318"/>
    <mergeCell ref="X318:Y318"/>
    <mergeCell ref="Z318:AA318"/>
    <mergeCell ref="AB318:AC318"/>
    <mergeCell ref="F314:G314"/>
    <mergeCell ref="H314:I314"/>
    <mergeCell ref="J314:K314"/>
    <mergeCell ref="L314:M314"/>
    <mergeCell ref="N314:O314"/>
    <mergeCell ref="P314:Q314"/>
    <mergeCell ref="R314:S314"/>
    <mergeCell ref="T314:U314"/>
    <mergeCell ref="V314:W314"/>
    <mergeCell ref="X314:Y314"/>
    <mergeCell ref="Z314:AA314"/>
    <mergeCell ref="AB314:AC314"/>
    <mergeCell ref="N321:O321"/>
    <mergeCell ref="P321:Q321"/>
    <mergeCell ref="R321:S321"/>
    <mergeCell ref="T321:U321"/>
    <mergeCell ref="V321:W321"/>
    <mergeCell ref="X321:Y321"/>
    <mergeCell ref="H322:I322"/>
    <mergeCell ref="J322:K322"/>
    <mergeCell ref="L322:M322"/>
    <mergeCell ref="N322:O322"/>
    <mergeCell ref="P322:Q322"/>
    <mergeCell ref="R322:S322"/>
    <mergeCell ref="T322:U322"/>
    <mergeCell ref="AJ305:AK305"/>
    <mergeCell ref="F326:G326"/>
    <mergeCell ref="H326:I326"/>
    <mergeCell ref="J326:K326"/>
    <mergeCell ref="L326:M326"/>
    <mergeCell ref="N326:O326"/>
    <mergeCell ref="P326:Q326"/>
    <mergeCell ref="R326:S326"/>
    <mergeCell ref="T326:U326"/>
    <mergeCell ref="V326:W326"/>
    <mergeCell ref="X326:Y326"/>
    <mergeCell ref="Z326:AA326"/>
    <mergeCell ref="AB326:AC326"/>
    <mergeCell ref="AJ307:AJ310"/>
    <mergeCell ref="AK307:AK310"/>
    <mergeCell ref="AJ311:AJ314"/>
    <mergeCell ref="AK311:AK314"/>
    <mergeCell ref="AJ323:AJ326"/>
    <mergeCell ref="AK323:AK326"/>
    <mergeCell ref="Z325:AA325"/>
    <mergeCell ref="AB325:AC325"/>
    <mergeCell ref="H310:I310"/>
    <mergeCell ref="J310:K310"/>
    <mergeCell ref="L310:M310"/>
    <mergeCell ref="N310:O310"/>
    <mergeCell ref="P310:Q310"/>
    <mergeCell ref="R310:S310"/>
    <mergeCell ref="T310:U310"/>
    <mergeCell ref="V310:W310"/>
    <mergeCell ref="X310:Y310"/>
    <mergeCell ref="Z310:AA310"/>
    <mergeCell ref="AB310:AC310"/>
    <mergeCell ref="R325:S325"/>
    <mergeCell ref="T325:U325"/>
    <mergeCell ref="V325:W325"/>
    <mergeCell ref="X325:Y325"/>
    <mergeCell ref="P317:Q317"/>
    <mergeCell ref="R317:S317"/>
    <mergeCell ref="T317:U317"/>
    <mergeCell ref="V317:W317"/>
    <mergeCell ref="X317:Y317"/>
    <mergeCell ref="Z317:AA317"/>
    <mergeCell ref="N320:O320"/>
    <mergeCell ref="P320:Q320"/>
    <mergeCell ref="R320:S320"/>
    <mergeCell ref="T320:U320"/>
    <mergeCell ref="V320:W320"/>
    <mergeCell ref="X320:Y320"/>
    <mergeCell ref="X319:Y319"/>
    <mergeCell ref="Z319:AA319"/>
    <mergeCell ref="AB317:AC317"/>
    <mergeCell ref="H321:I321"/>
    <mergeCell ref="J321:K321"/>
    <mergeCell ref="L321:M321"/>
    <mergeCell ref="Z321:AA321"/>
    <mergeCell ref="AB321:AC321"/>
    <mergeCell ref="H318:I318"/>
    <mergeCell ref="J318:K318"/>
    <mergeCell ref="L318:M318"/>
    <mergeCell ref="N318:O318"/>
    <mergeCell ref="P318:Q318"/>
    <mergeCell ref="R318:S318"/>
    <mergeCell ref="X175:Y175"/>
    <mergeCell ref="Z175:AA175"/>
    <mergeCell ref="AB175:AC175"/>
    <mergeCell ref="F310:G310"/>
    <mergeCell ref="F309:G309"/>
    <mergeCell ref="F313:G313"/>
    <mergeCell ref="H309:I309"/>
    <mergeCell ref="J309:K309"/>
    <mergeCell ref="L309:M309"/>
    <mergeCell ref="N309:O309"/>
    <mergeCell ref="P309:Q309"/>
    <mergeCell ref="R309:S309"/>
    <mergeCell ref="T309:U309"/>
    <mergeCell ref="V309:W309"/>
    <mergeCell ref="X309:Y309"/>
    <mergeCell ref="Z309:AA309"/>
    <mergeCell ref="AB309:AC309"/>
    <mergeCell ref="H313:I313"/>
    <mergeCell ref="J313:K313"/>
    <mergeCell ref="L313:M313"/>
    <mergeCell ref="F175:G175"/>
    <mergeCell ref="H175:I175"/>
    <mergeCell ref="J175:K175"/>
    <mergeCell ref="L175:M175"/>
    <mergeCell ref="N175:O175"/>
    <mergeCell ref="P175:Q175"/>
    <mergeCell ref="R175:S175"/>
    <mergeCell ref="T175:U175"/>
    <mergeCell ref="V175:W175"/>
    <mergeCell ref="X183:Y183"/>
    <mergeCell ref="Z183:AA183"/>
    <mergeCell ref="AB183:AC183"/>
    <mergeCell ref="F179:G179"/>
    <mergeCell ref="H179:I179"/>
    <mergeCell ref="J179:K179"/>
    <mergeCell ref="L179:M179"/>
    <mergeCell ref="N179:O179"/>
    <mergeCell ref="P179:Q179"/>
    <mergeCell ref="R179:S179"/>
    <mergeCell ref="T179:U179"/>
    <mergeCell ref="V179:W179"/>
    <mergeCell ref="X179:Y179"/>
    <mergeCell ref="Z179:AA179"/>
    <mergeCell ref="AB179:AC179"/>
    <mergeCell ref="F183:G183"/>
    <mergeCell ref="H183:I183"/>
    <mergeCell ref="J183:K183"/>
    <mergeCell ref="L183:M183"/>
    <mergeCell ref="N183:O183"/>
    <mergeCell ref="P183:Q183"/>
    <mergeCell ref="R183:S183"/>
    <mergeCell ref="T183:U183"/>
    <mergeCell ref="V183:W183"/>
    <mergeCell ref="X191:Y191"/>
    <mergeCell ref="Z191:AA191"/>
    <mergeCell ref="AB191:AC191"/>
    <mergeCell ref="F187:G187"/>
    <mergeCell ref="H187:I187"/>
    <mergeCell ref="J187:K187"/>
    <mergeCell ref="L187:M187"/>
    <mergeCell ref="N187:O187"/>
    <mergeCell ref="P187:Q187"/>
    <mergeCell ref="R187:S187"/>
    <mergeCell ref="T187:U187"/>
    <mergeCell ref="V187:W187"/>
    <mergeCell ref="X187:Y187"/>
    <mergeCell ref="Z187:AA187"/>
    <mergeCell ref="AB187:AC187"/>
    <mergeCell ref="F191:G191"/>
    <mergeCell ref="H191:I191"/>
    <mergeCell ref="J191:K191"/>
    <mergeCell ref="L191:M191"/>
    <mergeCell ref="N191:O191"/>
    <mergeCell ref="P191:Q191"/>
    <mergeCell ref="R191:S191"/>
    <mergeCell ref="T191:U191"/>
    <mergeCell ref="V191:W191"/>
    <mergeCell ref="X199:Y199"/>
    <mergeCell ref="Z199:AA199"/>
    <mergeCell ref="AB199:AC199"/>
    <mergeCell ref="F195:G195"/>
    <mergeCell ref="H195:I195"/>
    <mergeCell ref="J195:K195"/>
    <mergeCell ref="L195:M195"/>
    <mergeCell ref="N195:O195"/>
    <mergeCell ref="P195:Q195"/>
    <mergeCell ref="R195:S195"/>
    <mergeCell ref="T195:U195"/>
    <mergeCell ref="V195:W195"/>
    <mergeCell ref="X195:Y195"/>
    <mergeCell ref="Z195:AA195"/>
    <mergeCell ref="AB195:AC195"/>
    <mergeCell ref="F199:G199"/>
    <mergeCell ref="H199:I199"/>
    <mergeCell ref="J199:K199"/>
    <mergeCell ref="L199:M199"/>
    <mergeCell ref="N199:O199"/>
    <mergeCell ref="P199:Q199"/>
    <mergeCell ref="R199:S199"/>
    <mergeCell ref="T199:U199"/>
    <mergeCell ref="V199:W199"/>
    <mergeCell ref="X207:Y207"/>
    <mergeCell ref="Z207:AA207"/>
    <mergeCell ref="AB207:AC207"/>
    <mergeCell ref="F203:G203"/>
    <mergeCell ref="H203:I203"/>
    <mergeCell ref="J203:K203"/>
    <mergeCell ref="L203:M203"/>
    <mergeCell ref="N203:O203"/>
    <mergeCell ref="P203:Q203"/>
    <mergeCell ref="R203:S203"/>
    <mergeCell ref="T203:U203"/>
    <mergeCell ref="V203:W203"/>
    <mergeCell ref="X203:Y203"/>
    <mergeCell ref="Z203:AA203"/>
    <mergeCell ref="AB203:AC203"/>
    <mergeCell ref="F207:G207"/>
    <mergeCell ref="H207:I207"/>
    <mergeCell ref="J207:K207"/>
    <mergeCell ref="L207:M207"/>
    <mergeCell ref="N207:O207"/>
    <mergeCell ref="P207:Q207"/>
    <mergeCell ref="R207:S207"/>
    <mergeCell ref="T207:U207"/>
    <mergeCell ref="V207:W207"/>
    <mergeCell ref="X215:Y215"/>
    <mergeCell ref="Z215:AA215"/>
    <mergeCell ref="AB215:AC215"/>
    <mergeCell ref="F211:G211"/>
    <mergeCell ref="H211:I211"/>
    <mergeCell ref="J211:K211"/>
    <mergeCell ref="L211:M211"/>
    <mergeCell ref="N211:O211"/>
    <mergeCell ref="P211:Q211"/>
    <mergeCell ref="R211:S211"/>
    <mergeCell ref="T211:U211"/>
    <mergeCell ref="V211:W211"/>
    <mergeCell ref="X211:Y211"/>
    <mergeCell ref="Z211:AA211"/>
    <mergeCell ref="AB211:AC211"/>
    <mergeCell ref="F215:G215"/>
    <mergeCell ref="H215:I215"/>
    <mergeCell ref="J215:K215"/>
    <mergeCell ref="L215:M215"/>
    <mergeCell ref="N215:O215"/>
    <mergeCell ref="P215:Q215"/>
    <mergeCell ref="R215:S215"/>
    <mergeCell ref="T215:U215"/>
    <mergeCell ref="V215:W215"/>
    <mergeCell ref="X223:Y223"/>
    <mergeCell ref="Z223:AA223"/>
    <mergeCell ref="AB223:AC223"/>
    <mergeCell ref="F219:G219"/>
    <mergeCell ref="H219:I219"/>
    <mergeCell ref="J219:K219"/>
    <mergeCell ref="L219:M219"/>
    <mergeCell ref="N219:O219"/>
    <mergeCell ref="P219:Q219"/>
    <mergeCell ref="R219:S219"/>
    <mergeCell ref="T219:U219"/>
    <mergeCell ref="V219:W219"/>
    <mergeCell ref="X219:Y219"/>
    <mergeCell ref="Z219:AA219"/>
    <mergeCell ref="AB219:AC219"/>
    <mergeCell ref="F223:G223"/>
    <mergeCell ref="H223:I223"/>
    <mergeCell ref="J223:K223"/>
    <mergeCell ref="L223:M223"/>
    <mergeCell ref="N223:O223"/>
    <mergeCell ref="P223:Q223"/>
    <mergeCell ref="R223:S223"/>
    <mergeCell ref="T223:U223"/>
    <mergeCell ref="V223:W223"/>
    <mergeCell ref="X247:Y247"/>
    <mergeCell ref="Z247:AA247"/>
    <mergeCell ref="AB247:AC247"/>
    <mergeCell ref="F227:G227"/>
    <mergeCell ref="H227:I227"/>
    <mergeCell ref="J227:K227"/>
    <mergeCell ref="L227:M227"/>
    <mergeCell ref="N227:O227"/>
    <mergeCell ref="P227:Q227"/>
    <mergeCell ref="R227:S227"/>
    <mergeCell ref="T227:U227"/>
    <mergeCell ref="V227:W227"/>
    <mergeCell ref="X227:Y227"/>
    <mergeCell ref="Z227:AA227"/>
    <mergeCell ref="AB227:AC227"/>
    <mergeCell ref="F247:G247"/>
    <mergeCell ref="H247:I247"/>
    <mergeCell ref="J247:K247"/>
    <mergeCell ref="L247:M247"/>
    <mergeCell ref="N247:O247"/>
    <mergeCell ref="P247:Q247"/>
    <mergeCell ref="R247:S247"/>
    <mergeCell ref="T247:U247"/>
    <mergeCell ref="V247:W247"/>
    <mergeCell ref="X255:Y255"/>
    <mergeCell ref="Z255:AA255"/>
    <mergeCell ref="AB255:AC255"/>
    <mergeCell ref="F251:G251"/>
    <mergeCell ref="H251:I251"/>
    <mergeCell ref="J251:K251"/>
    <mergeCell ref="L251:M251"/>
    <mergeCell ref="N251:O251"/>
    <mergeCell ref="P251:Q251"/>
    <mergeCell ref="R251:S251"/>
    <mergeCell ref="T251:U251"/>
    <mergeCell ref="V251:W251"/>
    <mergeCell ref="X251:Y251"/>
    <mergeCell ref="Z251:AA251"/>
    <mergeCell ref="AB251:AC251"/>
    <mergeCell ref="F255:G255"/>
    <mergeCell ref="H255:I255"/>
    <mergeCell ref="J255:K255"/>
    <mergeCell ref="L255:M255"/>
    <mergeCell ref="N255:O255"/>
    <mergeCell ref="P255:Q255"/>
    <mergeCell ref="R255:S255"/>
    <mergeCell ref="T255:U255"/>
    <mergeCell ref="V255:W255"/>
    <mergeCell ref="X263:Y263"/>
    <mergeCell ref="Z263:AA263"/>
    <mergeCell ref="AB263:AC263"/>
    <mergeCell ref="F259:G259"/>
    <mergeCell ref="H259:I259"/>
    <mergeCell ref="J259:K259"/>
    <mergeCell ref="L259:M259"/>
    <mergeCell ref="N259:O259"/>
    <mergeCell ref="P259:Q259"/>
    <mergeCell ref="R259:S259"/>
    <mergeCell ref="T259:U259"/>
    <mergeCell ref="V259:W259"/>
    <mergeCell ref="X259:Y259"/>
    <mergeCell ref="Z259:AA259"/>
    <mergeCell ref="AB259:AC259"/>
    <mergeCell ref="F263:G263"/>
    <mergeCell ref="H263:I263"/>
    <mergeCell ref="J263:K263"/>
    <mergeCell ref="L263:M263"/>
    <mergeCell ref="N263:O263"/>
    <mergeCell ref="P263:Q263"/>
    <mergeCell ref="R263:S263"/>
    <mergeCell ref="T263:U263"/>
    <mergeCell ref="V263:W263"/>
    <mergeCell ref="X271:Y271"/>
    <mergeCell ref="Z271:AA271"/>
    <mergeCell ref="AB271:AC271"/>
    <mergeCell ref="F267:G267"/>
    <mergeCell ref="H267:I267"/>
    <mergeCell ref="J267:K267"/>
    <mergeCell ref="L267:M267"/>
    <mergeCell ref="N267:O267"/>
    <mergeCell ref="P267:Q267"/>
    <mergeCell ref="R267:S267"/>
    <mergeCell ref="T267:U267"/>
    <mergeCell ref="V267:W267"/>
    <mergeCell ref="X267:Y267"/>
    <mergeCell ref="Z267:AA267"/>
    <mergeCell ref="AB267:AC267"/>
    <mergeCell ref="F271:G271"/>
    <mergeCell ref="H271:I271"/>
    <mergeCell ref="J271:K271"/>
    <mergeCell ref="L271:M271"/>
    <mergeCell ref="N271:O271"/>
    <mergeCell ref="P271:Q271"/>
    <mergeCell ref="R271:S271"/>
    <mergeCell ref="T271:U271"/>
    <mergeCell ref="V271:W271"/>
    <mergeCell ref="X279:Y279"/>
    <mergeCell ref="Z279:AA279"/>
    <mergeCell ref="AB279:AC279"/>
    <mergeCell ref="F275:G275"/>
    <mergeCell ref="H275:I275"/>
    <mergeCell ref="J275:K275"/>
    <mergeCell ref="L275:M275"/>
    <mergeCell ref="N275:O275"/>
    <mergeCell ref="P275:Q275"/>
    <mergeCell ref="R275:S275"/>
    <mergeCell ref="T275:U275"/>
    <mergeCell ref="V275:W275"/>
    <mergeCell ref="X275:Y275"/>
    <mergeCell ref="Z275:AA275"/>
    <mergeCell ref="AB275:AC275"/>
    <mergeCell ref="F279:G279"/>
    <mergeCell ref="H279:I279"/>
    <mergeCell ref="J279:K279"/>
    <mergeCell ref="L279:M279"/>
    <mergeCell ref="N279:O279"/>
    <mergeCell ref="P279:Q279"/>
    <mergeCell ref="R279:S279"/>
    <mergeCell ref="T279:U279"/>
    <mergeCell ref="V279:W279"/>
    <mergeCell ref="X287:Y287"/>
    <mergeCell ref="Z287:AA287"/>
    <mergeCell ref="AB287:AC287"/>
    <mergeCell ref="F283:G283"/>
    <mergeCell ref="H283:I283"/>
    <mergeCell ref="J283:K283"/>
    <mergeCell ref="L283:M283"/>
    <mergeCell ref="N283:O283"/>
    <mergeCell ref="P283:Q283"/>
    <mergeCell ref="R283:S283"/>
    <mergeCell ref="T283:U283"/>
    <mergeCell ref="V283:W283"/>
    <mergeCell ref="X283:Y283"/>
    <mergeCell ref="Z283:AA283"/>
    <mergeCell ref="AB283:AC283"/>
    <mergeCell ref="F287:G287"/>
    <mergeCell ref="H287:I287"/>
    <mergeCell ref="J287:K287"/>
    <mergeCell ref="L287:M287"/>
    <mergeCell ref="N287:O287"/>
    <mergeCell ref="P287:Q287"/>
    <mergeCell ref="R287:S287"/>
    <mergeCell ref="T287:U287"/>
    <mergeCell ref="V287:W287"/>
    <mergeCell ref="X295:Y295"/>
    <mergeCell ref="Z295:AA295"/>
    <mergeCell ref="AB295:AC295"/>
    <mergeCell ref="F291:G291"/>
    <mergeCell ref="H291:I291"/>
    <mergeCell ref="J291:K291"/>
    <mergeCell ref="L291:M291"/>
    <mergeCell ref="N291:O291"/>
    <mergeCell ref="P291:Q291"/>
    <mergeCell ref="R291:S291"/>
    <mergeCell ref="T291:U291"/>
    <mergeCell ref="V291:W291"/>
    <mergeCell ref="X291:Y291"/>
    <mergeCell ref="Z291:AA291"/>
    <mergeCell ref="AB291:AC291"/>
    <mergeCell ref="F295:G295"/>
    <mergeCell ref="H295:I295"/>
    <mergeCell ref="J295:K295"/>
    <mergeCell ref="L295:M295"/>
    <mergeCell ref="N295:O295"/>
    <mergeCell ref="P295:Q295"/>
    <mergeCell ref="R295:S295"/>
    <mergeCell ref="T295:U295"/>
    <mergeCell ref="V295:W295"/>
    <mergeCell ref="X303:Y303"/>
    <mergeCell ref="Z303:AA303"/>
    <mergeCell ref="AB303:AC303"/>
    <mergeCell ref="F299:G299"/>
    <mergeCell ref="H299:I299"/>
    <mergeCell ref="J299:K299"/>
    <mergeCell ref="L299:M299"/>
    <mergeCell ref="N299:O299"/>
    <mergeCell ref="P299:Q299"/>
    <mergeCell ref="R299:S299"/>
    <mergeCell ref="T299:U299"/>
    <mergeCell ref="V299:W299"/>
    <mergeCell ref="X299:Y299"/>
    <mergeCell ref="Z299:AA299"/>
    <mergeCell ref="AB299:AC299"/>
    <mergeCell ref="F303:G303"/>
    <mergeCell ref="H303:I303"/>
    <mergeCell ref="J303:K303"/>
    <mergeCell ref="L303:M303"/>
    <mergeCell ref="N303:O303"/>
    <mergeCell ref="P303:Q303"/>
    <mergeCell ref="R303:S303"/>
    <mergeCell ref="T303:U303"/>
    <mergeCell ref="V303:W303"/>
    <mergeCell ref="X167:Y167"/>
    <mergeCell ref="Z167:AA167"/>
    <mergeCell ref="AB167:AC167"/>
    <mergeCell ref="F171:G171"/>
    <mergeCell ref="H171:I171"/>
    <mergeCell ref="J171:K171"/>
    <mergeCell ref="L171:M171"/>
    <mergeCell ref="N171:O171"/>
    <mergeCell ref="P171:Q171"/>
    <mergeCell ref="R171:S171"/>
    <mergeCell ref="T171:U171"/>
    <mergeCell ref="V171:W171"/>
    <mergeCell ref="X171:Y171"/>
    <mergeCell ref="Z171:AA171"/>
    <mergeCell ref="AB171:AC171"/>
    <mergeCell ref="F167:G167"/>
    <mergeCell ref="H167:I167"/>
    <mergeCell ref="J167:K167"/>
    <mergeCell ref="L167:M167"/>
    <mergeCell ref="N167:O167"/>
    <mergeCell ref="P167:Q167"/>
    <mergeCell ref="R167:S167"/>
    <mergeCell ref="T167:U167"/>
    <mergeCell ref="V167:W167"/>
    <mergeCell ref="X127:Y127"/>
    <mergeCell ref="Z127:AA127"/>
    <mergeCell ref="AB127:AC127"/>
    <mergeCell ref="F147:G147"/>
    <mergeCell ref="H147:I147"/>
    <mergeCell ref="J147:K147"/>
    <mergeCell ref="L147:M147"/>
    <mergeCell ref="N147:O147"/>
    <mergeCell ref="P147:Q147"/>
    <mergeCell ref="R147:S147"/>
    <mergeCell ref="T147:U147"/>
    <mergeCell ref="V147:W147"/>
    <mergeCell ref="X147:Y147"/>
    <mergeCell ref="Z147:AA147"/>
    <mergeCell ref="AB147:AC147"/>
    <mergeCell ref="F127:G127"/>
    <mergeCell ref="H127:I127"/>
    <mergeCell ref="J127:K127"/>
    <mergeCell ref="L127:M127"/>
    <mergeCell ref="N127:O127"/>
    <mergeCell ref="P127:Q127"/>
    <mergeCell ref="R127:S127"/>
    <mergeCell ref="T127:U127"/>
    <mergeCell ref="V127:W127"/>
    <mergeCell ref="X119:Y119"/>
    <mergeCell ref="Z119:AA119"/>
    <mergeCell ref="AB119:AC119"/>
    <mergeCell ref="F123:G123"/>
    <mergeCell ref="H123:I123"/>
    <mergeCell ref="J123:K123"/>
    <mergeCell ref="L123:M123"/>
    <mergeCell ref="N123:O123"/>
    <mergeCell ref="P123:Q123"/>
    <mergeCell ref="R123:S123"/>
    <mergeCell ref="T123:U123"/>
    <mergeCell ref="V123:W123"/>
    <mergeCell ref="X123:Y123"/>
    <mergeCell ref="Z123:AA123"/>
    <mergeCell ref="AB123:AC123"/>
    <mergeCell ref="F119:G119"/>
    <mergeCell ref="H119:I119"/>
    <mergeCell ref="J119:K119"/>
    <mergeCell ref="L119:M119"/>
    <mergeCell ref="N119:O119"/>
    <mergeCell ref="P119:Q119"/>
    <mergeCell ref="R119:S119"/>
    <mergeCell ref="T119:U119"/>
    <mergeCell ref="V119:W119"/>
    <mergeCell ref="X111:Y111"/>
    <mergeCell ref="Z111:AA111"/>
    <mergeCell ref="AB111:AC111"/>
    <mergeCell ref="F115:G115"/>
    <mergeCell ref="H115:I115"/>
    <mergeCell ref="J115:K115"/>
    <mergeCell ref="L115:M115"/>
    <mergeCell ref="N115:O115"/>
    <mergeCell ref="P115:Q115"/>
    <mergeCell ref="R115:S115"/>
    <mergeCell ref="T115:U115"/>
    <mergeCell ref="V115:W115"/>
    <mergeCell ref="X115:Y115"/>
    <mergeCell ref="Z115:AA115"/>
    <mergeCell ref="AB115:AC115"/>
    <mergeCell ref="F111:G111"/>
    <mergeCell ref="H111:I111"/>
    <mergeCell ref="J111:K111"/>
    <mergeCell ref="L111:M111"/>
    <mergeCell ref="N111:O111"/>
    <mergeCell ref="P111:Q111"/>
    <mergeCell ref="R111:S111"/>
    <mergeCell ref="T111:U111"/>
    <mergeCell ref="V111:W111"/>
    <mergeCell ref="X103:Y103"/>
    <mergeCell ref="Z103:AA103"/>
    <mergeCell ref="AB103:AC103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F103:G103"/>
    <mergeCell ref="H103:I103"/>
    <mergeCell ref="J103:K103"/>
    <mergeCell ref="L103:M103"/>
    <mergeCell ref="N103:O103"/>
    <mergeCell ref="P103:Q103"/>
    <mergeCell ref="R103:S103"/>
    <mergeCell ref="T103:U103"/>
    <mergeCell ref="V103:W103"/>
    <mergeCell ref="X95:Y95"/>
    <mergeCell ref="Z95:AA95"/>
    <mergeCell ref="AB95:AC95"/>
    <mergeCell ref="F99:G99"/>
    <mergeCell ref="H99:I99"/>
    <mergeCell ref="J99:K99"/>
    <mergeCell ref="L99:M99"/>
    <mergeCell ref="N99:O99"/>
    <mergeCell ref="P99:Q99"/>
    <mergeCell ref="R99:S99"/>
    <mergeCell ref="T99:U99"/>
    <mergeCell ref="V99:W99"/>
    <mergeCell ref="X99:Y99"/>
    <mergeCell ref="Z99:AA99"/>
    <mergeCell ref="AB99:AC99"/>
    <mergeCell ref="F95:G95"/>
    <mergeCell ref="H95:I95"/>
    <mergeCell ref="J95:K95"/>
    <mergeCell ref="L95:M95"/>
    <mergeCell ref="N95:O95"/>
    <mergeCell ref="P95:Q95"/>
    <mergeCell ref="R95:S95"/>
    <mergeCell ref="T95:U95"/>
    <mergeCell ref="V95:W95"/>
    <mergeCell ref="X87:Y87"/>
    <mergeCell ref="Z87:AA87"/>
    <mergeCell ref="AB87:AC87"/>
    <mergeCell ref="F91:G91"/>
    <mergeCell ref="H91:I91"/>
    <mergeCell ref="J91:K91"/>
    <mergeCell ref="L91:M91"/>
    <mergeCell ref="N91:O91"/>
    <mergeCell ref="P91:Q91"/>
    <mergeCell ref="R91:S91"/>
    <mergeCell ref="T91:U91"/>
    <mergeCell ref="V91:W91"/>
    <mergeCell ref="X91:Y91"/>
    <mergeCell ref="Z91:AA91"/>
    <mergeCell ref="AB91:AC91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X83:Y83"/>
    <mergeCell ref="Z83:AA83"/>
    <mergeCell ref="AB83:AC83"/>
    <mergeCell ref="X75:Y75"/>
    <mergeCell ref="Z75:AA75"/>
    <mergeCell ref="AB75:AC75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AB79:AC79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67:Y67"/>
    <mergeCell ref="Z67:AA67"/>
    <mergeCell ref="AB67:AC67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59:Y59"/>
    <mergeCell ref="Z59:AA59"/>
    <mergeCell ref="AB59:AC59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Z63:AA63"/>
    <mergeCell ref="AB63:AC63"/>
    <mergeCell ref="F59:G59"/>
    <mergeCell ref="H59:I59"/>
    <mergeCell ref="J59:K59"/>
    <mergeCell ref="L59:M59"/>
    <mergeCell ref="N59:O59"/>
    <mergeCell ref="P59:Q59"/>
    <mergeCell ref="R59:S59"/>
    <mergeCell ref="T59:U59"/>
    <mergeCell ref="V59:W59"/>
    <mergeCell ref="X51:Y51"/>
    <mergeCell ref="Z51:AA51"/>
    <mergeCell ref="AB51:AC51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AB55:AC55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43:Y43"/>
    <mergeCell ref="Z43:AA43"/>
    <mergeCell ref="AB43:AC43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35:Y35"/>
    <mergeCell ref="Z35:AA35"/>
    <mergeCell ref="AB35:AC35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27:Y27"/>
    <mergeCell ref="Z27:AA27"/>
    <mergeCell ref="AB27:AC27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15:Y15"/>
    <mergeCell ref="Z15:AA15"/>
    <mergeCell ref="AB15:AC15"/>
    <mergeCell ref="X19:Y19"/>
    <mergeCell ref="Z19:AA19"/>
    <mergeCell ref="AB19:AC19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AJ328:AK328"/>
    <mergeCell ref="AJ329:AK330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F11:G11"/>
    <mergeCell ref="H11:I11"/>
    <mergeCell ref="J11:K11"/>
    <mergeCell ref="L11:M11"/>
    <mergeCell ref="N11:O11"/>
    <mergeCell ref="F330:G330"/>
    <mergeCell ref="H330:I330"/>
    <mergeCell ref="J330:K330"/>
    <mergeCell ref="L330:M330"/>
    <mergeCell ref="N330:O330"/>
    <mergeCell ref="P330:Q330"/>
    <mergeCell ref="R330:S330"/>
    <mergeCell ref="T330:U330"/>
    <mergeCell ref="V330:W330"/>
    <mergeCell ref="X330:Y330"/>
    <mergeCell ref="Z330:AA330"/>
    <mergeCell ref="AB330:AC330"/>
    <mergeCell ref="P11:Q11"/>
    <mergeCell ref="Z320:AA320"/>
    <mergeCell ref="AB320:AC320"/>
    <mergeCell ref="F324:G324"/>
    <mergeCell ref="AB324:AC324"/>
    <mergeCell ref="Z324:AA324"/>
    <mergeCell ref="X324:Y324"/>
    <mergeCell ref="V324:W324"/>
    <mergeCell ref="T324:U324"/>
    <mergeCell ref="R324:S324"/>
    <mergeCell ref="P324:Q324"/>
    <mergeCell ref="N324:O324"/>
    <mergeCell ref="L324:M324"/>
    <mergeCell ref="J324:K324"/>
    <mergeCell ref="H324:I324"/>
    <mergeCell ref="F322:G322"/>
    <mergeCell ref="Z322:AA322"/>
    <mergeCell ref="AB322:AC322"/>
    <mergeCell ref="H320:I320"/>
    <mergeCell ref="J320:K320"/>
    <mergeCell ref="L320:M320"/>
    <mergeCell ref="V322:W322"/>
    <mergeCell ref="X322:Y322"/>
    <mergeCell ref="H312:I312"/>
    <mergeCell ref="J312:K312"/>
    <mergeCell ref="L312:M312"/>
    <mergeCell ref="N312:O312"/>
    <mergeCell ref="P312:Q312"/>
    <mergeCell ref="F317:G317"/>
    <mergeCell ref="F321:G321"/>
    <mergeCell ref="F325:G325"/>
    <mergeCell ref="H317:I317"/>
    <mergeCell ref="J317:K317"/>
    <mergeCell ref="D307:D310"/>
    <mergeCell ref="D323:D326"/>
    <mergeCell ref="D319:D322"/>
    <mergeCell ref="A307:C326"/>
    <mergeCell ref="D311:D314"/>
    <mergeCell ref="D315:D318"/>
    <mergeCell ref="A329:D332"/>
    <mergeCell ref="N313:O313"/>
    <mergeCell ref="H325:I325"/>
    <mergeCell ref="J325:K325"/>
    <mergeCell ref="L325:M325"/>
    <mergeCell ref="N325:O325"/>
    <mergeCell ref="P325:Q325"/>
    <mergeCell ref="F316:G316"/>
    <mergeCell ref="H316:I316"/>
    <mergeCell ref="J316:K316"/>
    <mergeCell ref="L316:M316"/>
    <mergeCell ref="N316:O316"/>
    <mergeCell ref="P316:Q316"/>
    <mergeCell ref="R316:S316"/>
    <mergeCell ref="T316:U316"/>
    <mergeCell ref="V316:W316"/>
    <mergeCell ref="X316:Y316"/>
    <mergeCell ref="Z316:AA316"/>
    <mergeCell ref="AB316:AC316"/>
    <mergeCell ref="P313:Q313"/>
    <mergeCell ref="R313:S313"/>
    <mergeCell ref="T313:U313"/>
    <mergeCell ref="V313:W313"/>
    <mergeCell ref="X313:Y313"/>
    <mergeCell ref="Z313:AA313"/>
    <mergeCell ref="AB313:AC313"/>
    <mergeCell ref="F2:G2"/>
    <mergeCell ref="F1:M1"/>
    <mergeCell ref="T2:U2"/>
    <mergeCell ref="V2:W2"/>
    <mergeCell ref="X2:Y2"/>
    <mergeCell ref="Z2:AA2"/>
    <mergeCell ref="AB2:AC2"/>
    <mergeCell ref="V1:AC1"/>
    <mergeCell ref="N1:U1"/>
    <mergeCell ref="H2:I2"/>
    <mergeCell ref="J2:K2"/>
    <mergeCell ref="L2:M2"/>
    <mergeCell ref="N2:O2"/>
    <mergeCell ref="P2:Q2"/>
    <mergeCell ref="R2:S2"/>
    <mergeCell ref="T307:U307"/>
    <mergeCell ref="V307:W307"/>
    <mergeCell ref="R11:S11"/>
    <mergeCell ref="T11:U11"/>
    <mergeCell ref="V11:W11"/>
    <mergeCell ref="X11:Y11"/>
    <mergeCell ref="Z11:AA11"/>
    <mergeCell ref="AB11:AC11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A44:A63"/>
    <mergeCell ref="B44:B63"/>
    <mergeCell ref="D44:D47"/>
    <mergeCell ref="D48:D51"/>
    <mergeCell ref="D52:D55"/>
    <mergeCell ref="D56:D59"/>
    <mergeCell ref="D60:D63"/>
    <mergeCell ref="A4:A23"/>
    <mergeCell ref="B4:B23"/>
    <mergeCell ref="A24:A43"/>
    <mergeCell ref="B24:B43"/>
    <mergeCell ref="D24:D27"/>
    <mergeCell ref="D28:D31"/>
    <mergeCell ref="D32:D35"/>
    <mergeCell ref="D36:D39"/>
    <mergeCell ref="D40:D43"/>
    <mergeCell ref="D4:D7"/>
    <mergeCell ref="D8:D11"/>
    <mergeCell ref="D12:D15"/>
    <mergeCell ref="D16:D19"/>
    <mergeCell ref="D20:D23"/>
    <mergeCell ref="C4:C23"/>
    <mergeCell ref="A84:A103"/>
    <mergeCell ref="B84:B103"/>
    <mergeCell ref="D84:D87"/>
    <mergeCell ref="D88:D91"/>
    <mergeCell ref="D92:D95"/>
    <mergeCell ref="D96:D99"/>
    <mergeCell ref="D100:D103"/>
    <mergeCell ref="C84:C103"/>
    <mergeCell ref="A64:A83"/>
    <mergeCell ref="B64:B83"/>
    <mergeCell ref="D64:D67"/>
    <mergeCell ref="D68:D71"/>
    <mergeCell ref="D72:D75"/>
    <mergeCell ref="D76:D79"/>
    <mergeCell ref="D80:D83"/>
    <mergeCell ref="A124:A143"/>
    <mergeCell ref="B124:B143"/>
    <mergeCell ref="D124:D127"/>
    <mergeCell ref="D128:D131"/>
    <mergeCell ref="D132:D135"/>
    <mergeCell ref="D136:D139"/>
    <mergeCell ref="D140:D143"/>
    <mergeCell ref="C124:C143"/>
    <mergeCell ref="A104:A123"/>
    <mergeCell ref="B104:B123"/>
    <mergeCell ref="D104:D107"/>
    <mergeCell ref="D108:D111"/>
    <mergeCell ref="D112:D115"/>
    <mergeCell ref="D116:D119"/>
    <mergeCell ref="D120:D123"/>
    <mergeCell ref="C104:C123"/>
    <mergeCell ref="D172:D175"/>
    <mergeCell ref="D176:D179"/>
    <mergeCell ref="D180:D183"/>
    <mergeCell ref="C164:C183"/>
    <mergeCell ref="A144:A163"/>
    <mergeCell ref="B144:B163"/>
    <mergeCell ref="D144:D147"/>
    <mergeCell ref="D148:D151"/>
    <mergeCell ref="D152:D155"/>
    <mergeCell ref="D156:D159"/>
    <mergeCell ref="D160:D163"/>
    <mergeCell ref="C144:C163"/>
    <mergeCell ref="A204:A223"/>
    <mergeCell ref="B204:B223"/>
    <mergeCell ref="D204:D207"/>
    <mergeCell ref="D208:D211"/>
    <mergeCell ref="D212:D215"/>
    <mergeCell ref="D216:D219"/>
    <mergeCell ref="D220:D223"/>
    <mergeCell ref="C204:C223"/>
    <mergeCell ref="A184:A203"/>
    <mergeCell ref="B184:B203"/>
    <mergeCell ref="D184:D187"/>
    <mergeCell ref="D188:D191"/>
    <mergeCell ref="D192:D195"/>
    <mergeCell ref="D196:D199"/>
    <mergeCell ref="D200:D203"/>
    <mergeCell ref="C184:C203"/>
    <mergeCell ref="A224:A243"/>
    <mergeCell ref="B224:B243"/>
    <mergeCell ref="D224:D227"/>
    <mergeCell ref="D228:D231"/>
    <mergeCell ref="D232:D235"/>
    <mergeCell ref="D236:D239"/>
    <mergeCell ref="D240:D243"/>
    <mergeCell ref="C224:C243"/>
    <mergeCell ref="B2:C2"/>
    <mergeCell ref="C24:C43"/>
    <mergeCell ref="C44:C63"/>
    <mergeCell ref="C64:C83"/>
    <mergeCell ref="A284:A303"/>
    <mergeCell ref="B284:B303"/>
    <mergeCell ref="D284:D287"/>
    <mergeCell ref="D288:D291"/>
    <mergeCell ref="D292:D295"/>
    <mergeCell ref="D296:D299"/>
    <mergeCell ref="D300:D303"/>
    <mergeCell ref="C284:C303"/>
    <mergeCell ref="A264:A283"/>
    <mergeCell ref="B264:B283"/>
    <mergeCell ref="D264:D267"/>
    <mergeCell ref="D268:D271"/>
    <mergeCell ref="D272:D275"/>
    <mergeCell ref="D276:D279"/>
    <mergeCell ref="D280:D283"/>
    <mergeCell ref="C264:C283"/>
    <mergeCell ref="A164:A183"/>
    <mergeCell ref="B164:B183"/>
    <mergeCell ref="D164:D167"/>
    <mergeCell ref="D168:D171"/>
    <mergeCell ref="F320:G320"/>
    <mergeCell ref="F318:G318"/>
    <mergeCell ref="X307:Y307"/>
    <mergeCell ref="Z307:AA307"/>
    <mergeCell ref="AB307:AC307"/>
    <mergeCell ref="H311:I311"/>
    <mergeCell ref="J311:K311"/>
    <mergeCell ref="L311:M311"/>
    <mergeCell ref="N311:O311"/>
    <mergeCell ref="P311:Q311"/>
    <mergeCell ref="R311:S311"/>
    <mergeCell ref="T311:U311"/>
    <mergeCell ref="V311:W311"/>
    <mergeCell ref="X311:Y311"/>
    <mergeCell ref="Z311:AA311"/>
    <mergeCell ref="AB311:AC311"/>
    <mergeCell ref="H307:I307"/>
    <mergeCell ref="J307:K307"/>
    <mergeCell ref="L307:M307"/>
    <mergeCell ref="N307:O307"/>
    <mergeCell ref="P307:Q307"/>
    <mergeCell ref="R307:S307"/>
    <mergeCell ref="R312:S312"/>
    <mergeCell ref="T312:U312"/>
    <mergeCell ref="V312:W312"/>
    <mergeCell ref="X312:Y312"/>
    <mergeCell ref="H308:I308"/>
    <mergeCell ref="J308:K308"/>
    <mergeCell ref="L308:M308"/>
    <mergeCell ref="P308:Q308"/>
    <mergeCell ref="R308:S308"/>
    <mergeCell ref="T308:U308"/>
    <mergeCell ref="AB319:AC319"/>
    <mergeCell ref="H315:I315"/>
    <mergeCell ref="J315:K315"/>
    <mergeCell ref="L315:M315"/>
    <mergeCell ref="N315:O315"/>
    <mergeCell ref="P315:Q315"/>
    <mergeCell ref="R315:S315"/>
    <mergeCell ref="T315:U315"/>
    <mergeCell ref="V315:W315"/>
    <mergeCell ref="L317:M317"/>
    <mergeCell ref="N317:O317"/>
    <mergeCell ref="A244:A263"/>
    <mergeCell ref="B244:B263"/>
    <mergeCell ref="D244:D247"/>
    <mergeCell ref="D248:D251"/>
    <mergeCell ref="F307:G307"/>
    <mergeCell ref="F311:G311"/>
    <mergeCell ref="F315:G315"/>
    <mergeCell ref="F319:G319"/>
    <mergeCell ref="F308:G308"/>
    <mergeCell ref="F312:G312"/>
    <mergeCell ref="D252:D255"/>
    <mergeCell ref="D256:D259"/>
    <mergeCell ref="D260:D263"/>
    <mergeCell ref="C244:C263"/>
    <mergeCell ref="X308:Y308"/>
    <mergeCell ref="Z308:AA308"/>
    <mergeCell ref="AB308:AC308"/>
    <mergeCell ref="N308:O308"/>
    <mergeCell ref="V308:W308"/>
    <mergeCell ref="Z312:AA312"/>
    <mergeCell ref="AB312:AC312"/>
    <mergeCell ref="AE305:AH306"/>
    <mergeCell ref="F329:G329"/>
    <mergeCell ref="H329:I329"/>
    <mergeCell ref="J329:K329"/>
    <mergeCell ref="L329:M329"/>
    <mergeCell ref="N329:O329"/>
    <mergeCell ref="P329:Q329"/>
    <mergeCell ref="R329:S329"/>
    <mergeCell ref="T329:U329"/>
    <mergeCell ref="V329:W329"/>
    <mergeCell ref="X329:Y329"/>
    <mergeCell ref="Z329:AA329"/>
    <mergeCell ref="AB329:AC329"/>
    <mergeCell ref="F323:G323"/>
    <mergeCell ref="H323:I323"/>
    <mergeCell ref="J323:K323"/>
    <mergeCell ref="L323:M323"/>
    <mergeCell ref="N323:O323"/>
    <mergeCell ref="P323:Q323"/>
    <mergeCell ref="R323:S323"/>
    <mergeCell ref="T323:U323"/>
    <mergeCell ref="X315:Y315"/>
    <mergeCell ref="Z315:AA315"/>
    <mergeCell ref="AB315:AC315"/>
    <mergeCell ref="H319:I319"/>
    <mergeCell ref="J319:K319"/>
    <mergeCell ref="L319:M319"/>
    <mergeCell ref="N319:O319"/>
    <mergeCell ref="P319:Q319"/>
    <mergeCell ref="R319:S319"/>
    <mergeCell ref="T319:U319"/>
    <mergeCell ref="V319:W319"/>
  </mergeCells>
  <conditionalFormatting sqref="F4">
    <cfRule type="cellIs" dxfId="12416" priority="13372" operator="lessThan">
      <formula>$B4</formula>
    </cfRule>
    <cfRule type="cellIs" dxfId="12415" priority="13384" operator="greaterThan">
      <formula>$B4</formula>
    </cfRule>
  </conditionalFormatting>
  <conditionalFormatting sqref="H4">
    <cfRule type="cellIs" dxfId="12414" priority="13370" operator="lessThan">
      <formula>$B4</formula>
    </cfRule>
    <cfRule type="cellIs" dxfId="12413" priority="13371" operator="greaterThan">
      <formula>$B4</formula>
    </cfRule>
  </conditionalFormatting>
  <conditionalFormatting sqref="J4">
    <cfRule type="cellIs" dxfId="12412" priority="13368" operator="lessThan">
      <formula>$B4</formula>
    </cfRule>
    <cfRule type="cellIs" dxfId="12411" priority="13369" operator="greaterThan">
      <formula>$B4</formula>
    </cfRule>
  </conditionalFormatting>
  <conditionalFormatting sqref="L4">
    <cfRule type="cellIs" dxfId="12410" priority="13366" operator="lessThan">
      <formula>$B4</formula>
    </cfRule>
    <cfRule type="cellIs" dxfId="12409" priority="13367" operator="greaterThan">
      <formula>$B4</formula>
    </cfRule>
  </conditionalFormatting>
  <conditionalFormatting sqref="N4">
    <cfRule type="cellIs" dxfId="12408" priority="13364" operator="lessThan">
      <formula>$B4</formula>
    </cfRule>
    <cfRule type="cellIs" dxfId="12407" priority="13365" operator="greaterThan">
      <formula>$B4</formula>
    </cfRule>
  </conditionalFormatting>
  <conditionalFormatting sqref="P4">
    <cfRule type="cellIs" dxfId="12406" priority="13362" operator="lessThan">
      <formula>$B4</formula>
    </cfRule>
    <cfRule type="cellIs" dxfId="12405" priority="13363" operator="greaterThan">
      <formula>$B4</formula>
    </cfRule>
  </conditionalFormatting>
  <conditionalFormatting sqref="R4">
    <cfRule type="cellIs" dxfId="12404" priority="13360" operator="lessThan">
      <formula>$B4</formula>
    </cfRule>
    <cfRule type="cellIs" dxfId="12403" priority="13361" operator="greaterThan">
      <formula>$B4</formula>
    </cfRule>
  </conditionalFormatting>
  <conditionalFormatting sqref="T4">
    <cfRule type="cellIs" dxfId="12402" priority="13358" operator="lessThan">
      <formula>$B4</formula>
    </cfRule>
    <cfRule type="cellIs" dxfId="12401" priority="13359" operator="greaterThan">
      <formula>$B4</formula>
    </cfRule>
  </conditionalFormatting>
  <conditionalFormatting sqref="V4">
    <cfRule type="cellIs" dxfId="12400" priority="13356" operator="lessThan">
      <formula>$B4</formula>
    </cfRule>
    <cfRule type="cellIs" dxfId="12399" priority="13357" operator="greaterThan">
      <formula>$B4</formula>
    </cfRule>
  </conditionalFormatting>
  <conditionalFormatting sqref="X4">
    <cfRule type="cellIs" dxfId="12398" priority="13354" operator="lessThan">
      <formula>$B4</formula>
    </cfRule>
    <cfRule type="cellIs" dxfId="12397" priority="13355" operator="greaterThan">
      <formula>$B4</formula>
    </cfRule>
  </conditionalFormatting>
  <conditionalFormatting sqref="Z4">
    <cfRule type="cellIs" dxfId="12396" priority="13352" operator="lessThan">
      <formula>$B4</formula>
    </cfRule>
    <cfRule type="cellIs" dxfId="12395" priority="13353" operator="greaterThan">
      <formula>$B4</formula>
    </cfRule>
  </conditionalFormatting>
  <conditionalFormatting sqref="AB4">
    <cfRule type="cellIs" dxfId="12394" priority="13350" operator="lessThan">
      <formula>$B4</formula>
    </cfRule>
    <cfRule type="cellIs" dxfId="12393" priority="13351" operator="greaterThan">
      <formula>$B4</formula>
    </cfRule>
  </conditionalFormatting>
  <conditionalFormatting sqref="G4">
    <cfRule type="cellIs" dxfId="12392" priority="13348" operator="greaterThan">
      <formula>$C4</formula>
    </cfRule>
    <cfRule type="cellIs" dxfId="12391" priority="13349" operator="lessThan">
      <formula>$C4</formula>
    </cfRule>
  </conditionalFormatting>
  <conditionalFormatting sqref="I4">
    <cfRule type="cellIs" dxfId="12390" priority="13346" operator="greaterThan">
      <formula>$C4</formula>
    </cfRule>
    <cfRule type="cellIs" dxfId="12389" priority="13347" operator="lessThan">
      <formula>$C4</formula>
    </cfRule>
  </conditionalFormatting>
  <conditionalFormatting sqref="K4">
    <cfRule type="cellIs" dxfId="12388" priority="13344" operator="greaterThan">
      <formula>$C4</formula>
    </cfRule>
    <cfRule type="cellIs" dxfId="12387" priority="13345" operator="lessThan">
      <formula>$C4</formula>
    </cfRule>
  </conditionalFormatting>
  <conditionalFormatting sqref="M4">
    <cfRule type="cellIs" dxfId="12386" priority="13342" operator="greaterThan">
      <formula>$C4</formula>
    </cfRule>
    <cfRule type="cellIs" dxfId="12385" priority="13343" operator="lessThan">
      <formula>$C4</formula>
    </cfRule>
  </conditionalFormatting>
  <conditionalFormatting sqref="O4">
    <cfRule type="cellIs" dxfId="12384" priority="13340" operator="greaterThan">
      <formula>$C4</formula>
    </cfRule>
    <cfRule type="cellIs" dxfId="12383" priority="13341" operator="lessThan">
      <formula>$C4</formula>
    </cfRule>
  </conditionalFormatting>
  <conditionalFormatting sqref="Q4">
    <cfRule type="cellIs" dxfId="12382" priority="13338" operator="greaterThan">
      <formula>$C4</formula>
    </cfRule>
    <cfRule type="cellIs" dxfId="12381" priority="13339" operator="lessThan">
      <formula>$C4</formula>
    </cfRule>
  </conditionalFormatting>
  <conditionalFormatting sqref="S4">
    <cfRule type="cellIs" dxfId="12380" priority="13336" operator="greaterThan">
      <formula>$C4</formula>
    </cfRule>
    <cfRule type="cellIs" dxfId="12379" priority="13337" operator="lessThan">
      <formula>$C4</formula>
    </cfRule>
  </conditionalFormatting>
  <conditionalFormatting sqref="U4">
    <cfRule type="cellIs" dxfId="12378" priority="13334" operator="greaterThan">
      <formula>$C4</formula>
    </cfRule>
    <cfRule type="cellIs" dxfId="12377" priority="13335" operator="lessThan">
      <formula>$C4</formula>
    </cfRule>
  </conditionalFormatting>
  <conditionalFormatting sqref="W4">
    <cfRule type="cellIs" dxfId="12376" priority="13332" operator="greaterThan">
      <formula>$C4</formula>
    </cfRule>
    <cfRule type="cellIs" dxfId="12375" priority="13333" operator="lessThan">
      <formula>$C4</formula>
    </cfRule>
  </conditionalFormatting>
  <conditionalFormatting sqref="Y4">
    <cfRule type="cellIs" dxfId="12374" priority="13330" operator="greaterThan">
      <formula>$C4</formula>
    </cfRule>
    <cfRule type="cellIs" dxfId="12373" priority="13331" operator="lessThan">
      <formula>$C4</formula>
    </cfRule>
  </conditionalFormatting>
  <conditionalFormatting sqref="AA4">
    <cfRule type="cellIs" dxfId="12372" priority="13328" operator="greaterThan">
      <formula>$C4</formula>
    </cfRule>
    <cfRule type="cellIs" dxfId="12371" priority="13329" operator="lessThan">
      <formula>$C4</formula>
    </cfRule>
  </conditionalFormatting>
  <conditionalFormatting sqref="AC4">
    <cfRule type="cellIs" dxfId="12370" priority="13326" operator="greaterThan">
      <formula>$C4</formula>
    </cfRule>
    <cfRule type="cellIs" dxfId="12369" priority="13327" operator="lessThan">
      <formula>$C4</formula>
    </cfRule>
  </conditionalFormatting>
  <conditionalFormatting sqref="F8">
    <cfRule type="cellIs" dxfId="12368" priority="13324" operator="lessThan">
      <formula>$B4</formula>
    </cfRule>
    <cfRule type="cellIs" dxfId="12367" priority="13325" operator="greaterThan">
      <formula>$B4</formula>
    </cfRule>
  </conditionalFormatting>
  <conditionalFormatting sqref="G8">
    <cfRule type="cellIs" dxfId="12366" priority="13322" operator="greaterThan">
      <formula>$C4</formula>
    </cfRule>
    <cfRule type="cellIs" dxfId="12365" priority="13323" operator="lessThan">
      <formula>$C4</formula>
    </cfRule>
  </conditionalFormatting>
  <conditionalFormatting sqref="F12">
    <cfRule type="cellIs" dxfId="12364" priority="13320" operator="lessThan">
      <formula>$B4</formula>
    </cfRule>
    <cfRule type="cellIs" dxfId="12363" priority="13321" operator="greaterThan">
      <formula>$B4</formula>
    </cfRule>
  </conditionalFormatting>
  <conditionalFormatting sqref="G12">
    <cfRule type="cellIs" dxfId="12362" priority="13318" operator="greaterThan">
      <formula>$C4</formula>
    </cfRule>
    <cfRule type="cellIs" dxfId="12361" priority="13319" operator="lessThan">
      <formula>$C4</formula>
    </cfRule>
  </conditionalFormatting>
  <conditionalFormatting sqref="F16">
    <cfRule type="cellIs" dxfId="12360" priority="13316" operator="lessThan">
      <formula>$B4</formula>
    </cfRule>
    <cfRule type="cellIs" dxfId="12359" priority="13317" operator="greaterThan">
      <formula>$B4</formula>
    </cfRule>
  </conditionalFormatting>
  <conditionalFormatting sqref="G16">
    <cfRule type="cellIs" dxfId="12358" priority="13314" operator="greaterThan">
      <formula>$C4</formula>
    </cfRule>
    <cfRule type="cellIs" dxfId="12357" priority="13315" operator="lessThan">
      <formula>$C4</formula>
    </cfRule>
  </conditionalFormatting>
  <conditionalFormatting sqref="F20">
    <cfRule type="cellIs" dxfId="12356" priority="13312" operator="lessThan">
      <formula>$B4</formula>
    </cfRule>
    <cfRule type="cellIs" dxfId="12355" priority="13313" operator="greaterThan">
      <formula>$B4</formula>
    </cfRule>
  </conditionalFormatting>
  <conditionalFormatting sqref="G20">
    <cfRule type="cellIs" dxfId="12354" priority="13310" operator="greaterThan">
      <formula>$C4</formula>
    </cfRule>
    <cfRule type="cellIs" dxfId="12353" priority="13311" operator="lessThan">
      <formula>$C4</formula>
    </cfRule>
  </conditionalFormatting>
  <conditionalFormatting sqref="H8">
    <cfRule type="cellIs" dxfId="12352" priority="13308" operator="lessThan">
      <formula>$B4</formula>
    </cfRule>
    <cfRule type="cellIs" dxfId="12351" priority="13309" operator="greaterThan">
      <formula>$B4</formula>
    </cfRule>
  </conditionalFormatting>
  <conditionalFormatting sqref="J8">
    <cfRule type="cellIs" dxfId="12350" priority="13306" operator="lessThan">
      <formula>$B4</formula>
    </cfRule>
    <cfRule type="cellIs" dxfId="12349" priority="13307" operator="greaterThan">
      <formula>$B4</formula>
    </cfRule>
  </conditionalFormatting>
  <conditionalFormatting sqref="L8">
    <cfRule type="cellIs" dxfId="12348" priority="13304" operator="lessThan">
      <formula>$B4</formula>
    </cfRule>
    <cfRule type="cellIs" dxfId="12347" priority="13305" operator="greaterThan">
      <formula>$B4</formula>
    </cfRule>
  </conditionalFormatting>
  <conditionalFormatting sqref="N8">
    <cfRule type="cellIs" dxfId="12346" priority="13302" operator="lessThan">
      <formula>$B4</formula>
    </cfRule>
    <cfRule type="cellIs" dxfId="12345" priority="13303" operator="greaterThan">
      <formula>$B4</formula>
    </cfRule>
  </conditionalFormatting>
  <conditionalFormatting sqref="P8">
    <cfRule type="cellIs" dxfId="12344" priority="13300" operator="lessThan">
      <formula>$B4</formula>
    </cfRule>
    <cfRule type="cellIs" dxfId="12343" priority="13301" operator="greaterThan">
      <formula>$B4</formula>
    </cfRule>
  </conditionalFormatting>
  <conditionalFormatting sqref="R8">
    <cfRule type="cellIs" dxfId="12342" priority="13298" operator="lessThan">
      <formula>$B4</formula>
    </cfRule>
    <cfRule type="cellIs" dxfId="12341" priority="13299" operator="greaterThan">
      <formula>$B4</formula>
    </cfRule>
  </conditionalFormatting>
  <conditionalFormatting sqref="T8">
    <cfRule type="cellIs" dxfId="12340" priority="13296" operator="lessThan">
      <formula>$B4</formula>
    </cfRule>
    <cfRule type="cellIs" dxfId="12339" priority="13297" operator="greaterThan">
      <formula>$B4</formula>
    </cfRule>
  </conditionalFormatting>
  <conditionalFormatting sqref="V8">
    <cfRule type="cellIs" dxfId="12338" priority="13294" operator="lessThan">
      <formula>$B4</formula>
    </cfRule>
    <cfRule type="cellIs" dxfId="12337" priority="13295" operator="greaterThan">
      <formula>$B4</formula>
    </cfRule>
  </conditionalFormatting>
  <conditionalFormatting sqref="X8">
    <cfRule type="cellIs" dxfId="12336" priority="13292" operator="lessThan">
      <formula>$B4</formula>
    </cfRule>
    <cfRule type="cellIs" dxfId="12335" priority="13293" operator="greaterThan">
      <formula>$B4</formula>
    </cfRule>
  </conditionalFormatting>
  <conditionalFormatting sqref="Z8">
    <cfRule type="cellIs" dxfId="12334" priority="13290" operator="lessThan">
      <formula>$B4</formula>
    </cfRule>
    <cfRule type="cellIs" dxfId="12333" priority="13291" operator="greaterThan">
      <formula>$B4</formula>
    </cfRule>
  </conditionalFormatting>
  <conditionalFormatting sqref="AB8">
    <cfRule type="cellIs" dxfId="12332" priority="13288" operator="lessThan">
      <formula>$B4</formula>
    </cfRule>
    <cfRule type="cellIs" dxfId="12331" priority="13289" operator="greaterThan">
      <formula>$B4</formula>
    </cfRule>
  </conditionalFormatting>
  <conditionalFormatting sqref="I8">
    <cfRule type="cellIs" dxfId="12330" priority="13286" operator="greaterThan">
      <formula>$C4</formula>
    </cfRule>
    <cfRule type="cellIs" dxfId="12329" priority="13287" operator="lessThan">
      <formula>$C4</formula>
    </cfRule>
  </conditionalFormatting>
  <conditionalFormatting sqref="K8">
    <cfRule type="cellIs" dxfId="12328" priority="13284" operator="greaterThan">
      <formula>$C4</formula>
    </cfRule>
    <cfRule type="cellIs" dxfId="12327" priority="13285" operator="lessThan">
      <formula>$C4</formula>
    </cfRule>
  </conditionalFormatting>
  <conditionalFormatting sqref="M8">
    <cfRule type="cellIs" dxfId="12326" priority="13282" operator="greaterThan">
      <formula>$C4</formula>
    </cfRule>
    <cfRule type="cellIs" dxfId="12325" priority="13283" operator="lessThan">
      <formula>$C4</formula>
    </cfRule>
  </conditionalFormatting>
  <conditionalFormatting sqref="O8">
    <cfRule type="cellIs" dxfId="12324" priority="13280" operator="greaterThan">
      <formula>$C4</formula>
    </cfRule>
    <cfRule type="cellIs" dxfId="12323" priority="13281" operator="lessThan">
      <formula>$C4</formula>
    </cfRule>
  </conditionalFormatting>
  <conditionalFormatting sqref="Q8">
    <cfRule type="cellIs" dxfId="12322" priority="13278" operator="greaterThan">
      <formula>$C4</formula>
    </cfRule>
    <cfRule type="cellIs" dxfId="12321" priority="13279" operator="lessThan">
      <formula>$C4</formula>
    </cfRule>
  </conditionalFormatting>
  <conditionalFormatting sqref="S8">
    <cfRule type="cellIs" dxfId="12320" priority="13276" operator="greaterThan">
      <formula>$C4</formula>
    </cfRule>
    <cfRule type="cellIs" dxfId="12319" priority="13277" operator="lessThan">
      <formula>$C4</formula>
    </cfRule>
  </conditionalFormatting>
  <conditionalFormatting sqref="U8">
    <cfRule type="cellIs" dxfId="12318" priority="13274" operator="greaterThan">
      <formula>$C4</formula>
    </cfRule>
    <cfRule type="cellIs" dxfId="12317" priority="13275" operator="lessThan">
      <formula>$C4</formula>
    </cfRule>
  </conditionalFormatting>
  <conditionalFormatting sqref="W8">
    <cfRule type="cellIs" dxfId="12316" priority="13272" operator="greaterThan">
      <formula>$C4</formula>
    </cfRule>
    <cfRule type="cellIs" dxfId="12315" priority="13273" operator="lessThan">
      <formula>$C4</formula>
    </cfRule>
  </conditionalFormatting>
  <conditionalFormatting sqref="Y8">
    <cfRule type="cellIs" dxfId="12314" priority="13270" operator="greaterThan">
      <formula>$C4</formula>
    </cfRule>
    <cfRule type="cellIs" dxfId="12313" priority="13271" operator="lessThan">
      <formula>$C4</formula>
    </cfRule>
  </conditionalFormatting>
  <conditionalFormatting sqref="AA8">
    <cfRule type="cellIs" dxfId="12312" priority="13268" operator="greaterThan">
      <formula>$C4</formula>
    </cfRule>
    <cfRule type="cellIs" dxfId="12311" priority="13269" operator="lessThan">
      <formula>$C4</formula>
    </cfRule>
  </conditionalFormatting>
  <conditionalFormatting sqref="AC8">
    <cfRule type="cellIs" dxfId="12310" priority="13266" operator="greaterThan">
      <formula>$C4</formula>
    </cfRule>
    <cfRule type="cellIs" dxfId="12309" priority="13267" operator="lessThan">
      <formula>$C4</formula>
    </cfRule>
  </conditionalFormatting>
  <conditionalFormatting sqref="H12">
    <cfRule type="cellIs" dxfId="12308" priority="13264" operator="lessThan">
      <formula>$B4</formula>
    </cfRule>
    <cfRule type="cellIs" dxfId="12307" priority="13265" operator="greaterThan">
      <formula>$B4</formula>
    </cfRule>
  </conditionalFormatting>
  <conditionalFormatting sqref="J12">
    <cfRule type="cellIs" dxfId="12306" priority="13262" operator="lessThan">
      <formula>$B4</formula>
    </cfRule>
    <cfRule type="cellIs" dxfId="12305" priority="13263" operator="greaterThan">
      <formula>$B4</formula>
    </cfRule>
  </conditionalFormatting>
  <conditionalFormatting sqref="L12">
    <cfRule type="cellIs" dxfId="12304" priority="13260" operator="lessThan">
      <formula>$B4</formula>
    </cfRule>
    <cfRule type="cellIs" dxfId="12303" priority="13261" operator="greaterThan">
      <formula>$B4</formula>
    </cfRule>
  </conditionalFormatting>
  <conditionalFormatting sqref="N12">
    <cfRule type="cellIs" dxfId="12302" priority="13258" operator="lessThan">
      <formula>$B4</formula>
    </cfRule>
    <cfRule type="cellIs" dxfId="12301" priority="13259" operator="greaterThan">
      <formula>$B4</formula>
    </cfRule>
  </conditionalFormatting>
  <conditionalFormatting sqref="P12">
    <cfRule type="cellIs" dxfId="12300" priority="13256" operator="lessThan">
      <formula>$B4</formula>
    </cfRule>
    <cfRule type="cellIs" dxfId="12299" priority="13257" operator="greaterThan">
      <formula>$B4</formula>
    </cfRule>
  </conditionalFormatting>
  <conditionalFormatting sqref="R12">
    <cfRule type="cellIs" dxfId="12298" priority="13254" operator="lessThan">
      <formula>$B4</formula>
    </cfRule>
    <cfRule type="cellIs" dxfId="12297" priority="13255" operator="greaterThan">
      <formula>$B4</formula>
    </cfRule>
  </conditionalFormatting>
  <conditionalFormatting sqref="T12">
    <cfRule type="cellIs" dxfId="12296" priority="13252" operator="lessThan">
      <formula>$B4</formula>
    </cfRule>
    <cfRule type="cellIs" dxfId="12295" priority="13253" operator="greaterThan">
      <formula>$B4</formula>
    </cfRule>
  </conditionalFormatting>
  <conditionalFormatting sqref="V12">
    <cfRule type="cellIs" dxfId="12294" priority="13250" operator="lessThan">
      <formula>$B4</formula>
    </cfRule>
    <cfRule type="cellIs" dxfId="12293" priority="13251" operator="greaterThan">
      <formula>$B4</formula>
    </cfRule>
  </conditionalFormatting>
  <conditionalFormatting sqref="X12">
    <cfRule type="cellIs" dxfId="12292" priority="13248" operator="lessThan">
      <formula>$B4</formula>
    </cfRule>
    <cfRule type="cellIs" dxfId="12291" priority="13249" operator="greaterThan">
      <formula>$B4</formula>
    </cfRule>
  </conditionalFormatting>
  <conditionalFormatting sqref="Z12">
    <cfRule type="cellIs" dxfId="12290" priority="13246" operator="lessThan">
      <formula>$B4</formula>
    </cfRule>
    <cfRule type="cellIs" dxfId="12289" priority="13247" operator="greaterThan">
      <formula>$B4</formula>
    </cfRule>
  </conditionalFormatting>
  <conditionalFormatting sqref="AB12">
    <cfRule type="cellIs" dxfId="12288" priority="13244" operator="lessThan">
      <formula>$B4</formula>
    </cfRule>
    <cfRule type="cellIs" dxfId="12287" priority="13245" operator="greaterThan">
      <formula>$B4</formula>
    </cfRule>
  </conditionalFormatting>
  <conditionalFormatting sqref="I12">
    <cfRule type="cellIs" dxfId="12286" priority="13242" operator="greaterThan">
      <formula>$C4</formula>
    </cfRule>
    <cfRule type="cellIs" dxfId="12285" priority="13243" operator="lessThan">
      <formula>$C4</formula>
    </cfRule>
  </conditionalFormatting>
  <conditionalFormatting sqref="K12">
    <cfRule type="cellIs" dxfId="12284" priority="13240" operator="greaterThan">
      <formula>$C4</formula>
    </cfRule>
    <cfRule type="cellIs" dxfId="12283" priority="13241" operator="lessThan">
      <formula>$C4</formula>
    </cfRule>
  </conditionalFormatting>
  <conditionalFormatting sqref="M12">
    <cfRule type="cellIs" dxfId="12282" priority="13238" operator="greaterThan">
      <formula>$C4</formula>
    </cfRule>
    <cfRule type="cellIs" dxfId="12281" priority="13239" operator="lessThan">
      <formula>$C4</formula>
    </cfRule>
  </conditionalFormatting>
  <conditionalFormatting sqref="O12">
    <cfRule type="cellIs" dxfId="12280" priority="13236" operator="greaterThan">
      <formula>$C4</formula>
    </cfRule>
    <cfRule type="cellIs" dxfId="12279" priority="13237" operator="lessThan">
      <formula>$C4</formula>
    </cfRule>
  </conditionalFormatting>
  <conditionalFormatting sqref="Q12">
    <cfRule type="cellIs" dxfId="12278" priority="13234" operator="greaterThan">
      <formula>$C4</formula>
    </cfRule>
    <cfRule type="cellIs" dxfId="12277" priority="13235" operator="lessThan">
      <formula>$C4</formula>
    </cfRule>
  </conditionalFormatting>
  <conditionalFormatting sqref="S12">
    <cfRule type="cellIs" dxfId="12276" priority="13232" operator="greaterThan">
      <formula>$C4</formula>
    </cfRule>
    <cfRule type="cellIs" dxfId="12275" priority="13233" operator="lessThan">
      <formula>$C4</formula>
    </cfRule>
  </conditionalFormatting>
  <conditionalFormatting sqref="U12">
    <cfRule type="cellIs" dxfId="12274" priority="13230" operator="greaterThan">
      <formula>$C4</formula>
    </cfRule>
    <cfRule type="cellIs" dxfId="12273" priority="13231" operator="lessThan">
      <formula>$C4</formula>
    </cfRule>
  </conditionalFormatting>
  <conditionalFormatting sqref="W12">
    <cfRule type="cellIs" dxfId="12272" priority="13228" operator="greaterThan">
      <formula>$C4</formula>
    </cfRule>
    <cfRule type="cellIs" dxfId="12271" priority="13229" operator="lessThan">
      <formula>$C4</formula>
    </cfRule>
  </conditionalFormatting>
  <conditionalFormatting sqref="Y12">
    <cfRule type="cellIs" dxfId="12270" priority="13226" operator="greaterThan">
      <formula>$C4</formula>
    </cfRule>
    <cfRule type="cellIs" dxfId="12269" priority="13227" operator="lessThan">
      <formula>$C4</formula>
    </cfRule>
  </conditionalFormatting>
  <conditionalFormatting sqref="AA12">
    <cfRule type="cellIs" dxfId="12268" priority="13224" operator="greaterThan">
      <formula>$C4</formula>
    </cfRule>
    <cfRule type="cellIs" dxfId="12267" priority="13225" operator="lessThan">
      <formula>$C4</formula>
    </cfRule>
  </conditionalFormatting>
  <conditionalFormatting sqref="AC12">
    <cfRule type="cellIs" dxfId="12266" priority="13222" operator="greaterThan">
      <formula>$C4</formula>
    </cfRule>
    <cfRule type="cellIs" dxfId="12265" priority="13223" operator="lessThan">
      <formula>$C4</formula>
    </cfRule>
  </conditionalFormatting>
  <conditionalFormatting sqref="H16">
    <cfRule type="cellIs" dxfId="12264" priority="13220" operator="lessThan">
      <formula>$B4</formula>
    </cfRule>
    <cfRule type="cellIs" dxfId="12263" priority="13221" operator="greaterThan">
      <formula>$B4</formula>
    </cfRule>
  </conditionalFormatting>
  <conditionalFormatting sqref="J16">
    <cfRule type="cellIs" dxfId="12262" priority="13218" operator="lessThan">
      <formula>$B4</formula>
    </cfRule>
    <cfRule type="cellIs" dxfId="12261" priority="13219" operator="greaterThan">
      <formula>$B4</formula>
    </cfRule>
  </conditionalFormatting>
  <conditionalFormatting sqref="L16">
    <cfRule type="cellIs" dxfId="12260" priority="13216" operator="lessThan">
      <formula>$B4</formula>
    </cfRule>
    <cfRule type="cellIs" dxfId="12259" priority="13217" operator="greaterThan">
      <formula>$B4</formula>
    </cfRule>
  </conditionalFormatting>
  <conditionalFormatting sqref="N16">
    <cfRule type="cellIs" dxfId="12258" priority="13214" operator="lessThan">
      <formula>$B4</formula>
    </cfRule>
    <cfRule type="cellIs" dxfId="12257" priority="13215" operator="greaterThan">
      <formula>$B4</formula>
    </cfRule>
  </conditionalFormatting>
  <conditionalFormatting sqref="P16">
    <cfRule type="cellIs" dxfId="12256" priority="13212" operator="lessThan">
      <formula>$B4</formula>
    </cfRule>
    <cfRule type="cellIs" dxfId="12255" priority="13213" operator="greaterThan">
      <formula>$B4</formula>
    </cfRule>
  </conditionalFormatting>
  <conditionalFormatting sqref="R16">
    <cfRule type="cellIs" dxfId="12254" priority="13210" operator="lessThan">
      <formula>$B4</formula>
    </cfRule>
    <cfRule type="cellIs" dxfId="12253" priority="13211" operator="greaterThan">
      <formula>$B4</formula>
    </cfRule>
  </conditionalFormatting>
  <conditionalFormatting sqref="T16">
    <cfRule type="cellIs" dxfId="12252" priority="13208" operator="lessThan">
      <formula>$B4</formula>
    </cfRule>
    <cfRule type="cellIs" dxfId="12251" priority="13209" operator="greaterThan">
      <formula>$B4</formula>
    </cfRule>
  </conditionalFormatting>
  <conditionalFormatting sqref="V16">
    <cfRule type="cellIs" dxfId="12250" priority="13206" operator="lessThan">
      <formula>$B4</formula>
    </cfRule>
    <cfRule type="cellIs" dxfId="12249" priority="13207" operator="greaterThan">
      <formula>$B4</formula>
    </cfRule>
  </conditionalFormatting>
  <conditionalFormatting sqref="X16">
    <cfRule type="cellIs" dxfId="12248" priority="13204" operator="lessThan">
      <formula>$B4</formula>
    </cfRule>
    <cfRule type="cellIs" dxfId="12247" priority="13205" operator="greaterThan">
      <formula>$B4</formula>
    </cfRule>
  </conditionalFormatting>
  <conditionalFormatting sqref="Z16">
    <cfRule type="cellIs" dxfId="12246" priority="13202" operator="lessThan">
      <formula>$B4</formula>
    </cfRule>
    <cfRule type="cellIs" dxfId="12245" priority="13203" operator="greaterThan">
      <formula>$B4</formula>
    </cfRule>
  </conditionalFormatting>
  <conditionalFormatting sqref="AB16">
    <cfRule type="cellIs" dxfId="12244" priority="13200" operator="lessThan">
      <formula>$B4</formula>
    </cfRule>
    <cfRule type="cellIs" dxfId="12243" priority="13201" operator="greaterThan">
      <formula>$B4</formula>
    </cfRule>
  </conditionalFormatting>
  <conditionalFormatting sqref="I16">
    <cfRule type="cellIs" dxfId="12242" priority="13198" operator="greaterThan">
      <formula>$C4</formula>
    </cfRule>
    <cfRule type="cellIs" dxfId="12241" priority="13199" operator="lessThan">
      <formula>$C4</formula>
    </cfRule>
  </conditionalFormatting>
  <conditionalFormatting sqref="K16">
    <cfRule type="cellIs" dxfId="12240" priority="13196" operator="greaterThan">
      <formula>$C4</formula>
    </cfRule>
    <cfRule type="cellIs" dxfId="12239" priority="13197" operator="lessThan">
      <formula>$C4</formula>
    </cfRule>
  </conditionalFormatting>
  <conditionalFormatting sqref="M16">
    <cfRule type="cellIs" dxfId="12238" priority="13194" operator="greaterThan">
      <formula>$C4</formula>
    </cfRule>
    <cfRule type="cellIs" dxfId="12237" priority="13195" operator="lessThan">
      <formula>$C4</formula>
    </cfRule>
  </conditionalFormatting>
  <conditionalFormatting sqref="O16">
    <cfRule type="cellIs" dxfId="12236" priority="13192" operator="greaterThan">
      <formula>$C4</formula>
    </cfRule>
    <cfRule type="cellIs" dxfId="12235" priority="13193" operator="lessThan">
      <formula>$C4</formula>
    </cfRule>
  </conditionalFormatting>
  <conditionalFormatting sqref="Q16">
    <cfRule type="cellIs" dxfId="12234" priority="13190" operator="greaterThan">
      <formula>$C4</formula>
    </cfRule>
    <cfRule type="cellIs" dxfId="12233" priority="13191" operator="lessThan">
      <formula>$C4</formula>
    </cfRule>
  </conditionalFormatting>
  <conditionalFormatting sqref="S16">
    <cfRule type="cellIs" dxfId="12232" priority="13188" operator="greaterThan">
      <formula>$C4</formula>
    </cfRule>
    <cfRule type="cellIs" dxfId="12231" priority="13189" operator="lessThan">
      <formula>$C4</formula>
    </cfRule>
  </conditionalFormatting>
  <conditionalFormatting sqref="U16">
    <cfRule type="cellIs" dxfId="12230" priority="13186" operator="greaterThan">
      <formula>$C4</formula>
    </cfRule>
    <cfRule type="cellIs" dxfId="12229" priority="13187" operator="lessThan">
      <formula>$C4</formula>
    </cfRule>
  </conditionalFormatting>
  <conditionalFormatting sqref="W16">
    <cfRule type="cellIs" dxfId="12228" priority="13184" operator="greaterThan">
      <formula>$C4</formula>
    </cfRule>
    <cfRule type="cellIs" dxfId="12227" priority="13185" operator="lessThan">
      <formula>$C4</formula>
    </cfRule>
  </conditionalFormatting>
  <conditionalFormatting sqref="Y16">
    <cfRule type="cellIs" dxfId="12226" priority="13182" operator="greaterThan">
      <formula>$C4</formula>
    </cfRule>
    <cfRule type="cellIs" dxfId="12225" priority="13183" operator="lessThan">
      <formula>$C4</formula>
    </cfRule>
  </conditionalFormatting>
  <conditionalFormatting sqref="AA16">
    <cfRule type="cellIs" dxfId="12224" priority="13180" operator="greaterThan">
      <formula>$C4</formula>
    </cfRule>
    <cfRule type="cellIs" dxfId="12223" priority="13181" operator="lessThan">
      <formula>$C4</formula>
    </cfRule>
  </conditionalFormatting>
  <conditionalFormatting sqref="AC16">
    <cfRule type="cellIs" dxfId="12222" priority="13178" operator="greaterThan">
      <formula>$C4</formula>
    </cfRule>
    <cfRule type="cellIs" dxfId="12221" priority="13179" operator="lessThan">
      <formula>$C4</formula>
    </cfRule>
  </conditionalFormatting>
  <conditionalFormatting sqref="H20">
    <cfRule type="cellIs" dxfId="12220" priority="13176" operator="lessThan">
      <formula>$B4</formula>
    </cfRule>
    <cfRule type="cellIs" dxfId="12219" priority="13177" operator="greaterThan">
      <formula>$B4</formula>
    </cfRule>
  </conditionalFormatting>
  <conditionalFormatting sqref="J20">
    <cfRule type="cellIs" dxfId="12218" priority="13174" operator="lessThan">
      <formula>$B4</formula>
    </cfRule>
    <cfRule type="cellIs" dxfId="12217" priority="13175" operator="greaterThan">
      <formula>$B4</formula>
    </cfRule>
  </conditionalFormatting>
  <conditionalFormatting sqref="L20">
    <cfRule type="cellIs" dxfId="12216" priority="13172" operator="lessThan">
      <formula>$B4</formula>
    </cfRule>
    <cfRule type="cellIs" dxfId="12215" priority="13173" operator="greaterThan">
      <formula>$B4</formula>
    </cfRule>
  </conditionalFormatting>
  <conditionalFormatting sqref="N20">
    <cfRule type="cellIs" dxfId="12214" priority="13170" operator="lessThan">
      <formula>$B4</formula>
    </cfRule>
    <cfRule type="cellIs" dxfId="12213" priority="13171" operator="greaterThan">
      <formula>$B4</formula>
    </cfRule>
  </conditionalFormatting>
  <conditionalFormatting sqref="P20">
    <cfRule type="cellIs" dxfId="12212" priority="13168" operator="lessThan">
      <formula>$B4</formula>
    </cfRule>
    <cfRule type="cellIs" dxfId="12211" priority="13169" operator="greaterThan">
      <formula>$B4</formula>
    </cfRule>
  </conditionalFormatting>
  <conditionalFormatting sqref="R20">
    <cfRule type="cellIs" dxfId="12210" priority="13166" operator="lessThan">
      <formula>$B4</formula>
    </cfRule>
    <cfRule type="cellIs" dxfId="12209" priority="13167" operator="greaterThan">
      <formula>$B4</formula>
    </cfRule>
  </conditionalFormatting>
  <conditionalFormatting sqref="T20">
    <cfRule type="cellIs" dxfId="12208" priority="13164" operator="lessThan">
      <formula>$B4</formula>
    </cfRule>
    <cfRule type="cellIs" dxfId="12207" priority="13165" operator="greaterThan">
      <formula>$B4</formula>
    </cfRule>
  </conditionalFormatting>
  <conditionalFormatting sqref="V20">
    <cfRule type="cellIs" dxfId="12206" priority="13162" operator="lessThan">
      <formula>$B4</formula>
    </cfRule>
    <cfRule type="cellIs" dxfId="12205" priority="13163" operator="greaterThan">
      <formula>$B4</formula>
    </cfRule>
  </conditionalFormatting>
  <conditionalFormatting sqref="X20">
    <cfRule type="cellIs" dxfId="12204" priority="13160" operator="lessThan">
      <formula>$B4</formula>
    </cfRule>
    <cfRule type="cellIs" dxfId="12203" priority="13161" operator="greaterThan">
      <formula>$B4</formula>
    </cfRule>
  </conditionalFormatting>
  <conditionalFormatting sqref="Z20">
    <cfRule type="cellIs" dxfId="12202" priority="13158" operator="lessThan">
      <formula>$B4</formula>
    </cfRule>
    <cfRule type="cellIs" dxfId="12201" priority="13159" operator="greaterThan">
      <formula>$B4</formula>
    </cfRule>
  </conditionalFormatting>
  <conditionalFormatting sqref="AB20">
    <cfRule type="cellIs" dxfId="12200" priority="13156" operator="lessThan">
      <formula>$B4</formula>
    </cfRule>
    <cfRule type="cellIs" dxfId="12199" priority="13157" operator="greaterThan">
      <formula>$B4</formula>
    </cfRule>
  </conditionalFormatting>
  <conditionalFormatting sqref="I20">
    <cfRule type="cellIs" dxfId="12198" priority="13154" operator="greaterThan">
      <formula>$C4</formula>
    </cfRule>
    <cfRule type="cellIs" dxfId="12197" priority="13155" operator="lessThan">
      <formula>$C4</formula>
    </cfRule>
  </conditionalFormatting>
  <conditionalFormatting sqref="K20">
    <cfRule type="cellIs" dxfId="12196" priority="13152" operator="greaterThan">
      <formula>$C4</formula>
    </cfRule>
    <cfRule type="cellIs" dxfId="12195" priority="13153" operator="lessThan">
      <formula>$C4</formula>
    </cfRule>
  </conditionalFormatting>
  <conditionalFormatting sqref="M20">
    <cfRule type="cellIs" dxfId="12194" priority="13150" operator="greaterThan">
      <formula>$C4</formula>
    </cfRule>
    <cfRule type="cellIs" dxfId="12193" priority="13151" operator="lessThan">
      <formula>$C4</formula>
    </cfRule>
  </conditionalFormatting>
  <conditionalFormatting sqref="O20">
    <cfRule type="cellIs" dxfId="12192" priority="13148" operator="greaterThan">
      <formula>$C4</formula>
    </cfRule>
    <cfRule type="cellIs" dxfId="12191" priority="13149" operator="lessThan">
      <formula>$C4</formula>
    </cfRule>
  </conditionalFormatting>
  <conditionalFormatting sqref="Q20">
    <cfRule type="cellIs" dxfId="12190" priority="13146" operator="greaterThan">
      <formula>$C4</formula>
    </cfRule>
    <cfRule type="cellIs" dxfId="12189" priority="13147" operator="lessThan">
      <formula>$C4</formula>
    </cfRule>
  </conditionalFormatting>
  <conditionalFormatting sqref="S20">
    <cfRule type="cellIs" dxfId="12188" priority="13144" operator="greaterThan">
      <formula>$C4</formula>
    </cfRule>
    <cfRule type="cellIs" dxfId="12187" priority="13145" operator="lessThan">
      <formula>$C4</formula>
    </cfRule>
  </conditionalFormatting>
  <conditionalFormatting sqref="U20">
    <cfRule type="cellIs" dxfId="12186" priority="13142" operator="greaterThan">
      <formula>$C4</formula>
    </cfRule>
    <cfRule type="cellIs" dxfId="12185" priority="13143" operator="lessThan">
      <formula>$C4</formula>
    </cfRule>
  </conditionalFormatting>
  <conditionalFormatting sqref="W20">
    <cfRule type="cellIs" dxfId="12184" priority="13140" operator="greaterThan">
      <formula>$C4</formula>
    </cfRule>
    <cfRule type="cellIs" dxfId="12183" priority="13141" operator="lessThan">
      <formula>$C4</formula>
    </cfRule>
  </conditionalFormatting>
  <conditionalFormatting sqref="Y20">
    <cfRule type="cellIs" dxfId="12182" priority="13138" operator="greaterThan">
      <formula>$C4</formula>
    </cfRule>
    <cfRule type="cellIs" dxfId="12181" priority="13139" operator="lessThan">
      <formula>$C4</formula>
    </cfRule>
  </conditionalFormatting>
  <conditionalFormatting sqref="AA20">
    <cfRule type="cellIs" dxfId="12180" priority="13136" operator="greaterThan">
      <formula>$C4</formula>
    </cfRule>
    <cfRule type="cellIs" dxfId="12179" priority="13137" operator="lessThan">
      <formula>$C4</formula>
    </cfRule>
  </conditionalFormatting>
  <conditionalFormatting sqref="AC20">
    <cfRule type="cellIs" dxfId="12178" priority="13134" operator="greaterThan">
      <formula>$C4</formula>
    </cfRule>
    <cfRule type="cellIs" dxfId="12177" priority="13135" operator="lessThan">
      <formula>$C4</formula>
    </cfRule>
  </conditionalFormatting>
  <conditionalFormatting sqref="F144">
    <cfRule type="cellIs" dxfId="12176" priority="4231" operator="lessThan">
      <formula>$B144</formula>
    </cfRule>
    <cfRule type="cellIs" dxfId="12175" priority="4232" operator="greaterThan">
      <formula>$B144</formula>
    </cfRule>
  </conditionalFormatting>
  <conditionalFormatting sqref="H144">
    <cfRule type="cellIs" dxfId="12174" priority="4229" operator="lessThan">
      <formula>$B144</formula>
    </cfRule>
    <cfRule type="cellIs" dxfId="12173" priority="4230" operator="greaterThan">
      <formula>$B144</formula>
    </cfRule>
  </conditionalFormatting>
  <conditionalFormatting sqref="J144">
    <cfRule type="cellIs" dxfId="12172" priority="4227" operator="lessThan">
      <formula>$B144</formula>
    </cfRule>
    <cfRule type="cellIs" dxfId="12171" priority="4228" operator="greaterThan">
      <formula>$B144</formula>
    </cfRule>
  </conditionalFormatting>
  <conditionalFormatting sqref="L144">
    <cfRule type="cellIs" dxfId="12170" priority="4225" operator="lessThan">
      <formula>$B144</formula>
    </cfRule>
    <cfRule type="cellIs" dxfId="12169" priority="4226" operator="greaterThan">
      <formula>$B144</formula>
    </cfRule>
  </conditionalFormatting>
  <conditionalFormatting sqref="N144">
    <cfRule type="cellIs" dxfId="12168" priority="4223" operator="lessThan">
      <formula>$B144</formula>
    </cfRule>
    <cfRule type="cellIs" dxfId="12167" priority="4224" operator="greaterThan">
      <formula>$B144</formula>
    </cfRule>
  </conditionalFormatting>
  <conditionalFormatting sqref="P144">
    <cfRule type="cellIs" dxfId="12166" priority="4221" operator="lessThan">
      <formula>$B144</formula>
    </cfRule>
    <cfRule type="cellIs" dxfId="12165" priority="4222" operator="greaterThan">
      <formula>$B144</formula>
    </cfRule>
  </conditionalFormatting>
  <conditionalFormatting sqref="R144">
    <cfRule type="cellIs" dxfId="12164" priority="4219" operator="lessThan">
      <formula>$B144</formula>
    </cfRule>
    <cfRule type="cellIs" dxfId="12163" priority="4220" operator="greaterThan">
      <formula>$B144</formula>
    </cfRule>
  </conditionalFormatting>
  <conditionalFormatting sqref="T144">
    <cfRule type="cellIs" dxfId="12162" priority="4217" operator="lessThan">
      <formula>$B144</formula>
    </cfRule>
    <cfRule type="cellIs" dxfId="12161" priority="4218" operator="greaterThan">
      <formula>$B144</formula>
    </cfRule>
  </conditionalFormatting>
  <conditionalFormatting sqref="V144">
    <cfRule type="cellIs" dxfId="12160" priority="4215" operator="lessThan">
      <formula>$B144</formula>
    </cfRule>
    <cfRule type="cellIs" dxfId="12159" priority="4216" operator="greaterThan">
      <formula>$B144</formula>
    </cfRule>
  </conditionalFormatting>
  <conditionalFormatting sqref="X144">
    <cfRule type="cellIs" dxfId="12158" priority="4213" operator="lessThan">
      <formula>$B144</formula>
    </cfRule>
    <cfRule type="cellIs" dxfId="12157" priority="4214" operator="greaterThan">
      <formula>$B144</formula>
    </cfRule>
  </conditionalFormatting>
  <conditionalFormatting sqref="G144">
    <cfRule type="cellIs" dxfId="12156" priority="4207" operator="greaterThan">
      <formula>$C144</formula>
    </cfRule>
    <cfRule type="cellIs" dxfId="12155" priority="4208" operator="lessThan">
      <formula>$C144</formula>
    </cfRule>
  </conditionalFormatting>
  <conditionalFormatting sqref="I144">
    <cfRule type="cellIs" dxfId="12154" priority="4205" operator="greaterThan">
      <formula>$C144</formula>
    </cfRule>
    <cfRule type="cellIs" dxfId="12153" priority="4206" operator="lessThan">
      <formula>$C144</formula>
    </cfRule>
  </conditionalFormatting>
  <conditionalFormatting sqref="K144">
    <cfRule type="cellIs" dxfId="12152" priority="4203" operator="greaterThan">
      <formula>$C144</formula>
    </cfRule>
    <cfRule type="cellIs" dxfId="12151" priority="4204" operator="lessThan">
      <formula>$C144</formula>
    </cfRule>
  </conditionalFormatting>
  <conditionalFormatting sqref="M144">
    <cfRule type="cellIs" dxfId="12150" priority="4201" operator="greaterThan">
      <formula>$C144</formula>
    </cfRule>
    <cfRule type="cellIs" dxfId="12149" priority="4202" operator="lessThan">
      <formula>$C144</formula>
    </cfRule>
  </conditionalFormatting>
  <conditionalFormatting sqref="O144">
    <cfRule type="cellIs" dxfId="12148" priority="4199" operator="greaterThan">
      <formula>$C144</formula>
    </cfRule>
    <cfRule type="cellIs" dxfId="12147" priority="4200" operator="lessThan">
      <formula>$C144</formula>
    </cfRule>
  </conditionalFormatting>
  <conditionalFormatting sqref="Q144">
    <cfRule type="cellIs" dxfId="12146" priority="4197" operator="greaterThan">
      <formula>$C144</formula>
    </cfRule>
    <cfRule type="cellIs" dxfId="12145" priority="4198" operator="lessThan">
      <formula>$C144</formula>
    </cfRule>
  </conditionalFormatting>
  <conditionalFormatting sqref="S144">
    <cfRule type="cellIs" dxfId="12144" priority="4195" operator="greaterThan">
      <formula>$C144</formula>
    </cfRule>
    <cfRule type="cellIs" dxfId="12143" priority="4196" operator="lessThan">
      <formula>$C144</formula>
    </cfRule>
  </conditionalFormatting>
  <conditionalFormatting sqref="U144">
    <cfRule type="cellIs" dxfId="12142" priority="4193" operator="greaterThan">
      <formula>$C144</formula>
    </cfRule>
    <cfRule type="cellIs" dxfId="12141" priority="4194" operator="lessThan">
      <formula>$C144</formula>
    </cfRule>
  </conditionalFormatting>
  <conditionalFormatting sqref="W144">
    <cfRule type="cellIs" dxfId="12140" priority="4191" operator="greaterThan">
      <formula>$C144</formula>
    </cfRule>
    <cfRule type="cellIs" dxfId="12139" priority="4192" operator="lessThan">
      <formula>$C144</formula>
    </cfRule>
  </conditionalFormatting>
  <conditionalFormatting sqref="Y144">
    <cfRule type="cellIs" dxfId="12138" priority="4189" operator="greaterThan">
      <formula>$C144</formula>
    </cfRule>
    <cfRule type="cellIs" dxfId="12137" priority="4190" operator="lessThan">
      <formula>$C144</formula>
    </cfRule>
  </conditionalFormatting>
  <conditionalFormatting sqref="F24">
    <cfRule type="cellIs" dxfId="12136" priority="7117" operator="lessThan">
      <formula>$B24</formula>
    </cfRule>
    <cfRule type="cellIs" dxfId="12135" priority="7118" operator="greaterThan">
      <formula>$B24</formula>
    </cfRule>
  </conditionalFormatting>
  <conditionalFormatting sqref="H24">
    <cfRule type="cellIs" dxfId="12134" priority="7115" operator="lessThan">
      <formula>$B24</formula>
    </cfRule>
    <cfRule type="cellIs" dxfId="12133" priority="7116" operator="greaterThan">
      <formula>$B24</formula>
    </cfRule>
  </conditionalFormatting>
  <conditionalFormatting sqref="J24">
    <cfRule type="cellIs" dxfId="12132" priority="7113" operator="lessThan">
      <formula>$B24</formula>
    </cfRule>
    <cfRule type="cellIs" dxfId="12131" priority="7114" operator="greaterThan">
      <formula>$B24</formula>
    </cfRule>
  </conditionalFormatting>
  <conditionalFormatting sqref="L24">
    <cfRule type="cellIs" dxfId="12130" priority="7111" operator="lessThan">
      <formula>$B24</formula>
    </cfRule>
    <cfRule type="cellIs" dxfId="12129" priority="7112" operator="greaterThan">
      <formula>$B24</formula>
    </cfRule>
  </conditionalFormatting>
  <conditionalFormatting sqref="N24">
    <cfRule type="cellIs" dxfId="12128" priority="7109" operator="lessThan">
      <formula>$B24</formula>
    </cfRule>
    <cfRule type="cellIs" dxfId="12127" priority="7110" operator="greaterThan">
      <formula>$B24</formula>
    </cfRule>
  </conditionalFormatting>
  <conditionalFormatting sqref="P24">
    <cfRule type="cellIs" dxfId="12126" priority="7107" operator="lessThan">
      <formula>$B24</formula>
    </cfRule>
    <cfRule type="cellIs" dxfId="12125" priority="7108" operator="greaterThan">
      <formula>$B24</formula>
    </cfRule>
  </conditionalFormatting>
  <conditionalFormatting sqref="R24">
    <cfRule type="cellIs" dxfId="12124" priority="7105" operator="lessThan">
      <formula>$B24</formula>
    </cfRule>
    <cfRule type="cellIs" dxfId="12123" priority="7106" operator="greaterThan">
      <formula>$B24</formula>
    </cfRule>
  </conditionalFormatting>
  <conditionalFormatting sqref="T24">
    <cfRule type="cellIs" dxfId="12122" priority="7103" operator="lessThan">
      <formula>$B24</formula>
    </cfRule>
    <cfRule type="cellIs" dxfId="12121" priority="7104" operator="greaterThan">
      <formula>$B24</formula>
    </cfRule>
  </conditionalFormatting>
  <conditionalFormatting sqref="V24">
    <cfRule type="cellIs" dxfId="12120" priority="7101" operator="lessThan">
      <formula>$B24</formula>
    </cfRule>
    <cfRule type="cellIs" dxfId="12119" priority="7102" operator="greaterThan">
      <formula>$B24</formula>
    </cfRule>
  </conditionalFormatting>
  <conditionalFormatting sqref="G24">
    <cfRule type="cellIs" dxfId="12118" priority="7093" operator="greaterThan">
      <formula>$C24</formula>
    </cfRule>
    <cfRule type="cellIs" dxfId="12117" priority="7094" operator="lessThan">
      <formula>$C24</formula>
    </cfRule>
  </conditionalFormatting>
  <conditionalFormatting sqref="I24">
    <cfRule type="cellIs" dxfId="12116" priority="7091" operator="greaterThan">
      <formula>$C24</formula>
    </cfRule>
    <cfRule type="cellIs" dxfId="12115" priority="7092" operator="lessThan">
      <formula>$C24</formula>
    </cfRule>
  </conditionalFormatting>
  <conditionalFormatting sqref="K24">
    <cfRule type="cellIs" dxfId="12114" priority="7089" operator="greaterThan">
      <formula>$C24</formula>
    </cfRule>
    <cfRule type="cellIs" dxfId="12113" priority="7090" operator="lessThan">
      <formula>$C24</formula>
    </cfRule>
  </conditionalFormatting>
  <conditionalFormatting sqref="M24">
    <cfRule type="cellIs" dxfId="12112" priority="7087" operator="greaterThan">
      <formula>$C24</formula>
    </cfRule>
    <cfRule type="cellIs" dxfId="12111" priority="7088" operator="lessThan">
      <formula>$C24</formula>
    </cfRule>
  </conditionalFormatting>
  <conditionalFormatting sqref="O24">
    <cfRule type="cellIs" dxfId="12110" priority="7085" operator="greaterThan">
      <formula>$C24</formula>
    </cfRule>
    <cfRule type="cellIs" dxfId="12109" priority="7086" operator="lessThan">
      <formula>$C24</formula>
    </cfRule>
  </conditionalFormatting>
  <conditionalFormatting sqref="Q24">
    <cfRule type="cellIs" dxfId="12108" priority="7083" operator="greaterThan">
      <formula>$C24</formula>
    </cfRule>
    <cfRule type="cellIs" dxfId="12107" priority="7084" operator="lessThan">
      <formula>$C24</formula>
    </cfRule>
  </conditionalFormatting>
  <conditionalFormatting sqref="S24">
    <cfRule type="cellIs" dxfId="12106" priority="7081" operator="greaterThan">
      <formula>$C24</formula>
    </cfRule>
    <cfRule type="cellIs" dxfId="12105" priority="7082" operator="lessThan">
      <formula>$C24</formula>
    </cfRule>
  </conditionalFormatting>
  <conditionalFormatting sqref="U24">
    <cfRule type="cellIs" dxfId="12104" priority="7079" operator="greaterThan">
      <formula>$C24</formula>
    </cfRule>
    <cfRule type="cellIs" dxfId="12103" priority="7080" operator="lessThan">
      <formula>$C24</formula>
    </cfRule>
  </conditionalFormatting>
  <conditionalFormatting sqref="W24">
    <cfRule type="cellIs" dxfId="12102" priority="7077" operator="greaterThan">
      <formula>$C24</formula>
    </cfRule>
    <cfRule type="cellIs" dxfId="12101" priority="7078" operator="lessThan">
      <formula>$C24</formula>
    </cfRule>
  </conditionalFormatting>
  <conditionalFormatting sqref="F6">
    <cfRule type="cellIs" dxfId="12100" priority="9293" operator="equal">
      <formula>1</formula>
    </cfRule>
  </conditionalFormatting>
  <conditionalFormatting sqref="F5">
    <cfRule type="cellIs" dxfId="12099" priority="9287" operator="greaterThan">
      <formula>0</formula>
    </cfRule>
    <cfRule type="cellIs" dxfId="12098" priority="9290" operator="lessThan">
      <formula>0</formula>
    </cfRule>
  </conditionalFormatting>
  <conditionalFormatting sqref="G5">
    <cfRule type="cellIs" dxfId="12097" priority="9288" operator="lessThan">
      <formula>0</formula>
    </cfRule>
    <cfRule type="cellIs" dxfId="12096" priority="9289" operator="greaterThan">
      <formula>0</formula>
    </cfRule>
  </conditionalFormatting>
  <conditionalFormatting sqref="H5">
    <cfRule type="cellIs" dxfId="12095" priority="9283" operator="greaterThan">
      <formula>0</formula>
    </cfRule>
    <cfRule type="cellIs" dxfId="12094" priority="9286" operator="lessThan">
      <formula>0</formula>
    </cfRule>
  </conditionalFormatting>
  <conditionalFormatting sqref="I5">
    <cfRule type="cellIs" dxfId="12093" priority="9284" operator="lessThan">
      <formula>0</formula>
    </cfRule>
    <cfRule type="cellIs" dxfId="12092" priority="9285" operator="greaterThan">
      <formula>0</formula>
    </cfRule>
  </conditionalFormatting>
  <conditionalFormatting sqref="J5">
    <cfRule type="cellIs" dxfId="12091" priority="9279" operator="greaterThan">
      <formula>0</formula>
    </cfRule>
    <cfRule type="cellIs" dxfId="12090" priority="9282" operator="lessThan">
      <formula>0</formula>
    </cfRule>
  </conditionalFormatting>
  <conditionalFormatting sqref="K5">
    <cfRule type="cellIs" dxfId="12089" priority="9280" operator="lessThan">
      <formula>0</formula>
    </cfRule>
    <cfRule type="cellIs" dxfId="12088" priority="9281" operator="greaterThan">
      <formula>0</formula>
    </cfRule>
  </conditionalFormatting>
  <conditionalFormatting sqref="L5">
    <cfRule type="cellIs" dxfId="12087" priority="9275" operator="greaterThan">
      <formula>0</formula>
    </cfRule>
    <cfRule type="cellIs" dxfId="12086" priority="9278" operator="lessThan">
      <formula>0</formula>
    </cfRule>
  </conditionalFormatting>
  <conditionalFormatting sqref="M5">
    <cfRule type="cellIs" dxfId="12085" priority="9276" operator="lessThan">
      <formula>0</formula>
    </cfRule>
    <cfRule type="cellIs" dxfId="12084" priority="9277" operator="greaterThan">
      <formula>0</formula>
    </cfRule>
  </conditionalFormatting>
  <conditionalFormatting sqref="N5">
    <cfRule type="cellIs" dxfId="12083" priority="9271" operator="greaterThan">
      <formula>0</formula>
    </cfRule>
    <cfRule type="cellIs" dxfId="12082" priority="9274" operator="lessThan">
      <formula>0</formula>
    </cfRule>
  </conditionalFormatting>
  <conditionalFormatting sqref="O5">
    <cfRule type="cellIs" dxfId="12081" priority="9272" operator="lessThan">
      <formula>0</formula>
    </cfRule>
    <cfRule type="cellIs" dxfId="12080" priority="9273" operator="greaterThan">
      <formula>0</formula>
    </cfRule>
  </conditionalFormatting>
  <conditionalFormatting sqref="P5">
    <cfRule type="cellIs" dxfId="12079" priority="9267" operator="greaterThan">
      <formula>0</formula>
    </cfRule>
    <cfRule type="cellIs" dxfId="12078" priority="9270" operator="lessThan">
      <formula>0</formula>
    </cfRule>
  </conditionalFormatting>
  <conditionalFormatting sqref="Q5">
    <cfRule type="cellIs" dxfId="12077" priority="9268" operator="lessThan">
      <formula>0</formula>
    </cfRule>
    <cfRule type="cellIs" dxfId="12076" priority="9269" operator="greaterThan">
      <formula>0</formula>
    </cfRule>
  </conditionalFormatting>
  <conditionalFormatting sqref="R5">
    <cfRule type="cellIs" dxfId="12075" priority="9263" operator="greaterThan">
      <formula>0</formula>
    </cfRule>
    <cfRule type="cellIs" dxfId="12074" priority="9266" operator="lessThan">
      <formula>0</formula>
    </cfRule>
  </conditionalFormatting>
  <conditionalFormatting sqref="S5">
    <cfRule type="cellIs" dxfId="12073" priority="9264" operator="lessThan">
      <formula>0</formula>
    </cfRule>
    <cfRule type="cellIs" dxfId="12072" priority="9265" operator="greaterThan">
      <formula>0</formula>
    </cfRule>
  </conditionalFormatting>
  <conditionalFormatting sqref="T5">
    <cfRule type="cellIs" dxfId="12071" priority="9259" operator="greaterThan">
      <formula>0</formula>
    </cfRule>
    <cfRule type="cellIs" dxfId="12070" priority="9262" operator="lessThan">
      <formula>0</formula>
    </cfRule>
  </conditionalFormatting>
  <conditionalFormatting sqref="U5">
    <cfRule type="cellIs" dxfId="12069" priority="9260" operator="lessThan">
      <formula>0</formula>
    </cfRule>
    <cfRule type="cellIs" dxfId="12068" priority="9261" operator="greaterThan">
      <formula>0</formula>
    </cfRule>
  </conditionalFormatting>
  <conditionalFormatting sqref="V5">
    <cfRule type="cellIs" dxfId="12067" priority="9255" operator="greaterThan">
      <formula>0</formula>
    </cfRule>
    <cfRule type="cellIs" dxfId="12066" priority="9258" operator="lessThan">
      <formula>0</formula>
    </cfRule>
  </conditionalFormatting>
  <conditionalFormatting sqref="W5">
    <cfRule type="cellIs" dxfId="12065" priority="9256" operator="lessThan">
      <formula>0</formula>
    </cfRule>
    <cfRule type="cellIs" dxfId="12064" priority="9257" operator="greaterThan">
      <formula>0</formula>
    </cfRule>
  </conditionalFormatting>
  <conditionalFormatting sqref="X5">
    <cfRule type="cellIs" dxfId="12063" priority="9251" operator="greaterThan">
      <formula>0</formula>
    </cfRule>
    <cfRule type="cellIs" dxfId="12062" priority="9254" operator="lessThan">
      <formula>0</formula>
    </cfRule>
  </conditionalFormatting>
  <conditionalFormatting sqref="Y5">
    <cfRule type="cellIs" dxfId="12061" priority="9252" operator="lessThan">
      <formula>0</formula>
    </cfRule>
    <cfRule type="cellIs" dxfId="12060" priority="9253" operator="greaterThan">
      <formula>0</formula>
    </cfRule>
  </conditionalFormatting>
  <conditionalFormatting sqref="Z5">
    <cfRule type="cellIs" dxfId="12059" priority="9247" operator="greaterThan">
      <formula>0</formula>
    </cfRule>
    <cfRule type="cellIs" dxfId="12058" priority="9250" operator="lessThan">
      <formula>0</formula>
    </cfRule>
  </conditionalFormatting>
  <conditionalFormatting sqref="AA5">
    <cfRule type="cellIs" dxfId="12057" priority="9248" operator="lessThan">
      <formula>0</formula>
    </cfRule>
    <cfRule type="cellIs" dxfId="12056" priority="9249" operator="greaterThan">
      <formula>0</formula>
    </cfRule>
  </conditionalFormatting>
  <conditionalFormatting sqref="AB5">
    <cfRule type="cellIs" dxfId="12055" priority="9243" operator="greaterThan">
      <formula>0</formula>
    </cfRule>
    <cfRule type="cellIs" dxfId="12054" priority="9246" operator="lessThan">
      <formula>0</formula>
    </cfRule>
  </conditionalFormatting>
  <conditionalFormatting sqref="AC5">
    <cfRule type="cellIs" dxfId="12053" priority="9244" operator="lessThan">
      <formula>0</formula>
    </cfRule>
    <cfRule type="cellIs" dxfId="12052" priority="9245" operator="greaterThan">
      <formula>0</formula>
    </cfRule>
  </conditionalFormatting>
  <conditionalFormatting sqref="F9">
    <cfRule type="cellIs" dxfId="12051" priority="9241" operator="greaterThan">
      <formula>0</formula>
    </cfRule>
    <cfRule type="cellIs" dxfId="12050" priority="9242" operator="lessThan">
      <formula>0</formula>
    </cfRule>
  </conditionalFormatting>
  <conditionalFormatting sqref="F13">
    <cfRule type="cellIs" dxfId="12049" priority="9239" operator="greaterThan">
      <formula>0</formula>
    </cfRule>
    <cfRule type="cellIs" dxfId="12048" priority="9240" operator="lessThan">
      <formula>0</formula>
    </cfRule>
  </conditionalFormatting>
  <conditionalFormatting sqref="F17">
    <cfRule type="cellIs" dxfId="12047" priority="9237" operator="greaterThan">
      <formula>0</formula>
    </cfRule>
    <cfRule type="cellIs" dxfId="12046" priority="9238" operator="lessThan">
      <formula>0</formula>
    </cfRule>
  </conditionalFormatting>
  <conditionalFormatting sqref="G9">
    <cfRule type="cellIs" dxfId="12045" priority="9233" operator="lessThan">
      <formula>0</formula>
    </cfRule>
    <cfRule type="cellIs" dxfId="12044" priority="9234" operator="greaterThan">
      <formula>0</formula>
    </cfRule>
  </conditionalFormatting>
  <conditionalFormatting sqref="G13">
    <cfRule type="cellIs" dxfId="12043" priority="9231" operator="lessThan">
      <formula>0</formula>
    </cfRule>
    <cfRule type="cellIs" dxfId="12042" priority="9232" operator="greaterThan">
      <formula>0</formula>
    </cfRule>
  </conditionalFormatting>
  <conditionalFormatting sqref="G17">
    <cfRule type="cellIs" dxfId="12041" priority="9229" operator="lessThan">
      <formula>0</formula>
    </cfRule>
    <cfRule type="cellIs" dxfId="12040" priority="9230" operator="greaterThan">
      <formula>0</formula>
    </cfRule>
  </conditionalFormatting>
  <conditionalFormatting sqref="H9">
    <cfRule type="cellIs" dxfId="12039" priority="9225" operator="greaterThan">
      <formula>0</formula>
    </cfRule>
    <cfRule type="cellIs" dxfId="12038" priority="9226" operator="lessThan">
      <formula>0</formula>
    </cfRule>
  </conditionalFormatting>
  <conditionalFormatting sqref="I9">
    <cfRule type="cellIs" dxfId="12037" priority="9223" operator="lessThan">
      <formula>0</formula>
    </cfRule>
    <cfRule type="cellIs" dxfId="12036" priority="9224" operator="greaterThan">
      <formula>0</formula>
    </cfRule>
  </conditionalFormatting>
  <conditionalFormatting sqref="J9">
    <cfRule type="cellIs" dxfId="12035" priority="9221" operator="greaterThan">
      <formula>0</formula>
    </cfRule>
    <cfRule type="cellIs" dxfId="12034" priority="9222" operator="lessThan">
      <formula>0</formula>
    </cfRule>
  </conditionalFormatting>
  <conditionalFormatting sqref="K9">
    <cfRule type="cellIs" dxfId="12033" priority="9219" operator="lessThan">
      <formula>0</formula>
    </cfRule>
    <cfRule type="cellIs" dxfId="12032" priority="9220" operator="greaterThan">
      <formula>0</formula>
    </cfRule>
  </conditionalFormatting>
  <conditionalFormatting sqref="L9">
    <cfRule type="cellIs" dxfId="12031" priority="9217" operator="greaterThan">
      <formula>0</formula>
    </cfRule>
    <cfRule type="cellIs" dxfId="12030" priority="9218" operator="lessThan">
      <formula>0</formula>
    </cfRule>
  </conditionalFormatting>
  <conditionalFormatting sqref="M9">
    <cfRule type="cellIs" dxfId="12029" priority="9215" operator="lessThan">
      <formula>0</formula>
    </cfRule>
    <cfRule type="cellIs" dxfId="12028" priority="9216" operator="greaterThan">
      <formula>0</formula>
    </cfRule>
  </conditionalFormatting>
  <conditionalFormatting sqref="N9">
    <cfRule type="cellIs" dxfId="12027" priority="9213" operator="greaterThan">
      <formula>0</formula>
    </cfRule>
    <cfRule type="cellIs" dxfId="12026" priority="9214" operator="lessThan">
      <formula>0</formula>
    </cfRule>
  </conditionalFormatting>
  <conditionalFormatting sqref="O9">
    <cfRule type="cellIs" dxfId="12025" priority="9211" operator="lessThan">
      <formula>0</formula>
    </cfRule>
    <cfRule type="cellIs" dxfId="12024" priority="9212" operator="greaterThan">
      <formula>0</formula>
    </cfRule>
  </conditionalFormatting>
  <conditionalFormatting sqref="P9">
    <cfRule type="cellIs" dxfId="12023" priority="9209" operator="greaterThan">
      <formula>0</formula>
    </cfRule>
    <cfRule type="cellIs" dxfId="12022" priority="9210" operator="lessThan">
      <formula>0</formula>
    </cfRule>
  </conditionalFormatting>
  <conditionalFormatting sqref="Q9">
    <cfRule type="cellIs" dxfId="12021" priority="9207" operator="lessThan">
      <formula>0</formula>
    </cfRule>
    <cfRule type="cellIs" dxfId="12020" priority="9208" operator="greaterThan">
      <formula>0</formula>
    </cfRule>
  </conditionalFormatting>
  <conditionalFormatting sqref="R9">
    <cfRule type="cellIs" dxfId="12019" priority="9205" operator="greaterThan">
      <formula>0</formula>
    </cfRule>
    <cfRule type="cellIs" dxfId="12018" priority="9206" operator="lessThan">
      <formula>0</formula>
    </cfRule>
  </conditionalFormatting>
  <conditionalFormatting sqref="S9">
    <cfRule type="cellIs" dxfId="12017" priority="9203" operator="lessThan">
      <formula>0</formula>
    </cfRule>
    <cfRule type="cellIs" dxfId="12016" priority="9204" operator="greaterThan">
      <formula>0</formula>
    </cfRule>
  </conditionalFormatting>
  <conditionalFormatting sqref="T9">
    <cfRule type="cellIs" dxfId="12015" priority="9201" operator="greaterThan">
      <formula>0</formula>
    </cfRule>
    <cfRule type="cellIs" dxfId="12014" priority="9202" operator="lessThan">
      <formula>0</formula>
    </cfRule>
  </conditionalFormatting>
  <conditionalFormatting sqref="U9">
    <cfRule type="cellIs" dxfId="12013" priority="9199" operator="lessThan">
      <formula>0</formula>
    </cfRule>
    <cfRule type="cellIs" dxfId="12012" priority="9200" operator="greaterThan">
      <formula>0</formula>
    </cfRule>
  </conditionalFormatting>
  <conditionalFormatting sqref="V9">
    <cfRule type="cellIs" dxfId="12011" priority="9197" operator="greaterThan">
      <formula>0</formula>
    </cfRule>
    <cfRule type="cellIs" dxfId="12010" priority="9198" operator="lessThan">
      <formula>0</formula>
    </cfRule>
  </conditionalFormatting>
  <conditionalFormatting sqref="W9">
    <cfRule type="cellIs" dxfId="12009" priority="9195" operator="lessThan">
      <formula>0</formula>
    </cfRule>
    <cfRule type="cellIs" dxfId="12008" priority="9196" operator="greaterThan">
      <formula>0</formula>
    </cfRule>
  </conditionalFormatting>
  <conditionalFormatting sqref="X9">
    <cfRule type="cellIs" dxfId="12007" priority="9193" operator="greaterThan">
      <formula>0</formula>
    </cfRule>
    <cfRule type="cellIs" dxfId="12006" priority="9194" operator="lessThan">
      <formula>0</formula>
    </cfRule>
  </conditionalFormatting>
  <conditionalFormatting sqref="Y9">
    <cfRule type="cellIs" dxfId="12005" priority="9191" operator="lessThan">
      <formula>0</formula>
    </cfRule>
    <cfRule type="cellIs" dxfId="12004" priority="9192" operator="greaterThan">
      <formula>0</formula>
    </cfRule>
  </conditionalFormatting>
  <conditionalFormatting sqref="Z9">
    <cfRule type="cellIs" dxfId="12003" priority="9189" operator="greaterThan">
      <formula>0</formula>
    </cfRule>
    <cfRule type="cellIs" dxfId="12002" priority="9190" operator="lessThan">
      <formula>0</formula>
    </cfRule>
  </conditionalFormatting>
  <conditionalFormatting sqref="AA9">
    <cfRule type="cellIs" dxfId="12001" priority="9187" operator="lessThan">
      <formula>0</formula>
    </cfRule>
    <cfRule type="cellIs" dxfId="12000" priority="9188" operator="greaterThan">
      <formula>0</formula>
    </cfRule>
  </conditionalFormatting>
  <conditionalFormatting sqref="AB9">
    <cfRule type="cellIs" dxfId="11999" priority="9185" operator="greaterThan">
      <formula>0</formula>
    </cfRule>
    <cfRule type="cellIs" dxfId="11998" priority="9186" operator="lessThan">
      <formula>0</formula>
    </cfRule>
  </conditionalFormatting>
  <conditionalFormatting sqref="AC9">
    <cfRule type="cellIs" dxfId="11997" priority="9183" operator="lessThan">
      <formula>0</formula>
    </cfRule>
    <cfRule type="cellIs" dxfId="11996" priority="9184" operator="greaterThan">
      <formula>0</formula>
    </cfRule>
  </conditionalFormatting>
  <conditionalFormatting sqref="H13">
    <cfRule type="cellIs" dxfId="11995" priority="9181" operator="greaterThan">
      <formula>0</formula>
    </cfRule>
    <cfRule type="cellIs" dxfId="11994" priority="9182" operator="lessThan">
      <formula>0</formula>
    </cfRule>
  </conditionalFormatting>
  <conditionalFormatting sqref="I13">
    <cfRule type="cellIs" dxfId="11993" priority="9179" operator="lessThan">
      <formula>0</formula>
    </cfRule>
    <cfRule type="cellIs" dxfId="11992" priority="9180" operator="greaterThan">
      <formula>0</formula>
    </cfRule>
  </conditionalFormatting>
  <conditionalFormatting sqref="J13">
    <cfRule type="cellIs" dxfId="11991" priority="9177" operator="greaterThan">
      <formula>0</formula>
    </cfRule>
    <cfRule type="cellIs" dxfId="11990" priority="9178" operator="lessThan">
      <formula>0</formula>
    </cfRule>
  </conditionalFormatting>
  <conditionalFormatting sqref="K13">
    <cfRule type="cellIs" dxfId="11989" priority="9175" operator="lessThan">
      <formula>0</formula>
    </cfRule>
    <cfRule type="cellIs" dxfId="11988" priority="9176" operator="greaterThan">
      <formula>0</formula>
    </cfRule>
  </conditionalFormatting>
  <conditionalFormatting sqref="L13">
    <cfRule type="cellIs" dxfId="11987" priority="9173" operator="greaterThan">
      <formula>0</formula>
    </cfRule>
    <cfRule type="cellIs" dxfId="11986" priority="9174" operator="lessThan">
      <formula>0</formula>
    </cfRule>
  </conditionalFormatting>
  <conditionalFormatting sqref="M13">
    <cfRule type="cellIs" dxfId="11985" priority="9171" operator="lessThan">
      <formula>0</formula>
    </cfRule>
    <cfRule type="cellIs" dxfId="11984" priority="9172" operator="greaterThan">
      <formula>0</formula>
    </cfRule>
  </conditionalFormatting>
  <conditionalFormatting sqref="N13">
    <cfRule type="cellIs" dxfId="11983" priority="9169" operator="greaterThan">
      <formula>0</formula>
    </cfRule>
    <cfRule type="cellIs" dxfId="11982" priority="9170" operator="lessThan">
      <formula>0</formula>
    </cfRule>
  </conditionalFormatting>
  <conditionalFormatting sqref="O13">
    <cfRule type="cellIs" dxfId="11981" priority="9167" operator="lessThan">
      <formula>0</formula>
    </cfRule>
    <cfRule type="cellIs" dxfId="11980" priority="9168" operator="greaterThan">
      <formula>0</formula>
    </cfRule>
  </conditionalFormatting>
  <conditionalFormatting sqref="P13">
    <cfRule type="cellIs" dxfId="11979" priority="9165" operator="greaterThan">
      <formula>0</formula>
    </cfRule>
    <cfRule type="cellIs" dxfId="11978" priority="9166" operator="lessThan">
      <formula>0</formula>
    </cfRule>
  </conditionalFormatting>
  <conditionalFormatting sqref="Q13">
    <cfRule type="cellIs" dxfId="11977" priority="9163" operator="lessThan">
      <formula>0</formula>
    </cfRule>
    <cfRule type="cellIs" dxfId="11976" priority="9164" operator="greaterThan">
      <formula>0</formula>
    </cfRule>
  </conditionalFormatting>
  <conditionalFormatting sqref="R13">
    <cfRule type="cellIs" dxfId="11975" priority="9161" operator="greaterThan">
      <formula>0</formula>
    </cfRule>
    <cfRule type="cellIs" dxfId="11974" priority="9162" operator="lessThan">
      <formula>0</formula>
    </cfRule>
  </conditionalFormatting>
  <conditionalFormatting sqref="S13">
    <cfRule type="cellIs" dxfId="11973" priority="9159" operator="lessThan">
      <formula>0</formula>
    </cfRule>
    <cfRule type="cellIs" dxfId="11972" priority="9160" operator="greaterThan">
      <formula>0</formula>
    </cfRule>
  </conditionalFormatting>
  <conditionalFormatting sqref="T13">
    <cfRule type="cellIs" dxfId="11971" priority="9157" operator="greaterThan">
      <formula>0</formula>
    </cfRule>
    <cfRule type="cellIs" dxfId="11970" priority="9158" operator="lessThan">
      <formula>0</formula>
    </cfRule>
  </conditionalFormatting>
  <conditionalFormatting sqref="U13">
    <cfRule type="cellIs" dxfId="11969" priority="9155" operator="lessThan">
      <formula>0</formula>
    </cfRule>
    <cfRule type="cellIs" dxfId="11968" priority="9156" operator="greaterThan">
      <formula>0</formula>
    </cfRule>
  </conditionalFormatting>
  <conditionalFormatting sqref="V13">
    <cfRule type="cellIs" dxfId="11967" priority="9153" operator="greaterThan">
      <formula>0</formula>
    </cfRule>
    <cfRule type="cellIs" dxfId="11966" priority="9154" operator="lessThan">
      <formula>0</formula>
    </cfRule>
  </conditionalFormatting>
  <conditionalFormatting sqref="W13">
    <cfRule type="cellIs" dxfId="11965" priority="9151" operator="lessThan">
      <formula>0</formula>
    </cfRule>
    <cfRule type="cellIs" dxfId="11964" priority="9152" operator="greaterThan">
      <formula>0</formula>
    </cfRule>
  </conditionalFormatting>
  <conditionalFormatting sqref="X13">
    <cfRule type="cellIs" dxfId="11963" priority="9149" operator="greaterThan">
      <formula>0</formula>
    </cfRule>
    <cfRule type="cellIs" dxfId="11962" priority="9150" operator="lessThan">
      <formula>0</formula>
    </cfRule>
  </conditionalFormatting>
  <conditionalFormatting sqref="Y13">
    <cfRule type="cellIs" dxfId="11961" priority="9147" operator="lessThan">
      <formula>0</formula>
    </cfRule>
    <cfRule type="cellIs" dxfId="11960" priority="9148" operator="greaterThan">
      <formula>0</formula>
    </cfRule>
  </conditionalFormatting>
  <conditionalFormatting sqref="Z13">
    <cfRule type="cellIs" dxfId="11959" priority="9145" operator="greaterThan">
      <formula>0</formula>
    </cfRule>
    <cfRule type="cellIs" dxfId="11958" priority="9146" operator="lessThan">
      <formula>0</formula>
    </cfRule>
  </conditionalFormatting>
  <conditionalFormatting sqref="AA13">
    <cfRule type="cellIs" dxfId="11957" priority="9143" operator="lessThan">
      <formula>0</formula>
    </cfRule>
    <cfRule type="cellIs" dxfId="11956" priority="9144" operator="greaterThan">
      <formula>0</formula>
    </cfRule>
  </conditionalFormatting>
  <conditionalFormatting sqref="AB13">
    <cfRule type="cellIs" dxfId="11955" priority="9141" operator="greaterThan">
      <formula>0</formula>
    </cfRule>
    <cfRule type="cellIs" dxfId="11954" priority="9142" operator="lessThan">
      <formula>0</formula>
    </cfRule>
  </conditionalFormatting>
  <conditionalFormatting sqref="AC13">
    <cfRule type="cellIs" dxfId="11953" priority="9139" operator="lessThan">
      <formula>0</formula>
    </cfRule>
    <cfRule type="cellIs" dxfId="11952" priority="9140" operator="greaterThan">
      <formula>0</formula>
    </cfRule>
  </conditionalFormatting>
  <conditionalFormatting sqref="H17">
    <cfRule type="cellIs" dxfId="11951" priority="9137" operator="greaterThan">
      <formula>0</formula>
    </cfRule>
    <cfRule type="cellIs" dxfId="11950" priority="9138" operator="lessThan">
      <formula>0</formula>
    </cfRule>
  </conditionalFormatting>
  <conditionalFormatting sqref="I17">
    <cfRule type="cellIs" dxfId="11949" priority="9135" operator="lessThan">
      <formula>0</formula>
    </cfRule>
    <cfRule type="cellIs" dxfId="11948" priority="9136" operator="greaterThan">
      <formula>0</formula>
    </cfRule>
  </conditionalFormatting>
  <conditionalFormatting sqref="J17">
    <cfRule type="cellIs" dxfId="11947" priority="9133" operator="greaterThan">
      <formula>0</formula>
    </cfRule>
    <cfRule type="cellIs" dxfId="11946" priority="9134" operator="lessThan">
      <formula>0</formula>
    </cfRule>
  </conditionalFormatting>
  <conditionalFormatting sqref="K17">
    <cfRule type="cellIs" dxfId="11945" priority="9131" operator="lessThan">
      <formula>0</formula>
    </cfRule>
    <cfRule type="cellIs" dxfId="11944" priority="9132" operator="greaterThan">
      <formula>0</formula>
    </cfRule>
  </conditionalFormatting>
  <conditionalFormatting sqref="L17">
    <cfRule type="cellIs" dxfId="11943" priority="9129" operator="greaterThan">
      <formula>0</formula>
    </cfRule>
    <cfRule type="cellIs" dxfId="11942" priority="9130" operator="lessThan">
      <formula>0</formula>
    </cfRule>
  </conditionalFormatting>
  <conditionalFormatting sqref="M17">
    <cfRule type="cellIs" dxfId="11941" priority="9127" operator="lessThan">
      <formula>0</formula>
    </cfRule>
    <cfRule type="cellIs" dxfId="11940" priority="9128" operator="greaterThan">
      <formula>0</formula>
    </cfRule>
  </conditionalFormatting>
  <conditionalFormatting sqref="N17">
    <cfRule type="cellIs" dxfId="11939" priority="9125" operator="greaterThan">
      <formula>0</formula>
    </cfRule>
    <cfRule type="cellIs" dxfId="11938" priority="9126" operator="lessThan">
      <formula>0</formula>
    </cfRule>
  </conditionalFormatting>
  <conditionalFormatting sqref="O17">
    <cfRule type="cellIs" dxfId="11937" priority="9123" operator="lessThan">
      <formula>0</formula>
    </cfRule>
    <cfRule type="cellIs" dxfId="11936" priority="9124" operator="greaterThan">
      <formula>0</formula>
    </cfRule>
  </conditionalFormatting>
  <conditionalFormatting sqref="P17">
    <cfRule type="cellIs" dxfId="11935" priority="9121" operator="greaterThan">
      <formula>0</formula>
    </cfRule>
    <cfRule type="cellIs" dxfId="11934" priority="9122" operator="lessThan">
      <formula>0</formula>
    </cfRule>
  </conditionalFormatting>
  <conditionalFormatting sqref="Q17">
    <cfRule type="cellIs" dxfId="11933" priority="9119" operator="lessThan">
      <formula>0</formula>
    </cfRule>
    <cfRule type="cellIs" dxfId="11932" priority="9120" operator="greaterThan">
      <formula>0</formula>
    </cfRule>
  </conditionalFormatting>
  <conditionalFormatting sqref="R17">
    <cfRule type="cellIs" dxfId="11931" priority="9117" operator="greaterThan">
      <formula>0</formula>
    </cfRule>
    <cfRule type="cellIs" dxfId="11930" priority="9118" operator="lessThan">
      <formula>0</formula>
    </cfRule>
  </conditionalFormatting>
  <conditionalFormatting sqref="S17">
    <cfRule type="cellIs" dxfId="11929" priority="9115" operator="lessThan">
      <formula>0</formula>
    </cfRule>
    <cfRule type="cellIs" dxfId="11928" priority="9116" operator="greaterThan">
      <formula>0</formula>
    </cfRule>
  </conditionalFormatting>
  <conditionalFormatting sqref="T17">
    <cfRule type="cellIs" dxfId="11927" priority="9113" operator="greaterThan">
      <formula>0</formula>
    </cfRule>
    <cfRule type="cellIs" dxfId="11926" priority="9114" operator="lessThan">
      <formula>0</formula>
    </cfRule>
  </conditionalFormatting>
  <conditionalFormatting sqref="U17">
    <cfRule type="cellIs" dxfId="11925" priority="9111" operator="lessThan">
      <formula>0</formula>
    </cfRule>
    <cfRule type="cellIs" dxfId="11924" priority="9112" operator="greaterThan">
      <formula>0</formula>
    </cfRule>
  </conditionalFormatting>
  <conditionalFormatting sqref="V17">
    <cfRule type="cellIs" dxfId="11923" priority="9109" operator="greaterThan">
      <formula>0</formula>
    </cfRule>
    <cfRule type="cellIs" dxfId="11922" priority="9110" operator="lessThan">
      <formula>0</formula>
    </cfRule>
  </conditionalFormatting>
  <conditionalFormatting sqref="W17">
    <cfRule type="cellIs" dxfId="11921" priority="9107" operator="lessThan">
      <formula>0</formula>
    </cfRule>
    <cfRule type="cellIs" dxfId="11920" priority="9108" operator="greaterThan">
      <formula>0</formula>
    </cfRule>
  </conditionalFormatting>
  <conditionalFormatting sqref="X17">
    <cfRule type="cellIs" dxfId="11919" priority="9105" operator="greaterThan">
      <formula>0</formula>
    </cfRule>
    <cfRule type="cellIs" dxfId="11918" priority="9106" operator="lessThan">
      <formula>0</formula>
    </cfRule>
  </conditionalFormatting>
  <conditionalFormatting sqref="Y17">
    <cfRule type="cellIs" dxfId="11917" priority="9103" operator="lessThan">
      <formula>0</formula>
    </cfRule>
    <cfRule type="cellIs" dxfId="11916" priority="9104" operator="greaterThan">
      <formula>0</formula>
    </cfRule>
  </conditionalFormatting>
  <conditionalFormatting sqref="Z17">
    <cfRule type="cellIs" dxfId="11915" priority="9101" operator="greaterThan">
      <formula>0</formula>
    </cfRule>
    <cfRule type="cellIs" dxfId="11914" priority="9102" operator="lessThan">
      <formula>0</formula>
    </cfRule>
  </conditionalFormatting>
  <conditionalFormatting sqref="AA17">
    <cfRule type="cellIs" dxfId="11913" priority="9099" operator="lessThan">
      <formula>0</formula>
    </cfRule>
    <cfRule type="cellIs" dxfId="11912" priority="9100" operator="greaterThan">
      <formula>0</formula>
    </cfRule>
  </conditionalFormatting>
  <conditionalFormatting sqref="AB17">
    <cfRule type="cellIs" dxfId="11911" priority="9097" operator="greaterThan">
      <formula>0</formula>
    </cfRule>
    <cfRule type="cellIs" dxfId="11910" priority="9098" operator="lessThan">
      <formula>0</formula>
    </cfRule>
  </conditionalFormatting>
  <conditionalFormatting sqref="AC17">
    <cfRule type="cellIs" dxfId="11909" priority="9095" operator="lessThan">
      <formula>0</formula>
    </cfRule>
    <cfRule type="cellIs" dxfId="11908" priority="9096" operator="greaterThan">
      <formula>0</formula>
    </cfRule>
  </conditionalFormatting>
  <conditionalFormatting sqref="F21">
    <cfRule type="cellIs" dxfId="11907" priority="9089" operator="greaterThan">
      <formula>0</formula>
    </cfRule>
    <cfRule type="cellIs" dxfId="11906" priority="9090" operator="lessThan">
      <formula>0</formula>
    </cfRule>
  </conditionalFormatting>
  <conditionalFormatting sqref="G21">
    <cfRule type="cellIs" dxfId="11905" priority="9087" operator="lessThan">
      <formula>0</formula>
    </cfRule>
    <cfRule type="cellIs" dxfId="11904" priority="9088" operator="greaterThan">
      <formula>0</formula>
    </cfRule>
  </conditionalFormatting>
  <conditionalFormatting sqref="H21">
    <cfRule type="cellIs" dxfId="11903" priority="9085" operator="greaterThan">
      <formula>0</formula>
    </cfRule>
    <cfRule type="cellIs" dxfId="11902" priority="9086" operator="lessThan">
      <formula>0</formula>
    </cfRule>
  </conditionalFormatting>
  <conditionalFormatting sqref="I21">
    <cfRule type="cellIs" dxfId="11901" priority="9083" operator="lessThan">
      <formula>0</formula>
    </cfRule>
    <cfRule type="cellIs" dxfId="11900" priority="9084" operator="greaterThan">
      <formula>0</formula>
    </cfRule>
  </conditionalFormatting>
  <conditionalFormatting sqref="J21">
    <cfRule type="cellIs" dxfId="11899" priority="9081" operator="greaterThan">
      <formula>0</formula>
    </cfRule>
    <cfRule type="cellIs" dxfId="11898" priority="9082" operator="lessThan">
      <formula>0</formula>
    </cfRule>
  </conditionalFormatting>
  <conditionalFormatting sqref="K21">
    <cfRule type="cellIs" dxfId="11897" priority="9079" operator="lessThan">
      <formula>0</formula>
    </cfRule>
    <cfRule type="cellIs" dxfId="11896" priority="9080" operator="greaterThan">
      <formula>0</formula>
    </cfRule>
  </conditionalFormatting>
  <conditionalFormatting sqref="L21">
    <cfRule type="cellIs" dxfId="11895" priority="9077" operator="greaterThan">
      <formula>0</formula>
    </cfRule>
    <cfRule type="cellIs" dxfId="11894" priority="9078" operator="lessThan">
      <formula>0</formula>
    </cfRule>
  </conditionalFormatting>
  <conditionalFormatting sqref="M21">
    <cfRule type="cellIs" dxfId="11893" priority="9075" operator="lessThan">
      <formula>0</formula>
    </cfRule>
    <cfRule type="cellIs" dxfId="11892" priority="9076" operator="greaterThan">
      <formula>0</formula>
    </cfRule>
  </conditionalFormatting>
  <conditionalFormatting sqref="N21">
    <cfRule type="cellIs" dxfId="11891" priority="9073" operator="greaterThan">
      <formula>0</formula>
    </cfRule>
    <cfRule type="cellIs" dxfId="11890" priority="9074" operator="lessThan">
      <formula>0</formula>
    </cfRule>
  </conditionalFormatting>
  <conditionalFormatting sqref="O21">
    <cfRule type="cellIs" dxfId="11889" priority="9071" operator="lessThan">
      <formula>0</formula>
    </cfRule>
    <cfRule type="cellIs" dxfId="11888" priority="9072" operator="greaterThan">
      <formula>0</formula>
    </cfRule>
  </conditionalFormatting>
  <conditionalFormatting sqref="P21">
    <cfRule type="cellIs" dxfId="11887" priority="9069" operator="greaterThan">
      <formula>0</formula>
    </cfRule>
    <cfRule type="cellIs" dxfId="11886" priority="9070" operator="lessThan">
      <formula>0</formula>
    </cfRule>
  </conditionalFormatting>
  <conditionalFormatting sqref="Q21">
    <cfRule type="cellIs" dxfId="11885" priority="9067" operator="lessThan">
      <formula>0</formula>
    </cfRule>
    <cfRule type="cellIs" dxfId="11884" priority="9068" operator="greaterThan">
      <formula>0</formula>
    </cfRule>
  </conditionalFormatting>
  <conditionalFormatting sqref="R21">
    <cfRule type="cellIs" dxfId="11883" priority="9065" operator="greaterThan">
      <formula>0</formula>
    </cfRule>
    <cfRule type="cellIs" dxfId="11882" priority="9066" operator="lessThan">
      <formula>0</formula>
    </cfRule>
  </conditionalFormatting>
  <conditionalFormatting sqref="S21">
    <cfRule type="cellIs" dxfId="11881" priority="9063" operator="lessThan">
      <formula>0</formula>
    </cfRule>
    <cfRule type="cellIs" dxfId="11880" priority="9064" operator="greaterThan">
      <formula>0</formula>
    </cfRule>
  </conditionalFormatting>
  <conditionalFormatting sqref="T21">
    <cfRule type="cellIs" dxfId="11879" priority="9061" operator="greaterThan">
      <formula>0</formula>
    </cfRule>
    <cfRule type="cellIs" dxfId="11878" priority="9062" operator="lessThan">
      <formula>0</formula>
    </cfRule>
  </conditionalFormatting>
  <conditionalFormatting sqref="U21">
    <cfRule type="cellIs" dxfId="11877" priority="9059" operator="lessThan">
      <formula>0</formula>
    </cfRule>
    <cfRule type="cellIs" dxfId="11876" priority="9060" operator="greaterThan">
      <formula>0</formula>
    </cfRule>
  </conditionalFormatting>
  <conditionalFormatting sqref="V21">
    <cfRule type="cellIs" dxfId="11875" priority="9057" operator="greaterThan">
      <formula>0</formula>
    </cfRule>
    <cfRule type="cellIs" dxfId="11874" priority="9058" operator="lessThan">
      <formula>0</formula>
    </cfRule>
  </conditionalFormatting>
  <conditionalFormatting sqref="W21">
    <cfRule type="cellIs" dxfId="11873" priority="9055" operator="lessThan">
      <formula>0</formula>
    </cfRule>
    <cfRule type="cellIs" dxfId="11872" priority="9056" operator="greaterThan">
      <formula>0</formula>
    </cfRule>
  </conditionalFormatting>
  <conditionalFormatting sqref="X21">
    <cfRule type="cellIs" dxfId="11871" priority="9053" operator="greaterThan">
      <formula>0</formula>
    </cfRule>
    <cfRule type="cellIs" dxfId="11870" priority="9054" operator="lessThan">
      <formula>0</formula>
    </cfRule>
  </conditionalFormatting>
  <conditionalFormatting sqref="Y21">
    <cfRule type="cellIs" dxfId="11869" priority="9051" operator="lessThan">
      <formula>0</formula>
    </cfRule>
    <cfRule type="cellIs" dxfId="11868" priority="9052" operator="greaterThan">
      <formula>0</formula>
    </cfRule>
  </conditionalFormatting>
  <conditionalFormatting sqref="Z21">
    <cfRule type="cellIs" dxfId="11867" priority="9049" operator="greaterThan">
      <formula>0</formula>
    </cfRule>
    <cfRule type="cellIs" dxfId="11866" priority="9050" operator="lessThan">
      <formula>0</formula>
    </cfRule>
  </conditionalFormatting>
  <conditionalFormatting sqref="AA21">
    <cfRule type="cellIs" dxfId="11865" priority="9047" operator="lessThan">
      <formula>0</formula>
    </cfRule>
    <cfRule type="cellIs" dxfId="11864" priority="9048" operator="greaterThan">
      <formula>0</formula>
    </cfRule>
  </conditionalFormatting>
  <conditionalFormatting sqref="AB21">
    <cfRule type="cellIs" dxfId="11863" priority="9045" operator="greaterThan">
      <formula>0</formula>
    </cfRule>
    <cfRule type="cellIs" dxfId="11862" priority="9046" operator="lessThan">
      <formula>0</formula>
    </cfRule>
  </conditionalFormatting>
  <conditionalFormatting sqref="AC21">
    <cfRule type="cellIs" dxfId="11861" priority="9043" operator="lessThan">
      <formula>0</formula>
    </cfRule>
    <cfRule type="cellIs" dxfId="11860" priority="9044" operator="greaterThan">
      <formula>0</formula>
    </cfRule>
  </conditionalFormatting>
  <conditionalFormatting sqref="F224">
    <cfRule type="cellIs" dxfId="11859" priority="2307" operator="lessThan">
      <formula>$B224</formula>
    </cfRule>
    <cfRule type="cellIs" dxfId="11858" priority="2308" operator="greaterThan">
      <formula>$B224</formula>
    </cfRule>
  </conditionalFormatting>
  <conditionalFormatting sqref="H224">
    <cfRule type="cellIs" dxfId="11857" priority="2305" operator="lessThan">
      <formula>$B224</formula>
    </cfRule>
    <cfRule type="cellIs" dxfId="11856" priority="2306" operator="greaterThan">
      <formula>$B224</formula>
    </cfRule>
  </conditionalFormatting>
  <conditionalFormatting sqref="J224">
    <cfRule type="cellIs" dxfId="11855" priority="2303" operator="lessThan">
      <formula>$B224</formula>
    </cfRule>
    <cfRule type="cellIs" dxfId="11854" priority="2304" operator="greaterThan">
      <formula>$B224</formula>
    </cfRule>
  </conditionalFormatting>
  <conditionalFormatting sqref="L224">
    <cfRule type="cellIs" dxfId="11853" priority="2301" operator="lessThan">
      <formula>$B224</formula>
    </cfRule>
    <cfRule type="cellIs" dxfId="11852" priority="2302" operator="greaterThan">
      <formula>$B224</formula>
    </cfRule>
  </conditionalFormatting>
  <conditionalFormatting sqref="N224">
    <cfRule type="cellIs" dxfId="11851" priority="2299" operator="lessThan">
      <formula>$B224</formula>
    </cfRule>
    <cfRule type="cellIs" dxfId="11850" priority="2300" operator="greaterThan">
      <formula>$B224</formula>
    </cfRule>
  </conditionalFormatting>
  <conditionalFormatting sqref="P224">
    <cfRule type="cellIs" dxfId="11849" priority="2297" operator="lessThan">
      <formula>$B224</formula>
    </cfRule>
    <cfRule type="cellIs" dxfId="11848" priority="2298" operator="greaterThan">
      <formula>$B224</formula>
    </cfRule>
  </conditionalFormatting>
  <conditionalFormatting sqref="R224">
    <cfRule type="cellIs" dxfId="11847" priority="2295" operator="lessThan">
      <formula>$B224</formula>
    </cfRule>
    <cfRule type="cellIs" dxfId="11846" priority="2296" operator="greaterThan">
      <formula>$B224</formula>
    </cfRule>
  </conditionalFormatting>
  <conditionalFormatting sqref="T224">
    <cfRule type="cellIs" dxfId="11845" priority="2293" operator="lessThan">
      <formula>$B224</formula>
    </cfRule>
    <cfRule type="cellIs" dxfId="11844" priority="2294" operator="greaterThan">
      <formula>$B224</formula>
    </cfRule>
  </conditionalFormatting>
  <conditionalFormatting sqref="V224">
    <cfRule type="cellIs" dxfId="11843" priority="2291" operator="lessThan">
      <formula>$B224</formula>
    </cfRule>
    <cfRule type="cellIs" dxfId="11842" priority="2292" operator="greaterThan">
      <formula>$B224</formula>
    </cfRule>
  </conditionalFormatting>
  <conditionalFormatting sqref="X224">
    <cfRule type="cellIs" dxfId="11841" priority="2289" operator="lessThan">
      <formula>$B224</formula>
    </cfRule>
    <cfRule type="cellIs" dxfId="11840" priority="2290" operator="greaterThan">
      <formula>$B224</formula>
    </cfRule>
  </conditionalFormatting>
  <conditionalFormatting sqref="Z224">
    <cfRule type="cellIs" dxfId="11839" priority="2287" operator="lessThan">
      <formula>$B224</formula>
    </cfRule>
    <cfRule type="cellIs" dxfId="11838" priority="2288" operator="greaterThan">
      <formula>$B224</formula>
    </cfRule>
  </conditionalFormatting>
  <conditionalFormatting sqref="AB224">
    <cfRule type="cellIs" dxfId="11837" priority="2285" operator="lessThan">
      <formula>$B224</formula>
    </cfRule>
    <cfRule type="cellIs" dxfId="11836" priority="2286" operator="greaterThan">
      <formula>$B224</formula>
    </cfRule>
  </conditionalFormatting>
  <conditionalFormatting sqref="G224">
    <cfRule type="cellIs" dxfId="11835" priority="2283" operator="greaterThan">
      <formula>$C224</formula>
    </cfRule>
    <cfRule type="cellIs" dxfId="11834" priority="2284" operator="lessThan">
      <formula>$C224</formula>
    </cfRule>
  </conditionalFormatting>
  <conditionalFormatting sqref="I224">
    <cfRule type="cellIs" dxfId="11833" priority="2281" operator="greaterThan">
      <formula>$C224</formula>
    </cfRule>
    <cfRule type="cellIs" dxfId="11832" priority="2282" operator="lessThan">
      <formula>$C224</formula>
    </cfRule>
  </conditionalFormatting>
  <conditionalFormatting sqref="K224">
    <cfRule type="cellIs" dxfId="11831" priority="2279" operator="greaterThan">
      <formula>$C224</formula>
    </cfRule>
    <cfRule type="cellIs" dxfId="11830" priority="2280" operator="lessThan">
      <formula>$C224</formula>
    </cfRule>
  </conditionalFormatting>
  <conditionalFormatting sqref="M224">
    <cfRule type="cellIs" dxfId="11829" priority="2277" operator="greaterThan">
      <formula>$C224</formula>
    </cfRule>
    <cfRule type="cellIs" dxfId="11828" priority="2278" operator="lessThan">
      <formula>$C224</formula>
    </cfRule>
  </conditionalFormatting>
  <conditionalFormatting sqref="O224">
    <cfRule type="cellIs" dxfId="11827" priority="2275" operator="greaterThan">
      <formula>$C224</formula>
    </cfRule>
    <cfRule type="cellIs" dxfId="11826" priority="2276" operator="lessThan">
      <formula>$C224</formula>
    </cfRule>
  </conditionalFormatting>
  <conditionalFormatting sqref="Q224">
    <cfRule type="cellIs" dxfId="11825" priority="2273" operator="greaterThan">
      <formula>$C224</formula>
    </cfRule>
    <cfRule type="cellIs" dxfId="11824" priority="2274" operator="lessThan">
      <formula>$C224</formula>
    </cfRule>
  </conditionalFormatting>
  <conditionalFormatting sqref="S224">
    <cfRule type="cellIs" dxfId="11823" priority="2271" operator="greaterThan">
      <formula>$C224</formula>
    </cfRule>
    <cfRule type="cellIs" dxfId="11822" priority="2272" operator="lessThan">
      <formula>$C224</formula>
    </cfRule>
  </conditionalFormatting>
  <conditionalFormatting sqref="U224">
    <cfRule type="cellIs" dxfId="11821" priority="2269" operator="greaterThan">
      <formula>$C224</formula>
    </cfRule>
    <cfRule type="cellIs" dxfId="11820" priority="2270" operator="lessThan">
      <formula>$C224</formula>
    </cfRule>
  </conditionalFormatting>
  <conditionalFormatting sqref="W224">
    <cfRule type="cellIs" dxfId="11819" priority="2267" operator="greaterThan">
      <formula>$C224</formula>
    </cfRule>
    <cfRule type="cellIs" dxfId="11818" priority="2268" operator="lessThan">
      <formula>$C224</formula>
    </cfRule>
  </conditionalFormatting>
  <conditionalFormatting sqref="Y224">
    <cfRule type="cellIs" dxfId="11817" priority="2265" operator="greaterThan">
      <formula>$C224</formula>
    </cfRule>
    <cfRule type="cellIs" dxfId="11816" priority="2266" operator="lessThan">
      <formula>$C224</formula>
    </cfRule>
  </conditionalFormatting>
  <conditionalFormatting sqref="AA224">
    <cfRule type="cellIs" dxfId="11815" priority="2263" operator="greaterThan">
      <formula>$C224</formula>
    </cfRule>
    <cfRule type="cellIs" dxfId="11814" priority="2264" operator="lessThan">
      <formula>$C224</formula>
    </cfRule>
  </conditionalFormatting>
  <conditionalFormatting sqref="AC224">
    <cfRule type="cellIs" dxfId="11813" priority="2261" operator="greaterThan">
      <formula>$C224</formula>
    </cfRule>
    <cfRule type="cellIs" dxfId="11812" priority="2262" operator="lessThan">
      <formula>$C224</formula>
    </cfRule>
  </conditionalFormatting>
  <conditionalFormatting sqref="F226">
    <cfRule type="cellIs" dxfId="11811" priority="2068" operator="equal">
      <formula>1</formula>
    </cfRule>
  </conditionalFormatting>
  <conditionalFormatting sqref="F225">
    <cfRule type="cellIs" dxfId="11810" priority="2064" operator="greaterThan">
      <formula>0</formula>
    </cfRule>
    <cfRule type="cellIs" dxfId="11809" priority="2067" operator="lessThan">
      <formula>0</formula>
    </cfRule>
  </conditionalFormatting>
  <conditionalFormatting sqref="G225">
    <cfRule type="cellIs" dxfId="11808" priority="2065" operator="lessThan">
      <formula>0</formula>
    </cfRule>
    <cfRule type="cellIs" dxfId="11807" priority="2066" operator="greaterThan">
      <formula>0</formula>
    </cfRule>
  </conditionalFormatting>
  <conditionalFormatting sqref="H225">
    <cfRule type="cellIs" dxfId="11806" priority="2060" operator="greaterThan">
      <formula>0</formula>
    </cfRule>
    <cfRule type="cellIs" dxfId="11805" priority="2063" operator="lessThan">
      <formula>0</formula>
    </cfRule>
  </conditionalFormatting>
  <conditionalFormatting sqref="I225">
    <cfRule type="cellIs" dxfId="11804" priority="2061" operator="lessThan">
      <formula>0</formula>
    </cfRule>
    <cfRule type="cellIs" dxfId="11803" priority="2062" operator="greaterThan">
      <formula>0</formula>
    </cfRule>
  </conditionalFormatting>
  <conditionalFormatting sqref="J225">
    <cfRule type="cellIs" dxfId="11802" priority="2056" operator="greaterThan">
      <formula>0</formula>
    </cfRule>
    <cfRule type="cellIs" dxfId="11801" priority="2059" operator="lessThan">
      <formula>0</formula>
    </cfRule>
  </conditionalFormatting>
  <conditionalFormatting sqref="K225">
    <cfRule type="cellIs" dxfId="11800" priority="2057" operator="lessThan">
      <formula>0</formula>
    </cfRule>
    <cfRule type="cellIs" dxfId="11799" priority="2058" operator="greaterThan">
      <formula>0</formula>
    </cfRule>
  </conditionalFormatting>
  <conditionalFormatting sqref="L225">
    <cfRule type="cellIs" dxfId="11798" priority="2052" operator="greaterThan">
      <formula>0</formula>
    </cfRule>
    <cfRule type="cellIs" dxfId="11797" priority="2055" operator="lessThan">
      <formula>0</formula>
    </cfRule>
  </conditionalFormatting>
  <conditionalFormatting sqref="M225">
    <cfRule type="cellIs" dxfId="11796" priority="2053" operator="lessThan">
      <formula>0</formula>
    </cfRule>
    <cfRule type="cellIs" dxfId="11795" priority="2054" operator="greaterThan">
      <formula>0</formula>
    </cfRule>
  </conditionalFormatting>
  <conditionalFormatting sqref="N225">
    <cfRule type="cellIs" dxfId="11794" priority="2048" operator="greaterThan">
      <formula>0</formula>
    </cfRule>
    <cfRule type="cellIs" dxfId="11793" priority="2051" operator="lessThan">
      <formula>0</formula>
    </cfRule>
  </conditionalFormatting>
  <conditionalFormatting sqref="O225">
    <cfRule type="cellIs" dxfId="11792" priority="2049" operator="lessThan">
      <formula>0</formula>
    </cfRule>
    <cfRule type="cellIs" dxfId="11791" priority="2050" operator="greaterThan">
      <formula>0</formula>
    </cfRule>
  </conditionalFormatting>
  <conditionalFormatting sqref="P225">
    <cfRule type="cellIs" dxfId="11790" priority="2044" operator="greaterThan">
      <formula>0</formula>
    </cfRule>
    <cfRule type="cellIs" dxfId="11789" priority="2047" operator="lessThan">
      <formula>0</formula>
    </cfRule>
  </conditionalFormatting>
  <conditionalFormatting sqref="Q225">
    <cfRule type="cellIs" dxfId="11788" priority="2045" operator="lessThan">
      <formula>0</formula>
    </cfRule>
    <cfRule type="cellIs" dxfId="11787" priority="2046" operator="greaterThan">
      <formula>0</formula>
    </cfRule>
  </conditionalFormatting>
  <conditionalFormatting sqref="R225">
    <cfRule type="cellIs" dxfId="11786" priority="2040" operator="greaterThan">
      <formula>0</formula>
    </cfRule>
    <cfRule type="cellIs" dxfId="11785" priority="2043" operator="lessThan">
      <formula>0</formula>
    </cfRule>
  </conditionalFormatting>
  <conditionalFormatting sqref="S225">
    <cfRule type="cellIs" dxfId="11784" priority="2041" operator="lessThan">
      <formula>0</formula>
    </cfRule>
    <cfRule type="cellIs" dxfId="11783" priority="2042" operator="greaterThan">
      <formula>0</formula>
    </cfRule>
  </conditionalFormatting>
  <conditionalFormatting sqref="T225">
    <cfRule type="cellIs" dxfId="11782" priority="2036" operator="greaterThan">
      <formula>0</formula>
    </cfRule>
    <cfRule type="cellIs" dxfId="11781" priority="2039" operator="lessThan">
      <formula>0</formula>
    </cfRule>
  </conditionalFormatting>
  <conditionalFormatting sqref="U225">
    <cfRule type="cellIs" dxfId="11780" priority="2037" operator="lessThan">
      <formula>0</formula>
    </cfRule>
    <cfRule type="cellIs" dxfId="11779" priority="2038" operator="greaterThan">
      <formula>0</formula>
    </cfRule>
  </conditionalFormatting>
  <conditionalFormatting sqref="V225">
    <cfRule type="cellIs" dxfId="11778" priority="2032" operator="greaterThan">
      <formula>0</formula>
    </cfRule>
    <cfRule type="cellIs" dxfId="11777" priority="2035" operator="lessThan">
      <formula>0</formula>
    </cfRule>
  </conditionalFormatting>
  <conditionalFormatting sqref="W225">
    <cfRule type="cellIs" dxfId="11776" priority="2033" operator="lessThan">
      <formula>0</formula>
    </cfRule>
    <cfRule type="cellIs" dxfId="11775" priority="2034" operator="greaterThan">
      <formula>0</formula>
    </cfRule>
  </conditionalFormatting>
  <conditionalFormatting sqref="X225">
    <cfRule type="cellIs" dxfId="11774" priority="2028" operator="greaterThan">
      <formula>0</formula>
    </cfRule>
    <cfRule type="cellIs" dxfId="11773" priority="2031" operator="lessThan">
      <formula>0</formula>
    </cfRule>
  </conditionalFormatting>
  <conditionalFormatting sqref="Y225">
    <cfRule type="cellIs" dxfId="11772" priority="2029" operator="lessThan">
      <formula>0</formula>
    </cfRule>
    <cfRule type="cellIs" dxfId="11771" priority="2030" operator="greaterThan">
      <formula>0</formula>
    </cfRule>
  </conditionalFormatting>
  <conditionalFormatting sqref="Z225">
    <cfRule type="cellIs" dxfId="11770" priority="2024" operator="greaterThan">
      <formula>0</formula>
    </cfRule>
    <cfRule type="cellIs" dxfId="11769" priority="2027" operator="lessThan">
      <formula>0</formula>
    </cfRule>
  </conditionalFormatting>
  <conditionalFormatting sqref="AA225">
    <cfRule type="cellIs" dxfId="11768" priority="2025" operator="lessThan">
      <formula>0</formula>
    </cfRule>
    <cfRule type="cellIs" dxfId="11767" priority="2026" operator="greaterThan">
      <formula>0</formula>
    </cfRule>
  </conditionalFormatting>
  <conditionalFormatting sqref="AB225">
    <cfRule type="cellIs" dxfId="11766" priority="2020" operator="greaterThan">
      <formula>0</formula>
    </cfRule>
    <cfRule type="cellIs" dxfId="11765" priority="2023" operator="lessThan">
      <formula>0</formula>
    </cfRule>
  </conditionalFormatting>
  <conditionalFormatting sqref="AC225">
    <cfRule type="cellIs" dxfId="11764" priority="2021" operator="lessThan">
      <formula>0</formula>
    </cfRule>
    <cfRule type="cellIs" dxfId="11763" priority="2022" operator="greaterThan">
      <formula>0</formula>
    </cfRule>
  </conditionalFormatting>
  <conditionalFormatting sqref="X24">
    <cfRule type="cellIs" dxfId="11762" priority="7099" operator="lessThan">
      <formula>$B24</formula>
    </cfRule>
    <cfRule type="cellIs" dxfId="11761" priority="7100" operator="greaterThan">
      <formula>$B24</formula>
    </cfRule>
  </conditionalFormatting>
  <conditionalFormatting sqref="Z24">
    <cfRule type="cellIs" dxfId="11760" priority="7097" operator="lessThan">
      <formula>$B24</formula>
    </cfRule>
    <cfRule type="cellIs" dxfId="11759" priority="7098" operator="greaterThan">
      <formula>$B24</formula>
    </cfRule>
  </conditionalFormatting>
  <conditionalFormatting sqref="AB24">
    <cfRule type="cellIs" dxfId="11758" priority="7095" operator="lessThan">
      <formula>$B24</formula>
    </cfRule>
    <cfRule type="cellIs" dxfId="11757" priority="7096" operator="greaterThan">
      <formula>$B24</formula>
    </cfRule>
  </conditionalFormatting>
  <conditionalFormatting sqref="Y24">
    <cfRule type="cellIs" dxfId="11756" priority="7075" operator="greaterThan">
      <formula>$C24</formula>
    </cfRule>
    <cfRule type="cellIs" dxfId="11755" priority="7076" operator="lessThan">
      <formula>$C24</formula>
    </cfRule>
  </conditionalFormatting>
  <conditionalFormatting sqref="AA24">
    <cfRule type="cellIs" dxfId="11754" priority="7073" operator="greaterThan">
      <formula>$C24</formula>
    </cfRule>
    <cfRule type="cellIs" dxfId="11753" priority="7074" operator="lessThan">
      <formula>$C24</formula>
    </cfRule>
  </conditionalFormatting>
  <conditionalFormatting sqref="AC24">
    <cfRule type="cellIs" dxfId="11752" priority="7071" operator="greaterThan">
      <formula>$C24</formula>
    </cfRule>
    <cfRule type="cellIs" dxfId="11751" priority="7072" operator="lessThan">
      <formula>$C24</formula>
    </cfRule>
  </conditionalFormatting>
  <conditionalFormatting sqref="F28">
    <cfRule type="cellIs" dxfId="11750" priority="7069" operator="lessThan">
      <formula>$B24</formula>
    </cfRule>
    <cfRule type="cellIs" dxfId="11749" priority="7070" operator="greaterThan">
      <formula>$B24</formula>
    </cfRule>
  </conditionalFormatting>
  <conditionalFormatting sqref="G28">
    <cfRule type="cellIs" dxfId="11748" priority="7067" operator="greaterThan">
      <formula>$C24</formula>
    </cfRule>
    <cfRule type="cellIs" dxfId="11747" priority="7068" operator="lessThan">
      <formula>$C24</formula>
    </cfRule>
  </conditionalFormatting>
  <conditionalFormatting sqref="F32">
    <cfRule type="cellIs" dxfId="11746" priority="7065" operator="lessThan">
      <formula>$B24</formula>
    </cfRule>
    <cfRule type="cellIs" dxfId="11745" priority="7066" operator="greaterThan">
      <formula>$B24</formula>
    </cfRule>
  </conditionalFormatting>
  <conditionalFormatting sqref="G32">
    <cfRule type="cellIs" dxfId="11744" priority="7063" operator="greaterThan">
      <formula>$C24</formula>
    </cfRule>
    <cfRule type="cellIs" dxfId="11743" priority="7064" operator="lessThan">
      <formula>$C24</formula>
    </cfRule>
  </conditionalFormatting>
  <conditionalFormatting sqref="F36">
    <cfRule type="cellIs" dxfId="11742" priority="7061" operator="lessThan">
      <formula>$B24</formula>
    </cfRule>
    <cfRule type="cellIs" dxfId="11741" priority="7062" operator="greaterThan">
      <formula>$B24</formula>
    </cfRule>
  </conditionalFormatting>
  <conditionalFormatting sqref="G36">
    <cfRule type="cellIs" dxfId="11740" priority="7059" operator="greaterThan">
      <formula>$C24</formula>
    </cfRule>
    <cfRule type="cellIs" dxfId="11739" priority="7060" operator="lessThan">
      <formula>$C24</formula>
    </cfRule>
  </conditionalFormatting>
  <conditionalFormatting sqref="F40">
    <cfRule type="cellIs" dxfId="11738" priority="7057" operator="lessThan">
      <formula>$B24</formula>
    </cfRule>
    <cfRule type="cellIs" dxfId="11737" priority="7058" operator="greaterThan">
      <formula>$B24</formula>
    </cfRule>
  </conditionalFormatting>
  <conditionalFormatting sqref="G40">
    <cfRule type="cellIs" dxfId="11736" priority="7055" operator="greaterThan">
      <formula>$C24</formula>
    </cfRule>
    <cfRule type="cellIs" dxfId="11735" priority="7056" operator="lessThan">
      <formula>$C24</formula>
    </cfRule>
  </conditionalFormatting>
  <conditionalFormatting sqref="H28">
    <cfRule type="cellIs" dxfId="11734" priority="7053" operator="lessThan">
      <formula>$B24</formula>
    </cfRule>
    <cfRule type="cellIs" dxfId="11733" priority="7054" operator="greaterThan">
      <formula>$B24</formula>
    </cfRule>
  </conditionalFormatting>
  <conditionalFormatting sqref="J28">
    <cfRule type="cellIs" dxfId="11732" priority="7051" operator="lessThan">
      <formula>$B24</formula>
    </cfRule>
    <cfRule type="cellIs" dxfId="11731" priority="7052" operator="greaterThan">
      <formula>$B24</formula>
    </cfRule>
  </conditionalFormatting>
  <conditionalFormatting sqref="L28">
    <cfRule type="cellIs" dxfId="11730" priority="7049" operator="lessThan">
      <formula>$B24</formula>
    </cfRule>
    <cfRule type="cellIs" dxfId="11729" priority="7050" operator="greaterThan">
      <formula>$B24</formula>
    </cfRule>
  </conditionalFormatting>
  <conditionalFormatting sqref="N28">
    <cfRule type="cellIs" dxfId="11728" priority="7047" operator="lessThan">
      <formula>$B24</formula>
    </cfRule>
    <cfRule type="cellIs" dxfId="11727" priority="7048" operator="greaterThan">
      <formula>$B24</formula>
    </cfRule>
  </conditionalFormatting>
  <conditionalFormatting sqref="P28">
    <cfRule type="cellIs" dxfId="11726" priority="7045" operator="lessThan">
      <formula>$B24</formula>
    </cfRule>
    <cfRule type="cellIs" dxfId="11725" priority="7046" operator="greaterThan">
      <formula>$B24</formula>
    </cfRule>
  </conditionalFormatting>
  <conditionalFormatting sqref="R28">
    <cfRule type="cellIs" dxfId="11724" priority="7043" operator="lessThan">
      <formula>$B24</formula>
    </cfRule>
    <cfRule type="cellIs" dxfId="11723" priority="7044" operator="greaterThan">
      <formula>$B24</formula>
    </cfRule>
  </conditionalFormatting>
  <conditionalFormatting sqref="T28">
    <cfRule type="cellIs" dxfId="11722" priority="7041" operator="lessThan">
      <formula>$B24</formula>
    </cfRule>
    <cfRule type="cellIs" dxfId="11721" priority="7042" operator="greaterThan">
      <formula>$B24</formula>
    </cfRule>
  </conditionalFormatting>
  <conditionalFormatting sqref="V28">
    <cfRule type="cellIs" dxfId="11720" priority="7039" operator="lessThan">
      <formula>$B24</formula>
    </cfRule>
    <cfRule type="cellIs" dxfId="11719" priority="7040" operator="greaterThan">
      <formula>$B24</formula>
    </cfRule>
  </conditionalFormatting>
  <conditionalFormatting sqref="X28">
    <cfRule type="cellIs" dxfId="11718" priority="7037" operator="lessThan">
      <formula>$B24</formula>
    </cfRule>
    <cfRule type="cellIs" dxfId="11717" priority="7038" operator="greaterThan">
      <formula>$B24</formula>
    </cfRule>
  </conditionalFormatting>
  <conditionalFormatting sqref="Z28">
    <cfRule type="cellIs" dxfId="11716" priority="7035" operator="lessThan">
      <formula>$B24</formula>
    </cfRule>
    <cfRule type="cellIs" dxfId="11715" priority="7036" operator="greaterThan">
      <formula>$B24</formula>
    </cfRule>
  </conditionalFormatting>
  <conditionalFormatting sqref="AB28">
    <cfRule type="cellIs" dxfId="11714" priority="7033" operator="lessThan">
      <formula>$B24</formula>
    </cfRule>
    <cfRule type="cellIs" dxfId="11713" priority="7034" operator="greaterThan">
      <formula>$B24</formula>
    </cfRule>
  </conditionalFormatting>
  <conditionalFormatting sqref="I28">
    <cfRule type="cellIs" dxfId="11712" priority="7031" operator="greaterThan">
      <formula>$C24</formula>
    </cfRule>
    <cfRule type="cellIs" dxfId="11711" priority="7032" operator="lessThan">
      <formula>$C24</formula>
    </cfRule>
  </conditionalFormatting>
  <conditionalFormatting sqref="K28">
    <cfRule type="cellIs" dxfId="11710" priority="7029" operator="greaterThan">
      <formula>$C24</formula>
    </cfRule>
    <cfRule type="cellIs" dxfId="11709" priority="7030" operator="lessThan">
      <formula>$C24</formula>
    </cfRule>
  </conditionalFormatting>
  <conditionalFormatting sqref="M28">
    <cfRule type="cellIs" dxfId="11708" priority="7027" operator="greaterThan">
      <formula>$C24</formula>
    </cfRule>
    <cfRule type="cellIs" dxfId="11707" priority="7028" operator="lessThan">
      <formula>$C24</formula>
    </cfRule>
  </conditionalFormatting>
  <conditionalFormatting sqref="O28">
    <cfRule type="cellIs" dxfId="11706" priority="7025" operator="greaterThan">
      <formula>$C24</formula>
    </cfRule>
    <cfRule type="cellIs" dxfId="11705" priority="7026" operator="lessThan">
      <formula>$C24</formula>
    </cfRule>
  </conditionalFormatting>
  <conditionalFormatting sqref="Q28">
    <cfRule type="cellIs" dxfId="11704" priority="7023" operator="greaterThan">
      <formula>$C24</formula>
    </cfRule>
    <cfRule type="cellIs" dxfId="11703" priority="7024" operator="lessThan">
      <formula>$C24</formula>
    </cfRule>
  </conditionalFormatting>
  <conditionalFormatting sqref="S28">
    <cfRule type="cellIs" dxfId="11702" priority="7021" operator="greaterThan">
      <formula>$C24</formula>
    </cfRule>
    <cfRule type="cellIs" dxfId="11701" priority="7022" operator="lessThan">
      <formula>$C24</formula>
    </cfRule>
  </conditionalFormatting>
  <conditionalFormatting sqref="U28">
    <cfRule type="cellIs" dxfId="11700" priority="7019" operator="greaterThan">
      <formula>$C24</formula>
    </cfRule>
    <cfRule type="cellIs" dxfId="11699" priority="7020" operator="lessThan">
      <formula>$C24</formula>
    </cfRule>
  </conditionalFormatting>
  <conditionalFormatting sqref="W28">
    <cfRule type="cellIs" dxfId="11698" priority="7017" operator="greaterThan">
      <formula>$C24</formula>
    </cfRule>
    <cfRule type="cellIs" dxfId="11697" priority="7018" operator="lessThan">
      <formula>$C24</formula>
    </cfRule>
  </conditionalFormatting>
  <conditionalFormatting sqref="Y28">
    <cfRule type="cellIs" dxfId="11696" priority="7015" operator="greaterThan">
      <formula>$C24</formula>
    </cfRule>
    <cfRule type="cellIs" dxfId="11695" priority="7016" operator="lessThan">
      <formula>$C24</formula>
    </cfRule>
  </conditionalFormatting>
  <conditionalFormatting sqref="AA28">
    <cfRule type="cellIs" dxfId="11694" priority="7013" operator="greaterThan">
      <formula>$C24</formula>
    </cfRule>
    <cfRule type="cellIs" dxfId="11693" priority="7014" operator="lessThan">
      <formula>$C24</formula>
    </cfRule>
  </conditionalFormatting>
  <conditionalFormatting sqref="AC28">
    <cfRule type="cellIs" dxfId="11692" priority="7011" operator="greaterThan">
      <formula>$C24</formula>
    </cfRule>
    <cfRule type="cellIs" dxfId="11691" priority="7012" operator="lessThan">
      <formula>$C24</formula>
    </cfRule>
  </conditionalFormatting>
  <conditionalFormatting sqref="H32">
    <cfRule type="cellIs" dxfId="11690" priority="7009" operator="lessThan">
      <formula>$B24</formula>
    </cfRule>
    <cfRule type="cellIs" dxfId="11689" priority="7010" operator="greaterThan">
      <formula>$B24</formula>
    </cfRule>
  </conditionalFormatting>
  <conditionalFormatting sqref="J32">
    <cfRule type="cellIs" dxfId="11688" priority="7007" operator="lessThan">
      <formula>$B24</formula>
    </cfRule>
    <cfRule type="cellIs" dxfId="11687" priority="7008" operator="greaterThan">
      <formula>$B24</formula>
    </cfRule>
  </conditionalFormatting>
  <conditionalFormatting sqref="L32">
    <cfRule type="cellIs" dxfId="11686" priority="7005" operator="lessThan">
      <formula>$B24</formula>
    </cfRule>
    <cfRule type="cellIs" dxfId="11685" priority="7006" operator="greaterThan">
      <formula>$B24</formula>
    </cfRule>
  </conditionalFormatting>
  <conditionalFormatting sqref="N32">
    <cfRule type="cellIs" dxfId="11684" priority="7003" operator="lessThan">
      <formula>$B24</formula>
    </cfRule>
    <cfRule type="cellIs" dxfId="11683" priority="7004" operator="greaterThan">
      <formula>$B24</formula>
    </cfRule>
  </conditionalFormatting>
  <conditionalFormatting sqref="P32">
    <cfRule type="cellIs" dxfId="11682" priority="7001" operator="lessThan">
      <formula>$B24</formula>
    </cfRule>
    <cfRule type="cellIs" dxfId="11681" priority="7002" operator="greaterThan">
      <formula>$B24</formula>
    </cfRule>
  </conditionalFormatting>
  <conditionalFormatting sqref="R32">
    <cfRule type="cellIs" dxfId="11680" priority="6999" operator="lessThan">
      <formula>$B24</formula>
    </cfRule>
    <cfRule type="cellIs" dxfId="11679" priority="7000" operator="greaterThan">
      <formula>$B24</formula>
    </cfRule>
  </conditionalFormatting>
  <conditionalFormatting sqref="T32">
    <cfRule type="cellIs" dxfId="11678" priority="6997" operator="lessThan">
      <formula>$B24</formula>
    </cfRule>
    <cfRule type="cellIs" dxfId="11677" priority="6998" operator="greaterThan">
      <formula>$B24</formula>
    </cfRule>
  </conditionalFormatting>
  <conditionalFormatting sqref="V32">
    <cfRule type="cellIs" dxfId="11676" priority="6995" operator="lessThan">
      <formula>$B24</formula>
    </cfRule>
    <cfRule type="cellIs" dxfId="11675" priority="6996" operator="greaterThan">
      <formula>$B24</formula>
    </cfRule>
  </conditionalFormatting>
  <conditionalFormatting sqref="X32">
    <cfRule type="cellIs" dxfId="11674" priority="6993" operator="lessThan">
      <formula>$B24</formula>
    </cfRule>
    <cfRule type="cellIs" dxfId="11673" priority="6994" operator="greaterThan">
      <formula>$B24</formula>
    </cfRule>
  </conditionalFormatting>
  <conditionalFormatting sqref="Z32">
    <cfRule type="cellIs" dxfId="11672" priority="6991" operator="lessThan">
      <formula>$B24</formula>
    </cfRule>
    <cfRule type="cellIs" dxfId="11671" priority="6992" operator="greaterThan">
      <formula>$B24</formula>
    </cfRule>
  </conditionalFormatting>
  <conditionalFormatting sqref="AB32">
    <cfRule type="cellIs" dxfId="11670" priority="6989" operator="lessThan">
      <formula>$B24</formula>
    </cfRule>
    <cfRule type="cellIs" dxfId="11669" priority="6990" operator="greaterThan">
      <formula>$B24</formula>
    </cfRule>
  </conditionalFormatting>
  <conditionalFormatting sqref="I32">
    <cfRule type="cellIs" dxfId="11668" priority="6987" operator="greaterThan">
      <formula>$C24</formula>
    </cfRule>
    <cfRule type="cellIs" dxfId="11667" priority="6988" operator="lessThan">
      <formula>$C24</formula>
    </cfRule>
  </conditionalFormatting>
  <conditionalFormatting sqref="K32">
    <cfRule type="cellIs" dxfId="11666" priority="6985" operator="greaterThan">
      <formula>$C24</formula>
    </cfRule>
    <cfRule type="cellIs" dxfId="11665" priority="6986" operator="lessThan">
      <formula>$C24</formula>
    </cfRule>
  </conditionalFormatting>
  <conditionalFormatting sqref="M32">
    <cfRule type="cellIs" dxfId="11664" priority="6983" operator="greaterThan">
      <formula>$C24</formula>
    </cfRule>
    <cfRule type="cellIs" dxfId="11663" priority="6984" operator="lessThan">
      <formula>$C24</formula>
    </cfRule>
  </conditionalFormatting>
  <conditionalFormatting sqref="O32">
    <cfRule type="cellIs" dxfId="11662" priority="6981" operator="greaterThan">
      <formula>$C24</formula>
    </cfRule>
    <cfRule type="cellIs" dxfId="11661" priority="6982" operator="lessThan">
      <formula>$C24</formula>
    </cfRule>
  </conditionalFormatting>
  <conditionalFormatting sqref="Q32">
    <cfRule type="cellIs" dxfId="11660" priority="6979" operator="greaterThan">
      <formula>$C24</formula>
    </cfRule>
    <cfRule type="cellIs" dxfId="11659" priority="6980" operator="lessThan">
      <formula>$C24</formula>
    </cfRule>
  </conditionalFormatting>
  <conditionalFormatting sqref="S32">
    <cfRule type="cellIs" dxfId="11658" priority="6977" operator="greaterThan">
      <formula>$C24</formula>
    </cfRule>
    <cfRule type="cellIs" dxfId="11657" priority="6978" operator="lessThan">
      <formula>$C24</formula>
    </cfRule>
  </conditionalFormatting>
  <conditionalFormatting sqref="U32">
    <cfRule type="cellIs" dxfId="11656" priority="6975" operator="greaterThan">
      <formula>$C24</formula>
    </cfRule>
    <cfRule type="cellIs" dxfId="11655" priority="6976" operator="lessThan">
      <formula>$C24</formula>
    </cfRule>
  </conditionalFormatting>
  <conditionalFormatting sqref="W32">
    <cfRule type="cellIs" dxfId="11654" priority="6973" operator="greaterThan">
      <formula>$C24</formula>
    </cfRule>
    <cfRule type="cellIs" dxfId="11653" priority="6974" operator="lessThan">
      <formula>$C24</formula>
    </cfRule>
  </conditionalFormatting>
  <conditionalFormatting sqref="Y32">
    <cfRule type="cellIs" dxfId="11652" priority="6971" operator="greaterThan">
      <formula>$C24</formula>
    </cfRule>
    <cfRule type="cellIs" dxfId="11651" priority="6972" operator="lessThan">
      <formula>$C24</formula>
    </cfRule>
  </conditionalFormatting>
  <conditionalFormatting sqref="AA32">
    <cfRule type="cellIs" dxfId="11650" priority="6969" operator="greaterThan">
      <formula>$C24</formula>
    </cfRule>
    <cfRule type="cellIs" dxfId="11649" priority="6970" operator="lessThan">
      <formula>$C24</formula>
    </cfRule>
  </conditionalFormatting>
  <conditionalFormatting sqref="AC32">
    <cfRule type="cellIs" dxfId="11648" priority="6967" operator="greaterThan">
      <formula>$C24</formula>
    </cfRule>
    <cfRule type="cellIs" dxfId="11647" priority="6968" operator="lessThan">
      <formula>$C24</formula>
    </cfRule>
  </conditionalFormatting>
  <conditionalFormatting sqref="H36">
    <cfRule type="cellIs" dxfId="11646" priority="6965" operator="lessThan">
      <formula>$B24</formula>
    </cfRule>
    <cfRule type="cellIs" dxfId="11645" priority="6966" operator="greaterThan">
      <formula>$B24</formula>
    </cfRule>
  </conditionalFormatting>
  <conditionalFormatting sqref="J36">
    <cfRule type="cellIs" dxfId="11644" priority="6963" operator="lessThan">
      <formula>$B24</formula>
    </cfRule>
    <cfRule type="cellIs" dxfId="11643" priority="6964" operator="greaterThan">
      <formula>$B24</formula>
    </cfRule>
  </conditionalFormatting>
  <conditionalFormatting sqref="L36">
    <cfRule type="cellIs" dxfId="11642" priority="6961" operator="lessThan">
      <formula>$B24</formula>
    </cfRule>
    <cfRule type="cellIs" dxfId="11641" priority="6962" operator="greaterThan">
      <formula>$B24</formula>
    </cfRule>
  </conditionalFormatting>
  <conditionalFormatting sqref="N36">
    <cfRule type="cellIs" dxfId="11640" priority="6959" operator="lessThan">
      <formula>$B24</formula>
    </cfRule>
    <cfRule type="cellIs" dxfId="11639" priority="6960" operator="greaterThan">
      <formula>$B24</formula>
    </cfRule>
  </conditionalFormatting>
  <conditionalFormatting sqref="P36">
    <cfRule type="cellIs" dxfId="11638" priority="6957" operator="lessThan">
      <formula>$B24</formula>
    </cfRule>
    <cfRule type="cellIs" dxfId="11637" priority="6958" operator="greaterThan">
      <formula>$B24</formula>
    </cfRule>
  </conditionalFormatting>
  <conditionalFormatting sqref="R36">
    <cfRule type="cellIs" dxfId="11636" priority="6955" operator="lessThan">
      <formula>$B24</formula>
    </cfRule>
    <cfRule type="cellIs" dxfId="11635" priority="6956" operator="greaterThan">
      <formula>$B24</formula>
    </cfRule>
  </conditionalFormatting>
  <conditionalFormatting sqref="T36">
    <cfRule type="cellIs" dxfId="11634" priority="6953" operator="lessThan">
      <formula>$B24</formula>
    </cfRule>
    <cfRule type="cellIs" dxfId="11633" priority="6954" operator="greaterThan">
      <formula>$B24</formula>
    </cfRule>
  </conditionalFormatting>
  <conditionalFormatting sqref="V36">
    <cfRule type="cellIs" dxfId="11632" priority="6951" operator="lessThan">
      <formula>$B24</formula>
    </cfRule>
    <cfRule type="cellIs" dxfId="11631" priority="6952" operator="greaterThan">
      <formula>$B24</formula>
    </cfRule>
  </conditionalFormatting>
  <conditionalFormatting sqref="X36">
    <cfRule type="cellIs" dxfId="11630" priority="6949" operator="lessThan">
      <formula>$B24</formula>
    </cfRule>
    <cfRule type="cellIs" dxfId="11629" priority="6950" operator="greaterThan">
      <formula>$B24</formula>
    </cfRule>
  </conditionalFormatting>
  <conditionalFormatting sqref="Z36">
    <cfRule type="cellIs" dxfId="11628" priority="6947" operator="lessThan">
      <formula>$B24</formula>
    </cfRule>
    <cfRule type="cellIs" dxfId="11627" priority="6948" operator="greaterThan">
      <formula>$B24</formula>
    </cfRule>
  </conditionalFormatting>
  <conditionalFormatting sqref="AB36">
    <cfRule type="cellIs" dxfId="11626" priority="6945" operator="lessThan">
      <formula>$B24</formula>
    </cfRule>
    <cfRule type="cellIs" dxfId="11625" priority="6946" operator="greaterThan">
      <formula>$B24</formula>
    </cfRule>
  </conditionalFormatting>
  <conditionalFormatting sqref="I36">
    <cfRule type="cellIs" dxfId="11624" priority="6943" operator="greaterThan">
      <formula>$C24</formula>
    </cfRule>
    <cfRule type="cellIs" dxfId="11623" priority="6944" operator="lessThan">
      <formula>$C24</formula>
    </cfRule>
  </conditionalFormatting>
  <conditionalFormatting sqref="K36">
    <cfRule type="cellIs" dxfId="11622" priority="6941" operator="greaterThan">
      <formula>$C24</formula>
    </cfRule>
    <cfRule type="cellIs" dxfId="11621" priority="6942" operator="lessThan">
      <formula>$C24</formula>
    </cfRule>
  </conditionalFormatting>
  <conditionalFormatting sqref="M36">
    <cfRule type="cellIs" dxfId="11620" priority="6939" operator="greaterThan">
      <formula>$C24</formula>
    </cfRule>
    <cfRule type="cellIs" dxfId="11619" priority="6940" operator="lessThan">
      <formula>$C24</formula>
    </cfRule>
  </conditionalFormatting>
  <conditionalFormatting sqref="O36">
    <cfRule type="cellIs" dxfId="11618" priority="6937" operator="greaterThan">
      <formula>$C24</formula>
    </cfRule>
    <cfRule type="cellIs" dxfId="11617" priority="6938" operator="lessThan">
      <formula>$C24</formula>
    </cfRule>
  </conditionalFormatting>
  <conditionalFormatting sqref="Q36">
    <cfRule type="cellIs" dxfId="11616" priority="6935" operator="greaterThan">
      <formula>$C24</formula>
    </cfRule>
    <cfRule type="cellIs" dxfId="11615" priority="6936" operator="lessThan">
      <formula>$C24</formula>
    </cfRule>
  </conditionalFormatting>
  <conditionalFormatting sqref="S36">
    <cfRule type="cellIs" dxfId="11614" priority="6933" operator="greaterThan">
      <formula>$C24</formula>
    </cfRule>
    <cfRule type="cellIs" dxfId="11613" priority="6934" operator="lessThan">
      <formula>$C24</formula>
    </cfRule>
  </conditionalFormatting>
  <conditionalFormatting sqref="U36">
    <cfRule type="cellIs" dxfId="11612" priority="6931" operator="greaterThan">
      <formula>$C24</formula>
    </cfRule>
    <cfRule type="cellIs" dxfId="11611" priority="6932" operator="lessThan">
      <formula>$C24</formula>
    </cfRule>
  </conditionalFormatting>
  <conditionalFormatting sqref="W36">
    <cfRule type="cellIs" dxfId="11610" priority="6929" operator="greaterThan">
      <formula>$C24</formula>
    </cfRule>
    <cfRule type="cellIs" dxfId="11609" priority="6930" operator="lessThan">
      <formula>$C24</formula>
    </cfRule>
  </conditionalFormatting>
  <conditionalFormatting sqref="Y36">
    <cfRule type="cellIs" dxfId="11608" priority="6927" operator="greaterThan">
      <formula>$C24</formula>
    </cfRule>
    <cfRule type="cellIs" dxfId="11607" priority="6928" operator="lessThan">
      <formula>$C24</formula>
    </cfRule>
  </conditionalFormatting>
  <conditionalFormatting sqref="AA36">
    <cfRule type="cellIs" dxfId="11606" priority="6925" operator="greaterThan">
      <formula>$C24</formula>
    </cfRule>
    <cfRule type="cellIs" dxfId="11605" priority="6926" operator="lessThan">
      <formula>$C24</formula>
    </cfRule>
  </conditionalFormatting>
  <conditionalFormatting sqref="AC36">
    <cfRule type="cellIs" dxfId="11604" priority="6923" operator="greaterThan">
      <formula>$C24</formula>
    </cfRule>
    <cfRule type="cellIs" dxfId="11603" priority="6924" operator="lessThan">
      <formula>$C24</formula>
    </cfRule>
  </conditionalFormatting>
  <conditionalFormatting sqref="H40">
    <cfRule type="cellIs" dxfId="11602" priority="6921" operator="lessThan">
      <formula>$B24</formula>
    </cfRule>
    <cfRule type="cellIs" dxfId="11601" priority="6922" operator="greaterThan">
      <formula>$B24</formula>
    </cfRule>
  </conditionalFormatting>
  <conditionalFormatting sqref="J40">
    <cfRule type="cellIs" dxfId="11600" priority="6919" operator="lessThan">
      <formula>$B24</formula>
    </cfRule>
    <cfRule type="cellIs" dxfId="11599" priority="6920" operator="greaterThan">
      <formula>$B24</formula>
    </cfRule>
  </conditionalFormatting>
  <conditionalFormatting sqref="L40">
    <cfRule type="cellIs" dxfId="11598" priority="6917" operator="lessThan">
      <formula>$B24</formula>
    </cfRule>
    <cfRule type="cellIs" dxfId="11597" priority="6918" operator="greaterThan">
      <formula>$B24</formula>
    </cfRule>
  </conditionalFormatting>
  <conditionalFormatting sqref="N40">
    <cfRule type="cellIs" dxfId="11596" priority="6915" operator="lessThan">
      <formula>$B24</formula>
    </cfRule>
    <cfRule type="cellIs" dxfId="11595" priority="6916" operator="greaterThan">
      <formula>$B24</formula>
    </cfRule>
  </conditionalFormatting>
  <conditionalFormatting sqref="P40">
    <cfRule type="cellIs" dxfId="11594" priority="6913" operator="lessThan">
      <formula>$B24</formula>
    </cfRule>
    <cfRule type="cellIs" dxfId="11593" priority="6914" operator="greaterThan">
      <formula>$B24</formula>
    </cfRule>
  </conditionalFormatting>
  <conditionalFormatting sqref="R40">
    <cfRule type="cellIs" dxfId="11592" priority="6911" operator="lessThan">
      <formula>$B24</formula>
    </cfRule>
    <cfRule type="cellIs" dxfId="11591" priority="6912" operator="greaterThan">
      <formula>$B24</formula>
    </cfRule>
  </conditionalFormatting>
  <conditionalFormatting sqref="T40">
    <cfRule type="cellIs" dxfId="11590" priority="6909" operator="lessThan">
      <formula>$B24</formula>
    </cfRule>
    <cfRule type="cellIs" dxfId="11589" priority="6910" operator="greaterThan">
      <formula>$B24</formula>
    </cfRule>
  </conditionalFormatting>
  <conditionalFormatting sqref="V40">
    <cfRule type="cellIs" dxfId="11588" priority="6907" operator="lessThan">
      <formula>$B24</formula>
    </cfRule>
    <cfRule type="cellIs" dxfId="11587" priority="6908" operator="greaterThan">
      <formula>$B24</formula>
    </cfRule>
  </conditionalFormatting>
  <conditionalFormatting sqref="X40">
    <cfRule type="cellIs" dxfId="11586" priority="6905" operator="lessThan">
      <formula>$B24</formula>
    </cfRule>
    <cfRule type="cellIs" dxfId="11585" priority="6906" operator="greaterThan">
      <formula>$B24</formula>
    </cfRule>
  </conditionalFormatting>
  <conditionalFormatting sqref="Z40">
    <cfRule type="cellIs" dxfId="11584" priority="6903" operator="lessThan">
      <formula>$B24</formula>
    </cfRule>
    <cfRule type="cellIs" dxfId="11583" priority="6904" operator="greaterThan">
      <formula>$B24</formula>
    </cfRule>
  </conditionalFormatting>
  <conditionalFormatting sqref="AB40">
    <cfRule type="cellIs" dxfId="11582" priority="6901" operator="lessThan">
      <formula>$B24</formula>
    </cfRule>
    <cfRule type="cellIs" dxfId="11581" priority="6902" operator="greaterThan">
      <formula>$B24</formula>
    </cfRule>
  </conditionalFormatting>
  <conditionalFormatting sqref="I40">
    <cfRule type="cellIs" dxfId="11580" priority="6899" operator="greaterThan">
      <formula>$C24</formula>
    </cfRule>
    <cfRule type="cellIs" dxfId="11579" priority="6900" operator="lessThan">
      <formula>$C24</formula>
    </cfRule>
  </conditionalFormatting>
  <conditionalFormatting sqref="K40">
    <cfRule type="cellIs" dxfId="11578" priority="6897" operator="greaterThan">
      <formula>$C24</formula>
    </cfRule>
    <cfRule type="cellIs" dxfId="11577" priority="6898" operator="lessThan">
      <formula>$C24</formula>
    </cfRule>
  </conditionalFormatting>
  <conditionalFormatting sqref="M40">
    <cfRule type="cellIs" dxfId="11576" priority="6895" operator="greaterThan">
      <formula>$C24</formula>
    </cfRule>
    <cfRule type="cellIs" dxfId="11575" priority="6896" operator="lessThan">
      <formula>$C24</formula>
    </cfRule>
  </conditionalFormatting>
  <conditionalFormatting sqref="O40">
    <cfRule type="cellIs" dxfId="11574" priority="6893" operator="greaterThan">
      <formula>$C24</formula>
    </cfRule>
    <cfRule type="cellIs" dxfId="11573" priority="6894" operator="lessThan">
      <formula>$C24</formula>
    </cfRule>
  </conditionalFormatting>
  <conditionalFormatting sqref="Q40">
    <cfRule type="cellIs" dxfId="11572" priority="6891" operator="greaterThan">
      <formula>$C24</formula>
    </cfRule>
    <cfRule type="cellIs" dxfId="11571" priority="6892" operator="lessThan">
      <formula>$C24</formula>
    </cfRule>
  </conditionalFormatting>
  <conditionalFormatting sqref="S40">
    <cfRule type="cellIs" dxfId="11570" priority="6889" operator="greaterThan">
      <formula>$C24</formula>
    </cfRule>
    <cfRule type="cellIs" dxfId="11569" priority="6890" operator="lessThan">
      <formula>$C24</formula>
    </cfRule>
  </conditionalFormatting>
  <conditionalFormatting sqref="U40">
    <cfRule type="cellIs" dxfId="11568" priority="6887" operator="greaterThan">
      <formula>$C24</formula>
    </cfRule>
    <cfRule type="cellIs" dxfId="11567" priority="6888" operator="lessThan">
      <formula>$C24</formula>
    </cfRule>
  </conditionalFormatting>
  <conditionalFormatting sqref="W40">
    <cfRule type="cellIs" dxfId="11566" priority="6885" operator="greaterThan">
      <formula>$C24</formula>
    </cfRule>
    <cfRule type="cellIs" dxfId="11565" priority="6886" operator="lessThan">
      <formula>$C24</formula>
    </cfRule>
  </conditionalFormatting>
  <conditionalFormatting sqref="Y40">
    <cfRule type="cellIs" dxfId="11564" priority="6883" operator="greaterThan">
      <formula>$C24</formula>
    </cfRule>
    <cfRule type="cellIs" dxfId="11563" priority="6884" operator="lessThan">
      <formula>$C24</formula>
    </cfRule>
  </conditionalFormatting>
  <conditionalFormatting sqref="AA40">
    <cfRule type="cellIs" dxfId="11562" priority="6881" operator="greaterThan">
      <formula>$C24</formula>
    </cfRule>
    <cfRule type="cellIs" dxfId="11561" priority="6882" operator="lessThan">
      <formula>$C24</formula>
    </cfRule>
  </conditionalFormatting>
  <conditionalFormatting sqref="AC40">
    <cfRule type="cellIs" dxfId="11560" priority="6879" operator="greaterThan">
      <formula>$C24</formula>
    </cfRule>
    <cfRule type="cellIs" dxfId="11559" priority="6880" operator="lessThan">
      <formula>$C24</formula>
    </cfRule>
  </conditionalFormatting>
  <conditionalFormatting sqref="F26">
    <cfRule type="cellIs" dxfId="11558" priority="6878" operator="equal">
      <formula>1</formula>
    </cfRule>
  </conditionalFormatting>
  <conditionalFormatting sqref="F25">
    <cfRule type="cellIs" dxfId="11557" priority="6874" operator="greaterThan">
      <formula>0</formula>
    </cfRule>
    <cfRule type="cellIs" dxfId="11556" priority="6877" operator="lessThan">
      <formula>0</formula>
    </cfRule>
  </conditionalFormatting>
  <conditionalFormatting sqref="G25">
    <cfRule type="cellIs" dxfId="11555" priority="6875" operator="lessThan">
      <formula>0</formula>
    </cfRule>
    <cfRule type="cellIs" dxfId="11554" priority="6876" operator="greaterThan">
      <formula>0</formula>
    </cfRule>
  </conditionalFormatting>
  <conditionalFormatting sqref="H25">
    <cfRule type="cellIs" dxfId="11553" priority="6870" operator="greaterThan">
      <formula>0</formula>
    </cfRule>
    <cfRule type="cellIs" dxfId="11552" priority="6873" operator="lessThan">
      <formula>0</formula>
    </cfRule>
  </conditionalFormatting>
  <conditionalFormatting sqref="I25">
    <cfRule type="cellIs" dxfId="11551" priority="6871" operator="lessThan">
      <formula>0</formula>
    </cfRule>
    <cfRule type="cellIs" dxfId="11550" priority="6872" operator="greaterThan">
      <formula>0</formula>
    </cfRule>
  </conditionalFormatting>
  <conditionalFormatting sqref="J25">
    <cfRule type="cellIs" dxfId="11549" priority="6866" operator="greaterThan">
      <formula>0</formula>
    </cfRule>
    <cfRule type="cellIs" dxfId="11548" priority="6869" operator="lessThan">
      <formula>0</formula>
    </cfRule>
  </conditionalFormatting>
  <conditionalFormatting sqref="K25">
    <cfRule type="cellIs" dxfId="11547" priority="6867" operator="lessThan">
      <formula>0</formula>
    </cfRule>
    <cfRule type="cellIs" dxfId="11546" priority="6868" operator="greaterThan">
      <formula>0</formula>
    </cfRule>
  </conditionalFormatting>
  <conditionalFormatting sqref="L25">
    <cfRule type="cellIs" dxfId="11545" priority="6862" operator="greaterThan">
      <formula>0</formula>
    </cfRule>
    <cfRule type="cellIs" dxfId="11544" priority="6865" operator="lessThan">
      <formula>0</formula>
    </cfRule>
  </conditionalFormatting>
  <conditionalFormatting sqref="M25">
    <cfRule type="cellIs" dxfId="11543" priority="6863" operator="lessThan">
      <formula>0</formula>
    </cfRule>
    <cfRule type="cellIs" dxfId="11542" priority="6864" operator="greaterThan">
      <formula>0</formula>
    </cfRule>
  </conditionalFormatting>
  <conditionalFormatting sqref="N25">
    <cfRule type="cellIs" dxfId="11541" priority="6858" operator="greaterThan">
      <formula>0</formula>
    </cfRule>
    <cfRule type="cellIs" dxfId="11540" priority="6861" operator="lessThan">
      <formula>0</formula>
    </cfRule>
  </conditionalFormatting>
  <conditionalFormatting sqref="O25">
    <cfRule type="cellIs" dxfId="11539" priority="6859" operator="lessThan">
      <formula>0</formula>
    </cfRule>
    <cfRule type="cellIs" dxfId="11538" priority="6860" operator="greaterThan">
      <formula>0</formula>
    </cfRule>
  </conditionalFormatting>
  <conditionalFormatting sqref="P25">
    <cfRule type="cellIs" dxfId="11537" priority="6854" operator="greaterThan">
      <formula>0</formula>
    </cfRule>
    <cfRule type="cellIs" dxfId="11536" priority="6857" operator="lessThan">
      <formula>0</formula>
    </cfRule>
  </conditionalFormatting>
  <conditionalFormatting sqref="Q25">
    <cfRule type="cellIs" dxfId="11535" priority="6855" operator="lessThan">
      <formula>0</formula>
    </cfRule>
    <cfRule type="cellIs" dxfId="11534" priority="6856" operator="greaterThan">
      <formula>0</formula>
    </cfRule>
  </conditionalFormatting>
  <conditionalFormatting sqref="R25">
    <cfRule type="cellIs" dxfId="11533" priority="6850" operator="greaterThan">
      <formula>0</formula>
    </cfRule>
    <cfRule type="cellIs" dxfId="11532" priority="6853" operator="lessThan">
      <formula>0</formula>
    </cfRule>
  </conditionalFormatting>
  <conditionalFormatting sqref="S25">
    <cfRule type="cellIs" dxfId="11531" priority="6851" operator="lessThan">
      <formula>0</formula>
    </cfRule>
    <cfRule type="cellIs" dxfId="11530" priority="6852" operator="greaterThan">
      <formula>0</formula>
    </cfRule>
  </conditionalFormatting>
  <conditionalFormatting sqref="T25">
    <cfRule type="cellIs" dxfId="11529" priority="6846" operator="greaterThan">
      <formula>0</formula>
    </cfRule>
    <cfRule type="cellIs" dxfId="11528" priority="6849" operator="lessThan">
      <formula>0</formula>
    </cfRule>
  </conditionalFormatting>
  <conditionalFormatting sqref="U25">
    <cfRule type="cellIs" dxfId="11527" priority="6847" operator="lessThan">
      <formula>0</formula>
    </cfRule>
    <cfRule type="cellIs" dxfId="11526" priority="6848" operator="greaterThan">
      <formula>0</formula>
    </cfRule>
  </conditionalFormatting>
  <conditionalFormatting sqref="V25">
    <cfRule type="cellIs" dxfId="11525" priority="6842" operator="greaterThan">
      <formula>0</formula>
    </cfRule>
    <cfRule type="cellIs" dxfId="11524" priority="6845" operator="lessThan">
      <formula>0</formula>
    </cfRule>
  </conditionalFormatting>
  <conditionalFormatting sqref="W25">
    <cfRule type="cellIs" dxfId="11523" priority="6843" operator="lessThan">
      <formula>0</formula>
    </cfRule>
    <cfRule type="cellIs" dxfId="11522" priority="6844" operator="greaterThan">
      <formula>0</formula>
    </cfRule>
  </conditionalFormatting>
  <conditionalFormatting sqref="X25">
    <cfRule type="cellIs" dxfId="11521" priority="6838" operator="greaterThan">
      <formula>0</formula>
    </cfRule>
    <cfRule type="cellIs" dxfId="11520" priority="6841" operator="lessThan">
      <formula>0</formula>
    </cfRule>
  </conditionalFormatting>
  <conditionalFormatting sqref="Y25">
    <cfRule type="cellIs" dxfId="11519" priority="6839" operator="lessThan">
      <formula>0</formula>
    </cfRule>
    <cfRule type="cellIs" dxfId="11518" priority="6840" operator="greaterThan">
      <formula>0</formula>
    </cfRule>
  </conditionalFormatting>
  <conditionalFormatting sqref="Z25">
    <cfRule type="cellIs" dxfId="11517" priority="6834" operator="greaterThan">
      <formula>0</formula>
    </cfRule>
    <cfRule type="cellIs" dxfId="11516" priority="6837" operator="lessThan">
      <formula>0</formula>
    </cfRule>
  </conditionalFormatting>
  <conditionalFormatting sqref="AA25">
    <cfRule type="cellIs" dxfId="11515" priority="6835" operator="lessThan">
      <formula>0</formula>
    </cfRule>
    <cfRule type="cellIs" dxfId="11514" priority="6836" operator="greaterThan">
      <formula>0</formula>
    </cfRule>
  </conditionalFormatting>
  <conditionalFormatting sqref="AB25">
    <cfRule type="cellIs" dxfId="11513" priority="6830" operator="greaterThan">
      <formula>0</formula>
    </cfRule>
    <cfRule type="cellIs" dxfId="11512" priority="6833" operator="lessThan">
      <formula>0</formula>
    </cfRule>
  </conditionalFormatting>
  <conditionalFormatting sqref="AC25">
    <cfRule type="cellIs" dxfId="11511" priority="6831" operator="lessThan">
      <formula>0</formula>
    </cfRule>
    <cfRule type="cellIs" dxfId="11510" priority="6832" operator="greaterThan">
      <formula>0</formula>
    </cfRule>
  </conditionalFormatting>
  <conditionalFormatting sqref="F29">
    <cfRule type="cellIs" dxfId="11509" priority="6828" operator="greaterThan">
      <formula>0</formula>
    </cfRule>
    <cfRule type="cellIs" dxfId="11508" priority="6829" operator="lessThan">
      <formula>0</formula>
    </cfRule>
  </conditionalFormatting>
  <conditionalFormatting sqref="F33">
    <cfRule type="cellIs" dxfId="11507" priority="6826" operator="greaterThan">
      <formula>0</formula>
    </cfRule>
    <cfRule type="cellIs" dxfId="11506" priority="6827" operator="lessThan">
      <formula>0</formula>
    </cfRule>
  </conditionalFormatting>
  <conditionalFormatting sqref="F37">
    <cfRule type="cellIs" dxfId="11505" priority="6824" operator="greaterThan">
      <formula>0</formula>
    </cfRule>
    <cfRule type="cellIs" dxfId="11504" priority="6825" operator="lessThan">
      <formula>0</formula>
    </cfRule>
  </conditionalFormatting>
  <conditionalFormatting sqref="G29">
    <cfRule type="cellIs" dxfId="11503" priority="6822" operator="lessThan">
      <formula>0</formula>
    </cfRule>
    <cfRule type="cellIs" dxfId="11502" priority="6823" operator="greaterThan">
      <formula>0</formula>
    </cfRule>
  </conditionalFormatting>
  <conditionalFormatting sqref="G33">
    <cfRule type="cellIs" dxfId="11501" priority="6820" operator="lessThan">
      <formula>0</formula>
    </cfRule>
    <cfRule type="cellIs" dxfId="11500" priority="6821" operator="greaterThan">
      <formula>0</formula>
    </cfRule>
  </conditionalFormatting>
  <conditionalFormatting sqref="G37">
    <cfRule type="cellIs" dxfId="11499" priority="6818" operator="lessThan">
      <formula>0</formula>
    </cfRule>
    <cfRule type="cellIs" dxfId="11498" priority="6819" operator="greaterThan">
      <formula>0</formula>
    </cfRule>
  </conditionalFormatting>
  <conditionalFormatting sqref="H29">
    <cfRule type="cellIs" dxfId="11497" priority="6816" operator="greaterThan">
      <formula>0</formula>
    </cfRule>
    <cfRule type="cellIs" dxfId="11496" priority="6817" operator="lessThan">
      <formula>0</formula>
    </cfRule>
  </conditionalFormatting>
  <conditionalFormatting sqref="I29">
    <cfRule type="cellIs" dxfId="11495" priority="6814" operator="lessThan">
      <formula>0</formula>
    </cfRule>
    <cfRule type="cellIs" dxfId="11494" priority="6815" operator="greaterThan">
      <formula>0</formula>
    </cfRule>
  </conditionalFormatting>
  <conditionalFormatting sqref="J29">
    <cfRule type="cellIs" dxfId="11493" priority="6812" operator="greaterThan">
      <formula>0</formula>
    </cfRule>
    <cfRule type="cellIs" dxfId="11492" priority="6813" operator="lessThan">
      <formula>0</formula>
    </cfRule>
  </conditionalFormatting>
  <conditionalFormatting sqref="K29">
    <cfRule type="cellIs" dxfId="11491" priority="6810" operator="lessThan">
      <formula>0</formula>
    </cfRule>
    <cfRule type="cellIs" dxfId="11490" priority="6811" operator="greaterThan">
      <formula>0</formula>
    </cfRule>
  </conditionalFormatting>
  <conditionalFormatting sqref="L29">
    <cfRule type="cellIs" dxfId="11489" priority="6808" operator="greaterThan">
      <formula>0</formula>
    </cfRule>
    <cfRule type="cellIs" dxfId="11488" priority="6809" operator="lessThan">
      <formula>0</formula>
    </cfRule>
  </conditionalFormatting>
  <conditionalFormatting sqref="M29">
    <cfRule type="cellIs" dxfId="11487" priority="6806" operator="lessThan">
      <formula>0</formula>
    </cfRule>
    <cfRule type="cellIs" dxfId="11486" priority="6807" operator="greaterThan">
      <formula>0</formula>
    </cfRule>
  </conditionalFormatting>
  <conditionalFormatting sqref="N29">
    <cfRule type="cellIs" dxfId="11485" priority="6804" operator="greaterThan">
      <formula>0</formula>
    </cfRule>
    <cfRule type="cellIs" dxfId="11484" priority="6805" operator="lessThan">
      <formula>0</formula>
    </cfRule>
  </conditionalFormatting>
  <conditionalFormatting sqref="O29">
    <cfRule type="cellIs" dxfId="11483" priority="6802" operator="lessThan">
      <formula>0</formula>
    </cfRule>
    <cfRule type="cellIs" dxfId="11482" priority="6803" operator="greaterThan">
      <formula>0</formula>
    </cfRule>
  </conditionalFormatting>
  <conditionalFormatting sqref="P29">
    <cfRule type="cellIs" dxfId="11481" priority="6800" operator="greaterThan">
      <formula>0</formula>
    </cfRule>
    <cfRule type="cellIs" dxfId="11480" priority="6801" operator="lessThan">
      <formula>0</formula>
    </cfRule>
  </conditionalFormatting>
  <conditionalFormatting sqref="Q29">
    <cfRule type="cellIs" dxfId="11479" priority="6798" operator="lessThan">
      <formula>0</formula>
    </cfRule>
    <cfRule type="cellIs" dxfId="11478" priority="6799" operator="greaterThan">
      <formula>0</formula>
    </cfRule>
  </conditionalFormatting>
  <conditionalFormatting sqref="R29">
    <cfRule type="cellIs" dxfId="11477" priority="6796" operator="greaterThan">
      <formula>0</formula>
    </cfRule>
    <cfRule type="cellIs" dxfId="11476" priority="6797" operator="lessThan">
      <formula>0</formula>
    </cfRule>
  </conditionalFormatting>
  <conditionalFormatting sqref="S29">
    <cfRule type="cellIs" dxfId="11475" priority="6794" operator="lessThan">
      <formula>0</formula>
    </cfRule>
    <cfRule type="cellIs" dxfId="11474" priority="6795" operator="greaterThan">
      <formula>0</formula>
    </cfRule>
  </conditionalFormatting>
  <conditionalFormatting sqref="T29">
    <cfRule type="cellIs" dxfId="11473" priority="6792" operator="greaterThan">
      <formula>0</formula>
    </cfRule>
    <cfRule type="cellIs" dxfId="11472" priority="6793" operator="lessThan">
      <formula>0</formula>
    </cfRule>
  </conditionalFormatting>
  <conditionalFormatting sqref="U29">
    <cfRule type="cellIs" dxfId="11471" priority="6790" operator="lessThan">
      <formula>0</formula>
    </cfRule>
    <cfRule type="cellIs" dxfId="11470" priority="6791" operator="greaterThan">
      <formula>0</formula>
    </cfRule>
  </conditionalFormatting>
  <conditionalFormatting sqref="V29">
    <cfRule type="cellIs" dxfId="11469" priority="6788" operator="greaterThan">
      <formula>0</formula>
    </cfRule>
    <cfRule type="cellIs" dxfId="11468" priority="6789" operator="lessThan">
      <formula>0</formula>
    </cfRule>
  </conditionalFormatting>
  <conditionalFormatting sqref="W29">
    <cfRule type="cellIs" dxfId="11467" priority="6786" operator="lessThan">
      <formula>0</formula>
    </cfRule>
    <cfRule type="cellIs" dxfId="11466" priority="6787" operator="greaterThan">
      <formula>0</formula>
    </cfRule>
  </conditionalFormatting>
  <conditionalFormatting sqref="X29">
    <cfRule type="cellIs" dxfId="11465" priority="6784" operator="greaterThan">
      <formula>0</formula>
    </cfRule>
    <cfRule type="cellIs" dxfId="11464" priority="6785" operator="lessThan">
      <formula>0</formula>
    </cfRule>
  </conditionalFormatting>
  <conditionalFormatting sqref="Y29">
    <cfRule type="cellIs" dxfId="11463" priority="6782" operator="lessThan">
      <formula>0</formula>
    </cfRule>
    <cfRule type="cellIs" dxfId="11462" priority="6783" operator="greaterThan">
      <formula>0</formula>
    </cfRule>
  </conditionalFormatting>
  <conditionalFormatting sqref="Z29">
    <cfRule type="cellIs" dxfId="11461" priority="6780" operator="greaterThan">
      <formula>0</formula>
    </cfRule>
    <cfRule type="cellIs" dxfId="11460" priority="6781" operator="lessThan">
      <formula>0</formula>
    </cfRule>
  </conditionalFormatting>
  <conditionalFormatting sqref="AA29">
    <cfRule type="cellIs" dxfId="11459" priority="6778" operator="lessThan">
      <formula>0</formula>
    </cfRule>
    <cfRule type="cellIs" dxfId="11458" priority="6779" operator="greaterThan">
      <formula>0</formula>
    </cfRule>
  </conditionalFormatting>
  <conditionalFormatting sqref="AB29">
    <cfRule type="cellIs" dxfId="11457" priority="6776" operator="greaterThan">
      <formula>0</formula>
    </cfRule>
    <cfRule type="cellIs" dxfId="11456" priority="6777" operator="lessThan">
      <formula>0</formula>
    </cfRule>
  </conditionalFormatting>
  <conditionalFormatting sqref="AC29">
    <cfRule type="cellIs" dxfId="11455" priority="6774" operator="lessThan">
      <formula>0</formula>
    </cfRule>
    <cfRule type="cellIs" dxfId="11454" priority="6775" operator="greaterThan">
      <formula>0</formula>
    </cfRule>
  </conditionalFormatting>
  <conditionalFormatting sqref="H33">
    <cfRule type="cellIs" dxfId="11453" priority="6772" operator="greaterThan">
      <formula>0</formula>
    </cfRule>
    <cfRule type="cellIs" dxfId="11452" priority="6773" operator="lessThan">
      <formula>0</formula>
    </cfRule>
  </conditionalFormatting>
  <conditionalFormatting sqref="I33">
    <cfRule type="cellIs" dxfId="11451" priority="6770" operator="lessThan">
      <formula>0</formula>
    </cfRule>
    <cfRule type="cellIs" dxfId="11450" priority="6771" operator="greaterThan">
      <formula>0</formula>
    </cfRule>
  </conditionalFormatting>
  <conditionalFormatting sqref="J33">
    <cfRule type="cellIs" dxfId="11449" priority="6768" operator="greaterThan">
      <formula>0</formula>
    </cfRule>
    <cfRule type="cellIs" dxfId="11448" priority="6769" operator="lessThan">
      <formula>0</formula>
    </cfRule>
  </conditionalFormatting>
  <conditionalFormatting sqref="K33">
    <cfRule type="cellIs" dxfId="11447" priority="6766" operator="lessThan">
      <formula>0</formula>
    </cfRule>
    <cfRule type="cellIs" dxfId="11446" priority="6767" operator="greaterThan">
      <formula>0</formula>
    </cfRule>
  </conditionalFormatting>
  <conditionalFormatting sqref="L33">
    <cfRule type="cellIs" dxfId="11445" priority="6764" operator="greaterThan">
      <formula>0</formula>
    </cfRule>
    <cfRule type="cellIs" dxfId="11444" priority="6765" operator="lessThan">
      <formula>0</formula>
    </cfRule>
  </conditionalFormatting>
  <conditionalFormatting sqref="M33">
    <cfRule type="cellIs" dxfId="11443" priority="6762" operator="lessThan">
      <formula>0</formula>
    </cfRule>
    <cfRule type="cellIs" dxfId="11442" priority="6763" operator="greaterThan">
      <formula>0</formula>
    </cfRule>
  </conditionalFormatting>
  <conditionalFormatting sqref="N33">
    <cfRule type="cellIs" dxfId="11441" priority="6760" operator="greaterThan">
      <formula>0</formula>
    </cfRule>
    <cfRule type="cellIs" dxfId="11440" priority="6761" operator="lessThan">
      <formula>0</formula>
    </cfRule>
  </conditionalFormatting>
  <conditionalFormatting sqref="O33">
    <cfRule type="cellIs" dxfId="11439" priority="6758" operator="lessThan">
      <formula>0</formula>
    </cfRule>
    <cfRule type="cellIs" dxfId="11438" priority="6759" operator="greaterThan">
      <formula>0</formula>
    </cfRule>
  </conditionalFormatting>
  <conditionalFormatting sqref="P33">
    <cfRule type="cellIs" dxfId="11437" priority="6756" operator="greaterThan">
      <formula>0</formula>
    </cfRule>
    <cfRule type="cellIs" dxfId="11436" priority="6757" operator="lessThan">
      <formula>0</formula>
    </cfRule>
  </conditionalFormatting>
  <conditionalFormatting sqref="Q33">
    <cfRule type="cellIs" dxfId="11435" priority="6754" operator="lessThan">
      <formula>0</formula>
    </cfRule>
    <cfRule type="cellIs" dxfId="11434" priority="6755" operator="greaterThan">
      <formula>0</formula>
    </cfRule>
  </conditionalFormatting>
  <conditionalFormatting sqref="R33">
    <cfRule type="cellIs" dxfId="11433" priority="6752" operator="greaterThan">
      <formula>0</formula>
    </cfRule>
    <cfRule type="cellIs" dxfId="11432" priority="6753" operator="lessThan">
      <formula>0</formula>
    </cfRule>
  </conditionalFormatting>
  <conditionalFormatting sqref="S33">
    <cfRule type="cellIs" dxfId="11431" priority="6750" operator="lessThan">
      <formula>0</formula>
    </cfRule>
    <cfRule type="cellIs" dxfId="11430" priority="6751" operator="greaterThan">
      <formula>0</formula>
    </cfRule>
  </conditionalFormatting>
  <conditionalFormatting sqref="T33">
    <cfRule type="cellIs" dxfId="11429" priority="6748" operator="greaterThan">
      <formula>0</formula>
    </cfRule>
    <cfRule type="cellIs" dxfId="11428" priority="6749" operator="lessThan">
      <formula>0</formula>
    </cfRule>
  </conditionalFormatting>
  <conditionalFormatting sqref="U33">
    <cfRule type="cellIs" dxfId="11427" priority="6746" operator="lessThan">
      <formula>0</formula>
    </cfRule>
    <cfRule type="cellIs" dxfId="11426" priority="6747" operator="greaterThan">
      <formula>0</formula>
    </cfRule>
  </conditionalFormatting>
  <conditionalFormatting sqref="V33">
    <cfRule type="cellIs" dxfId="11425" priority="6744" operator="greaterThan">
      <formula>0</formula>
    </cfRule>
    <cfRule type="cellIs" dxfId="11424" priority="6745" operator="lessThan">
      <formula>0</formula>
    </cfRule>
  </conditionalFormatting>
  <conditionalFormatting sqref="W33">
    <cfRule type="cellIs" dxfId="11423" priority="6742" operator="lessThan">
      <formula>0</formula>
    </cfRule>
    <cfRule type="cellIs" dxfId="11422" priority="6743" operator="greaterThan">
      <formula>0</formula>
    </cfRule>
  </conditionalFormatting>
  <conditionalFormatting sqref="X33">
    <cfRule type="cellIs" dxfId="11421" priority="6740" operator="greaterThan">
      <formula>0</formula>
    </cfRule>
    <cfRule type="cellIs" dxfId="11420" priority="6741" operator="lessThan">
      <formula>0</formula>
    </cfRule>
  </conditionalFormatting>
  <conditionalFormatting sqref="Y33">
    <cfRule type="cellIs" dxfId="11419" priority="6738" operator="lessThan">
      <formula>0</formula>
    </cfRule>
    <cfRule type="cellIs" dxfId="11418" priority="6739" operator="greaterThan">
      <formula>0</formula>
    </cfRule>
  </conditionalFormatting>
  <conditionalFormatting sqref="Z33">
    <cfRule type="cellIs" dxfId="11417" priority="6736" operator="greaterThan">
      <formula>0</formula>
    </cfRule>
    <cfRule type="cellIs" dxfId="11416" priority="6737" operator="lessThan">
      <formula>0</formula>
    </cfRule>
  </conditionalFormatting>
  <conditionalFormatting sqref="AA33">
    <cfRule type="cellIs" dxfId="11415" priority="6734" operator="lessThan">
      <formula>0</formula>
    </cfRule>
    <cfRule type="cellIs" dxfId="11414" priority="6735" operator="greaterThan">
      <formula>0</formula>
    </cfRule>
  </conditionalFormatting>
  <conditionalFormatting sqref="AB33">
    <cfRule type="cellIs" dxfId="11413" priority="6732" operator="greaterThan">
      <formula>0</formula>
    </cfRule>
    <cfRule type="cellIs" dxfId="11412" priority="6733" operator="lessThan">
      <formula>0</formula>
    </cfRule>
  </conditionalFormatting>
  <conditionalFormatting sqref="AC33">
    <cfRule type="cellIs" dxfId="11411" priority="6730" operator="lessThan">
      <formula>0</formula>
    </cfRule>
    <cfRule type="cellIs" dxfId="11410" priority="6731" operator="greaterThan">
      <formula>0</formula>
    </cfRule>
  </conditionalFormatting>
  <conditionalFormatting sqref="H37">
    <cfRule type="cellIs" dxfId="11409" priority="6728" operator="greaterThan">
      <formula>0</formula>
    </cfRule>
    <cfRule type="cellIs" dxfId="11408" priority="6729" operator="lessThan">
      <formula>0</formula>
    </cfRule>
  </conditionalFormatting>
  <conditionalFormatting sqref="I37">
    <cfRule type="cellIs" dxfId="11407" priority="6726" operator="lessThan">
      <formula>0</formula>
    </cfRule>
    <cfRule type="cellIs" dxfId="11406" priority="6727" operator="greaterThan">
      <formula>0</formula>
    </cfRule>
  </conditionalFormatting>
  <conditionalFormatting sqref="J37">
    <cfRule type="cellIs" dxfId="11405" priority="6724" operator="greaterThan">
      <formula>0</formula>
    </cfRule>
    <cfRule type="cellIs" dxfId="11404" priority="6725" operator="lessThan">
      <formula>0</formula>
    </cfRule>
  </conditionalFormatting>
  <conditionalFormatting sqref="K37">
    <cfRule type="cellIs" dxfId="11403" priority="6722" operator="lessThan">
      <formula>0</formula>
    </cfRule>
    <cfRule type="cellIs" dxfId="11402" priority="6723" operator="greaterThan">
      <formula>0</formula>
    </cfRule>
  </conditionalFormatting>
  <conditionalFormatting sqref="L37">
    <cfRule type="cellIs" dxfId="11401" priority="6720" operator="greaterThan">
      <formula>0</formula>
    </cfRule>
    <cfRule type="cellIs" dxfId="11400" priority="6721" operator="lessThan">
      <formula>0</formula>
    </cfRule>
  </conditionalFormatting>
  <conditionalFormatting sqref="M37">
    <cfRule type="cellIs" dxfId="11399" priority="6718" operator="lessThan">
      <formula>0</formula>
    </cfRule>
    <cfRule type="cellIs" dxfId="11398" priority="6719" operator="greaterThan">
      <formula>0</formula>
    </cfRule>
  </conditionalFormatting>
  <conditionalFormatting sqref="N37">
    <cfRule type="cellIs" dxfId="11397" priority="6716" operator="greaterThan">
      <formula>0</formula>
    </cfRule>
    <cfRule type="cellIs" dxfId="11396" priority="6717" operator="lessThan">
      <formula>0</formula>
    </cfRule>
  </conditionalFormatting>
  <conditionalFormatting sqref="O37">
    <cfRule type="cellIs" dxfId="11395" priority="6714" operator="lessThan">
      <formula>0</formula>
    </cfRule>
    <cfRule type="cellIs" dxfId="11394" priority="6715" operator="greaterThan">
      <formula>0</formula>
    </cfRule>
  </conditionalFormatting>
  <conditionalFormatting sqref="P37">
    <cfRule type="cellIs" dxfId="11393" priority="6712" operator="greaterThan">
      <formula>0</formula>
    </cfRule>
    <cfRule type="cellIs" dxfId="11392" priority="6713" operator="lessThan">
      <formula>0</formula>
    </cfRule>
  </conditionalFormatting>
  <conditionalFormatting sqref="Q37">
    <cfRule type="cellIs" dxfId="11391" priority="6710" operator="lessThan">
      <formula>0</formula>
    </cfRule>
    <cfRule type="cellIs" dxfId="11390" priority="6711" operator="greaterThan">
      <formula>0</formula>
    </cfRule>
  </conditionalFormatting>
  <conditionalFormatting sqref="R37">
    <cfRule type="cellIs" dxfId="11389" priority="6708" operator="greaterThan">
      <formula>0</formula>
    </cfRule>
    <cfRule type="cellIs" dxfId="11388" priority="6709" operator="lessThan">
      <formula>0</formula>
    </cfRule>
  </conditionalFormatting>
  <conditionalFormatting sqref="S37">
    <cfRule type="cellIs" dxfId="11387" priority="6706" operator="lessThan">
      <formula>0</formula>
    </cfRule>
    <cfRule type="cellIs" dxfId="11386" priority="6707" operator="greaterThan">
      <formula>0</formula>
    </cfRule>
  </conditionalFormatting>
  <conditionalFormatting sqref="T37">
    <cfRule type="cellIs" dxfId="11385" priority="6704" operator="greaterThan">
      <formula>0</formula>
    </cfRule>
    <cfRule type="cellIs" dxfId="11384" priority="6705" operator="lessThan">
      <formula>0</formula>
    </cfRule>
  </conditionalFormatting>
  <conditionalFormatting sqref="U37">
    <cfRule type="cellIs" dxfId="11383" priority="6702" operator="lessThan">
      <formula>0</formula>
    </cfRule>
    <cfRule type="cellIs" dxfId="11382" priority="6703" operator="greaterThan">
      <formula>0</formula>
    </cfRule>
  </conditionalFormatting>
  <conditionalFormatting sqref="V37">
    <cfRule type="cellIs" dxfId="11381" priority="6700" operator="greaterThan">
      <formula>0</formula>
    </cfRule>
    <cfRule type="cellIs" dxfId="11380" priority="6701" operator="lessThan">
      <formula>0</formula>
    </cfRule>
  </conditionalFormatting>
  <conditionalFormatting sqref="W37">
    <cfRule type="cellIs" dxfId="11379" priority="6698" operator="lessThan">
      <formula>0</formula>
    </cfRule>
    <cfRule type="cellIs" dxfId="11378" priority="6699" operator="greaterThan">
      <formula>0</formula>
    </cfRule>
  </conditionalFormatting>
  <conditionalFormatting sqref="X37">
    <cfRule type="cellIs" dxfId="11377" priority="6696" operator="greaterThan">
      <formula>0</formula>
    </cfRule>
    <cfRule type="cellIs" dxfId="11376" priority="6697" operator="lessThan">
      <formula>0</formula>
    </cfRule>
  </conditionalFormatting>
  <conditionalFormatting sqref="Y37">
    <cfRule type="cellIs" dxfId="11375" priority="6694" operator="lessThan">
      <formula>0</formula>
    </cfRule>
    <cfRule type="cellIs" dxfId="11374" priority="6695" operator="greaterThan">
      <formula>0</formula>
    </cfRule>
  </conditionalFormatting>
  <conditionalFormatting sqref="Z37">
    <cfRule type="cellIs" dxfId="11373" priority="6692" operator="greaterThan">
      <formula>0</formula>
    </cfRule>
    <cfRule type="cellIs" dxfId="11372" priority="6693" operator="lessThan">
      <formula>0</formula>
    </cfRule>
  </conditionalFormatting>
  <conditionalFormatting sqref="AA37">
    <cfRule type="cellIs" dxfId="11371" priority="6690" operator="lessThan">
      <formula>0</formula>
    </cfRule>
    <cfRule type="cellIs" dxfId="11370" priority="6691" operator="greaterThan">
      <formula>0</formula>
    </cfRule>
  </conditionalFormatting>
  <conditionalFormatting sqref="AB37">
    <cfRule type="cellIs" dxfId="11369" priority="6688" operator="greaterThan">
      <formula>0</formula>
    </cfRule>
    <cfRule type="cellIs" dxfId="11368" priority="6689" operator="lessThan">
      <formula>0</formula>
    </cfRule>
  </conditionalFormatting>
  <conditionalFormatting sqref="AC37">
    <cfRule type="cellIs" dxfId="11367" priority="6686" operator="lessThan">
      <formula>0</formula>
    </cfRule>
    <cfRule type="cellIs" dxfId="11366" priority="6687" operator="greaterThan">
      <formula>0</formula>
    </cfRule>
  </conditionalFormatting>
  <conditionalFormatting sqref="F41">
    <cfRule type="cellIs" dxfId="11365" priority="6684" operator="greaterThan">
      <formula>0</formula>
    </cfRule>
    <cfRule type="cellIs" dxfId="11364" priority="6685" operator="lessThan">
      <formula>0</formula>
    </cfRule>
  </conditionalFormatting>
  <conditionalFormatting sqref="G41">
    <cfRule type="cellIs" dxfId="11363" priority="6682" operator="lessThan">
      <formula>0</formula>
    </cfRule>
    <cfRule type="cellIs" dxfId="11362" priority="6683" operator="greaterThan">
      <formula>0</formula>
    </cfRule>
  </conditionalFormatting>
  <conditionalFormatting sqref="H41">
    <cfRule type="cellIs" dxfId="11361" priority="6680" operator="greaterThan">
      <formula>0</formula>
    </cfRule>
    <cfRule type="cellIs" dxfId="11360" priority="6681" operator="lessThan">
      <formula>0</formula>
    </cfRule>
  </conditionalFormatting>
  <conditionalFormatting sqref="I41">
    <cfRule type="cellIs" dxfId="11359" priority="6678" operator="lessThan">
      <formula>0</formula>
    </cfRule>
    <cfRule type="cellIs" dxfId="11358" priority="6679" operator="greaterThan">
      <formula>0</formula>
    </cfRule>
  </conditionalFormatting>
  <conditionalFormatting sqref="J41">
    <cfRule type="cellIs" dxfId="11357" priority="6676" operator="greaterThan">
      <formula>0</formula>
    </cfRule>
    <cfRule type="cellIs" dxfId="11356" priority="6677" operator="lessThan">
      <formula>0</formula>
    </cfRule>
  </conditionalFormatting>
  <conditionalFormatting sqref="K41">
    <cfRule type="cellIs" dxfId="11355" priority="6674" operator="lessThan">
      <formula>0</formula>
    </cfRule>
    <cfRule type="cellIs" dxfId="11354" priority="6675" operator="greaterThan">
      <formula>0</formula>
    </cfRule>
  </conditionalFormatting>
  <conditionalFormatting sqref="L41">
    <cfRule type="cellIs" dxfId="11353" priority="6672" operator="greaterThan">
      <formula>0</formula>
    </cfRule>
    <cfRule type="cellIs" dxfId="11352" priority="6673" operator="lessThan">
      <formula>0</formula>
    </cfRule>
  </conditionalFormatting>
  <conditionalFormatting sqref="M41">
    <cfRule type="cellIs" dxfId="11351" priority="6670" operator="lessThan">
      <formula>0</formula>
    </cfRule>
    <cfRule type="cellIs" dxfId="11350" priority="6671" operator="greaterThan">
      <formula>0</formula>
    </cfRule>
  </conditionalFormatting>
  <conditionalFormatting sqref="N41">
    <cfRule type="cellIs" dxfId="11349" priority="6668" operator="greaterThan">
      <formula>0</formula>
    </cfRule>
    <cfRule type="cellIs" dxfId="11348" priority="6669" operator="lessThan">
      <formula>0</formula>
    </cfRule>
  </conditionalFormatting>
  <conditionalFormatting sqref="O41">
    <cfRule type="cellIs" dxfId="11347" priority="6666" operator="lessThan">
      <formula>0</formula>
    </cfRule>
    <cfRule type="cellIs" dxfId="11346" priority="6667" operator="greaterThan">
      <formula>0</formula>
    </cfRule>
  </conditionalFormatting>
  <conditionalFormatting sqref="P41">
    <cfRule type="cellIs" dxfId="11345" priority="6664" operator="greaterThan">
      <formula>0</formula>
    </cfRule>
    <cfRule type="cellIs" dxfId="11344" priority="6665" operator="lessThan">
      <formula>0</formula>
    </cfRule>
  </conditionalFormatting>
  <conditionalFormatting sqref="Q41">
    <cfRule type="cellIs" dxfId="11343" priority="6662" operator="lessThan">
      <formula>0</formula>
    </cfRule>
    <cfRule type="cellIs" dxfId="11342" priority="6663" operator="greaterThan">
      <formula>0</formula>
    </cfRule>
  </conditionalFormatting>
  <conditionalFormatting sqref="R41">
    <cfRule type="cellIs" dxfId="11341" priority="6660" operator="greaterThan">
      <formula>0</formula>
    </cfRule>
    <cfRule type="cellIs" dxfId="11340" priority="6661" operator="lessThan">
      <formula>0</formula>
    </cfRule>
  </conditionalFormatting>
  <conditionalFormatting sqref="S41">
    <cfRule type="cellIs" dxfId="11339" priority="6658" operator="lessThan">
      <formula>0</formula>
    </cfRule>
    <cfRule type="cellIs" dxfId="11338" priority="6659" operator="greaterThan">
      <formula>0</formula>
    </cfRule>
  </conditionalFormatting>
  <conditionalFormatting sqref="T41">
    <cfRule type="cellIs" dxfId="11337" priority="6656" operator="greaterThan">
      <formula>0</formula>
    </cfRule>
    <cfRule type="cellIs" dxfId="11336" priority="6657" operator="lessThan">
      <formula>0</formula>
    </cfRule>
  </conditionalFormatting>
  <conditionalFormatting sqref="U41">
    <cfRule type="cellIs" dxfId="11335" priority="6654" operator="lessThan">
      <formula>0</formula>
    </cfRule>
    <cfRule type="cellIs" dxfId="11334" priority="6655" operator="greaterThan">
      <formula>0</formula>
    </cfRule>
  </conditionalFormatting>
  <conditionalFormatting sqref="V41">
    <cfRule type="cellIs" dxfId="11333" priority="6652" operator="greaterThan">
      <formula>0</formula>
    </cfRule>
    <cfRule type="cellIs" dxfId="11332" priority="6653" operator="lessThan">
      <formula>0</formula>
    </cfRule>
  </conditionalFormatting>
  <conditionalFormatting sqref="W41">
    <cfRule type="cellIs" dxfId="11331" priority="6650" operator="lessThan">
      <formula>0</formula>
    </cfRule>
    <cfRule type="cellIs" dxfId="11330" priority="6651" operator="greaterThan">
      <formula>0</formula>
    </cfRule>
  </conditionalFormatting>
  <conditionalFormatting sqref="X41">
    <cfRule type="cellIs" dxfId="11329" priority="6648" operator="greaterThan">
      <formula>0</formula>
    </cfRule>
    <cfRule type="cellIs" dxfId="11328" priority="6649" operator="lessThan">
      <formula>0</formula>
    </cfRule>
  </conditionalFormatting>
  <conditionalFormatting sqref="Y41">
    <cfRule type="cellIs" dxfId="11327" priority="6646" operator="lessThan">
      <formula>0</formula>
    </cfRule>
    <cfRule type="cellIs" dxfId="11326" priority="6647" operator="greaterThan">
      <formula>0</formula>
    </cfRule>
  </conditionalFormatting>
  <conditionalFormatting sqref="Z41">
    <cfRule type="cellIs" dxfId="11325" priority="6644" operator="greaterThan">
      <formula>0</formula>
    </cfRule>
    <cfRule type="cellIs" dxfId="11324" priority="6645" operator="lessThan">
      <formula>0</formula>
    </cfRule>
  </conditionalFormatting>
  <conditionalFormatting sqref="AA41">
    <cfRule type="cellIs" dxfId="11323" priority="6642" operator="lessThan">
      <formula>0</formula>
    </cfRule>
    <cfRule type="cellIs" dxfId="11322" priority="6643" operator="greaterThan">
      <formula>0</formula>
    </cfRule>
  </conditionalFormatting>
  <conditionalFormatting sqref="AB41">
    <cfRule type="cellIs" dxfId="11321" priority="6640" operator="greaterThan">
      <formula>0</formula>
    </cfRule>
    <cfRule type="cellIs" dxfId="11320" priority="6641" operator="lessThan">
      <formula>0</formula>
    </cfRule>
  </conditionalFormatting>
  <conditionalFormatting sqref="AC41">
    <cfRule type="cellIs" dxfId="11319" priority="6638" operator="lessThan">
      <formula>0</formula>
    </cfRule>
    <cfRule type="cellIs" dxfId="11318" priority="6639" operator="greaterThan">
      <formula>0</formula>
    </cfRule>
  </conditionalFormatting>
  <conditionalFormatting sqref="F44">
    <cfRule type="cellIs" dxfId="11317" priority="6636" operator="lessThan">
      <formula>$B44</formula>
    </cfRule>
    <cfRule type="cellIs" dxfId="11316" priority="6637" operator="greaterThan">
      <formula>$B44</formula>
    </cfRule>
  </conditionalFormatting>
  <conditionalFormatting sqref="H44">
    <cfRule type="cellIs" dxfId="11315" priority="6634" operator="lessThan">
      <formula>$B44</formula>
    </cfRule>
    <cfRule type="cellIs" dxfId="11314" priority="6635" operator="greaterThan">
      <formula>$B44</formula>
    </cfRule>
  </conditionalFormatting>
  <conditionalFormatting sqref="J44">
    <cfRule type="cellIs" dxfId="11313" priority="6632" operator="lessThan">
      <formula>$B44</formula>
    </cfRule>
    <cfRule type="cellIs" dxfId="11312" priority="6633" operator="greaterThan">
      <formula>$B44</formula>
    </cfRule>
  </conditionalFormatting>
  <conditionalFormatting sqref="L44">
    <cfRule type="cellIs" dxfId="11311" priority="6630" operator="lessThan">
      <formula>$B44</formula>
    </cfRule>
    <cfRule type="cellIs" dxfId="11310" priority="6631" operator="greaterThan">
      <formula>$B44</formula>
    </cfRule>
  </conditionalFormatting>
  <conditionalFormatting sqref="N44">
    <cfRule type="cellIs" dxfId="11309" priority="6628" operator="lessThan">
      <formula>$B44</formula>
    </cfRule>
    <cfRule type="cellIs" dxfId="11308" priority="6629" operator="greaterThan">
      <formula>$B44</formula>
    </cfRule>
  </conditionalFormatting>
  <conditionalFormatting sqref="P44">
    <cfRule type="cellIs" dxfId="11307" priority="6626" operator="lessThan">
      <formula>$B44</formula>
    </cfRule>
    <cfRule type="cellIs" dxfId="11306" priority="6627" operator="greaterThan">
      <formula>$B44</formula>
    </cfRule>
  </conditionalFormatting>
  <conditionalFormatting sqref="R44">
    <cfRule type="cellIs" dxfId="11305" priority="6624" operator="lessThan">
      <formula>$B44</formula>
    </cfRule>
    <cfRule type="cellIs" dxfId="11304" priority="6625" operator="greaterThan">
      <formula>$B44</formula>
    </cfRule>
  </conditionalFormatting>
  <conditionalFormatting sqref="T44">
    <cfRule type="cellIs" dxfId="11303" priority="6622" operator="lessThan">
      <formula>$B44</formula>
    </cfRule>
    <cfRule type="cellIs" dxfId="11302" priority="6623" operator="greaterThan">
      <formula>$B44</formula>
    </cfRule>
  </conditionalFormatting>
  <conditionalFormatting sqref="V44">
    <cfRule type="cellIs" dxfId="11301" priority="6620" operator="lessThan">
      <formula>$B44</formula>
    </cfRule>
    <cfRule type="cellIs" dxfId="11300" priority="6621" operator="greaterThan">
      <formula>$B44</formula>
    </cfRule>
  </conditionalFormatting>
  <conditionalFormatting sqref="X44">
    <cfRule type="cellIs" dxfId="11299" priority="6618" operator="lessThan">
      <formula>$B44</formula>
    </cfRule>
    <cfRule type="cellIs" dxfId="11298" priority="6619" operator="greaterThan">
      <formula>$B44</formula>
    </cfRule>
  </conditionalFormatting>
  <conditionalFormatting sqref="Z44">
    <cfRule type="cellIs" dxfId="11297" priority="6616" operator="lessThan">
      <formula>$B44</formula>
    </cfRule>
    <cfRule type="cellIs" dxfId="11296" priority="6617" operator="greaterThan">
      <formula>$B44</formula>
    </cfRule>
  </conditionalFormatting>
  <conditionalFormatting sqref="AB44">
    <cfRule type="cellIs" dxfId="11295" priority="6614" operator="lessThan">
      <formula>$B44</formula>
    </cfRule>
    <cfRule type="cellIs" dxfId="11294" priority="6615" operator="greaterThan">
      <formula>$B44</formula>
    </cfRule>
  </conditionalFormatting>
  <conditionalFormatting sqref="G44">
    <cfRule type="cellIs" dxfId="11293" priority="6612" operator="greaterThan">
      <formula>$C44</formula>
    </cfRule>
    <cfRule type="cellIs" dxfId="11292" priority="6613" operator="lessThan">
      <formula>$C44</formula>
    </cfRule>
  </conditionalFormatting>
  <conditionalFormatting sqref="I44">
    <cfRule type="cellIs" dxfId="11291" priority="6610" operator="greaterThan">
      <formula>$C44</formula>
    </cfRule>
    <cfRule type="cellIs" dxfId="11290" priority="6611" operator="lessThan">
      <formula>$C44</formula>
    </cfRule>
  </conditionalFormatting>
  <conditionalFormatting sqref="K44">
    <cfRule type="cellIs" dxfId="11289" priority="6608" operator="greaterThan">
      <formula>$C44</formula>
    </cfRule>
    <cfRule type="cellIs" dxfId="11288" priority="6609" operator="lessThan">
      <formula>$C44</formula>
    </cfRule>
  </conditionalFormatting>
  <conditionalFormatting sqref="M44">
    <cfRule type="cellIs" dxfId="11287" priority="6606" operator="greaterThan">
      <formula>$C44</formula>
    </cfRule>
    <cfRule type="cellIs" dxfId="11286" priority="6607" operator="lessThan">
      <formula>$C44</formula>
    </cfRule>
  </conditionalFormatting>
  <conditionalFormatting sqref="O44">
    <cfRule type="cellIs" dxfId="11285" priority="6604" operator="greaterThan">
      <formula>$C44</formula>
    </cfRule>
    <cfRule type="cellIs" dxfId="11284" priority="6605" operator="lessThan">
      <formula>$C44</formula>
    </cfRule>
  </conditionalFormatting>
  <conditionalFormatting sqref="Q44">
    <cfRule type="cellIs" dxfId="11283" priority="6602" operator="greaterThan">
      <formula>$C44</formula>
    </cfRule>
    <cfRule type="cellIs" dxfId="11282" priority="6603" operator="lessThan">
      <formula>$C44</formula>
    </cfRule>
  </conditionalFormatting>
  <conditionalFormatting sqref="S44">
    <cfRule type="cellIs" dxfId="11281" priority="6600" operator="greaterThan">
      <formula>$C44</formula>
    </cfRule>
    <cfRule type="cellIs" dxfId="11280" priority="6601" operator="lessThan">
      <formula>$C44</formula>
    </cfRule>
  </conditionalFormatting>
  <conditionalFormatting sqref="U44">
    <cfRule type="cellIs" dxfId="11279" priority="6598" operator="greaterThan">
      <formula>$C44</formula>
    </cfRule>
    <cfRule type="cellIs" dxfId="11278" priority="6599" operator="lessThan">
      <formula>$C44</formula>
    </cfRule>
  </conditionalFormatting>
  <conditionalFormatting sqref="W44">
    <cfRule type="cellIs" dxfId="11277" priority="6596" operator="greaterThan">
      <formula>$C44</formula>
    </cfRule>
    <cfRule type="cellIs" dxfId="11276" priority="6597" operator="lessThan">
      <formula>$C44</formula>
    </cfRule>
  </conditionalFormatting>
  <conditionalFormatting sqref="Y44">
    <cfRule type="cellIs" dxfId="11275" priority="6594" operator="greaterThan">
      <formula>$C44</formula>
    </cfRule>
    <cfRule type="cellIs" dxfId="11274" priority="6595" operator="lessThan">
      <formula>$C44</formula>
    </cfRule>
  </conditionalFormatting>
  <conditionalFormatting sqref="AA44">
    <cfRule type="cellIs" dxfId="11273" priority="6592" operator="greaterThan">
      <formula>$C44</formula>
    </cfRule>
    <cfRule type="cellIs" dxfId="11272" priority="6593" operator="lessThan">
      <formula>$C44</formula>
    </cfRule>
  </conditionalFormatting>
  <conditionalFormatting sqref="AC44">
    <cfRule type="cellIs" dxfId="11271" priority="6590" operator="greaterThan">
      <formula>$C44</formula>
    </cfRule>
    <cfRule type="cellIs" dxfId="11270" priority="6591" operator="lessThan">
      <formula>$C44</formula>
    </cfRule>
  </conditionalFormatting>
  <conditionalFormatting sqref="F48">
    <cfRule type="cellIs" dxfId="11269" priority="6588" operator="lessThan">
      <formula>$B44</formula>
    </cfRule>
    <cfRule type="cellIs" dxfId="11268" priority="6589" operator="greaterThan">
      <formula>$B44</formula>
    </cfRule>
  </conditionalFormatting>
  <conditionalFormatting sqref="G48">
    <cfRule type="cellIs" dxfId="11267" priority="6586" operator="greaterThan">
      <formula>$C44</formula>
    </cfRule>
    <cfRule type="cellIs" dxfId="11266" priority="6587" operator="lessThan">
      <formula>$C44</formula>
    </cfRule>
  </conditionalFormatting>
  <conditionalFormatting sqref="F52">
    <cfRule type="cellIs" dxfId="11265" priority="6584" operator="lessThan">
      <formula>$B44</formula>
    </cfRule>
    <cfRule type="cellIs" dxfId="11264" priority="6585" operator="greaterThan">
      <formula>$B44</formula>
    </cfRule>
  </conditionalFormatting>
  <conditionalFormatting sqref="G52">
    <cfRule type="cellIs" dxfId="11263" priority="6582" operator="greaterThan">
      <formula>$C44</formula>
    </cfRule>
    <cfRule type="cellIs" dxfId="11262" priority="6583" operator="lessThan">
      <formula>$C44</formula>
    </cfRule>
  </conditionalFormatting>
  <conditionalFormatting sqref="F56">
    <cfRule type="cellIs" dxfId="11261" priority="6580" operator="lessThan">
      <formula>$B44</formula>
    </cfRule>
    <cfRule type="cellIs" dxfId="11260" priority="6581" operator="greaterThan">
      <formula>$B44</formula>
    </cfRule>
  </conditionalFormatting>
  <conditionalFormatting sqref="G56">
    <cfRule type="cellIs" dxfId="11259" priority="6578" operator="greaterThan">
      <formula>$C44</formula>
    </cfRule>
    <cfRule type="cellIs" dxfId="11258" priority="6579" operator="lessThan">
      <formula>$C44</formula>
    </cfRule>
  </conditionalFormatting>
  <conditionalFormatting sqref="F60">
    <cfRule type="cellIs" dxfId="11257" priority="6576" operator="lessThan">
      <formula>$B44</formula>
    </cfRule>
    <cfRule type="cellIs" dxfId="11256" priority="6577" operator="greaterThan">
      <formula>$B44</formula>
    </cfRule>
  </conditionalFormatting>
  <conditionalFormatting sqref="G60">
    <cfRule type="cellIs" dxfId="11255" priority="6574" operator="greaterThan">
      <formula>$C44</formula>
    </cfRule>
    <cfRule type="cellIs" dxfId="11254" priority="6575" operator="lessThan">
      <formula>$C44</formula>
    </cfRule>
  </conditionalFormatting>
  <conditionalFormatting sqref="H48">
    <cfRule type="cellIs" dxfId="11253" priority="6572" operator="lessThan">
      <formula>$B44</formula>
    </cfRule>
    <cfRule type="cellIs" dxfId="11252" priority="6573" operator="greaterThan">
      <formula>$B44</formula>
    </cfRule>
  </conditionalFormatting>
  <conditionalFormatting sqref="J48">
    <cfRule type="cellIs" dxfId="11251" priority="6570" operator="lessThan">
      <formula>$B44</formula>
    </cfRule>
    <cfRule type="cellIs" dxfId="11250" priority="6571" operator="greaterThan">
      <formula>$B44</formula>
    </cfRule>
  </conditionalFormatting>
  <conditionalFormatting sqref="L48">
    <cfRule type="cellIs" dxfId="11249" priority="6568" operator="lessThan">
      <formula>$B44</formula>
    </cfRule>
    <cfRule type="cellIs" dxfId="11248" priority="6569" operator="greaterThan">
      <formula>$B44</formula>
    </cfRule>
  </conditionalFormatting>
  <conditionalFormatting sqref="N48">
    <cfRule type="cellIs" dxfId="11247" priority="6566" operator="lessThan">
      <formula>$B44</formula>
    </cfRule>
    <cfRule type="cellIs" dxfId="11246" priority="6567" operator="greaterThan">
      <formula>$B44</formula>
    </cfRule>
  </conditionalFormatting>
  <conditionalFormatting sqref="P48">
    <cfRule type="cellIs" dxfId="11245" priority="6564" operator="lessThan">
      <formula>$B44</formula>
    </cfRule>
    <cfRule type="cellIs" dxfId="11244" priority="6565" operator="greaterThan">
      <formula>$B44</formula>
    </cfRule>
  </conditionalFormatting>
  <conditionalFormatting sqref="R48">
    <cfRule type="cellIs" dxfId="11243" priority="6562" operator="lessThan">
      <formula>$B44</formula>
    </cfRule>
    <cfRule type="cellIs" dxfId="11242" priority="6563" operator="greaterThan">
      <formula>$B44</formula>
    </cfRule>
  </conditionalFormatting>
  <conditionalFormatting sqref="T48">
    <cfRule type="cellIs" dxfId="11241" priority="6560" operator="lessThan">
      <formula>$B44</formula>
    </cfRule>
    <cfRule type="cellIs" dxfId="11240" priority="6561" operator="greaterThan">
      <formula>$B44</formula>
    </cfRule>
  </conditionalFormatting>
  <conditionalFormatting sqref="V48">
    <cfRule type="cellIs" dxfId="11239" priority="6558" operator="lessThan">
      <formula>$B44</formula>
    </cfRule>
    <cfRule type="cellIs" dxfId="11238" priority="6559" operator="greaterThan">
      <formula>$B44</formula>
    </cfRule>
  </conditionalFormatting>
  <conditionalFormatting sqref="X48">
    <cfRule type="cellIs" dxfId="11237" priority="6556" operator="lessThan">
      <formula>$B44</formula>
    </cfRule>
    <cfRule type="cellIs" dxfId="11236" priority="6557" operator="greaterThan">
      <formula>$B44</formula>
    </cfRule>
  </conditionalFormatting>
  <conditionalFormatting sqref="Z48">
    <cfRule type="cellIs" dxfId="11235" priority="6554" operator="lessThan">
      <formula>$B44</formula>
    </cfRule>
    <cfRule type="cellIs" dxfId="11234" priority="6555" operator="greaterThan">
      <formula>$B44</formula>
    </cfRule>
  </conditionalFormatting>
  <conditionalFormatting sqref="AB48">
    <cfRule type="cellIs" dxfId="11233" priority="6552" operator="lessThan">
      <formula>$B44</formula>
    </cfRule>
    <cfRule type="cellIs" dxfId="11232" priority="6553" operator="greaterThan">
      <formula>$B44</formula>
    </cfRule>
  </conditionalFormatting>
  <conditionalFormatting sqref="I48">
    <cfRule type="cellIs" dxfId="11231" priority="6550" operator="greaterThan">
      <formula>$C44</formula>
    </cfRule>
    <cfRule type="cellIs" dxfId="11230" priority="6551" operator="lessThan">
      <formula>$C44</formula>
    </cfRule>
  </conditionalFormatting>
  <conditionalFormatting sqref="K48">
    <cfRule type="cellIs" dxfId="11229" priority="6548" operator="greaterThan">
      <formula>$C44</formula>
    </cfRule>
    <cfRule type="cellIs" dxfId="11228" priority="6549" operator="lessThan">
      <formula>$C44</formula>
    </cfRule>
  </conditionalFormatting>
  <conditionalFormatting sqref="M48">
    <cfRule type="cellIs" dxfId="11227" priority="6546" operator="greaterThan">
      <formula>$C44</formula>
    </cfRule>
    <cfRule type="cellIs" dxfId="11226" priority="6547" operator="lessThan">
      <formula>$C44</formula>
    </cfRule>
  </conditionalFormatting>
  <conditionalFormatting sqref="O48">
    <cfRule type="cellIs" dxfId="11225" priority="6544" operator="greaterThan">
      <formula>$C44</formula>
    </cfRule>
    <cfRule type="cellIs" dxfId="11224" priority="6545" operator="lessThan">
      <formula>$C44</formula>
    </cfRule>
  </conditionalFormatting>
  <conditionalFormatting sqref="Q48">
    <cfRule type="cellIs" dxfId="11223" priority="6542" operator="greaterThan">
      <formula>$C44</formula>
    </cfRule>
    <cfRule type="cellIs" dxfId="11222" priority="6543" operator="lessThan">
      <formula>$C44</formula>
    </cfRule>
  </conditionalFormatting>
  <conditionalFormatting sqref="S48">
    <cfRule type="cellIs" dxfId="11221" priority="6540" operator="greaterThan">
      <formula>$C44</formula>
    </cfRule>
    <cfRule type="cellIs" dxfId="11220" priority="6541" operator="lessThan">
      <formula>$C44</formula>
    </cfRule>
  </conditionalFormatting>
  <conditionalFormatting sqref="U48">
    <cfRule type="cellIs" dxfId="11219" priority="6538" operator="greaterThan">
      <formula>$C44</formula>
    </cfRule>
    <cfRule type="cellIs" dxfId="11218" priority="6539" operator="lessThan">
      <formula>$C44</formula>
    </cfRule>
  </conditionalFormatting>
  <conditionalFormatting sqref="W48">
    <cfRule type="cellIs" dxfId="11217" priority="6536" operator="greaterThan">
      <formula>$C44</formula>
    </cfRule>
    <cfRule type="cellIs" dxfId="11216" priority="6537" operator="lessThan">
      <formula>$C44</formula>
    </cfRule>
  </conditionalFormatting>
  <conditionalFormatting sqref="Y48">
    <cfRule type="cellIs" dxfId="11215" priority="6534" operator="greaterThan">
      <formula>$C44</formula>
    </cfRule>
    <cfRule type="cellIs" dxfId="11214" priority="6535" operator="lessThan">
      <formula>$C44</formula>
    </cfRule>
  </conditionalFormatting>
  <conditionalFormatting sqref="AA48">
    <cfRule type="cellIs" dxfId="11213" priority="6532" operator="greaterThan">
      <formula>$C44</formula>
    </cfRule>
    <cfRule type="cellIs" dxfId="11212" priority="6533" operator="lessThan">
      <formula>$C44</formula>
    </cfRule>
  </conditionalFormatting>
  <conditionalFormatting sqref="AC48">
    <cfRule type="cellIs" dxfId="11211" priority="6530" operator="greaterThan">
      <formula>$C44</formula>
    </cfRule>
    <cfRule type="cellIs" dxfId="11210" priority="6531" operator="lessThan">
      <formula>$C44</formula>
    </cfRule>
  </conditionalFormatting>
  <conditionalFormatting sqref="H52">
    <cfRule type="cellIs" dxfId="11209" priority="6528" operator="lessThan">
      <formula>$B44</formula>
    </cfRule>
    <cfRule type="cellIs" dxfId="11208" priority="6529" operator="greaterThan">
      <formula>$B44</formula>
    </cfRule>
  </conditionalFormatting>
  <conditionalFormatting sqref="J52">
    <cfRule type="cellIs" dxfId="11207" priority="6526" operator="lessThan">
      <formula>$B44</formula>
    </cfRule>
    <cfRule type="cellIs" dxfId="11206" priority="6527" operator="greaterThan">
      <formula>$B44</formula>
    </cfRule>
  </conditionalFormatting>
  <conditionalFormatting sqref="L52">
    <cfRule type="cellIs" dxfId="11205" priority="6524" operator="lessThan">
      <formula>$B44</formula>
    </cfRule>
    <cfRule type="cellIs" dxfId="11204" priority="6525" operator="greaterThan">
      <formula>$B44</formula>
    </cfRule>
  </conditionalFormatting>
  <conditionalFormatting sqref="N52">
    <cfRule type="cellIs" dxfId="11203" priority="6522" operator="lessThan">
      <formula>$B44</formula>
    </cfRule>
    <cfRule type="cellIs" dxfId="11202" priority="6523" operator="greaterThan">
      <formula>$B44</formula>
    </cfRule>
  </conditionalFormatting>
  <conditionalFormatting sqref="P52">
    <cfRule type="cellIs" dxfId="11201" priority="6520" operator="lessThan">
      <formula>$B44</formula>
    </cfRule>
    <cfRule type="cellIs" dxfId="11200" priority="6521" operator="greaterThan">
      <formula>$B44</formula>
    </cfRule>
  </conditionalFormatting>
  <conditionalFormatting sqref="R52">
    <cfRule type="cellIs" dxfId="11199" priority="6518" operator="lessThan">
      <formula>$B44</formula>
    </cfRule>
    <cfRule type="cellIs" dxfId="11198" priority="6519" operator="greaterThan">
      <formula>$B44</formula>
    </cfRule>
  </conditionalFormatting>
  <conditionalFormatting sqref="T52">
    <cfRule type="cellIs" dxfId="11197" priority="6516" operator="lessThan">
      <formula>$B44</formula>
    </cfRule>
    <cfRule type="cellIs" dxfId="11196" priority="6517" operator="greaterThan">
      <formula>$B44</formula>
    </cfRule>
  </conditionalFormatting>
  <conditionalFormatting sqref="V52">
    <cfRule type="cellIs" dxfId="11195" priority="6514" operator="lessThan">
      <formula>$B44</formula>
    </cfRule>
    <cfRule type="cellIs" dxfId="11194" priority="6515" operator="greaterThan">
      <formula>$B44</formula>
    </cfRule>
  </conditionalFormatting>
  <conditionalFormatting sqref="X52">
    <cfRule type="cellIs" dxfId="11193" priority="6512" operator="lessThan">
      <formula>$B44</formula>
    </cfRule>
    <cfRule type="cellIs" dxfId="11192" priority="6513" operator="greaterThan">
      <formula>$B44</formula>
    </cfRule>
  </conditionalFormatting>
  <conditionalFormatting sqref="Z52">
    <cfRule type="cellIs" dxfId="11191" priority="6510" operator="lessThan">
      <formula>$B44</formula>
    </cfRule>
    <cfRule type="cellIs" dxfId="11190" priority="6511" operator="greaterThan">
      <formula>$B44</formula>
    </cfRule>
  </conditionalFormatting>
  <conditionalFormatting sqref="AB52">
    <cfRule type="cellIs" dxfId="11189" priority="6508" operator="lessThan">
      <formula>$B44</formula>
    </cfRule>
    <cfRule type="cellIs" dxfId="11188" priority="6509" operator="greaterThan">
      <formula>$B44</formula>
    </cfRule>
  </conditionalFormatting>
  <conditionalFormatting sqref="I52">
    <cfRule type="cellIs" dxfId="11187" priority="6506" operator="greaterThan">
      <formula>$C44</formula>
    </cfRule>
    <cfRule type="cellIs" dxfId="11186" priority="6507" operator="lessThan">
      <formula>$C44</formula>
    </cfRule>
  </conditionalFormatting>
  <conditionalFormatting sqref="K52">
    <cfRule type="cellIs" dxfId="11185" priority="6504" operator="greaterThan">
      <formula>$C44</formula>
    </cfRule>
    <cfRule type="cellIs" dxfId="11184" priority="6505" operator="lessThan">
      <formula>$C44</formula>
    </cfRule>
  </conditionalFormatting>
  <conditionalFormatting sqref="M52">
    <cfRule type="cellIs" dxfId="11183" priority="6502" operator="greaterThan">
      <formula>$C44</formula>
    </cfRule>
    <cfRule type="cellIs" dxfId="11182" priority="6503" operator="lessThan">
      <formula>$C44</formula>
    </cfRule>
  </conditionalFormatting>
  <conditionalFormatting sqref="O52">
    <cfRule type="cellIs" dxfId="11181" priority="6500" operator="greaterThan">
      <formula>$C44</formula>
    </cfRule>
    <cfRule type="cellIs" dxfId="11180" priority="6501" operator="lessThan">
      <formula>$C44</formula>
    </cfRule>
  </conditionalFormatting>
  <conditionalFormatting sqref="Q52">
    <cfRule type="cellIs" dxfId="11179" priority="6498" operator="greaterThan">
      <formula>$C44</formula>
    </cfRule>
    <cfRule type="cellIs" dxfId="11178" priority="6499" operator="lessThan">
      <formula>$C44</formula>
    </cfRule>
  </conditionalFormatting>
  <conditionalFormatting sqref="S52">
    <cfRule type="cellIs" dxfId="11177" priority="6496" operator="greaterThan">
      <formula>$C44</formula>
    </cfRule>
    <cfRule type="cellIs" dxfId="11176" priority="6497" operator="lessThan">
      <formula>$C44</formula>
    </cfRule>
  </conditionalFormatting>
  <conditionalFormatting sqref="U52">
    <cfRule type="cellIs" dxfId="11175" priority="6494" operator="greaterThan">
      <formula>$C44</formula>
    </cfRule>
    <cfRule type="cellIs" dxfId="11174" priority="6495" operator="lessThan">
      <formula>$C44</formula>
    </cfRule>
  </conditionalFormatting>
  <conditionalFormatting sqref="W52">
    <cfRule type="cellIs" dxfId="11173" priority="6492" operator="greaterThan">
      <formula>$C44</formula>
    </cfRule>
    <cfRule type="cellIs" dxfId="11172" priority="6493" operator="lessThan">
      <formula>$C44</formula>
    </cfRule>
  </conditionalFormatting>
  <conditionalFormatting sqref="Y52">
    <cfRule type="cellIs" dxfId="11171" priority="6490" operator="greaterThan">
      <formula>$C44</formula>
    </cfRule>
    <cfRule type="cellIs" dxfId="11170" priority="6491" operator="lessThan">
      <formula>$C44</formula>
    </cfRule>
  </conditionalFormatting>
  <conditionalFormatting sqref="AA52">
    <cfRule type="cellIs" dxfId="11169" priority="6488" operator="greaterThan">
      <formula>$C44</formula>
    </cfRule>
    <cfRule type="cellIs" dxfId="11168" priority="6489" operator="lessThan">
      <formula>$C44</formula>
    </cfRule>
  </conditionalFormatting>
  <conditionalFormatting sqref="AC52">
    <cfRule type="cellIs" dxfId="11167" priority="6486" operator="greaterThan">
      <formula>$C44</formula>
    </cfRule>
    <cfRule type="cellIs" dxfId="11166" priority="6487" operator="lessThan">
      <formula>$C44</formula>
    </cfRule>
  </conditionalFormatting>
  <conditionalFormatting sqref="H56">
    <cfRule type="cellIs" dxfId="11165" priority="6484" operator="lessThan">
      <formula>$B44</formula>
    </cfRule>
    <cfRule type="cellIs" dxfId="11164" priority="6485" operator="greaterThan">
      <formula>$B44</formula>
    </cfRule>
  </conditionalFormatting>
  <conditionalFormatting sqref="J56">
    <cfRule type="cellIs" dxfId="11163" priority="6482" operator="lessThan">
      <formula>$B44</formula>
    </cfRule>
    <cfRule type="cellIs" dxfId="11162" priority="6483" operator="greaterThan">
      <formula>$B44</formula>
    </cfRule>
  </conditionalFormatting>
  <conditionalFormatting sqref="L56">
    <cfRule type="cellIs" dxfId="11161" priority="6480" operator="lessThan">
      <formula>$B44</formula>
    </cfRule>
    <cfRule type="cellIs" dxfId="11160" priority="6481" operator="greaterThan">
      <formula>$B44</formula>
    </cfRule>
  </conditionalFormatting>
  <conditionalFormatting sqref="N56">
    <cfRule type="cellIs" dxfId="11159" priority="6478" operator="lessThan">
      <formula>$B44</formula>
    </cfRule>
    <cfRule type="cellIs" dxfId="11158" priority="6479" operator="greaterThan">
      <formula>$B44</formula>
    </cfRule>
  </conditionalFormatting>
  <conditionalFormatting sqref="P56">
    <cfRule type="cellIs" dxfId="11157" priority="6476" operator="lessThan">
      <formula>$B44</formula>
    </cfRule>
    <cfRule type="cellIs" dxfId="11156" priority="6477" operator="greaterThan">
      <formula>$B44</formula>
    </cfRule>
  </conditionalFormatting>
  <conditionalFormatting sqref="R56">
    <cfRule type="cellIs" dxfId="11155" priority="6474" operator="lessThan">
      <formula>$B44</formula>
    </cfRule>
    <cfRule type="cellIs" dxfId="11154" priority="6475" operator="greaterThan">
      <formula>$B44</formula>
    </cfRule>
  </conditionalFormatting>
  <conditionalFormatting sqref="T56">
    <cfRule type="cellIs" dxfId="11153" priority="6472" operator="lessThan">
      <formula>$B44</formula>
    </cfRule>
    <cfRule type="cellIs" dxfId="11152" priority="6473" operator="greaterThan">
      <formula>$B44</formula>
    </cfRule>
  </conditionalFormatting>
  <conditionalFormatting sqref="V56">
    <cfRule type="cellIs" dxfId="11151" priority="6470" operator="lessThan">
      <formula>$B44</formula>
    </cfRule>
    <cfRule type="cellIs" dxfId="11150" priority="6471" operator="greaterThan">
      <formula>$B44</formula>
    </cfRule>
  </conditionalFormatting>
  <conditionalFormatting sqref="X56">
    <cfRule type="cellIs" dxfId="11149" priority="6468" operator="lessThan">
      <formula>$B44</formula>
    </cfRule>
    <cfRule type="cellIs" dxfId="11148" priority="6469" operator="greaterThan">
      <formula>$B44</formula>
    </cfRule>
  </conditionalFormatting>
  <conditionalFormatting sqref="Z56">
    <cfRule type="cellIs" dxfId="11147" priority="6466" operator="lessThan">
      <formula>$B44</formula>
    </cfRule>
    <cfRule type="cellIs" dxfId="11146" priority="6467" operator="greaterThan">
      <formula>$B44</formula>
    </cfRule>
  </conditionalFormatting>
  <conditionalFormatting sqref="AB56">
    <cfRule type="cellIs" dxfId="11145" priority="6464" operator="lessThan">
      <formula>$B44</formula>
    </cfRule>
    <cfRule type="cellIs" dxfId="11144" priority="6465" operator="greaterThan">
      <formula>$B44</formula>
    </cfRule>
  </conditionalFormatting>
  <conditionalFormatting sqref="I56">
    <cfRule type="cellIs" dxfId="11143" priority="6462" operator="greaterThan">
      <formula>$C44</formula>
    </cfRule>
    <cfRule type="cellIs" dxfId="11142" priority="6463" operator="lessThan">
      <formula>$C44</formula>
    </cfRule>
  </conditionalFormatting>
  <conditionalFormatting sqref="K56">
    <cfRule type="cellIs" dxfId="11141" priority="6460" operator="greaterThan">
      <formula>$C44</formula>
    </cfRule>
    <cfRule type="cellIs" dxfId="11140" priority="6461" operator="lessThan">
      <formula>$C44</formula>
    </cfRule>
  </conditionalFormatting>
  <conditionalFormatting sqref="M56">
    <cfRule type="cellIs" dxfId="11139" priority="6458" operator="greaterThan">
      <formula>$C44</formula>
    </cfRule>
    <cfRule type="cellIs" dxfId="11138" priority="6459" operator="lessThan">
      <formula>$C44</formula>
    </cfRule>
  </conditionalFormatting>
  <conditionalFormatting sqref="O56">
    <cfRule type="cellIs" dxfId="11137" priority="6456" operator="greaterThan">
      <formula>$C44</formula>
    </cfRule>
    <cfRule type="cellIs" dxfId="11136" priority="6457" operator="lessThan">
      <formula>$C44</formula>
    </cfRule>
  </conditionalFormatting>
  <conditionalFormatting sqref="Q56">
    <cfRule type="cellIs" dxfId="11135" priority="6454" operator="greaterThan">
      <formula>$C44</formula>
    </cfRule>
    <cfRule type="cellIs" dxfId="11134" priority="6455" operator="lessThan">
      <formula>$C44</formula>
    </cfRule>
  </conditionalFormatting>
  <conditionalFormatting sqref="S56">
    <cfRule type="cellIs" dxfId="11133" priority="6452" operator="greaterThan">
      <formula>$C44</formula>
    </cfRule>
    <cfRule type="cellIs" dxfId="11132" priority="6453" operator="lessThan">
      <formula>$C44</formula>
    </cfRule>
  </conditionalFormatting>
  <conditionalFormatting sqref="U56">
    <cfRule type="cellIs" dxfId="11131" priority="6450" operator="greaterThan">
      <formula>$C44</formula>
    </cfRule>
    <cfRule type="cellIs" dxfId="11130" priority="6451" operator="lessThan">
      <formula>$C44</formula>
    </cfRule>
  </conditionalFormatting>
  <conditionalFormatting sqref="W56">
    <cfRule type="cellIs" dxfId="11129" priority="6448" operator="greaterThan">
      <formula>$C44</formula>
    </cfRule>
    <cfRule type="cellIs" dxfId="11128" priority="6449" operator="lessThan">
      <formula>$C44</formula>
    </cfRule>
  </conditionalFormatting>
  <conditionalFormatting sqref="Y56">
    <cfRule type="cellIs" dxfId="11127" priority="6446" operator="greaterThan">
      <formula>$C44</formula>
    </cfRule>
    <cfRule type="cellIs" dxfId="11126" priority="6447" operator="lessThan">
      <formula>$C44</formula>
    </cfRule>
  </conditionalFormatting>
  <conditionalFormatting sqref="AA56">
    <cfRule type="cellIs" dxfId="11125" priority="6444" operator="greaterThan">
      <formula>$C44</formula>
    </cfRule>
    <cfRule type="cellIs" dxfId="11124" priority="6445" operator="lessThan">
      <formula>$C44</formula>
    </cfRule>
  </conditionalFormatting>
  <conditionalFormatting sqref="AC56">
    <cfRule type="cellIs" dxfId="11123" priority="6442" operator="greaterThan">
      <formula>$C44</formula>
    </cfRule>
    <cfRule type="cellIs" dxfId="11122" priority="6443" operator="lessThan">
      <formula>$C44</formula>
    </cfRule>
  </conditionalFormatting>
  <conditionalFormatting sqref="H60">
    <cfRule type="cellIs" dxfId="11121" priority="6440" operator="lessThan">
      <formula>$B44</formula>
    </cfRule>
    <cfRule type="cellIs" dxfId="11120" priority="6441" operator="greaterThan">
      <formula>$B44</formula>
    </cfRule>
  </conditionalFormatting>
  <conditionalFormatting sqref="J60">
    <cfRule type="cellIs" dxfId="11119" priority="6438" operator="lessThan">
      <formula>$B44</formula>
    </cfRule>
    <cfRule type="cellIs" dxfId="11118" priority="6439" operator="greaterThan">
      <formula>$B44</formula>
    </cfRule>
  </conditionalFormatting>
  <conditionalFormatting sqref="L60">
    <cfRule type="cellIs" dxfId="11117" priority="6436" operator="lessThan">
      <formula>$B44</formula>
    </cfRule>
    <cfRule type="cellIs" dxfId="11116" priority="6437" operator="greaterThan">
      <formula>$B44</formula>
    </cfRule>
  </conditionalFormatting>
  <conditionalFormatting sqref="N60">
    <cfRule type="cellIs" dxfId="11115" priority="6434" operator="lessThan">
      <formula>$B44</formula>
    </cfRule>
    <cfRule type="cellIs" dxfId="11114" priority="6435" operator="greaterThan">
      <formula>$B44</formula>
    </cfRule>
  </conditionalFormatting>
  <conditionalFormatting sqref="P60">
    <cfRule type="cellIs" dxfId="11113" priority="6432" operator="lessThan">
      <formula>$B44</formula>
    </cfRule>
    <cfRule type="cellIs" dxfId="11112" priority="6433" operator="greaterThan">
      <formula>$B44</formula>
    </cfRule>
  </conditionalFormatting>
  <conditionalFormatting sqref="R60">
    <cfRule type="cellIs" dxfId="11111" priority="6430" operator="lessThan">
      <formula>$B44</formula>
    </cfRule>
    <cfRule type="cellIs" dxfId="11110" priority="6431" operator="greaterThan">
      <formula>$B44</formula>
    </cfRule>
  </conditionalFormatting>
  <conditionalFormatting sqref="T60">
    <cfRule type="cellIs" dxfId="11109" priority="6428" operator="lessThan">
      <formula>$B44</formula>
    </cfRule>
    <cfRule type="cellIs" dxfId="11108" priority="6429" operator="greaterThan">
      <formula>$B44</formula>
    </cfRule>
  </conditionalFormatting>
  <conditionalFormatting sqref="V60">
    <cfRule type="cellIs" dxfId="11107" priority="6426" operator="lessThan">
      <formula>$B44</formula>
    </cfRule>
    <cfRule type="cellIs" dxfId="11106" priority="6427" operator="greaterThan">
      <formula>$B44</formula>
    </cfRule>
  </conditionalFormatting>
  <conditionalFormatting sqref="X60">
    <cfRule type="cellIs" dxfId="11105" priority="6424" operator="lessThan">
      <formula>$B44</formula>
    </cfRule>
    <cfRule type="cellIs" dxfId="11104" priority="6425" operator="greaterThan">
      <formula>$B44</formula>
    </cfRule>
  </conditionalFormatting>
  <conditionalFormatting sqref="Z60">
    <cfRule type="cellIs" dxfId="11103" priority="6422" operator="lessThan">
      <formula>$B44</formula>
    </cfRule>
    <cfRule type="cellIs" dxfId="11102" priority="6423" operator="greaterThan">
      <formula>$B44</formula>
    </cfRule>
  </conditionalFormatting>
  <conditionalFormatting sqref="AB60">
    <cfRule type="cellIs" dxfId="11101" priority="6420" operator="lessThan">
      <formula>$B44</formula>
    </cfRule>
    <cfRule type="cellIs" dxfId="11100" priority="6421" operator="greaterThan">
      <formula>$B44</formula>
    </cfRule>
  </conditionalFormatting>
  <conditionalFormatting sqref="I60">
    <cfRule type="cellIs" dxfId="11099" priority="6418" operator="greaterThan">
      <formula>$C44</formula>
    </cfRule>
    <cfRule type="cellIs" dxfId="11098" priority="6419" operator="lessThan">
      <formula>$C44</formula>
    </cfRule>
  </conditionalFormatting>
  <conditionalFormatting sqref="K60">
    <cfRule type="cellIs" dxfId="11097" priority="6416" operator="greaterThan">
      <formula>$C44</formula>
    </cfRule>
    <cfRule type="cellIs" dxfId="11096" priority="6417" operator="lessThan">
      <formula>$C44</formula>
    </cfRule>
  </conditionalFormatting>
  <conditionalFormatting sqref="M60">
    <cfRule type="cellIs" dxfId="11095" priority="6414" operator="greaterThan">
      <formula>$C44</formula>
    </cfRule>
    <cfRule type="cellIs" dxfId="11094" priority="6415" operator="lessThan">
      <formula>$C44</formula>
    </cfRule>
  </conditionalFormatting>
  <conditionalFormatting sqref="O60">
    <cfRule type="cellIs" dxfId="11093" priority="6412" operator="greaterThan">
      <formula>$C44</formula>
    </cfRule>
    <cfRule type="cellIs" dxfId="11092" priority="6413" operator="lessThan">
      <formula>$C44</formula>
    </cfRule>
  </conditionalFormatting>
  <conditionalFormatting sqref="Q60">
    <cfRule type="cellIs" dxfId="11091" priority="6410" operator="greaterThan">
      <formula>$C44</formula>
    </cfRule>
    <cfRule type="cellIs" dxfId="11090" priority="6411" operator="lessThan">
      <formula>$C44</formula>
    </cfRule>
  </conditionalFormatting>
  <conditionalFormatting sqref="S60">
    <cfRule type="cellIs" dxfId="11089" priority="6408" operator="greaterThan">
      <formula>$C44</formula>
    </cfRule>
    <cfRule type="cellIs" dxfId="11088" priority="6409" operator="lessThan">
      <formula>$C44</formula>
    </cfRule>
  </conditionalFormatting>
  <conditionalFormatting sqref="U60">
    <cfRule type="cellIs" dxfId="11087" priority="6406" operator="greaterThan">
      <formula>$C44</formula>
    </cfRule>
    <cfRule type="cellIs" dxfId="11086" priority="6407" operator="lessThan">
      <formula>$C44</formula>
    </cfRule>
  </conditionalFormatting>
  <conditionalFormatting sqref="W60">
    <cfRule type="cellIs" dxfId="11085" priority="6404" operator="greaterThan">
      <formula>$C44</formula>
    </cfRule>
    <cfRule type="cellIs" dxfId="11084" priority="6405" operator="lessThan">
      <formula>$C44</formula>
    </cfRule>
  </conditionalFormatting>
  <conditionalFormatting sqref="Y60">
    <cfRule type="cellIs" dxfId="11083" priority="6402" operator="greaterThan">
      <formula>$C44</formula>
    </cfRule>
    <cfRule type="cellIs" dxfId="11082" priority="6403" operator="lessThan">
      <formula>$C44</formula>
    </cfRule>
  </conditionalFormatting>
  <conditionalFormatting sqref="AA60">
    <cfRule type="cellIs" dxfId="11081" priority="6400" operator="greaterThan">
      <formula>$C44</formula>
    </cfRule>
    <cfRule type="cellIs" dxfId="11080" priority="6401" operator="lessThan">
      <formula>$C44</formula>
    </cfRule>
  </conditionalFormatting>
  <conditionalFormatting sqref="AC60">
    <cfRule type="cellIs" dxfId="11079" priority="6398" operator="greaterThan">
      <formula>$C44</formula>
    </cfRule>
    <cfRule type="cellIs" dxfId="11078" priority="6399" operator="lessThan">
      <formula>$C44</formula>
    </cfRule>
  </conditionalFormatting>
  <conditionalFormatting sqref="F46">
    <cfRule type="cellIs" dxfId="11077" priority="6397" operator="equal">
      <formula>1</formula>
    </cfRule>
  </conditionalFormatting>
  <conditionalFormatting sqref="F45">
    <cfRule type="cellIs" dxfId="11076" priority="6393" operator="greaterThan">
      <formula>0</formula>
    </cfRule>
    <cfRule type="cellIs" dxfId="11075" priority="6396" operator="lessThan">
      <formula>0</formula>
    </cfRule>
  </conditionalFormatting>
  <conditionalFormatting sqref="G45">
    <cfRule type="cellIs" dxfId="11074" priority="6394" operator="lessThan">
      <formula>0</formula>
    </cfRule>
    <cfRule type="cellIs" dxfId="11073" priority="6395" operator="greaterThan">
      <formula>0</formula>
    </cfRule>
  </conditionalFormatting>
  <conditionalFormatting sqref="H45">
    <cfRule type="cellIs" dxfId="11072" priority="6389" operator="greaterThan">
      <formula>0</formula>
    </cfRule>
    <cfRule type="cellIs" dxfId="11071" priority="6392" operator="lessThan">
      <formula>0</formula>
    </cfRule>
  </conditionalFormatting>
  <conditionalFormatting sqref="I45">
    <cfRule type="cellIs" dxfId="11070" priority="6390" operator="lessThan">
      <formula>0</formula>
    </cfRule>
    <cfRule type="cellIs" dxfId="11069" priority="6391" operator="greaterThan">
      <formula>0</formula>
    </cfRule>
  </conditionalFormatting>
  <conditionalFormatting sqref="J45">
    <cfRule type="cellIs" dxfId="11068" priority="6385" operator="greaterThan">
      <formula>0</formula>
    </cfRule>
    <cfRule type="cellIs" dxfId="11067" priority="6388" operator="lessThan">
      <formula>0</formula>
    </cfRule>
  </conditionalFormatting>
  <conditionalFormatting sqref="K45">
    <cfRule type="cellIs" dxfId="11066" priority="6386" operator="lessThan">
      <formula>0</formula>
    </cfRule>
    <cfRule type="cellIs" dxfId="11065" priority="6387" operator="greaterThan">
      <formula>0</formula>
    </cfRule>
  </conditionalFormatting>
  <conditionalFormatting sqref="L45">
    <cfRule type="cellIs" dxfId="11064" priority="6381" operator="greaterThan">
      <formula>0</formula>
    </cfRule>
    <cfRule type="cellIs" dxfId="11063" priority="6384" operator="lessThan">
      <formula>0</formula>
    </cfRule>
  </conditionalFormatting>
  <conditionalFormatting sqref="M45">
    <cfRule type="cellIs" dxfId="11062" priority="6382" operator="lessThan">
      <formula>0</formula>
    </cfRule>
    <cfRule type="cellIs" dxfId="11061" priority="6383" operator="greaterThan">
      <formula>0</formula>
    </cfRule>
  </conditionalFormatting>
  <conditionalFormatting sqref="N45">
    <cfRule type="cellIs" dxfId="11060" priority="6377" operator="greaterThan">
      <formula>0</formula>
    </cfRule>
    <cfRule type="cellIs" dxfId="11059" priority="6380" operator="lessThan">
      <formula>0</formula>
    </cfRule>
  </conditionalFormatting>
  <conditionalFormatting sqref="O45">
    <cfRule type="cellIs" dxfId="11058" priority="6378" operator="lessThan">
      <formula>0</formula>
    </cfRule>
    <cfRule type="cellIs" dxfId="11057" priority="6379" operator="greaterThan">
      <formula>0</formula>
    </cfRule>
  </conditionalFormatting>
  <conditionalFormatting sqref="P45">
    <cfRule type="cellIs" dxfId="11056" priority="6373" operator="greaterThan">
      <formula>0</formula>
    </cfRule>
    <cfRule type="cellIs" dxfId="11055" priority="6376" operator="lessThan">
      <formula>0</formula>
    </cfRule>
  </conditionalFormatting>
  <conditionalFormatting sqref="Q45">
    <cfRule type="cellIs" dxfId="11054" priority="6374" operator="lessThan">
      <formula>0</formula>
    </cfRule>
    <cfRule type="cellIs" dxfId="11053" priority="6375" operator="greaterThan">
      <formula>0</formula>
    </cfRule>
  </conditionalFormatting>
  <conditionalFormatting sqref="R45">
    <cfRule type="cellIs" dxfId="11052" priority="6369" operator="greaterThan">
      <formula>0</formula>
    </cfRule>
    <cfRule type="cellIs" dxfId="11051" priority="6372" operator="lessThan">
      <formula>0</formula>
    </cfRule>
  </conditionalFormatting>
  <conditionalFormatting sqref="S45">
    <cfRule type="cellIs" dxfId="11050" priority="6370" operator="lessThan">
      <formula>0</formula>
    </cfRule>
    <cfRule type="cellIs" dxfId="11049" priority="6371" operator="greaterThan">
      <formula>0</formula>
    </cfRule>
  </conditionalFormatting>
  <conditionalFormatting sqref="T45">
    <cfRule type="cellIs" dxfId="11048" priority="6365" operator="greaterThan">
      <formula>0</formula>
    </cfRule>
    <cfRule type="cellIs" dxfId="11047" priority="6368" operator="lessThan">
      <formula>0</formula>
    </cfRule>
  </conditionalFormatting>
  <conditionalFormatting sqref="U45">
    <cfRule type="cellIs" dxfId="11046" priority="6366" operator="lessThan">
      <formula>0</formula>
    </cfRule>
    <cfRule type="cellIs" dxfId="11045" priority="6367" operator="greaterThan">
      <formula>0</formula>
    </cfRule>
  </conditionalFormatting>
  <conditionalFormatting sqref="V45">
    <cfRule type="cellIs" dxfId="11044" priority="6361" operator="greaterThan">
      <formula>0</formula>
    </cfRule>
    <cfRule type="cellIs" dxfId="11043" priority="6364" operator="lessThan">
      <formula>0</formula>
    </cfRule>
  </conditionalFormatting>
  <conditionalFormatting sqref="W45">
    <cfRule type="cellIs" dxfId="11042" priority="6362" operator="lessThan">
      <formula>0</formula>
    </cfRule>
    <cfRule type="cellIs" dxfId="11041" priority="6363" operator="greaterThan">
      <formula>0</formula>
    </cfRule>
  </conditionalFormatting>
  <conditionalFormatting sqref="X45">
    <cfRule type="cellIs" dxfId="11040" priority="6357" operator="greaterThan">
      <formula>0</formula>
    </cfRule>
    <cfRule type="cellIs" dxfId="11039" priority="6360" operator="lessThan">
      <formula>0</formula>
    </cfRule>
  </conditionalFormatting>
  <conditionalFormatting sqref="Y45">
    <cfRule type="cellIs" dxfId="11038" priority="6358" operator="lessThan">
      <formula>0</formula>
    </cfRule>
    <cfRule type="cellIs" dxfId="11037" priority="6359" operator="greaterThan">
      <formula>0</formula>
    </cfRule>
  </conditionalFormatting>
  <conditionalFormatting sqref="Z45">
    <cfRule type="cellIs" dxfId="11036" priority="6353" operator="greaterThan">
      <formula>0</formula>
    </cfRule>
    <cfRule type="cellIs" dxfId="11035" priority="6356" operator="lessThan">
      <formula>0</formula>
    </cfRule>
  </conditionalFormatting>
  <conditionalFormatting sqref="AA45">
    <cfRule type="cellIs" dxfId="11034" priority="6354" operator="lessThan">
      <formula>0</formula>
    </cfRule>
    <cfRule type="cellIs" dxfId="11033" priority="6355" operator="greaterThan">
      <formula>0</formula>
    </cfRule>
  </conditionalFormatting>
  <conditionalFormatting sqref="AB45">
    <cfRule type="cellIs" dxfId="11032" priority="6349" operator="greaterThan">
      <formula>0</formula>
    </cfRule>
    <cfRule type="cellIs" dxfId="11031" priority="6352" operator="lessThan">
      <formula>0</formula>
    </cfRule>
  </conditionalFormatting>
  <conditionalFormatting sqref="AC45">
    <cfRule type="cellIs" dxfId="11030" priority="6350" operator="lessThan">
      <formula>0</formula>
    </cfRule>
    <cfRule type="cellIs" dxfId="11029" priority="6351" operator="greaterThan">
      <formula>0</formula>
    </cfRule>
  </conditionalFormatting>
  <conditionalFormatting sqref="F49">
    <cfRule type="cellIs" dxfId="11028" priority="6347" operator="greaterThan">
      <formula>0</formula>
    </cfRule>
    <cfRule type="cellIs" dxfId="11027" priority="6348" operator="lessThan">
      <formula>0</formula>
    </cfRule>
  </conditionalFormatting>
  <conditionalFormatting sqref="F53">
    <cfRule type="cellIs" dxfId="11026" priority="6345" operator="greaterThan">
      <formula>0</formula>
    </cfRule>
    <cfRule type="cellIs" dxfId="11025" priority="6346" operator="lessThan">
      <formula>0</formula>
    </cfRule>
  </conditionalFormatting>
  <conditionalFormatting sqref="F57">
    <cfRule type="cellIs" dxfId="11024" priority="6343" operator="greaterThan">
      <formula>0</formula>
    </cfRule>
    <cfRule type="cellIs" dxfId="11023" priority="6344" operator="lessThan">
      <formula>0</formula>
    </cfRule>
  </conditionalFormatting>
  <conditionalFormatting sqref="G49">
    <cfRule type="cellIs" dxfId="11022" priority="6341" operator="lessThan">
      <formula>0</formula>
    </cfRule>
    <cfRule type="cellIs" dxfId="11021" priority="6342" operator="greaterThan">
      <formula>0</formula>
    </cfRule>
  </conditionalFormatting>
  <conditionalFormatting sqref="G53">
    <cfRule type="cellIs" dxfId="11020" priority="6339" operator="lessThan">
      <formula>0</formula>
    </cfRule>
    <cfRule type="cellIs" dxfId="11019" priority="6340" operator="greaterThan">
      <formula>0</formula>
    </cfRule>
  </conditionalFormatting>
  <conditionalFormatting sqref="G57">
    <cfRule type="cellIs" dxfId="11018" priority="6337" operator="lessThan">
      <formula>0</formula>
    </cfRule>
    <cfRule type="cellIs" dxfId="11017" priority="6338" operator="greaterThan">
      <formula>0</formula>
    </cfRule>
  </conditionalFormatting>
  <conditionalFormatting sqref="H49">
    <cfRule type="cellIs" dxfId="11016" priority="6335" operator="greaterThan">
      <formula>0</formula>
    </cfRule>
    <cfRule type="cellIs" dxfId="11015" priority="6336" operator="lessThan">
      <formula>0</formula>
    </cfRule>
  </conditionalFormatting>
  <conditionalFormatting sqref="I49">
    <cfRule type="cellIs" dxfId="11014" priority="6333" operator="lessThan">
      <formula>0</formula>
    </cfRule>
    <cfRule type="cellIs" dxfId="11013" priority="6334" operator="greaterThan">
      <formula>0</formula>
    </cfRule>
  </conditionalFormatting>
  <conditionalFormatting sqref="J49">
    <cfRule type="cellIs" dxfId="11012" priority="6331" operator="greaterThan">
      <formula>0</formula>
    </cfRule>
    <cfRule type="cellIs" dxfId="11011" priority="6332" operator="lessThan">
      <formula>0</formula>
    </cfRule>
  </conditionalFormatting>
  <conditionalFormatting sqref="K49">
    <cfRule type="cellIs" dxfId="11010" priority="6329" operator="lessThan">
      <formula>0</formula>
    </cfRule>
    <cfRule type="cellIs" dxfId="11009" priority="6330" operator="greaterThan">
      <formula>0</formula>
    </cfRule>
  </conditionalFormatting>
  <conditionalFormatting sqref="L49">
    <cfRule type="cellIs" dxfId="11008" priority="6327" operator="greaterThan">
      <formula>0</formula>
    </cfRule>
    <cfRule type="cellIs" dxfId="11007" priority="6328" operator="lessThan">
      <formula>0</formula>
    </cfRule>
  </conditionalFormatting>
  <conditionalFormatting sqref="M49">
    <cfRule type="cellIs" dxfId="11006" priority="6325" operator="lessThan">
      <formula>0</formula>
    </cfRule>
    <cfRule type="cellIs" dxfId="11005" priority="6326" operator="greaterThan">
      <formula>0</formula>
    </cfRule>
  </conditionalFormatting>
  <conditionalFormatting sqref="N49">
    <cfRule type="cellIs" dxfId="11004" priority="6323" operator="greaterThan">
      <formula>0</formula>
    </cfRule>
    <cfRule type="cellIs" dxfId="11003" priority="6324" operator="lessThan">
      <formula>0</formula>
    </cfRule>
  </conditionalFormatting>
  <conditionalFormatting sqref="O49">
    <cfRule type="cellIs" dxfId="11002" priority="6321" operator="lessThan">
      <formula>0</formula>
    </cfRule>
    <cfRule type="cellIs" dxfId="11001" priority="6322" operator="greaterThan">
      <formula>0</formula>
    </cfRule>
  </conditionalFormatting>
  <conditionalFormatting sqref="P49">
    <cfRule type="cellIs" dxfId="11000" priority="6319" operator="greaterThan">
      <formula>0</formula>
    </cfRule>
    <cfRule type="cellIs" dxfId="10999" priority="6320" operator="lessThan">
      <formula>0</formula>
    </cfRule>
  </conditionalFormatting>
  <conditionalFormatting sqref="Q49">
    <cfRule type="cellIs" dxfId="10998" priority="6317" operator="lessThan">
      <formula>0</formula>
    </cfRule>
    <cfRule type="cellIs" dxfId="10997" priority="6318" operator="greaterThan">
      <formula>0</formula>
    </cfRule>
  </conditionalFormatting>
  <conditionalFormatting sqref="R49">
    <cfRule type="cellIs" dxfId="10996" priority="6315" operator="greaterThan">
      <formula>0</formula>
    </cfRule>
    <cfRule type="cellIs" dxfId="10995" priority="6316" operator="lessThan">
      <formula>0</formula>
    </cfRule>
  </conditionalFormatting>
  <conditionalFormatting sqref="S49">
    <cfRule type="cellIs" dxfId="10994" priority="6313" operator="lessThan">
      <formula>0</formula>
    </cfRule>
    <cfRule type="cellIs" dxfId="10993" priority="6314" operator="greaterThan">
      <formula>0</formula>
    </cfRule>
  </conditionalFormatting>
  <conditionalFormatting sqref="T49">
    <cfRule type="cellIs" dxfId="10992" priority="6311" operator="greaterThan">
      <formula>0</formula>
    </cfRule>
    <cfRule type="cellIs" dxfId="10991" priority="6312" operator="lessThan">
      <formula>0</formula>
    </cfRule>
  </conditionalFormatting>
  <conditionalFormatting sqref="U49">
    <cfRule type="cellIs" dxfId="10990" priority="6309" operator="lessThan">
      <formula>0</formula>
    </cfRule>
    <cfRule type="cellIs" dxfId="10989" priority="6310" operator="greaterThan">
      <formula>0</formula>
    </cfRule>
  </conditionalFormatting>
  <conditionalFormatting sqref="V49">
    <cfRule type="cellIs" dxfId="10988" priority="6307" operator="greaterThan">
      <formula>0</formula>
    </cfRule>
    <cfRule type="cellIs" dxfId="10987" priority="6308" operator="lessThan">
      <formula>0</formula>
    </cfRule>
  </conditionalFormatting>
  <conditionalFormatting sqref="W49">
    <cfRule type="cellIs" dxfId="10986" priority="6305" operator="lessThan">
      <formula>0</formula>
    </cfRule>
    <cfRule type="cellIs" dxfId="10985" priority="6306" operator="greaterThan">
      <formula>0</formula>
    </cfRule>
  </conditionalFormatting>
  <conditionalFormatting sqref="X49">
    <cfRule type="cellIs" dxfId="10984" priority="6303" operator="greaterThan">
      <formula>0</formula>
    </cfRule>
    <cfRule type="cellIs" dxfId="10983" priority="6304" operator="lessThan">
      <formula>0</formula>
    </cfRule>
  </conditionalFormatting>
  <conditionalFormatting sqref="Y49">
    <cfRule type="cellIs" dxfId="10982" priority="6301" operator="lessThan">
      <formula>0</formula>
    </cfRule>
    <cfRule type="cellIs" dxfId="10981" priority="6302" operator="greaterThan">
      <formula>0</formula>
    </cfRule>
  </conditionalFormatting>
  <conditionalFormatting sqref="Z49">
    <cfRule type="cellIs" dxfId="10980" priority="6299" operator="greaterThan">
      <formula>0</formula>
    </cfRule>
    <cfRule type="cellIs" dxfId="10979" priority="6300" operator="lessThan">
      <formula>0</formula>
    </cfRule>
  </conditionalFormatting>
  <conditionalFormatting sqref="AA49">
    <cfRule type="cellIs" dxfId="10978" priority="6297" operator="lessThan">
      <formula>0</formula>
    </cfRule>
    <cfRule type="cellIs" dxfId="10977" priority="6298" operator="greaterThan">
      <formula>0</formula>
    </cfRule>
  </conditionalFormatting>
  <conditionalFormatting sqref="AB49">
    <cfRule type="cellIs" dxfId="10976" priority="6295" operator="greaterThan">
      <formula>0</formula>
    </cfRule>
    <cfRule type="cellIs" dxfId="10975" priority="6296" operator="lessThan">
      <formula>0</formula>
    </cfRule>
  </conditionalFormatting>
  <conditionalFormatting sqref="AC49">
    <cfRule type="cellIs" dxfId="10974" priority="6293" operator="lessThan">
      <formula>0</formula>
    </cfRule>
    <cfRule type="cellIs" dxfId="10973" priority="6294" operator="greaterThan">
      <formula>0</formula>
    </cfRule>
  </conditionalFormatting>
  <conditionalFormatting sqref="H53">
    <cfRule type="cellIs" dxfId="10972" priority="6291" operator="greaterThan">
      <formula>0</formula>
    </cfRule>
    <cfRule type="cellIs" dxfId="10971" priority="6292" operator="lessThan">
      <formula>0</formula>
    </cfRule>
  </conditionalFormatting>
  <conditionalFormatting sqref="I53">
    <cfRule type="cellIs" dxfId="10970" priority="6289" operator="lessThan">
      <formula>0</formula>
    </cfRule>
    <cfRule type="cellIs" dxfId="10969" priority="6290" operator="greaterThan">
      <formula>0</formula>
    </cfRule>
  </conditionalFormatting>
  <conditionalFormatting sqref="J53">
    <cfRule type="cellIs" dxfId="10968" priority="6287" operator="greaterThan">
      <formula>0</formula>
    </cfRule>
    <cfRule type="cellIs" dxfId="10967" priority="6288" operator="lessThan">
      <formula>0</formula>
    </cfRule>
  </conditionalFormatting>
  <conditionalFormatting sqref="K53">
    <cfRule type="cellIs" dxfId="10966" priority="6285" operator="lessThan">
      <formula>0</formula>
    </cfRule>
    <cfRule type="cellIs" dxfId="10965" priority="6286" operator="greaterThan">
      <formula>0</formula>
    </cfRule>
  </conditionalFormatting>
  <conditionalFormatting sqref="L53">
    <cfRule type="cellIs" dxfId="10964" priority="6283" operator="greaterThan">
      <formula>0</formula>
    </cfRule>
    <cfRule type="cellIs" dxfId="10963" priority="6284" operator="lessThan">
      <formula>0</formula>
    </cfRule>
  </conditionalFormatting>
  <conditionalFormatting sqref="M53">
    <cfRule type="cellIs" dxfId="10962" priority="6281" operator="lessThan">
      <formula>0</formula>
    </cfRule>
    <cfRule type="cellIs" dxfId="10961" priority="6282" operator="greaterThan">
      <formula>0</formula>
    </cfRule>
  </conditionalFormatting>
  <conditionalFormatting sqref="N53">
    <cfRule type="cellIs" dxfId="10960" priority="6279" operator="greaterThan">
      <formula>0</formula>
    </cfRule>
    <cfRule type="cellIs" dxfId="10959" priority="6280" operator="lessThan">
      <formula>0</formula>
    </cfRule>
  </conditionalFormatting>
  <conditionalFormatting sqref="O53">
    <cfRule type="cellIs" dxfId="10958" priority="6277" operator="lessThan">
      <formula>0</formula>
    </cfRule>
    <cfRule type="cellIs" dxfId="10957" priority="6278" operator="greaterThan">
      <formula>0</formula>
    </cfRule>
  </conditionalFormatting>
  <conditionalFormatting sqref="P53">
    <cfRule type="cellIs" dxfId="10956" priority="6275" operator="greaterThan">
      <formula>0</formula>
    </cfRule>
    <cfRule type="cellIs" dxfId="10955" priority="6276" operator="lessThan">
      <formula>0</formula>
    </cfRule>
  </conditionalFormatting>
  <conditionalFormatting sqref="Q53">
    <cfRule type="cellIs" dxfId="10954" priority="6273" operator="lessThan">
      <formula>0</formula>
    </cfRule>
    <cfRule type="cellIs" dxfId="10953" priority="6274" operator="greaterThan">
      <formula>0</formula>
    </cfRule>
  </conditionalFormatting>
  <conditionalFormatting sqref="R53">
    <cfRule type="cellIs" dxfId="10952" priority="6271" operator="greaterThan">
      <formula>0</formula>
    </cfRule>
    <cfRule type="cellIs" dxfId="10951" priority="6272" operator="lessThan">
      <formula>0</formula>
    </cfRule>
  </conditionalFormatting>
  <conditionalFormatting sqref="S53">
    <cfRule type="cellIs" dxfId="10950" priority="6269" operator="lessThan">
      <formula>0</formula>
    </cfRule>
    <cfRule type="cellIs" dxfId="10949" priority="6270" operator="greaterThan">
      <formula>0</formula>
    </cfRule>
  </conditionalFormatting>
  <conditionalFormatting sqref="T53">
    <cfRule type="cellIs" dxfId="10948" priority="6267" operator="greaterThan">
      <formula>0</formula>
    </cfRule>
    <cfRule type="cellIs" dxfId="10947" priority="6268" operator="lessThan">
      <formula>0</formula>
    </cfRule>
  </conditionalFormatting>
  <conditionalFormatting sqref="U53">
    <cfRule type="cellIs" dxfId="10946" priority="6265" operator="lessThan">
      <formula>0</formula>
    </cfRule>
    <cfRule type="cellIs" dxfId="10945" priority="6266" operator="greaterThan">
      <formula>0</formula>
    </cfRule>
  </conditionalFormatting>
  <conditionalFormatting sqref="V53">
    <cfRule type="cellIs" dxfId="10944" priority="6263" operator="greaterThan">
      <formula>0</formula>
    </cfRule>
    <cfRule type="cellIs" dxfId="10943" priority="6264" operator="lessThan">
      <formula>0</formula>
    </cfRule>
  </conditionalFormatting>
  <conditionalFormatting sqref="W53">
    <cfRule type="cellIs" dxfId="10942" priority="6261" operator="lessThan">
      <formula>0</formula>
    </cfRule>
    <cfRule type="cellIs" dxfId="10941" priority="6262" operator="greaterThan">
      <formula>0</formula>
    </cfRule>
  </conditionalFormatting>
  <conditionalFormatting sqref="X53">
    <cfRule type="cellIs" dxfId="10940" priority="6259" operator="greaterThan">
      <formula>0</formula>
    </cfRule>
    <cfRule type="cellIs" dxfId="10939" priority="6260" operator="lessThan">
      <formula>0</formula>
    </cfRule>
  </conditionalFormatting>
  <conditionalFormatting sqref="Y53">
    <cfRule type="cellIs" dxfId="10938" priority="6257" operator="lessThan">
      <formula>0</formula>
    </cfRule>
    <cfRule type="cellIs" dxfId="10937" priority="6258" operator="greaterThan">
      <formula>0</formula>
    </cfRule>
  </conditionalFormatting>
  <conditionalFormatting sqref="Z53">
    <cfRule type="cellIs" dxfId="10936" priority="6255" operator="greaterThan">
      <formula>0</formula>
    </cfRule>
    <cfRule type="cellIs" dxfId="10935" priority="6256" operator="lessThan">
      <formula>0</formula>
    </cfRule>
  </conditionalFormatting>
  <conditionalFormatting sqref="AA53">
    <cfRule type="cellIs" dxfId="10934" priority="6253" operator="lessThan">
      <formula>0</formula>
    </cfRule>
    <cfRule type="cellIs" dxfId="10933" priority="6254" operator="greaterThan">
      <formula>0</formula>
    </cfRule>
  </conditionalFormatting>
  <conditionalFormatting sqref="AB53">
    <cfRule type="cellIs" dxfId="10932" priority="6251" operator="greaterThan">
      <formula>0</formula>
    </cfRule>
    <cfRule type="cellIs" dxfId="10931" priority="6252" operator="lessThan">
      <formula>0</formula>
    </cfRule>
  </conditionalFormatting>
  <conditionalFormatting sqref="AC53">
    <cfRule type="cellIs" dxfId="10930" priority="6249" operator="lessThan">
      <formula>0</formula>
    </cfRule>
    <cfRule type="cellIs" dxfId="10929" priority="6250" operator="greaterThan">
      <formula>0</formula>
    </cfRule>
  </conditionalFormatting>
  <conditionalFormatting sqref="H57">
    <cfRule type="cellIs" dxfId="10928" priority="6247" operator="greaterThan">
      <formula>0</formula>
    </cfRule>
    <cfRule type="cellIs" dxfId="10927" priority="6248" operator="lessThan">
      <formula>0</formula>
    </cfRule>
  </conditionalFormatting>
  <conditionalFormatting sqref="I57">
    <cfRule type="cellIs" dxfId="10926" priority="6245" operator="lessThan">
      <formula>0</formula>
    </cfRule>
    <cfRule type="cellIs" dxfId="10925" priority="6246" operator="greaterThan">
      <formula>0</formula>
    </cfRule>
  </conditionalFormatting>
  <conditionalFormatting sqref="J57">
    <cfRule type="cellIs" dxfId="10924" priority="6243" operator="greaterThan">
      <formula>0</formula>
    </cfRule>
    <cfRule type="cellIs" dxfId="10923" priority="6244" operator="lessThan">
      <formula>0</formula>
    </cfRule>
  </conditionalFormatting>
  <conditionalFormatting sqref="K57">
    <cfRule type="cellIs" dxfId="10922" priority="6241" operator="lessThan">
      <formula>0</formula>
    </cfRule>
    <cfRule type="cellIs" dxfId="10921" priority="6242" operator="greaterThan">
      <formula>0</formula>
    </cfRule>
  </conditionalFormatting>
  <conditionalFormatting sqref="L57">
    <cfRule type="cellIs" dxfId="10920" priority="6239" operator="greaterThan">
      <formula>0</formula>
    </cfRule>
    <cfRule type="cellIs" dxfId="10919" priority="6240" operator="lessThan">
      <formula>0</formula>
    </cfRule>
  </conditionalFormatting>
  <conditionalFormatting sqref="M57">
    <cfRule type="cellIs" dxfId="10918" priority="6237" operator="lessThan">
      <formula>0</formula>
    </cfRule>
    <cfRule type="cellIs" dxfId="10917" priority="6238" operator="greaterThan">
      <formula>0</formula>
    </cfRule>
  </conditionalFormatting>
  <conditionalFormatting sqref="N57">
    <cfRule type="cellIs" dxfId="10916" priority="6235" operator="greaterThan">
      <formula>0</formula>
    </cfRule>
    <cfRule type="cellIs" dxfId="10915" priority="6236" operator="lessThan">
      <formula>0</formula>
    </cfRule>
  </conditionalFormatting>
  <conditionalFormatting sqref="O57">
    <cfRule type="cellIs" dxfId="10914" priority="6233" operator="lessThan">
      <formula>0</formula>
    </cfRule>
    <cfRule type="cellIs" dxfId="10913" priority="6234" operator="greaterThan">
      <formula>0</formula>
    </cfRule>
  </conditionalFormatting>
  <conditionalFormatting sqref="P57">
    <cfRule type="cellIs" dxfId="10912" priority="6231" operator="greaterThan">
      <formula>0</formula>
    </cfRule>
    <cfRule type="cellIs" dxfId="10911" priority="6232" operator="lessThan">
      <formula>0</formula>
    </cfRule>
  </conditionalFormatting>
  <conditionalFormatting sqref="Q57">
    <cfRule type="cellIs" dxfId="10910" priority="6229" operator="lessThan">
      <formula>0</formula>
    </cfRule>
    <cfRule type="cellIs" dxfId="10909" priority="6230" operator="greaterThan">
      <formula>0</formula>
    </cfRule>
  </conditionalFormatting>
  <conditionalFormatting sqref="R57">
    <cfRule type="cellIs" dxfId="10908" priority="6227" operator="greaterThan">
      <formula>0</formula>
    </cfRule>
    <cfRule type="cellIs" dxfId="10907" priority="6228" operator="lessThan">
      <formula>0</formula>
    </cfRule>
  </conditionalFormatting>
  <conditionalFormatting sqref="S57">
    <cfRule type="cellIs" dxfId="10906" priority="6225" operator="lessThan">
      <formula>0</formula>
    </cfRule>
    <cfRule type="cellIs" dxfId="10905" priority="6226" operator="greaterThan">
      <formula>0</formula>
    </cfRule>
  </conditionalFormatting>
  <conditionalFormatting sqref="T57">
    <cfRule type="cellIs" dxfId="10904" priority="6223" operator="greaterThan">
      <formula>0</formula>
    </cfRule>
    <cfRule type="cellIs" dxfId="10903" priority="6224" operator="lessThan">
      <formula>0</formula>
    </cfRule>
  </conditionalFormatting>
  <conditionalFormatting sqref="U57">
    <cfRule type="cellIs" dxfId="10902" priority="6221" operator="lessThan">
      <formula>0</formula>
    </cfRule>
    <cfRule type="cellIs" dxfId="10901" priority="6222" operator="greaterThan">
      <formula>0</formula>
    </cfRule>
  </conditionalFormatting>
  <conditionalFormatting sqref="V57">
    <cfRule type="cellIs" dxfId="10900" priority="6219" operator="greaterThan">
      <formula>0</formula>
    </cfRule>
    <cfRule type="cellIs" dxfId="10899" priority="6220" operator="lessThan">
      <formula>0</formula>
    </cfRule>
  </conditionalFormatting>
  <conditionalFormatting sqref="W57">
    <cfRule type="cellIs" dxfId="10898" priority="6217" operator="lessThan">
      <formula>0</formula>
    </cfRule>
    <cfRule type="cellIs" dxfId="10897" priority="6218" operator="greaterThan">
      <formula>0</formula>
    </cfRule>
  </conditionalFormatting>
  <conditionalFormatting sqref="X57">
    <cfRule type="cellIs" dxfId="10896" priority="6215" operator="greaterThan">
      <formula>0</formula>
    </cfRule>
    <cfRule type="cellIs" dxfId="10895" priority="6216" operator="lessThan">
      <formula>0</formula>
    </cfRule>
  </conditionalFormatting>
  <conditionalFormatting sqref="Y57">
    <cfRule type="cellIs" dxfId="10894" priority="6213" operator="lessThan">
      <formula>0</formula>
    </cfRule>
    <cfRule type="cellIs" dxfId="10893" priority="6214" operator="greaterThan">
      <formula>0</formula>
    </cfRule>
  </conditionalFormatting>
  <conditionalFormatting sqref="Z57">
    <cfRule type="cellIs" dxfId="10892" priority="6211" operator="greaterThan">
      <formula>0</formula>
    </cfRule>
    <cfRule type="cellIs" dxfId="10891" priority="6212" operator="lessThan">
      <formula>0</formula>
    </cfRule>
  </conditionalFormatting>
  <conditionalFormatting sqref="AA57">
    <cfRule type="cellIs" dxfId="10890" priority="6209" operator="lessThan">
      <formula>0</formula>
    </cfRule>
    <cfRule type="cellIs" dxfId="10889" priority="6210" operator="greaterThan">
      <formula>0</formula>
    </cfRule>
  </conditionalFormatting>
  <conditionalFormatting sqref="AB57">
    <cfRule type="cellIs" dxfId="10888" priority="6207" operator="greaterThan">
      <formula>0</formula>
    </cfRule>
    <cfRule type="cellIs" dxfId="10887" priority="6208" operator="lessThan">
      <formula>0</formula>
    </cfRule>
  </conditionalFormatting>
  <conditionalFormatting sqref="AC57">
    <cfRule type="cellIs" dxfId="10886" priority="6205" operator="lessThan">
      <formula>0</formula>
    </cfRule>
    <cfRule type="cellIs" dxfId="10885" priority="6206" operator="greaterThan">
      <formula>0</formula>
    </cfRule>
  </conditionalFormatting>
  <conditionalFormatting sqref="F61">
    <cfRule type="cellIs" dxfId="10884" priority="6203" operator="greaterThan">
      <formula>0</formula>
    </cfRule>
    <cfRule type="cellIs" dxfId="10883" priority="6204" operator="lessThan">
      <formula>0</formula>
    </cfRule>
  </conditionalFormatting>
  <conditionalFormatting sqref="G61">
    <cfRule type="cellIs" dxfId="10882" priority="6201" operator="lessThan">
      <formula>0</formula>
    </cfRule>
    <cfRule type="cellIs" dxfId="10881" priority="6202" operator="greaterThan">
      <formula>0</formula>
    </cfRule>
  </conditionalFormatting>
  <conditionalFormatting sqref="H61">
    <cfRule type="cellIs" dxfId="10880" priority="6199" operator="greaterThan">
      <formula>0</formula>
    </cfRule>
    <cfRule type="cellIs" dxfId="10879" priority="6200" operator="lessThan">
      <formula>0</formula>
    </cfRule>
  </conditionalFormatting>
  <conditionalFormatting sqref="I61">
    <cfRule type="cellIs" dxfId="10878" priority="6197" operator="lessThan">
      <formula>0</formula>
    </cfRule>
    <cfRule type="cellIs" dxfId="10877" priority="6198" operator="greaterThan">
      <formula>0</formula>
    </cfRule>
  </conditionalFormatting>
  <conditionalFormatting sqref="J61">
    <cfRule type="cellIs" dxfId="10876" priority="6195" operator="greaterThan">
      <formula>0</formula>
    </cfRule>
    <cfRule type="cellIs" dxfId="10875" priority="6196" operator="lessThan">
      <formula>0</formula>
    </cfRule>
  </conditionalFormatting>
  <conditionalFormatting sqref="K61">
    <cfRule type="cellIs" dxfId="10874" priority="6193" operator="lessThan">
      <formula>0</formula>
    </cfRule>
    <cfRule type="cellIs" dxfId="10873" priority="6194" operator="greaterThan">
      <formula>0</formula>
    </cfRule>
  </conditionalFormatting>
  <conditionalFormatting sqref="L61">
    <cfRule type="cellIs" dxfId="10872" priority="6191" operator="greaterThan">
      <formula>0</formula>
    </cfRule>
    <cfRule type="cellIs" dxfId="10871" priority="6192" operator="lessThan">
      <formula>0</formula>
    </cfRule>
  </conditionalFormatting>
  <conditionalFormatting sqref="M61">
    <cfRule type="cellIs" dxfId="10870" priority="6189" operator="lessThan">
      <formula>0</formula>
    </cfRule>
    <cfRule type="cellIs" dxfId="10869" priority="6190" operator="greaterThan">
      <formula>0</formula>
    </cfRule>
  </conditionalFormatting>
  <conditionalFormatting sqref="N61">
    <cfRule type="cellIs" dxfId="10868" priority="6187" operator="greaterThan">
      <formula>0</formula>
    </cfRule>
    <cfRule type="cellIs" dxfId="10867" priority="6188" operator="lessThan">
      <formula>0</formula>
    </cfRule>
  </conditionalFormatting>
  <conditionalFormatting sqref="O61">
    <cfRule type="cellIs" dxfId="10866" priority="6185" operator="lessThan">
      <formula>0</formula>
    </cfRule>
    <cfRule type="cellIs" dxfId="10865" priority="6186" operator="greaterThan">
      <formula>0</formula>
    </cfRule>
  </conditionalFormatting>
  <conditionalFormatting sqref="P61">
    <cfRule type="cellIs" dxfId="10864" priority="6183" operator="greaterThan">
      <formula>0</formula>
    </cfRule>
    <cfRule type="cellIs" dxfId="10863" priority="6184" operator="lessThan">
      <formula>0</formula>
    </cfRule>
  </conditionalFormatting>
  <conditionalFormatting sqref="Q61">
    <cfRule type="cellIs" dxfId="10862" priority="6181" operator="lessThan">
      <formula>0</formula>
    </cfRule>
    <cfRule type="cellIs" dxfId="10861" priority="6182" operator="greaterThan">
      <formula>0</formula>
    </cfRule>
  </conditionalFormatting>
  <conditionalFormatting sqref="R61">
    <cfRule type="cellIs" dxfId="10860" priority="6179" operator="greaterThan">
      <formula>0</formula>
    </cfRule>
    <cfRule type="cellIs" dxfId="10859" priority="6180" operator="lessThan">
      <formula>0</formula>
    </cfRule>
  </conditionalFormatting>
  <conditionalFormatting sqref="S61">
    <cfRule type="cellIs" dxfId="10858" priority="6177" operator="lessThan">
      <formula>0</formula>
    </cfRule>
    <cfRule type="cellIs" dxfId="10857" priority="6178" operator="greaterThan">
      <formula>0</formula>
    </cfRule>
  </conditionalFormatting>
  <conditionalFormatting sqref="T61">
    <cfRule type="cellIs" dxfId="10856" priority="6175" operator="greaterThan">
      <formula>0</formula>
    </cfRule>
    <cfRule type="cellIs" dxfId="10855" priority="6176" operator="lessThan">
      <formula>0</formula>
    </cfRule>
  </conditionalFormatting>
  <conditionalFormatting sqref="U61">
    <cfRule type="cellIs" dxfId="10854" priority="6173" operator="lessThan">
      <formula>0</formula>
    </cfRule>
    <cfRule type="cellIs" dxfId="10853" priority="6174" operator="greaterThan">
      <formula>0</formula>
    </cfRule>
  </conditionalFormatting>
  <conditionalFormatting sqref="V61">
    <cfRule type="cellIs" dxfId="10852" priority="6171" operator="greaterThan">
      <formula>0</formula>
    </cfRule>
    <cfRule type="cellIs" dxfId="10851" priority="6172" operator="lessThan">
      <formula>0</formula>
    </cfRule>
  </conditionalFormatting>
  <conditionalFormatting sqref="W61">
    <cfRule type="cellIs" dxfId="10850" priority="6169" operator="lessThan">
      <formula>0</formula>
    </cfRule>
    <cfRule type="cellIs" dxfId="10849" priority="6170" operator="greaterThan">
      <formula>0</formula>
    </cfRule>
  </conditionalFormatting>
  <conditionalFormatting sqref="X61">
    <cfRule type="cellIs" dxfId="10848" priority="6167" operator="greaterThan">
      <formula>0</formula>
    </cfRule>
    <cfRule type="cellIs" dxfId="10847" priority="6168" operator="lessThan">
      <formula>0</formula>
    </cfRule>
  </conditionalFormatting>
  <conditionalFormatting sqref="Y61">
    <cfRule type="cellIs" dxfId="10846" priority="6165" operator="lessThan">
      <formula>0</formula>
    </cfRule>
    <cfRule type="cellIs" dxfId="10845" priority="6166" operator="greaterThan">
      <formula>0</formula>
    </cfRule>
  </conditionalFormatting>
  <conditionalFormatting sqref="Z61">
    <cfRule type="cellIs" dxfId="10844" priority="6163" operator="greaterThan">
      <formula>0</formula>
    </cfRule>
    <cfRule type="cellIs" dxfId="10843" priority="6164" operator="lessThan">
      <formula>0</formula>
    </cfRule>
  </conditionalFormatting>
  <conditionalFormatting sqref="AA61">
    <cfRule type="cellIs" dxfId="10842" priority="6161" operator="lessThan">
      <formula>0</formula>
    </cfRule>
    <cfRule type="cellIs" dxfId="10841" priority="6162" operator="greaterThan">
      <formula>0</formula>
    </cfRule>
  </conditionalFormatting>
  <conditionalFormatting sqref="AB61">
    <cfRule type="cellIs" dxfId="10840" priority="6159" operator="greaterThan">
      <formula>0</formula>
    </cfRule>
    <cfRule type="cellIs" dxfId="10839" priority="6160" operator="lessThan">
      <formula>0</formula>
    </cfRule>
  </conditionalFormatting>
  <conditionalFormatting sqref="AC61">
    <cfRule type="cellIs" dxfId="10838" priority="6157" operator="lessThan">
      <formula>0</formula>
    </cfRule>
    <cfRule type="cellIs" dxfId="10837" priority="6158" operator="greaterThan">
      <formula>0</formula>
    </cfRule>
  </conditionalFormatting>
  <conditionalFormatting sqref="F64">
    <cfRule type="cellIs" dxfId="10836" priority="6155" operator="lessThan">
      <formula>$B64</formula>
    </cfRule>
    <cfRule type="cellIs" dxfId="10835" priority="6156" operator="greaterThan">
      <formula>$B64</formula>
    </cfRule>
  </conditionalFormatting>
  <conditionalFormatting sqref="H64">
    <cfRule type="cellIs" dxfId="10834" priority="6153" operator="lessThan">
      <formula>$B64</formula>
    </cfRule>
    <cfRule type="cellIs" dxfId="10833" priority="6154" operator="greaterThan">
      <formula>$B64</formula>
    </cfRule>
  </conditionalFormatting>
  <conditionalFormatting sqref="J64">
    <cfRule type="cellIs" dxfId="10832" priority="6151" operator="lessThan">
      <formula>$B64</formula>
    </cfRule>
    <cfRule type="cellIs" dxfId="10831" priority="6152" operator="greaterThan">
      <formula>$B64</formula>
    </cfRule>
  </conditionalFormatting>
  <conditionalFormatting sqref="L64">
    <cfRule type="cellIs" dxfId="10830" priority="6149" operator="lessThan">
      <formula>$B64</formula>
    </cfRule>
    <cfRule type="cellIs" dxfId="10829" priority="6150" operator="greaterThan">
      <formula>$B64</formula>
    </cfRule>
  </conditionalFormatting>
  <conditionalFormatting sqref="N64">
    <cfRule type="cellIs" dxfId="10828" priority="6147" operator="lessThan">
      <formula>$B64</formula>
    </cfRule>
    <cfRule type="cellIs" dxfId="10827" priority="6148" operator="greaterThan">
      <formula>$B64</formula>
    </cfRule>
  </conditionalFormatting>
  <conditionalFormatting sqref="P64">
    <cfRule type="cellIs" dxfId="10826" priority="6145" operator="lessThan">
      <formula>$B64</formula>
    </cfRule>
    <cfRule type="cellIs" dxfId="10825" priority="6146" operator="greaterThan">
      <formula>$B64</formula>
    </cfRule>
  </conditionalFormatting>
  <conditionalFormatting sqref="R64">
    <cfRule type="cellIs" dxfId="10824" priority="6143" operator="lessThan">
      <formula>$B64</formula>
    </cfRule>
    <cfRule type="cellIs" dxfId="10823" priority="6144" operator="greaterThan">
      <formula>$B64</formula>
    </cfRule>
  </conditionalFormatting>
  <conditionalFormatting sqref="T64">
    <cfRule type="cellIs" dxfId="10822" priority="6141" operator="lessThan">
      <formula>$B64</formula>
    </cfRule>
    <cfRule type="cellIs" dxfId="10821" priority="6142" operator="greaterThan">
      <formula>$B64</formula>
    </cfRule>
  </conditionalFormatting>
  <conditionalFormatting sqref="V64">
    <cfRule type="cellIs" dxfId="10820" priority="6139" operator="lessThan">
      <formula>$B64</formula>
    </cfRule>
    <cfRule type="cellIs" dxfId="10819" priority="6140" operator="greaterThan">
      <formula>$B64</formula>
    </cfRule>
  </conditionalFormatting>
  <conditionalFormatting sqref="X64">
    <cfRule type="cellIs" dxfId="10818" priority="6137" operator="lessThan">
      <formula>$B64</formula>
    </cfRule>
    <cfRule type="cellIs" dxfId="10817" priority="6138" operator="greaterThan">
      <formula>$B64</formula>
    </cfRule>
  </conditionalFormatting>
  <conditionalFormatting sqref="Z64">
    <cfRule type="cellIs" dxfId="10816" priority="6135" operator="lessThan">
      <formula>$B64</formula>
    </cfRule>
    <cfRule type="cellIs" dxfId="10815" priority="6136" operator="greaterThan">
      <formula>$B64</formula>
    </cfRule>
  </conditionalFormatting>
  <conditionalFormatting sqref="AB64">
    <cfRule type="cellIs" dxfId="10814" priority="6133" operator="lessThan">
      <formula>$B64</formula>
    </cfRule>
    <cfRule type="cellIs" dxfId="10813" priority="6134" operator="greaterThan">
      <formula>$B64</formula>
    </cfRule>
  </conditionalFormatting>
  <conditionalFormatting sqref="G64">
    <cfRule type="cellIs" dxfId="10812" priority="6131" operator="greaterThan">
      <formula>$C64</formula>
    </cfRule>
    <cfRule type="cellIs" dxfId="10811" priority="6132" operator="lessThan">
      <formula>$C64</formula>
    </cfRule>
  </conditionalFormatting>
  <conditionalFormatting sqref="I64">
    <cfRule type="cellIs" dxfId="10810" priority="6129" operator="greaterThan">
      <formula>$C64</formula>
    </cfRule>
    <cfRule type="cellIs" dxfId="10809" priority="6130" operator="lessThan">
      <formula>$C64</formula>
    </cfRule>
  </conditionalFormatting>
  <conditionalFormatting sqref="K64">
    <cfRule type="cellIs" dxfId="10808" priority="6127" operator="greaterThan">
      <formula>$C64</formula>
    </cfRule>
    <cfRule type="cellIs" dxfId="10807" priority="6128" operator="lessThan">
      <formula>$C64</formula>
    </cfRule>
  </conditionalFormatting>
  <conditionalFormatting sqref="M64">
    <cfRule type="cellIs" dxfId="10806" priority="6125" operator="greaterThan">
      <formula>$C64</formula>
    </cfRule>
    <cfRule type="cellIs" dxfId="10805" priority="6126" operator="lessThan">
      <formula>$C64</formula>
    </cfRule>
  </conditionalFormatting>
  <conditionalFormatting sqref="O64">
    <cfRule type="cellIs" dxfId="10804" priority="6123" operator="greaterThan">
      <formula>$C64</formula>
    </cfRule>
    <cfRule type="cellIs" dxfId="10803" priority="6124" operator="lessThan">
      <formula>$C64</formula>
    </cfRule>
  </conditionalFormatting>
  <conditionalFormatting sqref="Q64">
    <cfRule type="cellIs" dxfId="10802" priority="6121" operator="greaterThan">
      <formula>$C64</formula>
    </cfRule>
    <cfRule type="cellIs" dxfId="10801" priority="6122" operator="lessThan">
      <formula>$C64</formula>
    </cfRule>
  </conditionalFormatting>
  <conditionalFormatting sqref="S64">
    <cfRule type="cellIs" dxfId="10800" priority="6119" operator="greaterThan">
      <formula>$C64</formula>
    </cfRule>
    <cfRule type="cellIs" dxfId="10799" priority="6120" operator="lessThan">
      <formula>$C64</formula>
    </cfRule>
  </conditionalFormatting>
  <conditionalFormatting sqref="U64">
    <cfRule type="cellIs" dxfId="10798" priority="6117" operator="greaterThan">
      <formula>$C64</formula>
    </cfRule>
    <cfRule type="cellIs" dxfId="10797" priority="6118" operator="lessThan">
      <formula>$C64</formula>
    </cfRule>
  </conditionalFormatting>
  <conditionalFormatting sqref="W64">
    <cfRule type="cellIs" dxfId="10796" priority="6115" operator="greaterThan">
      <formula>$C64</formula>
    </cfRule>
    <cfRule type="cellIs" dxfId="10795" priority="6116" operator="lessThan">
      <formula>$C64</formula>
    </cfRule>
  </conditionalFormatting>
  <conditionalFormatting sqref="Y64">
    <cfRule type="cellIs" dxfId="10794" priority="6113" operator="greaterThan">
      <formula>$C64</formula>
    </cfRule>
    <cfRule type="cellIs" dxfId="10793" priority="6114" operator="lessThan">
      <formula>$C64</formula>
    </cfRule>
  </conditionalFormatting>
  <conditionalFormatting sqref="AA64">
    <cfRule type="cellIs" dxfId="10792" priority="6111" operator="greaterThan">
      <formula>$C64</formula>
    </cfRule>
    <cfRule type="cellIs" dxfId="10791" priority="6112" operator="lessThan">
      <formula>$C64</formula>
    </cfRule>
  </conditionalFormatting>
  <conditionalFormatting sqref="AC64">
    <cfRule type="cellIs" dxfId="10790" priority="6109" operator="greaterThan">
      <formula>$C64</formula>
    </cfRule>
    <cfRule type="cellIs" dxfId="10789" priority="6110" operator="lessThan">
      <formula>$C64</formula>
    </cfRule>
  </conditionalFormatting>
  <conditionalFormatting sqref="F68">
    <cfRule type="cellIs" dxfId="10788" priority="6107" operator="lessThan">
      <formula>$B64</formula>
    </cfRule>
    <cfRule type="cellIs" dxfId="10787" priority="6108" operator="greaterThan">
      <formula>$B64</formula>
    </cfRule>
  </conditionalFormatting>
  <conditionalFormatting sqref="G68">
    <cfRule type="cellIs" dxfId="10786" priority="6105" operator="greaterThan">
      <formula>$C64</formula>
    </cfRule>
    <cfRule type="cellIs" dxfId="10785" priority="6106" operator="lessThan">
      <formula>$C64</formula>
    </cfRule>
  </conditionalFormatting>
  <conditionalFormatting sqref="F72">
    <cfRule type="cellIs" dxfId="10784" priority="6103" operator="lessThan">
      <formula>$B64</formula>
    </cfRule>
    <cfRule type="cellIs" dxfId="10783" priority="6104" operator="greaterThan">
      <formula>$B64</formula>
    </cfRule>
  </conditionalFormatting>
  <conditionalFormatting sqref="G72">
    <cfRule type="cellIs" dxfId="10782" priority="6101" operator="greaterThan">
      <formula>$C64</formula>
    </cfRule>
    <cfRule type="cellIs" dxfId="10781" priority="6102" operator="lessThan">
      <formula>$C64</formula>
    </cfRule>
  </conditionalFormatting>
  <conditionalFormatting sqref="F76">
    <cfRule type="cellIs" dxfId="10780" priority="6099" operator="lessThan">
      <formula>$B64</formula>
    </cfRule>
    <cfRule type="cellIs" dxfId="10779" priority="6100" operator="greaterThan">
      <formula>$B64</formula>
    </cfRule>
  </conditionalFormatting>
  <conditionalFormatting sqref="G76">
    <cfRule type="cellIs" dxfId="10778" priority="6097" operator="greaterThan">
      <formula>$C64</formula>
    </cfRule>
    <cfRule type="cellIs" dxfId="10777" priority="6098" operator="lessThan">
      <formula>$C64</formula>
    </cfRule>
  </conditionalFormatting>
  <conditionalFormatting sqref="F80">
    <cfRule type="cellIs" dxfId="10776" priority="6095" operator="lessThan">
      <formula>$B64</formula>
    </cfRule>
    <cfRule type="cellIs" dxfId="10775" priority="6096" operator="greaterThan">
      <formula>$B64</formula>
    </cfRule>
  </conditionalFormatting>
  <conditionalFormatting sqref="G80">
    <cfRule type="cellIs" dxfId="10774" priority="6093" operator="greaterThan">
      <formula>$C64</formula>
    </cfRule>
    <cfRule type="cellIs" dxfId="10773" priority="6094" operator="lessThan">
      <formula>$C64</formula>
    </cfRule>
  </conditionalFormatting>
  <conditionalFormatting sqref="H68">
    <cfRule type="cellIs" dxfId="10772" priority="6091" operator="lessThan">
      <formula>$B64</formula>
    </cfRule>
    <cfRule type="cellIs" dxfId="10771" priority="6092" operator="greaterThan">
      <formula>$B64</formula>
    </cfRule>
  </conditionalFormatting>
  <conditionalFormatting sqref="J68">
    <cfRule type="cellIs" dxfId="10770" priority="6089" operator="lessThan">
      <formula>$B64</formula>
    </cfRule>
    <cfRule type="cellIs" dxfId="10769" priority="6090" operator="greaterThan">
      <formula>$B64</formula>
    </cfRule>
  </conditionalFormatting>
  <conditionalFormatting sqref="L68">
    <cfRule type="cellIs" dxfId="10768" priority="6087" operator="lessThan">
      <formula>$B64</formula>
    </cfRule>
    <cfRule type="cellIs" dxfId="10767" priority="6088" operator="greaterThan">
      <formula>$B64</formula>
    </cfRule>
  </conditionalFormatting>
  <conditionalFormatting sqref="N68">
    <cfRule type="cellIs" dxfId="10766" priority="6085" operator="lessThan">
      <formula>$B64</formula>
    </cfRule>
    <cfRule type="cellIs" dxfId="10765" priority="6086" operator="greaterThan">
      <formula>$B64</formula>
    </cfRule>
  </conditionalFormatting>
  <conditionalFormatting sqref="P68">
    <cfRule type="cellIs" dxfId="10764" priority="6083" operator="lessThan">
      <formula>$B64</formula>
    </cfRule>
    <cfRule type="cellIs" dxfId="10763" priority="6084" operator="greaterThan">
      <formula>$B64</formula>
    </cfRule>
  </conditionalFormatting>
  <conditionalFormatting sqref="R68">
    <cfRule type="cellIs" dxfId="10762" priority="6081" operator="lessThan">
      <formula>$B64</formula>
    </cfRule>
    <cfRule type="cellIs" dxfId="10761" priority="6082" operator="greaterThan">
      <formula>$B64</formula>
    </cfRule>
  </conditionalFormatting>
  <conditionalFormatting sqref="T68">
    <cfRule type="cellIs" dxfId="10760" priority="6079" operator="lessThan">
      <formula>$B64</formula>
    </cfRule>
    <cfRule type="cellIs" dxfId="10759" priority="6080" operator="greaterThan">
      <formula>$B64</formula>
    </cfRule>
  </conditionalFormatting>
  <conditionalFormatting sqref="V68">
    <cfRule type="cellIs" dxfId="10758" priority="6077" operator="lessThan">
      <formula>$B64</formula>
    </cfRule>
    <cfRule type="cellIs" dxfId="10757" priority="6078" operator="greaterThan">
      <formula>$B64</formula>
    </cfRule>
  </conditionalFormatting>
  <conditionalFormatting sqref="X68">
    <cfRule type="cellIs" dxfId="10756" priority="6075" operator="lessThan">
      <formula>$B64</formula>
    </cfRule>
    <cfRule type="cellIs" dxfId="10755" priority="6076" operator="greaterThan">
      <formula>$B64</formula>
    </cfRule>
  </conditionalFormatting>
  <conditionalFormatting sqref="Z68">
    <cfRule type="cellIs" dxfId="10754" priority="6073" operator="lessThan">
      <formula>$B64</formula>
    </cfRule>
    <cfRule type="cellIs" dxfId="10753" priority="6074" operator="greaterThan">
      <formula>$B64</formula>
    </cfRule>
  </conditionalFormatting>
  <conditionalFormatting sqref="AB68">
    <cfRule type="cellIs" dxfId="10752" priority="6071" operator="lessThan">
      <formula>$B64</formula>
    </cfRule>
    <cfRule type="cellIs" dxfId="10751" priority="6072" operator="greaterThan">
      <formula>$B64</formula>
    </cfRule>
  </conditionalFormatting>
  <conditionalFormatting sqref="I68">
    <cfRule type="cellIs" dxfId="10750" priority="6069" operator="greaterThan">
      <formula>$C64</formula>
    </cfRule>
    <cfRule type="cellIs" dxfId="10749" priority="6070" operator="lessThan">
      <formula>$C64</formula>
    </cfRule>
  </conditionalFormatting>
  <conditionalFormatting sqref="K68">
    <cfRule type="cellIs" dxfId="10748" priority="6067" operator="greaterThan">
      <formula>$C64</formula>
    </cfRule>
    <cfRule type="cellIs" dxfId="10747" priority="6068" operator="lessThan">
      <formula>$C64</formula>
    </cfRule>
  </conditionalFormatting>
  <conditionalFormatting sqref="M68">
    <cfRule type="cellIs" dxfId="10746" priority="6065" operator="greaterThan">
      <formula>$C64</formula>
    </cfRule>
    <cfRule type="cellIs" dxfId="10745" priority="6066" operator="lessThan">
      <formula>$C64</formula>
    </cfRule>
  </conditionalFormatting>
  <conditionalFormatting sqref="O68">
    <cfRule type="cellIs" dxfId="10744" priority="6063" operator="greaterThan">
      <formula>$C64</formula>
    </cfRule>
    <cfRule type="cellIs" dxfId="10743" priority="6064" operator="lessThan">
      <formula>$C64</formula>
    </cfRule>
  </conditionalFormatting>
  <conditionalFormatting sqref="Q68">
    <cfRule type="cellIs" dxfId="10742" priority="6061" operator="greaterThan">
      <formula>$C64</formula>
    </cfRule>
    <cfRule type="cellIs" dxfId="10741" priority="6062" operator="lessThan">
      <formula>$C64</formula>
    </cfRule>
  </conditionalFormatting>
  <conditionalFormatting sqref="S68">
    <cfRule type="cellIs" dxfId="10740" priority="6059" operator="greaterThan">
      <formula>$C64</formula>
    </cfRule>
    <cfRule type="cellIs" dxfId="10739" priority="6060" operator="lessThan">
      <formula>$C64</formula>
    </cfRule>
  </conditionalFormatting>
  <conditionalFormatting sqref="U68">
    <cfRule type="cellIs" dxfId="10738" priority="6057" operator="greaterThan">
      <formula>$C64</formula>
    </cfRule>
    <cfRule type="cellIs" dxfId="10737" priority="6058" operator="lessThan">
      <formula>$C64</formula>
    </cfRule>
  </conditionalFormatting>
  <conditionalFormatting sqref="W68">
    <cfRule type="cellIs" dxfId="10736" priority="6055" operator="greaterThan">
      <formula>$C64</formula>
    </cfRule>
    <cfRule type="cellIs" dxfId="10735" priority="6056" operator="lessThan">
      <formula>$C64</formula>
    </cfRule>
  </conditionalFormatting>
  <conditionalFormatting sqref="Y68">
    <cfRule type="cellIs" dxfId="10734" priority="6053" operator="greaterThan">
      <formula>$C64</formula>
    </cfRule>
    <cfRule type="cellIs" dxfId="10733" priority="6054" operator="lessThan">
      <formula>$C64</formula>
    </cfRule>
  </conditionalFormatting>
  <conditionalFormatting sqref="AA68">
    <cfRule type="cellIs" dxfId="10732" priority="6051" operator="greaterThan">
      <formula>$C64</formula>
    </cfRule>
    <cfRule type="cellIs" dxfId="10731" priority="6052" operator="lessThan">
      <formula>$C64</formula>
    </cfRule>
  </conditionalFormatting>
  <conditionalFormatting sqref="AC68">
    <cfRule type="cellIs" dxfId="10730" priority="6049" operator="greaterThan">
      <formula>$C64</formula>
    </cfRule>
    <cfRule type="cellIs" dxfId="10729" priority="6050" operator="lessThan">
      <formula>$C64</formula>
    </cfRule>
  </conditionalFormatting>
  <conditionalFormatting sqref="H72">
    <cfRule type="cellIs" dxfId="10728" priority="6047" operator="lessThan">
      <formula>$B64</formula>
    </cfRule>
    <cfRule type="cellIs" dxfId="10727" priority="6048" operator="greaterThan">
      <formula>$B64</formula>
    </cfRule>
  </conditionalFormatting>
  <conditionalFormatting sqref="J72">
    <cfRule type="cellIs" dxfId="10726" priority="6045" operator="lessThan">
      <formula>$B64</formula>
    </cfRule>
    <cfRule type="cellIs" dxfId="10725" priority="6046" operator="greaterThan">
      <formula>$B64</formula>
    </cfRule>
  </conditionalFormatting>
  <conditionalFormatting sqref="L72">
    <cfRule type="cellIs" dxfId="10724" priority="6043" operator="lessThan">
      <formula>$B64</formula>
    </cfRule>
    <cfRule type="cellIs" dxfId="10723" priority="6044" operator="greaterThan">
      <formula>$B64</formula>
    </cfRule>
  </conditionalFormatting>
  <conditionalFormatting sqref="N72">
    <cfRule type="cellIs" dxfId="10722" priority="6041" operator="lessThan">
      <formula>$B64</formula>
    </cfRule>
    <cfRule type="cellIs" dxfId="10721" priority="6042" operator="greaterThan">
      <formula>$B64</formula>
    </cfRule>
  </conditionalFormatting>
  <conditionalFormatting sqref="P72">
    <cfRule type="cellIs" dxfId="10720" priority="6039" operator="lessThan">
      <formula>$B64</formula>
    </cfRule>
    <cfRule type="cellIs" dxfId="10719" priority="6040" operator="greaterThan">
      <formula>$B64</formula>
    </cfRule>
  </conditionalFormatting>
  <conditionalFormatting sqref="R72">
    <cfRule type="cellIs" dxfId="10718" priority="6037" operator="lessThan">
      <formula>$B64</formula>
    </cfRule>
    <cfRule type="cellIs" dxfId="10717" priority="6038" operator="greaterThan">
      <formula>$B64</formula>
    </cfRule>
  </conditionalFormatting>
  <conditionalFormatting sqref="T72">
    <cfRule type="cellIs" dxfId="10716" priority="6035" operator="lessThan">
      <formula>$B64</formula>
    </cfRule>
    <cfRule type="cellIs" dxfId="10715" priority="6036" operator="greaterThan">
      <formula>$B64</formula>
    </cfRule>
  </conditionalFormatting>
  <conditionalFormatting sqref="V72">
    <cfRule type="cellIs" dxfId="10714" priority="6033" operator="lessThan">
      <formula>$B64</formula>
    </cfRule>
    <cfRule type="cellIs" dxfId="10713" priority="6034" operator="greaterThan">
      <formula>$B64</formula>
    </cfRule>
  </conditionalFormatting>
  <conditionalFormatting sqref="X72">
    <cfRule type="cellIs" dxfId="10712" priority="6031" operator="lessThan">
      <formula>$B64</formula>
    </cfRule>
    <cfRule type="cellIs" dxfId="10711" priority="6032" operator="greaterThan">
      <formula>$B64</formula>
    </cfRule>
  </conditionalFormatting>
  <conditionalFormatting sqref="Z72">
    <cfRule type="cellIs" dxfId="10710" priority="6029" operator="lessThan">
      <formula>$B64</formula>
    </cfRule>
    <cfRule type="cellIs" dxfId="10709" priority="6030" operator="greaterThan">
      <formula>$B64</formula>
    </cfRule>
  </conditionalFormatting>
  <conditionalFormatting sqref="AB72">
    <cfRule type="cellIs" dxfId="10708" priority="6027" operator="lessThan">
      <formula>$B64</formula>
    </cfRule>
    <cfRule type="cellIs" dxfId="10707" priority="6028" operator="greaterThan">
      <formula>$B64</formula>
    </cfRule>
  </conditionalFormatting>
  <conditionalFormatting sqref="I72">
    <cfRule type="cellIs" dxfId="10706" priority="6025" operator="greaterThan">
      <formula>$C64</formula>
    </cfRule>
    <cfRule type="cellIs" dxfId="10705" priority="6026" operator="lessThan">
      <formula>$C64</formula>
    </cfRule>
  </conditionalFormatting>
  <conditionalFormatting sqref="K72">
    <cfRule type="cellIs" dxfId="10704" priority="6023" operator="greaterThan">
      <formula>$C64</formula>
    </cfRule>
    <cfRule type="cellIs" dxfId="10703" priority="6024" operator="lessThan">
      <formula>$C64</formula>
    </cfRule>
  </conditionalFormatting>
  <conditionalFormatting sqref="M72">
    <cfRule type="cellIs" dxfId="10702" priority="6021" operator="greaterThan">
      <formula>$C64</formula>
    </cfRule>
    <cfRule type="cellIs" dxfId="10701" priority="6022" operator="lessThan">
      <formula>$C64</formula>
    </cfRule>
  </conditionalFormatting>
  <conditionalFormatting sqref="O72">
    <cfRule type="cellIs" dxfId="10700" priority="6019" operator="greaterThan">
      <formula>$C64</formula>
    </cfRule>
    <cfRule type="cellIs" dxfId="10699" priority="6020" operator="lessThan">
      <formula>$C64</formula>
    </cfRule>
  </conditionalFormatting>
  <conditionalFormatting sqref="Q72">
    <cfRule type="cellIs" dxfId="10698" priority="6017" operator="greaterThan">
      <formula>$C64</formula>
    </cfRule>
    <cfRule type="cellIs" dxfId="10697" priority="6018" operator="lessThan">
      <formula>$C64</formula>
    </cfRule>
  </conditionalFormatting>
  <conditionalFormatting sqref="S72">
    <cfRule type="cellIs" dxfId="10696" priority="6015" operator="greaterThan">
      <formula>$C64</formula>
    </cfRule>
    <cfRule type="cellIs" dxfId="10695" priority="6016" operator="lessThan">
      <formula>$C64</formula>
    </cfRule>
  </conditionalFormatting>
  <conditionalFormatting sqref="U72">
    <cfRule type="cellIs" dxfId="10694" priority="6013" operator="greaterThan">
      <formula>$C64</formula>
    </cfRule>
    <cfRule type="cellIs" dxfId="10693" priority="6014" operator="lessThan">
      <formula>$C64</formula>
    </cfRule>
  </conditionalFormatting>
  <conditionalFormatting sqref="W72">
    <cfRule type="cellIs" dxfId="10692" priority="6011" operator="greaterThan">
      <formula>$C64</formula>
    </cfRule>
    <cfRule type="cellIs" dxfId="10691" priority="6012" operator="lessThan">
      <formula>$C64</formula>
    </cfRule>
  </conditionalFormatting>
  <conditionalFormatting sqref="Y72">
    <cfRule type="cellIs" dxfId="10690" priority="6009" operator="greaterThan">
      <formula>$C64</formula>
    </cfRule>
    <cfRule type="cellIs" dxfId="10689" priority="6010" operator="lessThan">
      <formula>$C64</formula>
    </cfRule>
  </conditionalFormatting>
  <conditionalFormatting sqref="AA72">
    <cfRule type="cellIs" dxfId="10688" priority="6007" operator="greaterThan">
      <formula>$C64</formula>
    </cfRule>
    <cfRule type="cellIs" dxfId="10687" priority="6008" operator="lessThan">
      <formula>$C64</formula>
    </cfRule>
  </conditionalFormatting>
  <conditionalFormatting sqref="AC72">
    <cfRule type="cellIs" dxfId="10686" priority="6005" operator="greaterThan">
      <formula>$C64</formula>
    </cfRule>
    <cfRule type="cellIs" dxfId="10685" priority="6006" operator="lessThan">
      <formula>$C64</formula>
    </cfRule>
  </conditionalFormatting>
  <conditionalFormatting sqref="H76">
    <cfRule type="cellIs" dxfId="10684" priority="6003" operator="lessThan">
      <formula>$B64</formula>
    </cfRule>
    <cfRule type="cellIs" dxfId="10683" priority="6004" operator="greaterThan">
      <formula>$B64</formula>
    </cfRule>
  </conditionalFormatting>
  <conditionalFormatting sqref="J76">
    <cfRule type="cellIs" dxfId="10682" priority="6001" operator="lessThan">
      <formula>$B64</formula>
    </cfRule>
    <cfRule type="cellIs" dxfId="10681" priority="6002" operator="greaterThan">
      <formula>$B64</formula>
    </cfRule>
  </conditionalFormatting>
  <conditionalFormatting sqref="L76">
    <cfRule type="cellIs" dxfId="10680" priority="5999" operator="lessThan">
      <formula>$B64</formula>
    </cfRule>
    <cfRule type="cellIs" dxfId="10679" priority="6000" operator="greaterThan">
      <formula>$B64</formula>
    </cfRule>
  </conditionalFormatting>
  <conditionalFormatting sqref="N76">
    <cfRule type="cellIs" dxfId="10678" priority="5997" operator="lessThan">
      <formula>$B64</formula>
    </cfRule>
    <cfRule type="cellIs" dxfId="10677" priority="5998" operator="greaterThan">
      <formula>$B64</formula>
    </cfRule>
  </conditionalFormatting>
  <conditionalFormatting sqref="P76">
    <cfRule type="cellIs" dxfId="10676" priority="5995" operator="lessThan">
      <formula>$B64</formula>
    </cfRule>
    <cfRule type="cellIs" dxfId="10675" priority="5996" operator="greaterThan">
      <formula>$B64</formula>
    </cfRule>
  </conditionalFormatting>
  <conditionalFormatting sqref="R76">
    <cfRule type="cellIs" dxfId="10674" priority="5993" operator="lessThan">
      <formula>$B64</formula>
    </cfRule>
    <cfRule type="cellIs" dxfId="10673" priority="5994" operator="greaterThan">
      <formula>$B64</formula>
    </cfRule>
  </conditionalFormatting>
  <conditionalFormatting sqref="T76">
    <cfRule type="cellIs" dxfId="10672" priority="5991" operator="lessThan">
      <formula>$B64</formula>
    </cfRule>
    <cfRule type="cellIs" dxfId="10671" priority="5992" operator="greaterThan">
      <formula>$B64</formula>
    </cfRule>
  </conditionalFormatting>
  <conditionalFormatting sqref="V76">
    <cfRule type="cellIs" dxfId="10670" priority="5989" operator="lessThan">
      <formula>$B64</formula>
    </cfRule>
    <cfRule type="cellIs" dxfId="10669" priority="5990" operator="greaterThan">
      <formula>$B64</formula>
    </cfRule>
  </conditionalFormatting>
  <conditionalFormatting sqref="X76">
    <cfRule type="cellIs" dxfId="10668" priority="5987" operator="lessThan">
      <formula>$B64</formula>
    </cfRule>
    <cfRule type="cellIs" dxfId="10667" priority="5988" operator="greaterThan">
      <formula>$B64</formula>
    </cfRule>
  </conditionalFormatting>
  <conditionalFormatting sqref="Z76">
    <cfRule type="cellIs" dxfId="10666" priority="5985" operator="lessThan">
      <formula>$B64</formula>
    </cfRule>
    <cfRule type="cellIs" dxfId="10665" priority="5986" operator="greaterThan">
      <formula>$B64</formula>
    </cfRule>
  </conditionalFormatting>
  <conditionalFormatting sqref="AB76">
    <cfRule type="cellIs" dxfId="10664" priority="5983" operator="lessThan">
      <formula>$B64</formula>
    </cfRule>
    <cfRule type="cellIs" dxfId="10663" priority="5984" operator="greaterThan">
      <formula>$B64</formula>
    </cfRule>
  </conditionalFormatting>
  <conditionalFormatting sqref="I76">
    <cfRule type="cellIs" dxfId="10662" priority="5981" operator="greaterThan">
      <formula>$C64</formula>
    </cfRule>
    <cfRule type="cellIs" dxfId="10661" priority="5982" operator="lessThan">
      <formula>$C64</formula>
    </cfRule>
  </conditionalFormatting>
  <conditionalFormatting sqref="K76">
    <cfRule type="cellIs" dxfId="10660" priority="5979" operator="greaterThan">
      <formula>$C64</formula>
    </cfRule>
    <cfRule type="cellIs" dxfId="10659" priority="5980" operator="lessThan">
      <formula>$C64</formula>
    </cfRule>
  </conditionalFormatting>
  <conditionalFormatting sqref="M76">
    <cfRule type="cellIs" dxfId="10658" priority="5977" operator="greaterThan">
      <formula>$C64</formula>
    </cfRule>
    <cfRule type="cellIs" dxfId="10657" priority="5978" operator="lessThan">
      <formula>$C64</formula>
    </cfRule>
  </conditionalFormatting>
  <conditionalFormatting sqref="O76">
    <cfRule type="cellIs" dxfId="10656" priority="5975" operator="greaterThan">
      <formula>$C64</formula>
    </cfRule>
    <cfRule type="cellIs" dxfId="10655" priority="5976" operator="lessThan">
      <formula>$C64</formula>
    </cfRule>
  </conditionalFormatting>
  <conditionalFormatting sqref="Q76">
    <cfRule type="cellIs" dxfId="10654" priority="5973" operator="greaterThan">
      <formula>$C64</formula>
    </cfRule>
    <cfRule type="cellIs" dxfId="10653" priority="5974" operator="lessThan">
      <formula>$C64</formula>
    </cfRule>
  </conditionalFormatting>
  <conditionalFormatting sqref="S76">
    <cfRule type="cellIs" dxfId="10652" priority="5971" operator="greaterThan">
      <formula>$C64</formula>
    </cfRule>
    <cfRule type="cellIs" dxfId="10651" priority="5972" operator="lessThan">
      <formula>$C64</formula>
    </cfRule>
  </conditionalFormatting>
  <conditionalFormatting sqref="U76">
    <cfRule type="cellIs" dxfId="10650" priority="5969" operator="greaterThan">
      <formula>$C64</formula>
    </cfRule>
    <cfRule type="cellIs" dxfId="10649" priority="5970" operator="lessThan">
      <formula>$C64</formula>
    </cfRule>
  </conditionalFormatting>
  <conditionalFormatting sqref="W76">
    <cfRule type="cellIs" dxfId="10648" priority="5967" operator="greaterThan">
      <formula>$C64</formula>
    </cfRule>
    <cfRule type="cellIs" dxfId="10647" priority="5968" operator="lessThan">
      <formula>$C64</formula>
    </cfRule>
  </conditionalFormatting>
  <conditionalFormatting sqref="Y76">
    <cfRule type="cellIs" dxfId="10646" priority="5965" operator="greaterThan">
      <formula>$C64</formula>
    </cfRule>
    <cfRule type="cellIs" dxfId="10645" priority="5966" operator="lessThan">
      <formula>$C64</formula>
    </cfRule>
  </conditionalFormatting>
  <conditionalFormatting sqref="AA76">
    <cfRule type="cellIs" dxfId="10644" priority="5963" operator="greaterThan">
      <formula>$C64</formula>
    </cfRule>
    <cfRule type="cellIs" dxfId="10643" priority="5964" operator="lessThan">
      <formula>$C64</formula>
    </cfRule>
  </conditionalFormatting>
  <conditionalFormatting sqref="AC76">
    <cfRule type="cellIs" dxfId="10642" priority="5961" operator="greaterThan">
      <formula>$C64</formula>
    </cfRule>
    <cfRule type="cellIs" dxfId="10641" priority="5962" operator="lessThan">
      <formula>$C64</formula>
    </cfRule>
  </conditionalFormatting>
  <conditionalFormatting sqref="H80">
    <cfRule type="cellIs" dxfId="10640" priority="5959" operator="lessThan">
      <formula>$B64</formula>
    </cfRule>
    <cfRule type="cellIs" dxfId="10639" priority="5960" operator="greaterThan">
      <formula>$B64</formula>
    </cfRule>
  </conditionalFormatting>
  <conditionalFormatting sqref="J80">
    <cfRule type="cellIs" dxfId="10638" priority="5957" operator="lessThan">
      <formula>$B64</formula>
    </cfRule>
    <cfRule type="cellIs" dxfId="10637" priority="5958" operator="greaterThan">
      <formula>$B64</formula>
    </cfRule>
  </conditionalFormatting>
  <conditionalFormatting sqref="L80">
    <cfRule type="cellIs" dxfId="10636" priority="5955" operator="lessThan">
      <formula>$B64</formula>
    </cfRule>
    <cfRule type="cellIs" dxfId="10635" priority="5956" operator="greaterThan">
      <formula>$B64</formula>
    </cfRule>
  </conditionalFormatting>
  <conditionalFormatting sqref="N80">
    <cfRule type="cellIs" dxfId="10634" priority="5953" operator="lessThan">
      <formula>$B64</formula>
    </cfRule>
    <cfRule type="cellIs" dxfId="10633" priority="5954" operator="greaterThan">
      <formula>$B64</formula>
    </cfRule>
  </conditionalFormatting>
  <conditionalFormatting sqref="P80">
    <cfRule type="cellIs" dxfId="10632" priority="5951" operator="lessThan">
      <formula>$B64</formula>
    </cfRule>
    <cfRule type="cellIs" dxfId="10631" priority="5952" operator="greaterThan">
      <formula>$B64</formula>
    </cfRule>
  </conditionalFormatting>
  <conditionalFormatting sqref="R80">
    <cfRule type="cellIs" dxfId="10630" priority="5949" operator="lessThan">
      <formula>$B64</formula>
    </cfRule>
    <cfRule type="cellIs" dxfId="10629" priority="5950" operator="greaterThan">
      <formula>$B64</formula>
    </cfRule>
  </conditionalFormatting>
  <conditionalFormatting sqref="T80">
    <cfRule type="cellIs" dxfId="10628" priority="5947" operator="lessThan">
      <formula>$B64</formula>
    </cfRule>
    <cfRule type="cellIs" dxfId="10627" priority="5948" operator="greaterThan">
      <formula>$B64</formula>
    </cfRule>
  </conditionalFormatting>
  <conditionalFormatting sqref="V80">
    <cfRule type="cellIs" dxfId="10626" priority="5945" operator="lessThan">
      <formula>$B64</formula>
    </cfRule>
    <cfRule type="cellIs" dxfId="10625" priority="5946" operator="greaterThan">
      <formula>$B64</formula>
    </cfRule>
  </conditionalFormatting>
  <conditionalFormatting sqref="X80">
    <cfRule type="cellIs" dxfId="10624" priority="5943" operator="lessThan">
      <formula>$B64</formula>
    </cfRule>
    <cfRule type="cellIs" dxfId="10623" priority="5944" operator="greaterThan">
      <formula>$B64</formula>
    </cfRule>
  </conditionalFormatting>
  <conditionalFormatting sqref="Z80">
    <cfRule type="cellIs" dxfId="10622" priority="5941" operator="lessThan">
      <formula>$B64</formula>
    </cfRule>
    <cfRule type="cellIs" dxfId="10621" priority="5942" operator="greaterThan">
      <formula>$B64</formula>
    </cfRule>
  </conditionalFormatting>
  <conditionalFormatting sqref="AB80">
    <cfRule type="cellIs" dxfId="10620" priority="5939" operator="lessThan">
      <formula>$B64</formula>
    </cfRule>
    <cfRule type="cellIs" dxfId="10619" priority="5940" operator="greaterThan">
      <formula>$B64</formula>
    </cfRule>
  </conditionalFormatting>
  <conditionalFormatting sqref="I80">
    <cfRule type="cellIs" dxfId="10618" priority="5937" operator="greaterThan">
      <formula>$C64</formula>
    </cfRule>
    <cfRule type="cellIs" dxfId="10617" priority="5938" operator="lessThan">
      <formula>$C64</formula>
    </cfRule>
  </conditionalFormatting>
  <conditionalFormatting sqref="K80">
    <cfRule type="cellIs" dxfId="10616" priority="5935" operator="greaterThan">
      <formula>$C64</formula>
    </cfRule>
    <cfRule type="cellIs" dxfId="10615" priority="5936" operator="lessThan">
      <formula>$C64</formula>
    </cfRule>
  </conditionalFormatting>
  <conditionalFormatting sqref="M80">
    <cfRule type="cellIs" dxfId="10614" priority="5933" operator="greaterThan">
      <formula>$C64</formula>
    </cfRule>
    <cfRule type="cellIs" dxfId="10613" priority="5934" operator="lessThan">
      <formula>$C64</formula>
    </cfRule>
  </conditionalFormatting>
  <conditionalFormatting sqref="O80">
    <cfRule type="cellIs" dxfId="10612" priority="5931" operator="greaterThan">
      <formula>$C64</formula>
    </cfRule>
    <cfRule type="cellIs" dxfId="10611" priority="5932" operator="lessThan">
      <formula>$C64</formula>
    </cfRule>
  </conditionalFormatting>
  <conditionalFormatting sqref="Q80">
    <cfRule type="cellIs" dxfId="10610" priority="5929" operator="greaterThan">
      <formula>$C64</formula>
    </cfRule>
    <cfRule type="cellIs" dxfId="10609" priority="5930" operator="lessThan">
      <formula>$C64</formula>
    </cfRule>
  </conditionalFormatting>
  <conditionalFormatting sqref="S80">
    <cfRule type="cellIs" dxfId="10608" priority="5927" operator="greaterThan">
      <formula>$C64</formula>
    </cfRule>
    <cfRule type="cellIs" dxfId="10607" priority="5928" operator="lessThan">
      <formula>$C64</formula>
    </cfRule>
  </conditionalFormatting>
  <conditionalFormatting sqref="U80">
    <cfRule type="cellIs" dxfId="10606" priority="5925" operator="greaterThan">
      <formula>$C64</formula>
    </cfRule>
    <cfRule type="cellIs" dxfId="10605" priority="5926" operator="lessThan">
      <formula>$C64</formula>
    </cfRule>
  </conditionalFormatting>
  <conditionalFormatting sqref="W80">
    <cfRule type="cellIs" dxfId="10604" priority="5923" operator="greaterThan">
      <formula>$C64</formula>
    </cfRule>
    <cfRule type="cellIs" dxfId="10603" priority="5924" operator="lessThan">
      <formula>$C64</formula>
    </cfRule>
  </conditionalFormatting>
  <conditionalFormatting sqref="Y80">
    <cfRule type="cellIs" dxfId="10602" priority="5921" operator="greaterThan">
      <formula>$C64</formula>
    </cfRule>
    <cfRule type="cellIs" dxfId="10601" priority="5922" operator="lessThan">
      <formula>$C64</formula>
    </cfRule>
  </conditionalFormatting>
  <conditionalFormatting sqref="AA80">
    <cfRule type="cellIs" dxfId="10600" priority="5919" operator="greaterThan">
      <formula>$C64</formula>
    </cfRule>
    <cfRule type="cellIs" dxfId="10599" priority="5920" operator="lessThan">
      <formula>$C64</formula>
    </cfRule>
  </conditionalFormatting>
  <conditionalFormatting sqref="AC80">
    <cfRule type="cellIs" dxfId="10598" priority="5917" operator="greaterThan">
      <formula>$C64</formula>
    </cfRule>
    <cfRule type="cellIs" dxfId="10597" priority="5918" operator="lessThan">
      <formula>$C64</formula>
    </cfRule>
  </conditionalFormatting>
  <conditionalFormatting sqref="F66">
    <cfRule type="cellIs" dxfId="10596" priority="5916" operator="equal">
      <formula>1</formula>
    </cfRule>
  </conditionalFormatting>
  <conditionalFormatting sqref="F65">
    <cfRule type="cellIs" dxfId="10595" priority="5912" operator="greaterThan">
      <formula>0</formula>
    </cfRule>
    <cfRule type="cellIs" dxfId="10594" priority="5915" operator="lessThan">
      <formula>0</formula>
    </cfRule>
  </conditionalFormatting>
  <conditionalFormatting sqref="G65">
    <cfRule type="cellIs" dxfId="10593" priority="5913" operator="lessThan">
      <formula>0</formula>
    </cfRule>
    <cfRule type="cellIs" dxfId="10592" priority="5914" operator="greaterThan">
      <formula>0</formula>
    </cfRule>
  </conditionalFormatting>
  <conditionalFormatting sqref="H65">
    <cfRule type="cellIs" dxfId="10591" priority="5908" operator="greaterThan">
      <formula>0</formula>
    </cfRule>
    <cfRule type="cellIs" dxfId="10590" priority="5911" operator="lessThan">
      <formula>0</formula>
    </cfRule>
  </conditionalFormatting>
  <conditionalFormatting sqref="I65">
    <cfRule type="cellIs" dxfId="10589" priority="5909" operator="lessThan">
      <formula>0</formula>
    </cfRule>
    <cfRule type="cellIs" dxfId="10588" priority="5910" operator="greaterThan">
      <formula>0</formula>
    </cfRule>
  </conditionalFormatting>
  <conditionalFormatting sqref="J65">
    <cfRule type="cellIs" dxfId="10587" priority="5904" operator="greaterThan">
      <formula>0</formula>
    </cfRule>
    <cfRule type="cellIs" dxfId="10586" priority="5907" operator="lessThan">
      <formula>0</formula>
    </cfRule>
  </conditionalFormatting>
  <conditionalFormatting sqref="K65">
    <cfRule type="cellIs" dxfId="10585" priority="5905" operator="lessThan">
      <formula>0</formula>
    </cfRule>
    <cfRule type="cellIs" dxfId="10584" priority="5906" operator="greaterThan">
      <formula>0</formula>
    </cfRule>
  </conditionalFormatting>
  <conditionalFormatting sqref="L65">
    <cfRule type="cellIs" dxfId="10583" priority="5900" operator="greaterThan">
      <formula>0</formula>
    </cfRule>
    <cfRule type="cellIs" dxfId="10582" priority="5903" operator="lessThan">
      <formula>0</formula>
    </cfRule>
  </conditionalFormatting>
  <conditionalFormatting sqref="M65">
    <cfRule type="cellIs" dxfId="10581" priority="5901" operator="lessThan">
      <formula>0</formula>
    </cfRule>
    <cfRule type="cellIs" dxfId="10580" priority="5902" operator="greaterThan">
      <formula>0</formula>
    </cfRule>
  </conditionalFormatting>
  <conditionalFormatting sqref="N65">
    <cfRule type="cellIs" dxfId="10579" priority="5896" operator="greaterThan">
      <formula>0</formula>
    </cfRule>
    <cfRule type="cellIs" dxfId="10578" priority="5899" operator="lessThan">
      <formula>0</formula>
    </cfRule>
  </conditionalFormatting>
  <conditionalFormatting sqref="O65">
    <cfRule type="cellIs" dxfId="10577" priority="5897" operator="lessThan">
      <formula>0</formula>
    </cfRule>
    <cfRule type="cellIs" dxfId="10576" priority="5898" operator="greaterThan">
      <formula>0</formula>
    </cfRule>
  </conditionalFormatting>
  <conditionalFormatting sqref="P65">
    <cfRule type="cellIs" dxfId="10575" priority="5892" operator="greaterThan">
      <formula>0</formula>
    </cfRule>
    <cfRule type="cellIs" dxfId="10574" priority="5895" operator="lessThan">
      <formula>0</formula>
    </cfRule>
  </conditionalFormatting>
  <conditionalFormatting sqref="Q65">
    <cfRule type="cellIs" dxfId="10573" priority="5893" operator="lessThan">
      <formula>0</formula>
    </cfRule>
    <cfRule type="cellIs" dxfId="10572" priority="5894" operator="greaterThan">
      <formula>0</formula>
    </cfRule>
  </conditionalFormatting>
  <conditionalFormatting sqref="R65">
    <cfRule type="cellIs" dxfId="10571" priority="5888" operator="greaterThan">
      <formula>0</formula>
    </cfRule>
    <cfRule type="cellIs" dxfId="10570" priority="5891" operator="lessThan">
      <formula>0</formula>
    </cfRule>
  </conditionalFormatting>
  <conditionalFormatting sqref="S65">
    <cfRule type="cellIs" dxfId="10569" priority="5889" operator="lessThan">
      <formula>0</formula>
    </cfRule>
    <cfRule type="cellIs" dxfId="10568" priority="5890" operator="greaterThan">
      <formula>0</formula>
    </cfRule>
  </conditionalFormatting>
  <conditionalFormatting sqref="T65">
    <cfRule type="cellIs" dxfId="10567" priority="5884" operator="greaterThan">
      <formula>0</formula>
    </cfRule>
    <cfRule type="cellIs" dxfId="10566" priority="5887" operator="lessThan">
      <formula>0</formula>
    </cfRule>
  </conditionalFormatting>
  <conditionalFormatting sqref="U65">
    <cfRule type="cellIs" dxfId="10565" priority="5885" operator="lessThan">
      <formula>0</formula>
    </cfRule>
    <cfRule type="cellIs" dxfId="10564" priority="5886" operator="greaterThan">
      <formula>0</formula>
    </cfRule>
  </conditionalFormatting>
  <conditionalFormatting sqref="V65">
    <cfRule type="cellIs" dxfId="10563" priority="5880" operator="greaterThan">
      <formula>0</formula>
    </cfRule>
    <cfRule type="cellIs" dxfId="10562" priority="5883" operator="lessThan">
      <formula>0</formula>
    </cfRule>
  </conditionalFormatting>
  <conditionalFormatting sqref="W65">
    <cfRule type="cellIs" dxfId="10561" priority="5881" operator="lessThan">
      <formula>0</formula>
    </cfRule>
    <cfRule type="cellIs" dxfId="10560" priority="5882" operator="greaterThan">
      <formula>0</formula>
    </cfRule>
  </conditionalFormatting>
  <conditionalFormatting sqref="X65">
    <cfRule type="cellIs" dxfId="10559" priority="5876" operator="greaterThan">
      <formula>0</formula>
    </cfRule>
    <cfRule type="cellIs" dxfId="10558" priority="5879" operator="lessThan">
      <formula>0</formula>
    </cfRule>
  </conditionalFormatting>
  <conditionalFormatting sqref="Y65">
    <cfRule type="cellIs" dxfId="10557" priority="5877" operator="lessThan">
      <formula>0</formula>
    </cfRule>
    <cfRule type="cellIs" dxfId="10556" priority="5878" operator="greaterThan">
      <formula>0</formula>
    </cfRule>
  </conditionalFormatting>
  <conditionalFormatting sqref="Z65">
    <cfRule type="cellIs" dxfId="10555" priority="5872" operator="greaterThan">
      <formula>0</formula>
    </cfRule>
    <cfRule type="cellIs" dxfId="10554" priority="5875" operator="lessThan">
      <formula>0</formula>
    </cfRule>
  </conditionalFormatting>
  <conditionalFormatting sqref="AA65">
    <cfRule type="cellIs" dxfId="10553" priority="5873" operator="lessThan">
      <formula>0</formula>
    </cfRule>
    <cfRule type="cellIs" dxfId="10552" priority="5874" operator="greaterThan">
      <formula>0</formula>
    </cfRule>
  </conditionalFormatting>
  <conditionalFormatting sqref="AB65">
    <cfRule type="cellIs" dxfId="10551" priority="5868" operator="greaterThan">
      <formula>0</formula>
    </cfRule>
    <cfRule type="cellIs" dxfId="10550" priority="5871" operator="lessThan">
      <formula>0</formula>
    </cfRule>
  </conditionalFormatting>
  <conditionalFormatting sqref="AC65">
    <cfRule type="cellIs" dxfId="10549" priority="5869" operator="lessThan">
      <formula>0</formula>
    </cfRule>
    <cfRule type="cellIs" dxfId="10548" priority="5870" operator="greaterThan">
      <formula>0</formula>
    </cfRule>
  </conditionalFormatting>
  <conditionalFormatting sqref="F69">
    <cfRule type="cellIs" dxfId="10547" priority="5866" operator="greaterThan">
      <formula>0</formula>
    </cfRule>
    <cfRule type="cellIs" dxfId="10546" priority="5867" operator="lessThan">
      <formula>0</formula>
    </cfRule>
  </conditionalFormatting>
  <conditionalFormatting sqref="F73">
    <cfRule type="cellIs" dxfId="10545" priority="5864" operator="greaterThan">
      <formula>0</formula>
    </cfRule>
    <cfRule type="cellIs" dxfId="10544" priority="5865" operator="lessThan">
      <formula>0</formula>
    </cfRule>
  </conditionalFormatting>
  <conditionalFormatting sqref="F77">
    <cfRule type="cellIs" dxfId="10543" priority="5862" operator="greaterThan">
      <formula>0</formula>
    </cfRule>
    <cfRule type="cellIs" dxfId="10542" priority="5863" operator="lessThan">
      <formula>0</formula>
    </cfRule>
  </conditionalFormatting>
  <conditionalFormatting sqref="G69">
    <cfRule type="cellIs" dxfId="10541" priority="5860" operator="lessThan">
      <formula>0</formula>
    </cfRule>
    <cfRule type="cellIs" dxfId="10540" priority="5861" operator="greaterThan">
      <formula>0</formula>
    </cfRule>
  </conditionalFormatting>
  <conditionalFormatting sqref="G73">
    <cfRule type="cellIs" dxfId="10539" priority="5858" operator="lessThan">
      <formula>0</formula>
    </cfRule>
    <cfRule type="cellIs" dxfId="10538" priority="5859" operator="greaterThan">
      <formula>0</formula>
    </cfRule>
  </conditionalFormatting>
  <conditionalFormatting sqref="G77">
    <cfRule type="cellIs" dxfId="10537" priority="5856" operator="lessThan">
      <formula>0</formula>
    </cfRule>
    <cfRule type="cellIs" dxfId="10536" priority="5857" operator="greaterThan">
      <formula>0</formula>
    </cfRule>
  </conditionalFormatting>
  <conditionalFormatting sqref="H69">
    <cfRule type="cellIs" dxfId="10535" priority="5854" operator="greaterThan">
      <formula>0</formula>
    </cfRule>
    <cfRule type="cellIs" dxfId="10534" priority="5855" operator="lessThan">
      <formula>0</formula>
    </cfRule>
  </conditionalFormatting>
  <conditionalFormatting sqref="I69">
    <cfRule type="cellIs" dxfId="10533" priority="5852" operator="lessThan">
      <formula>0</formula>
    </cfRule>
    <cfRule type="cellIs" dxfId="10532" priority="5853" operator="greaterThan">
      <formula>0</formula>
    </cfRule>
  </conditionalFormatting>
  <conditionalFormatting sqref="J69">
    <cfRule type="cellIs" dxfId="10531" priority="5850" operator="greaterThan">
      <formula>0</formula>
    </cfRule>
    <cfRule type="cellIs" dxfId="10530" priority="5851" operator="lessThan">
      <formula>0</formula>
    </cfRule>
  </conditionalFormatting>
  <conditionalFormatting sqref="K69">
    <cfRule type="cellIs" dxfId="10529" priority="5848" operator="lessThan">
      <formula>0</formula>
    </cfRule>
    <cfRule type="cellIs" dxfId="10528" priority="5849" operator="greaterThan">
      <formula>0</formula>
    </cfRule>
  </conditionalFormatting>
  <conditionalFormatting sqref="L69">
    <cfRule type="cellIs" dxfId="10527" priority="5846" operator="greaterThan">
      <formula>0</formula>
    </cfRule>
    <cfRule type="cellIs" dxfId="10526" priority="5847" operator="lessThan">
      <formula>0</formula>
    </cfRule>
  </conditionalFormatting>
  <conditionalFormatting sqref="M69">
    <cfRule type="cellIs" dxfId="10525" priority="5844" operator="lessThan">
      <formula>0</formula>
    </cfRule>
    <cfRule type="cellIs" dxfId="10524" priority="5845" operator="greaterThan">
      <formula>0</formula>
    </cfRule>
  </conditionalFormatting>
  <conditionalFormatting sqref="N69">
    <cfRule type="cellIs" dxfId="10523" priority="5842" operator="greaterThan">
      <formula>0</formula>
    </cfRule>
    <cfRule type="cellIs" dxfId="10522" priority="5843" operator="lessThan">
      <formula>0</formula>
    </cfRule>
  </conditionalFormatting>
  <conditionalFormatting sqref="O69">
    <cfRule type="cellIs" dxfId="10521" priority="5840" operator="lessThan">
      <formula>0</formula>
    </cfRule>
    <cfRule type="cellIs" dxfId="10520" priority="5841" operator="greaterThan">
      <formula>0</formula>
    </cfRule>
  </conditionalFormatting>
  <conditionalFormatting sqref="P69">
    <cfRule type="cellIs" dxfId="10519" priority="5838" operator="greaterThan">
      <formula>0</formula>
    </cfRule>
    <cfRule type="cellIs" dxfId="10518" priority="5839" operator="lessThan">
      <formula>0</formula>
    </cfRule>
  </conditionalFormatting>
  <conditionalFormatting sqref="Q69">
    <cfRule type="cellIs" dxfId="10517" priority="5836" operator="lessThan">
      <formula>0</formula>
    </cfRule>
    <cfRule type="cellIs" dxfId="10516" priority="5837" operator="greaterThan">
      <formula>0</formula>
    </cfRule>
  </conditionalFormatting>
  <conditionalFormatting sqref="R69">
    <cfRule type="cellIs" dxfId="10515" priority="5834" operator="greaterThan">
      <formula>0</formula>
    </cfRule>
    <cfRule type="cellIs" dxfId="10514" priority="5835" operator="lessThan">
      <formula>0</formula>
    </cfRule>
  </conditionalFormatting>
  <conditionalFormatting sqref="S69">
    <cfRule type="cellIs" dxfId="10513" priority="5832" operator="lessThan">
      <formula>0</formula>
    </cfRule>
    <cfRule type="cellIs" dxfId="10512" priority="5833" operator="greaterThan">
      <formula>0</formula>
    </cfRule>
  </conditionalFormatting>
  <conditionalFormatting sqref="T69">
    <cfRule type="cellIs" dxfId="10511" priority="5830" operator="greaterThan">
      <formula>0</formula>
    </cfRule>
    <cfRule type="cellIs" dxfId="10510" priority="5831" operator="lessThan">
      <formula>0</formula>
    </cfRule>
  </conditionalFormatting>
  <conditionalFormatting sqref="U69">
    <cfRule type="cellIs" dxfId="10509" priority="5828" operator="lessThan">
      <formula>0</formula>
    </cfRule>
    <cfRule type="cellIs" dxfId="10508" priority="5829" operator="greaterThan">
      <formula>0</formula>
    </cfRule>
  </conditionalFormatting>
  <conditionalFormatting sqref="V69">
    <cfRule type="cellIs" dxfId="10507" priority="5826" operator="greaterThan">
      <formula>0</formula>
    </cfRule>
    <cfRule type="cellIs" dxfId="10506" priority="5827" operator="lessThan">
      <formula>0</formula>
    </cfRule>
  </conditionalFormatting>
  <conditionalFormatting sqref="W69">
    <cfRule type="cellIs" dxfId="10505" priority="5824" operator="lessThan">
      <formula>0</formula>
    </cfRule>
    <cfRule type="cellIs" dxfId="10504" priority="5825" operator="greaterThan">
      <formula>0</formula>
    </cfRule>
  </conditionalFormatting>
  <conditionalFormatting sqref="X69">
    <cfRule type="cellIs" dxfId="10503" priority="5822" operator="greaterThan">
      <formula>0</formula>
    </cfRule>
    <cfRule type="cellIs" dxfId="10502" priority="5823" operator="lessThan">
      <formula>0</formula>
    </cfRule>
  </conditionalFormatting>
  <conditionalFormatting sqref="Y69">
    <cfRule type="cellIs" dxfId="10501" priority="5820" operator="lessThan">
      <formula>0</formula>
    </cfRule>
    <cfRule type="cellIs" dxfId="10500" priority="5821" operator="greaterThan">
      <formula>0</formula>
    </cfRule>
  </conditionalFormatting>
  <conditionalFormatting sqref="Z69">
    <cfRule type="cellIs" dxfId="10499" priority="5818" operator="greaterThan">
      <formula>0</formula>
    </cfRule>
    <cfRule type="cellIs" dxfId="10498" priority="5819" operator="lessThan">
      <formula>0</formula>
    </cfRule>
  </conditionalFormatting>
  <conditionalFormatting sqref="AA69">
    <cfRule type="cellIs" dxfId="10497" priority="5816" operator="lessThan">
      <formula>0</formula>
    </cfRule>
    <cfRule type="cellIs" dxfId="10496" priority="5817" operator="greaterThan">
      <formula>0</formula>
    </cfRule>
  </conditionalFormatting>
  <conditionalFormatting sqref="AB69">
    <cfRule type="cellIs" dxfId="10495" priority="5814" operator="greaterThan">
      <formula>0</formula>
    </cfRule>
    <cfRule type="cellIs" dxfId="10494" priority="5815" operator="lessThan">
      <formula>0</formula>
    </cfRule>
  </conditionalFormatting>
  <conditionalFormatting sqref="AC69">
    <cfRule type="cellIs" dxfId="10493" priority="5812" operator="lessThan">
      <formula>0</formula>
    </cfRule>
    <cfRule type="cellIs" dxfId="10492" priority="5813" operator="greaterThan">
      <formula>0</formula>
    </cfRule>
  </conditionalFormatting>
  <conditionalFormatting sqref="H73">
    <cfRule type="cellIs" dxfId="10491" priority="5810" operator="greaterThan">
      <formula>0</formula>
    </cfRule>
    <cfRule type="cellIs" dxfId="10490" priority="5811" operator="lessThan">
      <formula>0</formula>
    </cfRule>
  </conditionalFormatting>
  <conditionalFormatting sqref="I73">
    <cfRule type="cellIs" dxfId="10489" priority="5808" operator="lessThan">
      <formula>0</formula>
    </cfRule>
    <cfRule type="cellIs" dxfId="10488" priority="5809" operator="greaterThan">
      <formula>0</formula>
    </cfRule>
  </conditionalFormatting>
  <conditionalFormatting sqref="J73">
    <cfRule type="cellIs" dxfId="10487" priority="5806" operator="greaterThan">
      <formula>0</formula>
    </cfRule>
    <cfRule type="cellIs" dxfId="10486" priority="5807" operator="lessThan">
      <formula>0</formula>
    </cfRule>
  </conditionalFormatting>
  <conditionalFormatting sqref="K73">
    <cfRule type="cellIs" dxfId="10485" priority="5804" operator="lessThan">
      <formula>0</formula>
    </cfRule>
    <cfRule type="cellIs" dxfId="10484" priority="5805" operator="greaterThan">
      <formula>0</formula>
    </cfRule>
  </conditionalFormatting>
  <conditionalFormatting sqref="L73">
    <cfRule type="cellIs" dxfId="10483" priority="5802" operator="greaterThan">
      <formula>0</formula>
    </cfRule>
    <cfRule type="cellIs" dxfId="10482" priority="5803" operator="lessThan">
      <formula>0</formula>
    </cfRule>
  </conditionalFormatting>
  <conditionalFormatting sqref="M73">
    <cfRule type="cellIs" dxfId="10481" priority="5800" operator="lessThan">
      <formula>0</formula>
    </cfRule>
    <cfRule type="cellIs" dxfId="10480" priority="5801" operator="greaterThan">
      <formula>0</formula>
    </cfRule>
  </conditionalFormatting>
  <conditionalFormatting sqref="N73">
    <cfRule type="cellIs" dxfId="10479" priority="5798" operator="greaterThan">
      <formula>0</formula>
    </cfRule>
    <cfRule type="cellIs" dxfId="10478" priority="5799" operator="lessThan">
      <formula>0</formula>
    </cfRule>
  </conditionalFormatting>
  <conditionalFormatting sqref="O73">
    <cfRule type="cellIs" dxfId="10477" priority="5796" operator="lessThan">
      <formula>0</formula>
    </cfRule>
    <cfRule type="cellIs" dxfId="10476" priority="5797" operator="greaterThan">
      <formula>0</formula>
    </cfRule>
  </conditionalFormatting>
  <conditionalFormatting sqref="P73">
    <cfRule type="cellIs" dxfId="10475" priority="5794" operator="greaterThan">
      <formula>0</formula>
    </cfRule>
    <cfRule type="cellIs" dxfId="10474" priority="5795" operator="lessThan">
      <formula>0</formula>
    </cfRule>
  </conditionalFormatting>
  <conditionalFormatting sqref="Q73">
    <cfRule type="cellIs" dxfId="10473" priority="5792" operator="lessThan">
      <formula>0</formula>
    </cfRule>
    <cfRule type="cellIs" dxfId="10472" priority="5793" operator="greaterThan">
      <formula>0</formula>
    </cfRule>
  </conditionalFormatting>
  <conditionalFormatting sqref="R73">
    <cfRule type="cellIs" dxfId="10471" priority="5790" operator="greaterThan">
      <formula>0</formula>
    </cfRule>
    <cfRule type="cellIs" dxfId="10470" priority="5791" operator="lessThan">
      <formula>0</formula>
    </cfRule>
  </conditionalFormatting>
  <conditionalFormatting sqref="S73">
    <cfRule type="cellIs" dxfId="10469" priority="5788" operator="lessThan">
      <formula>0</formula>
    </cfRule>
    <cfRule type="cellIs" dxfId="10468" priority="5789" operator="greaterThan">
      <formula>0</formula>
    </cfRule>
  </conditionalFormatting>
  <conditionalFormatting sqref="T73">
    <cfRule type="cellIs" dxfId="10467" priority="5786" operator="greaterThan">
      <formula>0</formula>
    </cfRule>
    <cfRule type="cellIs" dxfId="10466" priority="5787" operator="lessThan">
      <formula>0</formula>
    </cfRule>
  </conditionalFormatting>
  <conditionalFormatting sqref="U73">
    <cfRule type="cellIs" dxfId="10465" priority="5784" operator="lessThan">
      <formula>0</formula>
    </cfRule>
    <cfRule type="cellIs" dxfId="10464" priority="5785" operator="greaterThan">
      <formula>0</formula>
    </cfRule>
  </conditionalFormatting>
  <conditionalFormatting sqref="V73">
    <cfRule type="cellIs" dxfId="10463" priority="5782" operator="greaterThan">
      <formula>0</formula>
    </cfRule>
    <cfRule type="cellIs" dxfId="10462" priority="5783" operator="lessThan">
      <formula>0</formula>
    </cfRule>
  </conditionalFormatting>
  <conditionalFormatting sqref="W73">
    <cfRule type="cellIs" dxfId="10461" priority="5780" operator="lessThan">
      <formula>0</formula>
    </cfRule>
    <cfRule type="cellIs" dxfId="10460" priority="5781" operator="greaterThan">
      <formula>0</formula>
    </cfRule>
  </conditionalFormatting>
  <conditionalFormatting sqref="X73">
    <cfRule type="cellIs" dxfId="10459" priority="5778" operator="greaterThan">
      <formula>0</formula>
    </cfRule>
    <cfRule type="cellIs" dxfId="10458" priority="5779" operator="lessThan">
      <formula>0</formula>
    </cfRule>
  </conditionalFormatting>
  <conditionalFormatting sqref="Y73">
    <cfRule type="cellIs" dxfId="10457" priority="5776" operator="lessThan">
      <formula>0</formula>
    </cfRule>
    <cfRule type="cellIs" dxfId="10456" priority="5777" operator="greaterThan">
      <formula>0</formula>
    </cfRule>
  </conditionalFormatting>
  <conditionalFormatting sqref="Z73">
    <cfRule type="cellIs" dxfId="10455" priority="5774" operator="greaterThan">
      <formula>0</formula>
    </cfRule>
    <cfRule type="cellIs" dxfId="10454" priority="5775" operator="lessThan">
      <formula>0</formula>
    </cfRule>
  </conditionalFormatting>
  <conditionalFormatting sqref="AA73">
    <cfRule type="cellIs" dxfId="10453" priority="5772" operator="lessThan">
      <formula>0</formula>
    </cfRule>
    <cfRule type="cellIs" dxfId="10452" priority="5773" operator="greaterThan">
      <formula>0</formula>
    </cfRule>
  </conditionalFormatting>
  <conditionalFormatting sqref="AB73">
    <cfRule type="cellIs" dxfId="10451" priority="5770" operator="greaterThan">
      <formula>0</formula>
    </cfRule>
    <cfRule type="cellIs" dxfId="10450" priority="5771" operator="lessThan">
      <formula>0</formula>
    </cfRule>
  </conditionalFormatting>
  <conditionalFormatting sqref="AC73">
    <cfRule type="cellIs" dxfId="10449" priority="5768" operator="lessThan">
      <formula>0</formula>
    </cfRule>
    <cfRule type="cellIs" dxfId="10448" priority="5769" operator="greaterThan">
      <formula>0</formula>
    </cfRule>
  </conditionalFormatting>
  <conditionalFormatting sqref="H77">
    <cfRule type="cellIs" dxfId="10447" priority="5766" operator="greaterThan">
      <formula>0</formula>
    </cfRule>
    <cfRule type="cellIs" dxfId="10446" priority="5767" operator="lessThan">
      <formula>0</formula>
    </cfRule>
  </conditionalFormatting>
  <conditionalFormatting sqref="I77">
    <cfRule type="cellIs" dxfId="10445" priority="5764" operator="lessThan">
      <formula>0</formula>
    </cfRule>
    <cfRule type="cellIs" dxfId="10444" priority="5765" operator="greaterThan">
      <formula>0</formula>
    </cfRule>
  </conditionalFormatting>
  <conditionalFormatting sqref="J77">
    <cfRule type="cellIs" dxfId="10443" priority="5762" operator="greaterThan">
      <formula>0</formula>
    </cfRule>
    <cfRule type="cellIs" dxfId="10442" priority="5763" operator="lessThan">
      <formula>0</formula>
    </cfRule>
  </conditionalFormatting>
  <conditionalFormatting sqref="K77">
    <cfRule type="cellIs" dxfId="10441" priority="5760" operator="lessThan">
      <formula>0</formula>
    </cfRule>
    <cfRule type="cellIs" dxfId="10440" priority="5761" operator="greaterThan">
      <formula>0</formula>
    </cfRule>
  </conditionalFormatting>
  <conditionalFormatting sqref="L77">
    <cfRule type="cellIs" dxfId="10439" priority="5758" operator="greaterThan">
      <formula>0</formula>
    </cfRule>
    <cfRule type="cellIs" dxfId="10438" priority="5759" operator="lessThan">
      <formula>0</formula>
    </cfRule>
  </conditionalFormatting>
  <conditionalFormatting sqref="M77">
    <cfRule type="cellIs" dxfId="10437" priority="5756" operator="lessThan">
      <formula>0</formula>
    </cfRule>
    <cfRule type="cellIs" dxfId="10436" priority="5757" operator="greaterThan">
      <formula>0</formula>
    </cfRule>
  </conditionalFormatting>
  <conditionalFormatting sqref="N77">
    <cfRule type="cellIs" dxfId="10435" priority="5754" operator="greaterThan">
      <formula>0</formula>
    </cfRule>
    <cfRule type="cellIs" dxfId="10434" priority="5755" operator="lessThan">
      <formula>0</formula>
    </cfRule>
  </conditionalFormatting>
  <conditionalFormatting sqref="O77">
    <cfRule type="cellIs" dxfId="10433" priority="5752" operator="lessThan">
      <formula>0</formula>
    </cfRule>
    <cfRule type="cellIs" dxfId="10432" priority="5753" operator="greaterThan">
      <formula>0</formula>
    </cfRule>
  </conditionalFormatting>
  <conditionalFormatting sqref="P77">
    <cfRule type="cellIs" dxfId="10431" priority="5750" operator="greaterThan">
      <formula>0</formula>
    </cfRule>
    <cfRule type="cellIs" dxfId="10430" priority="5751" operator="lessThan">
      <formula>0</formula>
    </cfRule>
  </conditionalFormatting>
  <conditionalFormatting sqref="Q77">
    <cfRule type="cellIs" dxfId="10429" priority="5748" operator="lessThan">
      <formula>0</formula>
    </cfRule>
    <cfRule type="cellIs" dxfId="10428" priority="5749" operator="greaterThan">
      <formula>0</formula>
    </cfRule>
  </conditionalFormatting>
  <conditionalFormatting sqref="R77">
    <cfRule type="cellIs" dxfId="10427" priority="5746" operator="greaterThan">
      <formula>0</formula>
    </cfRule>
    <cfRule type="cellIs" dxfId="10426" priority="5747" operator="lessThan">
      <formula>0</formula>
    </cfRule>
  </conditionalFormatting>
  <conditionalFormatting sqref="S77">
    <cfRule type="cellIs" dxfId="10425" priority="5744" operator="lessThan">
      <formula>0</formula>
    </cfRule>
    <cfRule type="cellIs" dxfId="10424" priority="5745" operator="greaterThan">
      <formula>0</formula>
    </cfRule>
  </conditionalFormatting>
  <conditionalFormatting sqref="T77">
    <cfRule type="cellIs" dxfId="10423" priority="5742" operator="greaterThan">
      <formula>0</formula>
    </cfRule>
    <cfRule type="cellIs" dxfId="10422" priority="5743" operator="lessThan">
      <formula>0</formula>
    </cfRule>
  </conditionalFormatting>
  <conditionalFormatting sqref="U77">
    <cfRule type="cellIs" dxfId="10421" priority="5740" operator="lessThan">
      <formula>0</formula>
    </cfRule>
    <cfRule type="cellIs" dxfId="10420" priority="5741" operator="greaterThan">
      <formula>0</formula>
    </cfRule>
  </conditionalFormatting>
  <conditionalFormatting sqref="V77">
    <cfRule type="cellIs" dxfId="10419" priority="5738" operator="greaterThan">
      <formula>0</formula>
    </cfRule>
    <cfRule type="cellIs" dxfId="10418" priority="5739" operator="lessThan">
      <formula>0</formula>
    </cfRule>
  </conditionalFormatting>
  <conditionalFormatting sqref="W77">
    <cfRule type="cellIs" dxfId="10417" priority="5736" operator="lessThan">
      <formula>0</formula>
    </cfRule>
    <cfRule type="cellIs" dxfId="10416" priority="5737" operator="greaterThan">
      <formula>0</formula>
    </cfRule>
  </conditionalFormatting>
  <conditionalFormatting sqref="X77">
    <cfRule type="cellIs" dxfId="10415" priority="5734" operator="greaterThan">
      <formula>0</formula>
    </cfRule>
    <cfRule type="cellIs" dxfId="10414" priority="5735" operator="lessThan">
      <formula>0</formula>
    </cfRule>
  </conditionalFormatting>
  <conditionalFormatting sqref="Y77">
    <cfRule type="cellIs" dxfId="10413" priority="5732" operator="lessThan">
      <formula>0</formula>
    </cfRule>
    <cfRule type="cellIs" dxfId="10412" priority="5733" operator="greaterThan">
      <formula>0</formula>
    </cfRule>
  </conditionalFormatting>
  <conditionalFormatting sqref="Z77">
    <cfRule type="cellIs" dxfId="10411" priority="5730" operator="greaterThan">
      <formula>0</formula>
    </cfRule>
    <cfRule type="cellIs" dxfId="10410" priority="5731" operator="lessThan">
      <formula>0</formula>
    </cfRule>
  </conditionalFormatting>
  <conditionalFormatting sqref="AA77">
    <cfRule type="cellIs" dxfId="10409" priority="5728" operator="lessThan">
      <formula>0</formula>
    </cfRule>
    <cfRule type="cellIs" dxfId="10408" priority="5729" operator="greaterThan">
      <formula>0</formula>
    </cfRule>
  </conditionalFormatting>
  <conditionalFormatting sqref="AB77">
    <cfRule type="cellIs" dxfId="10407" priority="5726" operator="greaterThan">
      <formula>0</formula>
    </cfRule>
    <cfRule type="cellIs" dxfId="10406" priority="5727" operator="lessThan">
      <formula>0</formula>
    </cfRule>
  </conditionalFormatting>
  <conditionalFormatting sqref="AC77">
    <cfRule type="cellIs" dxfId="10405" priority="5724" operator="lessThan">
      <formula>0</formula>
    </cfRule>
    <cfRule type="cellIs" dxfId="10404" priority="5725" operator="greaterThan">
      <formula>0</formula>
    </cfRule>
  </conditionalFormatting>
  <conditionalFormatting sqref="F81">
    <cfRule type="cellIs" dxfId="10403" priority="5722" operator="greaterThan">
      <formula>0</formula>
    </cfRule>
    <cfRule type="cellIs" dxfId="10402" priority="5723" operator="lessThan">
      <formula>0</formula>
    </cfRule>
  </conditionalFormatting>
  <conditionalFormatting sqref="G81">
    <cfRule type="cellIs" dxfId="10401" priority="5720" operator="lessThan">
      <formula>0</formula>
    </cfRule>
    <cfRule type="cellIs" dxfId="10400" priority="5721" operator="greaterThan">
      <formula>0</formula>
    </cfRule>
  </conditionalFormatting>
  <conditionalFormatting sqref="H81">
    <cfRule type="cellIs" dxfId="10399" priority="5718" operator="greaterThan">
      <formula>0</formula>
    </cfRule>
    <cfRule type="cellIs" dxfId="10398" priority="5719" operator="lessThan">
      <formula>0</formula>
    </cfRule>
  </conditionalFormatting>
  <conditionalFormatting sqref="I81">
    <cfRule type="cellIs" dxfId="10397" priority="5716" operator="lessThan">
      <formula>0</formula>
    </cfRule>
    <cfRule type="cellIs" dxfId="10396" priority="5717" operator="greaterThan">
      <formula>0</formula>
    </cfRule>
  </conditionalFormatting>
  <conditionalFormatting sqref="J81">
    <cfRule type="cellIs" dxfId="10395" priority="5714" operator="greaterThan">
      <formula>0</formula>
    </cfRule>
    <cfRule type="cellIs" dxfId="10394" priority="5715" operator="lessThan">
      <formula>0</formula>
    </cfRule>
  </conditionalFormatting>
  <conditionalFormatting sqref="K81">
    <cfRule type="cellIs" dxfId="10393" priority="5712" operator="lessThan">
      <formula>0</formula>
    </cfRule>
    <cfRule type="cellIs" dxfId="10392" priority="5713" operator="greaterThan">
      <formula>0</formula>
    </cfRule>
  </conditionalFormatting>
  <conditionalFormatting sqref="L81">
    <cfRule type="cellIs" dxfId="10391" priority="5710" operator="greaterThan">
      <formula>0</formula>
    </cfRule>
    <cfRule type="cellIs" dxfId="10390" priority="5711" operator="lessThan">
      <formula>0</formula>
    </cfRule>
  </conditionalFormatting>
  <conditionalFormatting sqref="M81">
    <cfRule type="cellIs" dxfId="10389" priority="5708" operator="lessThan">
      <formula>0</formula>
    </cfRule>
    <cfRule type="cellIs" dxfId="10388" priority="5709" operator="greaterThan">
      <formula>0</formula>
    </cfRule>
  </conditionalFormatting>
  <conditionalFormatting sqref="N81">
    <cfRule type="cellIs" dxfId="10387" priority="5706" operator="greaterThan">
      <formula>0</formula>
    </cfRule>
    <cfRule type="cellIs" dxfId="10386" priority="5707" operator="lessThan">
      <formula>0</formula>
    </cfRule>
  </conditionalFormatting>
  <conditionalFormatting sqref="O81">
    <cfRule type="cellIs" dxfId="10385" priority="5704" operator="lessThan">
      <formula>0</formula>
    </cfRule>
    <cfRule type="cellIs" dxfId="10384" priority="5705" operator="greaterThan">
      <formula>0</formula>
    </cfRule>
  </conditionalFormatting>
  <conditionalFormatting sqref="P81">
    <cfRule type="cellIs" dxfId="10383" priority="5702" operator="greaterThan">
      <formula>0</formula>
    </cfRule>
    <cfRule type="cellIs" dxfId="10382" priority="5703" operator="lessThan">
      <formula>0</formula>
    </cfRule>
  </conditionalFormatting>
  <conditionalFormatting sqref="Q81">
    <cfRule type="cellIs" dxfId="10381" priority="5700" operator="lessThan">
      <formula>0</formula>
    </cfRule>
    <cfRule type="cellIs" dxfId="10380" priority="5701" operator="greaterThan">
      <formula>0</formula>
    </cfRule>
  </conditionalFormatting>
  <conditionalFormatting sqref="R81">
    <cfRule type="cellIs" dxfId="10379" priority="5698" operator="greaterThan">
      <formula>0</formula>
    </cfRule>
    <cfRule type="cellIs" dxfId="10378" priority="5699" operator="lessThan">
      <formula>0</formula>
    </cfRule>
  </conditionalFormatting>
  <conditionalFormatting sqref="S81">
    <cfRule type="cellIs" dxfId="10377" priority="5696" operator="lessThan">
      <formula>0</formula>
    </cfRule>
    <cfRule type="cellIs" dxfId="10376" priority="5697" operator="greaterThan">
      <formula>0</formula>
    </cfRule>
  </conditionalFormatting>
  <conditionalFormatting sqref="T81">
    <cfRule type="cellIs" dxfId="10375" priority="5694" operator="greaterThan">
      <formula>0</formula>
    </cfRule>
    <cfRule type="cellIs" dxfId="10374" priority="5695" operator="lessThan">
      <formula>0</formula>
    </cfRule>
  </conditionalFormatting>
  <conditionalFormatting sqref="U81">
    <cfRule type="cellIs" dxfId="10373" priority="5692" operator="lessThan">
      <formula>0</formula>
    </cfRule>
    <cfRule type="cellIs" dxfId="10372" priority="5693" operator="greaterThan">
      <formula>0</formula>
    </cfRule>
  </conditionalFormatting>
  <conditionalFormatting sqref="V81">
    <cfRule type="cellIs" dxfId="10371" priority="5690" operator="greaterThan">
      <formula>0</formula>
    </cfRule>
    <cfRule type="cellIs" dxfId="10370" priority="5691" operator="lessThan">
      <formula>0</formula>
    </cfRule>
  </conditionalFormatting>
  <conditionalFormatting sqref="W81">
    <cfRule type="cellIs" dxfId="10369" priority="5688" operator="lessThan">
      <formula>0</formula>
    </cfRule>
    <cfRule type="cellIs" dxfId="10368" priority="5689" operator="greaterThan">
      <formula>0</formula>
    </cfRule>
  </conditionalFormatting>
  <conditionalFormatting sqref="X81">
    <cfRule type="cellIs" dxfId="10367" priority="5686" operator="greaterThan">
      <formula>0</formula>
    </cfRule>
    <cfRule type="cellIs" dxfId="10366" priority="5687" operator="lessThan">
      <formula>0</formula>
    </cfRule>
  </conditionalFormatting>
  <conditionalFormatting sqref="Y81">
    <cfRule type="cellIs" dxfId="10365" priority="5684" operator="lessThan">
      <formula>0</formula>
    </cfRule>
    <cfRule type="cellIs" dxfId="10364" priority="5685" operator="greaterThan">
      <formula>0</formula>
    </cfRule>
  </conditionalFormatting>
  <conditionalFormatting sqref="Z81">
    <cfRule type="cellIs" dxfId="10363" priority="5682" operator="greaterThan">
      <formula>0</formula>
    </cfRule>
    <cfRule type="cellIs" dxfId="10362" priority="5683" operator="lessThan">
      <formula>0</formula>
    </cfRule>
  </conditionalFormatting>
  <conditionalFormatting sqref="AA81">
    <cfRule type="cellIs" dxfId="10361" priority="5680" operator="lessThan">
      <formula>0</formula>
    </cfRule>
    <cfRule type="cellIs" dxfId="10360" priority="5681" operator="greaterThan">
      <formula>0</formula>
    </cfRule>
  </conditionalFormatting>
  <conditionalFormatting sqref="AB81">
    <cfRule type="cellIs" dxfId="10359" priority="5678" operator="greaterThan">
      <formula>0</formula>
    </cfRule>
    <cfRule type="cellIs" dxfId="10358" priority="5679" operator="lessThan">
      <formula>0</formula>
    </cfRule>
  </conditionalFormatting>
  <conditionalFormatting sqref="AC81">
    <cfRule type="cellIs" dxfId="10357" priority="5676" operator="lessThan">
      <formula>0</formula>
    </cfRule>
    <cfRule type="cellIs" dxfId="10356" priority="5677" operator="greaterThan">
      <formula>0</formula>
    </cfRule>
  </conditionalFormatting>
  <conditionalFormatting sqref="F84">
    <cfRule type="cellIs" dxfId="10355" priority="5674" operator="lessThan">
      <formula>$B84</formula>
    </cfRule>
    <cfRule type="cellIs" dxfId="10354" priority="5675" operator="greaterThan">
      <formula>$B84</formula>
    </cfRule>
  </conditionalFormatting>
  <conditionalFormatting sqref="H84">
    <cfRule type="cellIs" dxfId="10353" priority="5672" operator="lessThan">
      <formula>$B84</formula>
    </cfRule>
    <cfRule type="cellIs" dxfId="10352" priority="5673" operator="greaterThan">
      <formula>$B84</formula>
    </cfRule>
  </conditionalFormatting>
  <conditionalFormatting sqref="J84">
    <cfRule type="cellIs" dxfId="10351" priority="5670" operator="lessThan">
      <formula>$B84</formula>
    </cfRule>
    <cfRule type="cellIs" dxfId="10350" priority="5671" operator="greaterThan">
      <formula>$B84</formula>
    </cfRule>
  </conditionalFormatting>
  <conditionalFormatting sqref="L84">
    <cfRule type="cellIs" dxfId="10349" priority="5668" operator="lessThan">
      <formula>$B84</formula>
    </cfRule>
    <cfRule type="cellIs" dxfId="10348" priority="5669" operator="greaterThan">
      <formula>$B84</formula>
    </cfRule>
  </conditionalFormatting>
  <conditionalFormatting sqref="N84">
    <cfRule type="cellIs" dxfId="10347" priority="5666" operator="lessThan">
      <formula>$B84</formula>
    </cfRule>
    <cfRule type="cellIs" dxfId="10346" priority="5667" operator="greaterThan">
      <formula>$B84</formula>
    </cfRule>
  </conditionalFormatting>
  <conditionalFormatting sqref="P84">
    <cfRule type="cellIs" dxfId="10345" priority="5664" operator="lessThan">
      <formula>$B84</formula>
    </cfRule>
    <cfRule type="cellIs" dxfId="10344" priority="5665" operator="greaterThan">
      <formula>$B84</formula>
    </cfRule>
  </conditionalFormatting>
  <conditionalFormatting sqref="R84">
    <cfRule type="cellIs" dxfId="10343" priority="5662" operator="lessThan">
      <formula>$B84</formula>
    </cfRule>
    <cfRule type="cellIs" dxfId="10342" priority="5663" operator="greaterThan">
      <formula>$B84</formula>
    </cfRule>
  </conditionalFormatting>
  <conditionalFormatting sqref="T84">
    <cfRule type="cellIs" dxfId="10341" priority="5660" operator="lessThan">
      <formula>$B84</formula>
    </cfRule>
    <cfRule type="cellIs" dxfId="10340" priority="5661" operator="greaterThan">
      <formula>$B84</formula>
    </cfRule>
  </conditionalFormatting>
  <conditionalFormatting sqref="V84">
    <cfRule type="cellIs" dxfId="10339" priority="5658" operator="lessThan">
      <formula>$B84</formula>
    </cfRule>
    <cfRule type="cellIs" dxfId="10338" priority="5659" operator="greaterThan">
      <formula>$B84</formula>
    </cfRule>
  </conditionalFormatting>
  <conditionalFormatting sqref="X84">
    <cfRule type="cellIs" dxfId="10337" priority="5656" operator="lessThan">
      <formula>$B84</formula>
    </cfRule>
    <cfRule type="cellIs" dxfId="10336" priority="5657" operator="greaterThan">
      <formula>$B84</formula>
    </cfRule>
  </conditionalFormatting>
  <conditionalFormatting sqref="Z84">
    <cfRule type="cellIs" dxfId="10335" priority="5654" operator="lessThan">
      <formula>$B84</formula>
    </cfRule>
    <cfRule type="cellIs" dxfId="10334" priority="5655" operator="greaterThan">
      <formula>$B84</formula>
    </cfRule>
  </conditionalFormatting>
  <conditionalFormatting sqref="AB84">
    <cfRule type="cellIs" dxfId="10333" priority="5652" operator="lessThan">
      <formula>$B84</formula>
    </cfRule>
    <cfRule type="cellIs" dxfId="10332" priority="5653" operator="greaterThan">
      <formula>$B84</formula>
    </cfRule>
  </conditionalFormatting>
  <conditionalFormatting sqref="G84">
    <cfRule type="cellIs" dxfId="10331" priority="5650" operator="greaterThan">
      <formula>$C84</formula>
    </cfRule>
    <cfRule type="cellIs" dxfId="10330" priority="5651" operator="lessThan">
      <formula>$C84</formula>
    </cfRule>
  </conditionalFormatting>
  <conditionalFormatting sqref="I84">
    <cfRule type="cellIs" dxfId="10329" priority="5648" operator="greaterThan">
      <formula>$C84</formula>
    </cfRule>
    <cfRule type="cellIs" dxfId="10328" priority="5649" operator="lessThan">
      <formula>$C84</formula>
    </cfRule>
  </conditionalFormatting>
  <conditionalFormatting sqref="K84">
    <cfRule type="cellIs" dxfId="10327" priority="5646" operator="greaterThan">
      <formula>$C84</formula>
    </cfRule>
    <cfRule type="cellIs" dxfId="10326" priority="5647" operator="lessThan">
      <formula>$C84</formula>
    </cfRule>
  </conditionalFormatting>
  <conditionalFormatting sqref="M84">
    <cfRule type="cellIs" dxfId="10325" priority="5644" operator="greaterThan">
      <formula>$C84</formula>
    </cfRule>
    <cfRule type="cellIs" dxfId="10324" priority="5645" operator="lessThan">
      <formula>$C84</formula>
    </cfRule>
  </conditionalFormatting>
  <conditionalFormatting sqref="O84">
    <cfRule type="cellIs" dxfId="10323" priority="5642" operator="greaterThan">
      <formula>$C84</formula>
    </cfRule>
    <cfRule type="cellIs" dxfId="10322" priority="5643" operator="lessThan">
      <formula>$C84</formula>
    </cfRule>
  </conditionalFormatting>
  <conditionalFormatting sqref="Q84">
    <cfRule type="cellIs" dxfId="10321" priority="5640" operator="greaterThan">
      <formula>$C84</formula>
    </cfRule>
    <cfRule type="cellIs" dxfId="10320" priority="5641" operator="lessThan">
      <formula>$C84</formula>
    </cfRule>
  </conditionalFormatting>
  <conditionalFormatting sqref="S84">
    <cfRule type="cellIs" dxfId="10319" priority="5638" operator="greaterThan">
      <formula>$C84</formula>
    </cfRule>
    <cfRule type="cellIs" dxfId="10318" priority="5639" operator="lessThan">
      <formula>$C84</formula>
    </cfRule>
  </conditionalFormatting>
  <conditionalFormatting sqref="U84">
    <cfRule type="cellIs" dxfId="10317" priority="5636" operator="greaterThan">
      <formula>$C84</formula>
    </cfRule>
    <cfRule type="cellIs" dxfId="10316" priority="5637" operator="lessThan">
      <formula>$C84</formula>
    </cfRule>
  </conditionalFormatting>
  <conditionalFormatting sqref="W84">
    <cfRule type="cellIs" dxfId="10315" priority="5634" operator="greaterThan">
      <formula>$C84</formula>
    </cfRule>
    <cfRule type="cellIs" dxfId="10314" priority="5635" operator="lessThan">
      <formula>$C84</formula>
    </cfRule>
  </conditionalFormatting>
  <conditionalFormatting sqref="Y84">
    <cfRule type="cellIs" dxfId="10313" priority="5632" operator="greaterThan">
      <formula>$C84</formula>
    </cfRule>
    <cfRule type="cellIs" dxfId="10312" priority="5633" operator="lessThan">
      <formula>$C84</formula>
    </cfRule>
  </conditionalFormatting>
  <conditionalFormatting sqref="AA84">
    <cfRule type="cellIs" dxfId="10311" priority="5630" operator="greaterThan">
      <formula>$C84</formula>
    </cfRule>
    <cfRule type="cellIs" dxfId="10310" priority="5631" operator="lessThan">
      <formula>$C84</formula>
    </cfRule>
  </conditionalFormatting>
  <conditionalFormatting sqref="AC84">
    <cfRule type="cellIs" dxfId="10309" priority="5628" operator="greaterThan">
      <formula>$C84</formula>
    </cfRule>
    <cfRule type="cellIs" dxfId="10308" priority="5629" operator="lessThan">
      <formula>$C84</formula>
    </cfRule>
  </conditionalFormatting>
  <conditionalFormatting sqref="F88">
    <cfRule type="cellIs" dxfId="10307" priority="5626" operator="lessThan">
      <formula>$B84</formula>
    </cfRule>
    <cfRule type="cellIs" dxfId="10306" priority="5627" operator="greaterThan">
      <formula>$B84</formula>
    </cfRule>
  </conditionalFormatting>
  <conditionalFormatting sqref="G88">
    <cfRule type="cellIs" dxfId="10305" priority="5624" operator="greaterThan">
      <formula>$C84</formula>
    </cfRule>
    <cfRule type="cellIs" dxfId="10304" priority="5625" operator="lessThan">
      <formula>$C84</formula>
    </cfRule>
  </conditionalFormatting>
  <conditionalFormatting sqref="F92">
    <cfRule type="cellIs" dxfId="10303" priority="5622" operator="lessThan">
      <formula>$B84</formula>
    </cfRule>
    <cfRule type="cellIs" dxfId="10302" priority="5623" operator="greaterThan">
      <formula>$B84</formula>
    </cfRule>
  </conditionalFormatting>
  <conditionalFormatting sqref="G92">
    <cfRule type="cellIs" dxfId="10301" priority="5620" operator="greaterThan">
      <formula>$C84</formula>
    </cfRule>
    <cfRule type="cellIs" dxfId="10300" priority="5621" operator="lessThan">
      <formula>$C84</formula>
    </cfRule>
  </conditionalFormatting>
  <conditionalFormatting sqref="F96">
    <cfRule type="cellIs" dxfId="10299" priority="5618" operator="lessThan">
      <formula>$B84</formula>
    </cfRule>
    <cfRule type="cellIs" dxfId="10298" priority="5619" operator="greaterThan">
      <formula>$B84</formula>
    </cfRule>
  </conditionalFormatting>
  <conditionalFormatting sqref="G96">
    <cfRule type="cellIs" dxfId="10297" priority="5616" operator="greaterThan">
      <formula>$C84</formula>
    </cfRule>
    <cfRule type="cellIs" dxfId="10296" priority="5617" operator="lessThan">
      <formula>$C84</formula>
    </cfRule>
  </conditionalFormatting>
  <conditionalFormatting sqref="F100">
    <cfRule type="cellIs" dxfId="10295" priority="5614" operator="lessThan">
      <formula>$B84</formula>
    </cfRule>
    <cfRule type="cellIs" dxfId="10294" priority="5615" operator="greaterThan">
      <formula>$B84</formula>
    </cfRule>
  </conditionalFormatting>
  <conditionalFormatting sqref="G100">
    <cfRule type="cellIs" dxfId="10293" priority="5612" operator="greaterThan">
      <formula>$C84</formula>
    </cfRule>
    <cfRule type="cellIs" dxfId="10292" priority="5613" operator="lessThan">
      <formula>$C84</formula>
    </cfRule>
  </conditionalFormatting>
  <conditionalFormatting sqref="H88">
    <cfRule type="cellIs" dxfId="10291" priority="5610" operator="lessThan">
      <formula>$B84</formula>
    </cfRule>
    <cfRule type="cellIs" dxfId="10290" priority="5611" operator="greaterThan">
      <formula>$B84</formula>
    </cfRule>
  </conditionalFormatting>
  <conditionalFormatting sqref="J88">
    <cfRule type="cellIs" dxfId="10289" priority="5608" operator="lessThan">
      <formula>$B84</formula>
    </cfRule>
    <cfRule type="cellIs" dxfId="10288" priority="5609" operator="greaterThan">
      <formula>$B84</formula>
    </cfRule>
  </conditionalFormatting>
  <conditionalFormatting sqref="L88">
    <cfRule type="cellIs" dxfId="10287" priority="5606" operator="lessThan">
      <formula>$B84</formula>
    </cfRule>
    <cfRule type="cellIs" dxfId="10286" priority="5607" operator="greaterThan">
      <formula>$B84</formula>
    </cfRule>
  </conditionalFormatting>
  <conditionalFormatting sqref="N88">
    <cfRule type="cellIs" dxfId="10285" priority="5604" operator="lessThan">
      <formula>$B84</formula>
    </cfRule>
    <cfRule type="cellIs" dxfId="10284" priority="5605" operator="greaterThan">
      <formula>$B84</formula>
    </cfRule>
  </conditionalFormatting>
  <conditionalFormatting sqref="P88">
    <cfRule type="cellIs" dxfId="10283" priority="5602" operator="lessThan">
      <formula>$B84</formula>
    </cfRule>
    <cfRule type="cellIs" dxfId="10282" priority="5603" operator="greaterThan">
      <formula>$B84</formula>
    </cfRule>
  </conditionalFormatting>
  <conditionalFormatting sqref="R88">
    <cfRule type="cellIs" dxfId="10281" priority="5600" operator="lessThan">
      <formula>$B84</formula>
    </cfRule>
    <cfRule type="cellIs" dxfId="10280" priority="5601" operator="greaterThan">
      <formula>$B84</formula>
    </cfRule>
  </conditionalFormatting>
  <conditionalFormatting sqref="T88">
    <cfRule type="cellIs" dxfId="10279" priority="5598" operator="lessThan">
      <formula>$B84</formula>
    </cfRule>
    <cfRule type="cellIs" dxfId="10278" priority="5599" operator="greaterThan">
      <formula>$B84</formula>
    </cfRule>
  </conditionalFormatting>
  <conditionalFormatting sqref="V88">
    <cfRule type="cellIs" dxfId="10277" priority="5596" operator="lessThan">
      <formula>$B84</formula>
    </cfRule>
    <cfRule type="cellIs" dxfId="10276" priority="5597" operator="greaterThan">
      <formula>$B84</formula>
    </cfRule>
  </conditionalFormatting>
  <conditionalFormatting sqref="X88">
    <cfRule type="cellIs" dxfId="10275" priority="5594" operator="lessThan">
      <formula>$B84</formula>
    </cfRule>
    <cfRule type="cellIs" dxfId="10274" priority="5595" operator="greaterThan">
      <formula>$B84</formula>
    </cfRule>
  </conditionalFormatting>
  <conditionalFormatting sqref="Z88">
    <cfRule type="cellIs" dxfId="10273" priority="5592" operator="lessThan">
      <formula>$B84</formula>
    </cfRule>
    <cfRule type="cellIs" dxfId="10272" priority="5593" operator="greaterThan">
      <formula>$B84</formula>
    </cfRule>
  </conditionalFormatting>
  <conditionalFormatting sqref="AB88">
    <cfRule type="cellIs" dxfId="10271" priority="5590" operator="lessThan">
      <formula>$B84</formula>
    </cfRule>
    <cfRule type="cellIs" dxfId="10270" priority="5591" operator="greaterThan">
      <formula>$B84</formula>
    </cfRule>
  </conditionalFormatting>
  <conditionalFormatting sqref="I88">
    <cfRule type="cellIs" dxfId="10269" priority="5588" operator="greaterThan">
      <formula>$C84</formula>
    </cfRule>
    <cfRule type="cellIs" dxfId="10268" priority="5589" operator="lessThan">
      <formula>$C84</formula>
    </cfRule>
  </conditionalFormatting>
  <conditionalFormatting sqref="K88">
    <cfRule type="cellIs" dxfId="10267" priority="5586" operator="greaterThan">
      <formula>$C84</formula>
    </cfRule>
    <cfRule type="cellIs" dxfId="10266" priority="5587" operator="lessThan">
      <formula>$C84</formula>
    </cfRule>
  </conditionalFormatting>
  <conditionalFormatting sqref="M88">
    <cfRule type="cellIs" dxfId="10265" priority="5584" operator="greaterThan">
      <formula>$C84</formula>
    </cfRule>
    <cfRule type="cellIs" dxfId="10264" priority="5585" operator="lessThan">
      <formula>$C84</formula>
    </cfRule>
  </conditionalFormatting>
  <conditionalFormatting sqref="O88">
    <cfRule type="cellIs" dxfId="10263" priority="5582" operator="greaterThan">
      <formula>$C84</formula>
    </cfRule>
    <cfRule type="cellIs" dxfId="10262" priority="5583" operator="lessThan">
      <formula>$C84</formula>
    </cfRule>
  </conditionalFormatting>
  <conditionalFormatting sqref="Q88">
    <cfRule type="cellIs" dxfId="10261" priority="5580" operator="greaterThan">
      <formula>$C84</formula>
    </cfRule>
    <cfRule type="cellIs" dxfId="10260" priority="5581" operator="lessThan">
      <formula>$C84</formula>
    </cfRule>
  </conditionalFormatting>
  <conditionalFormatting sqref="S88">
    <cfRule type="cellIs" dxfId="10259" priority="5578" operator="greaterThan">
      <formula>$C84</formula>
    </cfRule>
    <cfRule type="cellIs" dxfId="10258" priority="5579" operator="lessThan">
      <formula>$C84</formula>
    </cfRule>
  </conditionalFormatting>
  <conditionalFormatting sqref="U88">
    <cfRule type="cellIs" dxfId="10257" priority="5576" operator="greaterThan">
      <formula>$C84</formula>
    </cfRule>
    <cfRule type="cellIs" dxfId="10256" priority="5577" operator="lessThan">
      <formula>$C84</formula>
    </cfRule>
  </conditionalFormatting>
  <conditionalFormatting sqref="W88">
    <cfRule type="cellIs" dxfId="10255" priority="5574" operator="greaterThan">
      <formula>$C84</formula>
    </cfRule>
    <cfRule type="cellIs" dxfId="10254" priority="5575" operator="lessThan">
      <formula>$C84</formula>
    </cfRule>
  </conditionalFormatting>
  <conditionalFormatting sqref="Y88">
    <cfRule type="cellIs" dxfId="10253" priority="5572" operator="greaterThan">
      <formula>$C84</formula>
    </cfRule>
    <cfRule type="cellIs" dxfId="10252" priority="5573" operator="lessThan">
      <formula>$C84</formula>
    </cfRule>
  </conditionalFormatting>
  <conditionalFormatting sqref="AA88">
    <cfRule type="cellIs" dxfId="10251" priority="5570" operator="greaterThan">
      <formula>$C84</formula>
    </cfRule>
    <cfRule type="cellIs" dxfId="10250" priority="5571" operator="lessThan">
      <formula>$C84</formula>
    </cfRule>
  </conditionalFormatting>
  <conditionalFormatting sqref="AC88">
    <cfRule type="cellIs" dxfId="10249" priority="5568" operator="greaterThan">
      <formula>$C84</formula>
    </cfRule>
    <cfRule type="cellIs" dxfId="10248" priority="5569" operator="lessThan">
      <formula>$C84</formula>
    </cfRule>
  </conditionalFormatting>
  <conditionalFormatting sqref="H92">
    <cfRule type="cellIs" dxfId="10247" priority="5566" operator="lessThan">
      <formula>$B84</formula>
    </cfRule>
    <cfRule type="cellIs" dxfId="10246" priority="5567" operator="greaterThan">
      <formula>$B84</formula>
    </cfRule>
  </conditionalFormatting>
  <conditionalFormatting sqref="J92">
    <cfRule type="cellIs" dxfId="10245" priority="5564" operator="lessThan">
      <formula>$B84</formula>
    </cfRule>
    <cfRule type="cellIs" dxfId="10244" priority="5565" operator="greaterThan">
      <formula>$B84</formula>
    </cfRule>
  </conditionalFormatting>
  <conditionalFormatting sqref="L92">
    <cfRule type="cellIs" dxfId="10243" priority="5562" operator="lessThan">
      <formula>$B84</formula>
    </cfRule>
    <cfRule type="cellIs" dxfId="10242" priority="5563" operator="greaterThan">
      <formula>$B84</formula>
    </cfRule>
  </conditionalFormatting>
  <conditionalFormatting sqref="N92">
    <cfRule type="cellIs" dxfId="10241" priority="5560" operator="lessThan">
      <formula>$B84</formula>
    </cfRule>
    <cfRule type="cellIs" dxfId="10240" priority="5561" operator="greaterThan">
      <formula>$B84</formula>
    </cfRule>
  </conditionalFormatting>
  <conditionalFormatting sqref="P92">
    <cfRule type="cellIs" dxfId="10239" priority="5558" operator="lessThan">
      <formula>$B84</formula>
    </cfRule>
    <cfRule type="cellIs" dxfId="10238" priority="5559" operator="greaterThan">
      <formula>$B84</formula>
    </cfRule>
  </conditionalFormatting>
  <conditionalFormatting sqref="R92">
    <cfRule type="cellIs" dxfId="10237" priority="5556" operator="lessThan">
      <formula>$B84</formula>
    </cfRule>
    <cfRule type="cellIs" dxfId="10236" priority="5557" operator="greaterThan">
      <formula>$B84</formula>
    </cfRule>
  </conditionalFormatting>
  <conditionalFormatting sqref="T92">
    <cfRule type="cellIs" dxfId="10235" priority="5554" operator="lessThan">
      <formula>$B84</formula>
    </cfRule>
    <cfRule type="cellIs" dxfId="10234" priority="5555" operator="greaterThan">
      <formula>$B84</formula>
    </cfRule>
  </conditionalFormatting>
  <conditionalFormatting sqref="V92">
    <cfRule type="cellIs" dxfId="10233" priority="5552" operator="lessThan">
      <formula>$B84</formula>
    </cfRule>
    <cfRule type="cellIs" dxfId="10232" priority="5553" operator="greaterThan">
      <formula>$B84</formula>
    </cfRule>
  </conditionalFormatting>
  <conditionalFormatting sqref="X92">
    <cfRule type="cellIs" dxfId="10231" priority="5550" operator="lessThan">
      <formula>$B84</formula>
    </cfRule>
    <cfRule type="cellIs" dxfId="10230" priority="5551" operator="greaterThan">
      <formula>$B84</formula>
    </cfRule>
  </conditionalFormatting>
  <conditionalFormatting sqref="Z92">
    <cfRule type="cellIs" dxfId="10229" priority="5548" operator="lessThan">
      <formula>$B84</formula>
    </cfRule>
    <cfRule type="cellIs" dxfId="10228" priority="5549" operator="greaterThan">
      <formula>$B84</formula>
    </cfRule>
  </conditionalFormatting>
  <conditionalFormatting sqref="AB92">
    <cfRule type="cellIs" dxfId="10227" priority="5546" operator="lessThan">
      <formula>$B84</formula>
    </cfRule>
    <cfRule type="cellIs" dxfId="10226" priority="5547" operator="greaterThan">
      <formula>$B84</formula>
    </cfRule>
  </conditionalFormatting>
  <conditionalFormatting sqref="I92">
    <cfRule type="cellIs" dxfId="10225" priority="5544" operator="greaterThan">
      <formula>$C84</formula>
    </cfRule>
    <cfRule type="cellIs" dxfId="10224" priority="5545" operator="lessThan">
      <formula>$C84</formula>
    </cfRule>
  </conditionalFormatting>
  <conditionalFormatting sqref="K92">
    <cfRule type="cellIs" dxfId="10223" priority="5542" operator="greaterThan">
      <formula>$C84</formula>
    </cfRule>
    <cfRule type="cellIs" dxfId="10222" priority="5543" operator="lessThan">
      <formula>$C84</formula>
    </cfRule>
  </conditionalFormatting>
  <conditionalFormatting sqref="M92">
    <cfRule type="cellIs" dxfId="10221" priority="5540" operator="greaterThan">
      <formula>$C84</formula>
    </cfRule>
    <cfRule type="cellIs" dxfId="10220" priority="5541" operator="lessThan">
      <formula>$C84</formula>
    </cfRule>
  </conditionalFormatting>
  <conditionalFormatting sqref="O92">
    <cfRule type="cellIs" dxfId="10219" priority="5538" operator="greaterThan">
      <formula>$C84</formula>
    </cfRule>
    <cfRule type="cellIs" dxfId="10218" priority="5539" operator="lessThan">
      <formula>$C84</formula>
    </cfRule>
  </conditionalFormatting>
  <conditionalFormatting sqref="Q92">
    <cfRule type="cellIs" dxfId="10217" priority="5536" operator="greaterThan">
      <formula>$C84</formula>
    </cfRule>
    <cfRule type="cellIs" dxfId="10216" priority="5537" operator="lessThan">
      <formula>$C84</formula>
    </cfRule>
  </conditionalFormatting>
  <conditionalFormatting sqref="S92">
    <cfRule type="cellIs" dxfId="10215" priority="5534" operator="greaterThan">
      <formula>$C84</formula>
    </cfRule>
    <cfRule type="cellIs" dxfId="10214" priority="5535" operator="lessThan">
      <formula>$C84</formula>
    </cfRule>
  </conditionalFormatting>
  <conditionalFormatting sqref="U92">
    <cfRule type="cellIs" dxfId="10213" priority="5532" operator="greaterThan">
      <formula>$C84</formula>
    </cfRule>
    <cfRule type="cellIs" dxfId="10212" priority="5533" operator="lessThan">
      <formula>$C84</formula>
    </cfRule>
  </conditionalFormatting>
  <conditionalFormatting sqref="W92">
    <cfRule type="cellIs" dxfId="10211" priority="5530" operator="greaterThan">
      <formula>$C84</formula>
    </cfRule>
    <cfRule type="cellIs" dxfId="10210" priority="5531" operator="lessThan">
      <formula>$C84</formula>
    </cfRule>
  </conditionalFormatting>
  <conditionalFormatting sqref="Y92">
    <cfRule type="cellIs" dxfId="10209" priority="5528" operator="greaterThan">
      <formula>$C84</formula>
    </cfRule>
    <cfRule type="cellIs" dxfId="10208" priority="5529" operator="lessThan">
      <formula>$C84</formula>
    </cfRule>
  </conditionalFormatting>
  <conditionalFormatting sqref="AA92">
    <cfRule type="cellIs" dxfId="10207" priority="5526" operator="greaterThan">
      <formula>$C84</formula>
    </cfRule>
    <cfRule type="cellIs" dxfId="10206" priority="5527" operator="lessThan">
      <formula>$C84</formula>
    </cfRule>
  </conditionalFormatting>
  <conditionalFormatting sqref="AC92">
    <cfRule type="cellIs" dxfId="10205" priority="5524" operator="greaterThan">
      <formula>$C84</formula>
    </cfRule>
    <cfRule type="cellIs" dxfId="10204" priority="5525" operator="lessThan">
      <formula>$C84</formula>
    </cfRule>
  </conditionalFormatting>
  <conditionalFormatting sqref="H96">
    <cfRule type="cellIs" dxfId="10203" priority="5522" operator="lessThan">
      <formula>$B84</formula>
    </cfRule>
    <cfRule type="cellIs" dxfId="10202" priority="5523" operator="greaterThan">
      <formula>$B84</formula>
    </cfRule>
  </conditionalFormatting>
  <conditionalFormatting sqref="J96">
    <cfRule type="cellIs" dxfId="10201" priority="5520" operator="lessThan">
      <formula>$B84</formula>
    </cfRule>
    <cfRule type="cellIs" dxfId="10200" priority="5521" operator="greaterThan">
      <formula>$B84</formula>
    </cfRule>
  </conditionalFormatting>
  <conditionalFormatting sqref="L96">
    <cfRule type="cellIs" dxfId="10199" priority="5518" operator="lessThan">
      <formula>$B84</formula>
    </cfRule>
    <cfRule type="cellIs" dxfId="10198" priority="5519" operator="greaterThan">
      <formula>$B84</formula>
    </cfRule>
  </conditionalFormatting>
  <conditionalFormatting sqref="N96">
    <cfRule type="cellIs" dxfId="10197" priority="5516" operator="lessThan">
      <formula>$B84</formula>
    </cfRule>
    <cfRule type="cellIs" dxfId="10196" priority="5517" operator="greaterThan">
      <formula>$B84</formula>
    </cfRule>
  </conditionalFormatting>
  <conditionalFormatting sqref="P96">
    <cfRule type="cellIs" dxfId="10195" priority="5514" operator="lessThan">
      <formula>$B84</formula>
    </cfRule>
    <cfRule type="cellIs" dxfId="10194" priority="5515" operator="greaterThan">
      <formula>$B84</formula>
    </cfRule>
  </conditionalFormatting>
  <conditionalFormatting sqref="R96">
    <cfRule type="cellIs" dxfId="10193" priority="5512" operator="lessThan">
      <formula>$B84</formula>
    </cfRule>
    <cfRule type="cellIs" dxfId="10192" priority="5513" operator="greaterThan">
      <formula>$B84</formula>
    </cfRule>
  </conditionalFormatting>
  <conditionalFormatting sqref="T96">
    <cfRule type="cellIs" dxfId="10191" priority="5510" operator="lessThan">
      <formula>$B84</formula>
    </cfRule>
    <cfRule type="cellIs" dxfId="10190" priority="5511" operator="greaterThan">
      <formula>$B84</formula>
    </cfRule>
  </conditionalFormatting>
  <conditionalFormatting sqref="V96">
    <cfRule type="cellIs" dxfId="10189" priority="5508" operator="lessThan">
      <formula>$B84</formula>
    </cfRule>
    <cfRule type="cellIs" dxfId="10188" priority="5509" operator="greaterThan">
      <formula>$B84</formula>
    </cfRule>
  </conditionalFormatting>
  <conditionalFormatting sqref="X96">
    <cfRule type="cellIs" dxfId="10187" priority="5506" operator="lessThan">
      <formula>$B84</formula>
    </cfRule>
    <cfRule type="cellIs" dxfId="10186" priority="5507" operator="greaterThan">
      <formula>$B84</formula>
    </cfRule>
  </conditionalFormatting>
  <conditionalFormatting sqref="Z96">
    <cfRule type="cellIs" dxfId="10185" priority="5504" operator="lessThan">
      <formula>$B84</formula>
    </cfRule>
    <cfRule type="cellIs" dxfId="10184" priority="5505" operator="greaterThan">
      <formula>$B84</formula>
    </cfRule>
  </conditionalFormatting>
  <conditionalFormatting sqref="AB96">
    <cfRule type="cellIs" dxfId="10183" priority="5502" operator="lessThan">
      <formula>$B84</formula>
    </cfRule>
    <cfRule type="cellIs" dxfId="10182" priority="5503" operator="greaterThan">
      <formula>$B84</formula>
    </cfRule>
  </conditionalFormatting>
  <conditionalFormatting sqref="I96">
    <cfRule type="cellIs" dxfId="10181" priority="5500" operator="greaterThan">
      <formula>$C84</formula>
    </cfRule>
    <cfRule type="cellIs" dxfId="10180" priority="5501" operator="lessThan">
      <formula>$C84</formula>
    </cfRule>
  </conditionalFormatting>
  <conditionalFormatting sqref="K96">
    <cfRule type="cellIs" dxfId="10179" priority="5498" operator="greaterThan">
      <formula>$C84</formula>
    </cfRule>
    <cfRule type="cellIs" dxfId="10178" priority="5499" operator="lessThan">
      <formula>$C84</formula>
    </cfRule>
  </conditionalFormatting>
  <conditionalFormatting sqref="M96">
    <cfRule type="cellIs" dxfId="10177" priority="5496" operator="greaterThan">
      <formula>$C84</formula>
    </cfRule>
    <cfRule type="cellIs" dxfId="10176" priority="5497" operator="lessThan">
      <formula>$C84</formula>
    </cfRule>
  </conditionalFormatting>
  <conditionalFormatting sqref="O96">
    <cfRule type="cellIs" dxfId="10175" priority="5494" operator="greaterThan">
      <formula>$C84</formula>
    </cfRule>
    <cfRule type="cellIs" dxfId="10174" priority="5495" operator="lessThan">
      <formula>$C84</formula>
    </cfRule>
  </conditionalFormatting>
  <conditionalFormatting sqref="Q96">
    <cfRule type="cellIs" dxfId="10173" priority="5492" operator="greaterThan">
      <formula>$C84</formula>
    </cfRule>
    <cfRule type="cellIs" dxfId="10172" priority="5493" operator="lessThan">
      <formula>$C84</formula>
    </cfRule>
  </conditionalFormatting>
  <conditionalFormatting sqref="S96">
    <cfRule type="cellIs" dxfId="10171" priority="5490" operator="greaterThan">
      <formula>$C84</formula>
    </cfRule>
    <cfRule type="cellIs" dxfId="10170" priority="5491" operator="lessThan">
      <formula>$C84</formula>
    </cfRule>
  </conditionalFormatting>
  <conditionalFormatting sqref="U96">
    <cfRule type="cellIs" dxfId="10169" priority="5488" operator="greaterThan">
      <formula>$C84</formula>
    </cfRule>
    <cfRule type="cellIs" dxfId="10168" priority="5489" operator="lessThan">
      <formula>$C84</formula>
    </cfRule>
  </conditionalFormatting>
  <conditionalFormatting sqref="W96">
    <cfRule type="cellIs" dxfId="10167" priority="5486" operator="greaterThan">
      <formula>$C84</formula>
    </cfRule>
    <cfRule type="cellIs" dxfId="10166" priority="5487" operator="lessThan">
      <formula>$C84</formula>
    </cfRule>
  </conditionalFormatting>
  <conditionalFormatting sqref="Y96">
    <cfRule type="cellIs" dxfId="10165" priority="5484" operator="greaterThan">
      <formula>$C84</formula>
    </cfRule>
    <cfRule type="cellIs" dxfId="10164" priority="5485" operator="lessThan">
      <formula>$C84</formula>
    </cfRule>
  </conditionalFormatting>
  <conditionalFormatting sqref="AA96">
    <cfRule type="cellIs" dxfId="10163" priority="5482" operator="greaterThan">
      <formula>$C84</formula>
    </cfRule>
    <cfRule type="cellIs" dxfId="10162" priority="5483" operator="lessThan">
      <formula>$C84</formula>
    </cfRule>
  </conditionalFormatting>
  <conditionalFormatting sqref="AC96">
    <cfRule type="cellIs" dxfId="10161" priority="5480" operator="greaterThan">
      <formula>$C84</formula>
    </cfRule>
    <cfRule type="cellIs" dxfId="10160" priority="5481" operator="lessThan">
      <formula>$C84</formula>
    </cfRule>
  </conditionalFormatting>
  <conditionalFormatting sqref="H100">
    <cfRule type="cellIs" dxfId="10159" priority="5478" operator="lessThan">
      <formula>$B84</formula>
    </cfRule>
    <cfRule type="cellIs" dxfId="10158" priority="5479" operator="greaterThan">
      <formula>$B84</formula>
    </cfRule>
  </conditionalFormatting>
  <conditionalFormatting sqref="J100">
    <cfRule type="cellIs" dxfId="10157" priority="5476" operator="lessThan">
      <formula>$B84</formula>
    </cfRule>
    <cfRule type="cellIs" dxfId="10156" priority="5477" operator="greaterThan">
      <formula>$B84</formula>
    </cfRule>
  </conditionalFormatting>
  <conditionalFormatting sqref="L100">
    <cfRule type="cellIs" dxfId="10155" priority="5474" operator="lessThan">
      <formula>$B84</formula>
    </cfRule>
    <cfRule type="cellIs" dxfId="10154" priority="5475" operator="greaterThan">
      <formula>$B84</formula>
    </cfRule>
  </conditionalFormatting>
  <conditionalFormatting sqref="N100">
    <cfRule type="cellIs" dxfId="10153" priority="5472" operator="lessThan">
      <formula>$B84</formula>
    </cfRule>
    <cfRule type="cellIs" dxfId="10152" priority="5473" operator="greaterThan">
      <formula>$B84</formula>
    </cfRule>
  </conditionalFormatting>
  <conditionalFormatting sqref="P100">
    <cfRule type="cellIs" dxfId="10151" priority="5470" operator="lessThan">
      <formula>$B84</formula>
    </cfRule>
    <cfRule type="cellIs" dxfId="10150" priority="5471" operator="greaterThan">
      <formula>$B84</formula>
    </cfRule>
  </conditionalFormatting>
  <conditionalFormatting sqref="R100">
    <cfRule type="cellIs" dxfId="10149" priority="5468" operator="lessThan">
      <formula>$B84</formula>
    </cfRule>
    <cfRule type="cellIs" dxfId="10148" priority="5469" operator="greaterThan">
      <formula>$B84</formula>
    </cfRule>
  </conditionalFormatting>
  <conditionalFormatting sqref="T100">
    <cfRule type="cellIs" dxfId="10147" priority="5466" operator="lessThan">
      <formula>$B84</formula>
    </cfRule>
    <cfRule type="cellIs" dxfId="10146" priority="5467" operator="greaterThan">
      <formula>$B84</formula>
    </cfRule>
  </conditionalFormatting>
  <conditionalFormatting sqref="V100">
    <cfRule type="cellIs" dxfId="10145" priority="5464" operator="lessThan">
      <formula>$B84</formula>
    </cfRule>
    <cfRule type="cellIs" dxfId="10144" priority="5465" operator="greaterThan">
      <formula>$B84</formula>
    </cfRule>
  </conditionalFormatting>
  <conditionalFormatting sqref="X100">
    <cfRule type="cellIs" dxfId="10143" priority="5462" operator="lessThan">
      <formula>$B84</formula>
    </cfRule>
    <cfRule type="cellIs" dxfId="10142" priority="5463" operator="greaterThan">
      <formula>$B84</formula>
    </cfRule>
  </conditionalFormatting>
  <conditionalFormatting sqref="Z100">
    <cfRule type="cellIs" dxfId="10141" priority="5460" operator="lessThan">
      <formula>$B84</formula>
    </cfRule>
    <cfRule type="cellIs" dxfId="10140" priority="5461" operator="greaterThan">
      <formula>$B84</formula>
    </cfRule>
  </conditionalFormatting>
  <conditionalFormatting sqref="AB100">
    <cfRule type="cellIs" dxfId="10139" priority="5458" operator="lessThan">
      <formula>$B84</formula>
    </cfRule>
    <cfRule type="cellIs" dxfId="10138" priority="5459" operator="greaterThan">
      <formula>$B84</formula>
    </cfRule>
  </conditionalFormatting>
  <conditionalFormatting sqref="I100">
    <cfRule type="cellIs" dxfId="10137" priority="5456" operator="greaterThan">
      <formula>$C84</formula>
    </cfRule>
    <cfRule type="cellIs" dxfId="10136" priority="5457" operator="lessThan">
      <formula>$C84</formula>
    </cfRule>
  </conditionalFormatting>
  <conditionalFormatting sqref="K100">
    <cfRule type="cellIs" dxfId="10135" priority="5454" operator="greaterThan">
      <formula>$C84</formula>
    </cfRule>
    <cfRule type="cellIs" dxfId="10134" priority="5455" operator="lessThan">
      <formula>$C84</formula>
    </cfRule>
  </conditionalFormatting>
  <conditionalFormatting sqref="M100">
    <cfRule type="cellIs" dxfId="10133" priority="5452" operator="greaterThan">
      <formula>$C84</formula>
    </cfRule>
    <cfRule type="cellIs" dxfId="10132" priority="5453" operator="lessThan">
      <formula>$C84</formula>
    </cfRule>
  </conditionalFormatting>
  <conditionalFormatting sqref="O100">
    <cfRule type="cellIs" dxfId="10131" priority="5450" operator="greaterThan">
      <formula>$C84</formula>
    </cfRule>
    <cfRule type="cellIs" dxfId="10130" priority="5451" operator="lessThan">
      <formula>$C84</formula>
    </cfRule>
  </conditionalFormatting>
  <conditionalFormatting sqref="Q100">
    <cfRule type="cellIs" dxfId="10129" priority="5448" operator="greaterThan">
      <formula>$C84</formula>
    </cfRule>
    <cfRule type="cellIs" dxfId="10128" priority="5449" operator="lessThan">
      <formula>$C84</formula>
    </cfRule>
  </conditionalFormatting>
  <conditionalFormatting sqref="S100">
    <cfRule type="cellIs" dxfId="10127" priority="5446" operator="greaterThan">
      <formula>$C84</formula>
    </cfRule>
    <cfRule type="cellIs" dxfId="10126" priority="5447" operator="lessThan">
      <formula>$C84</formula>
    </cfRule>
  </conditionalFormatting>
  <conditionalFormatting sqref="U100">
    <cfRule type="cellIs" dxfId="10125" priority="5444" operator="greaterThan">
      <formula>$C84</formula>
    </cfRule>
    <cfRule type="cellIs" dxfId="10124" priority="5445" operator="lessThan">
      <formula>$C84</formula>
    </cfRule>
  </conditionalFormatting>
  <conditionalFormatting sqref="W100">
    <cfRule type="cellIs" dxfId="10123" priority="5442" operator="greaterThan">
      <formula>$C84</formula>
    </cfRule>
    <cfRule type="cellIs" dxfId="10122" priority="5443" operator="lessThan">
      <formula>$C84</formula>
    </cfRule>
  </conditionalFormatting>
  <conditionalFormatting sqref="Y100">
    <cfRule type="cellIs" dxfId="10121" priority="5440" operator="greaterThan">
      <formula>$C84</formula>
    </cfRule>
    <cfRule type="cellIs" dxfId="10120" priority="5441" operator="lessThan">
      <formula>$C84</formula>
    </cfRule>
  </conditionalFormatting>
  <conditionalFormatting sqref="AA100">
    <cfRule type="cellIs" dxfId="10119" priority="5438" operator="greaterThan">
      <formula>$C84</formula>
    </cfRule>
    <cfRule type="cellIs" dxfId="10118" priority="5439" operator="lessThan">
      <formula>$C84</formula>
    </cfRule>
  </conditionalFormatting>
  <conditionalFormatting sqref="AC100">
    <cfRule type="cellIs" dxfId="10117" priority="5436" operator="greaterThan">
      <formula>$C84</formula>
    </cfRule>
    <cfRule type="cellIs" dxfId="10116" priority="5437" operator="lessThan">
      <formula>$C84</formula>
    </cfRule>
  </conditionalFormatting>
  <conditionalFormatting sqref="F86">
    <cfRule type="cellIs" dxfId="10115" priority="5435" operator="equal">
      <formula>1</formula>
    </cfRule>
  </conditionalFormatting>
  <conditionalFormatting sqref="F85">
    <cfRule type="cellIs" dxfId="10114" priority="5431" operator="greaterThan">
      <formula>0</formula>
    </cfRule>
    <cfRule type="cellIs" dxfId="10113" priority="5434" operator="lessThan">
      <formula>0</formula>
    </cfRule>
  </conditionalFormatting>
  <conditionalFormatting sqref="G85">
    <cfRule type="cellIs" dxfId="10112" priority="5432" operator="lessThan">
      <formula>0</formula>
    </cfRule>
    <cfRule type="cellIs" dxfId="10111" priority="5433" operator="greaterThan">
      <formula>0</formula>
    </cfRule>
  </conditionalFormatting>
  <conditionalFormatting sqref="H85">
    <cfRule type="cellIs" dxfId="10110" priority="5427" operator="greaterThan">
      <formula>0</formula>
    </cfRule>
    <cfRule type="cellIs" dxfId="10109" priority="5430" operator="lessThan">
      <formula>0</formula>
    </cfRule>
  </conditionalFormatting>
  <conditionalFormatting sqref="I85">
    <cfRule type="cellIs" dxfId="10108" priority="5428" operator="lessThan">
      <formula>0</formula>
    </cfRule>
    <cfRule type="cellIs" dxfId="10107" priority="5429" operator="greaterThan">
      <formula>0</formula>
    </cfRule>
  </conditionalFormatting>
  <conditionalFormatting sqref="J85">
    <cfRule type="cellIs" dxfId="10106" priority="5423" operator="greaterThan">
      <formula>0</formula>
    </cfRule>
    <cfRule type="cellIs" dxfId="10105" priority="5426" operator="lessThan">
      <formula>0</formula>
    </cfRule>
  </conditionalFormatting>
  <conditionalFormatting sqref="K85">
    <cfRule type="cellIs" dxfId="10104" priority="5424" operator="lessThan">
      <formula>0</formula>
    </cfRule>
    <cfRule type="cellIs" dxfId="10103" priority="5425" operator="greaterThan">
      <formula>0</formula>
    </cfRule>
  </conditionalFormatting>
  <conditionalFormatting sqref="L85">
    <cfRule type="cellIs" dxfId="10102" priority="5419" operator="greaterThan">
      <formula>0</formula>
    </cfRule>
    <cfRule type="cellIs" dxfId="10101" priority="5422" operator="lessThan">
      <formula>0</formula>
    </cfRule>
  </conditionalFormatting>
  <conditionalFormatting sqref="M85">
    <cfRule type="cellIs" dxfId="10100" priority="5420" operator="lessThan">
      <formula>0</formula>
    </cfRule>
    <cfRule type="cellIs" dxfId="10099" priority="5421" operator="greaterThan">
      <formula>0</formula>
    </cfRule>
  </conditionalFormatting>
  <conditionalFormatting sqref="N85">
    <cfRule type="cellIs" dxfId="10098" priority="5415" operator="greaterThan">
      <formula>0</formula>
    </cfRule>
    <cfRule type="cellIs" dxfId="10097" priority="5418" operator="lessThan">
      <formula>0</formula>
    </cfRule>
  </conditionalFormatting>
  <conditionalFormatting sqref="O85">
    <cfRule type="cellIs" dxfId="10096" priority="5416" operator="lessThan">
      <formula>0</formula>
    </cfRule>
    <cfRule type="cellIs" dxfId="10095" priority="5417" operator="greaterThan">
      <formula>0</formula>
    </cfRule>
  </conditionalFormatting>
  <conditionalFormatting sqref="P85">
    <cfRule type="cellIs" dxfId="10094" priority="5411" operator="greaterThan">
      <formula>0</formula>
    </cfRule>
    <cfRule type="cellIs" dxfId="10093" priority="5414" operator="lessThan">
      <formula>0</formula>
    </cfRule>
  </conditionalFormatting>
  <conditionalFormatting sqref="Q85">
    <cfRule type="cellIs" dxfId="10092" priority="5412" operator="lessThan">
      <formula>0</formula>
    </cfRule>
    <cfRule type="cellIs" dxfId="10091" priority="5413" operator="greaterThan">
      <formula>0</formula>
    </cfRule>
  </conditionalFormatting>
  <conditionalFormatting sqref="R85">
    <cfRule type="cellIs" dxfId="10090" priority="5407" operator="greaterThan">
      <formula>0</formula>
    </cfRule>
    <cfRule type="cellIs" dxfId="10089" priority="5410" operator="lessThan">
      <formula>0</formula>
    </cfRule>
  </conditionalFormatting>
  <conditionalFormatting sqref="S85">
    <cfRule type="cellIs" dxfId="10088" priority="5408" operator="lessThan">
      <formula>0</formula>
    </cfRule>
    <cfRule type="cellIs" dxfId="10087" priority="5409" operator="greaterThan">
      <formula>0</formula>
    </cfRule>
  </conditionalFormatting>
  <conditionalFormatting sqref="T85">
    <cfRule type="cellIs" dxfId="10086" priority="5403" operator="greaterThan">
      <formula>0</formula>
    </cfRule>
    <cfRule type="cellIs" dxfId="10085" priority="5406" operator="lessThan">
      <formula>0</formula>
    </cfRule>
  </conditionalFormatting>
  <conditionalFormatting sqref="U85">
    <cfRule type="cellIs" dxfId="10084" priority="5404" operator="lessThan">
      <formula>0</formula>
    </cfRule>
    <cfRule type="cellIs" dxfId="10083" priority="5405" operator="greaterThan">
      <formula>0</formula>
    </cfRule>
  </conditionalFormatting>
  <conditionalFormatting sqref="V85">
    <cfRule type="cellIs" dxfId="10082" priority="5399" operator="greaterThan">
      <formula>0</formula>
    </cfRule>
    <cfRule type="cellIs" dxfId="10081" priority="5402" operator="lessThan">
      <formula>0</formula>
    </cfRule>
  </conditionalFormatting>
  <conditionalFormatting sqref="W85">
    <cfRule type="cellIs" dxfId="10080" priority="5400" operator="lessThan">
      <formula>0</formula>
    </cfRule>
    <cfRule type="cellIs" dxfId="10079" priority="5401" operator="greaterThan">
      <formula>0</formula>
    </cfRule>
  </conditionalFormatting>
  <conditionalFormatting sqref="X85">
    <cfRule type="cellIs" dxfId="10078" priority="5395" operator="greaterThan">
      <formula>0</formula>
    </cfRule>
    <cfRule type="cellIs" dxfId="10077" priority="5398" operator="lessThan">
      <formula>0</formula>
    </cfRule>
  </conditionalFormatting>
  <conditionalFormatting sqref="Y85">
    <cfRule type="cellIs" dxfId="10076" priority="5396" operator="lessThan">
      <formula>0</formula>
    </cfRule>
    <cfRule type="cellIs" dxfId="10075" priority="5397" operator="greaterThan">
      <formula>0</formula>
    </cfRule>
  </conditionalFormatting>
  <conditionalFormatting sqref="Z85">
    <cfRule type="cellIs" dxfId="10074" priority="5391" operator="greaterThan">
      <formula>0</formula>
    </cfRule>
    <cfRule type="cellIs" dxfId="10073" priority="5394" operator="lessThan">
      <formula>0</formula>
    </cfRule>
  </conditionalFormatting>
  <conditionalFormatting sqref="AA85">
    <cfRule type="cellIs" dxfId="10072" priority="5392" operator="lessThan">
      <formula>0</formula>
    </cfRule>
    <cfRule type="cellIs" dxfId="10071" priority="5393" operator="greaterThan">
      <formula>0</formula>
    </cfRule>
  </conditionalFormatting>
  <conditionalFormatting sqref="AB85">
    <cfRule type="cellIs" dxfId="10070" priority="5387" operator="greaterThan">
      <formula>0</formula>
    </cfRule>
    <cfRule type="cellIs" dxfId="10069" priority="5390" operator="lessThan">
      <formula>0</formula>
    </cfRule>
  </conditionalFormatting>
  <conditionalFormatting sqref="AC85">
    <cfRule type="cellIs" dxfId="10068" priority="5388" operator="lessThan">
      <formula>0</formula>
    </cfRule>
    <cfRule type="cellIs" dxfId="10067" priority="5389" operator="greaterThan">
      <formula>0</formula>
    </cfRule>
  </conditionalFormatting>
  <conditionalFormatting sqref="F89">
    <cfRule type="cellIs" dxfId="10066" priority="5385" operator="greaterThan">
      <formula>0</formula>
    </cfRule>
    <cfRule type="cellIs" dxfId="10065" priority="5386" operator="lessThan">
      <formula>0</formula>
    </cfRule>
  </conditionalFormatting>
  <conditionalFormatting sqref="F93">
    <cfRule type="cellIs" dxfId="10064" priority="5383" operator="greaterThan">
      <formula>0</formula>
    </cfRule>
    <cfRule type="cellIs" dxfId="10063" priority="5384" operator="lessThan">
      <formula>0</formula>
    </cfRule>
  </conditionalFormatting>
  <conditionalFormatting sqref="F97">
    <cfRule type="cellIs" dxfId="10062" priority="5381" operator="greaterThan">
      <formula>0</formula>
    </cfRule>
    <cfRule type="cellIs" dxfId="10061" priority="5382" operator="lessThan">
      <formula>0</formula>
    </cfRule>
  </conditionalFormatting>
  <conditionalFormatting sqref="G89">
    <cfRule type="cellIs" dxfId="10060" priority="5379" operator="lessThan">
      <formula>0</formula>
    </cfRule>
    <cfRule type="cellIs" dxfId="10059" priority="5380" operator="greaterThan">
      <formula>0</formula>
    </cfRule>
  </conditionalFormatting>
  <conditionalFormatting sqref="G93">
    <cfRule type="cellIs" dxfId="10058" priority="5377" operator="lessThan">
      <formula>0</formula>
    </cfRule>
    <cfRule type="cellIs" dxfId="10057" priority="5378" operator="greaterThan">
      <formula>0</formula>
    </cfRule>
  </conditionalFormatting>
  <conditionalFormatting sqref="G97">
    <cfRule type="cellIs" dxfId="10056" priority="5375" operator="lessThan">
      <formula>0</formula>
    </cfRule>
    <cfRule type="cellIs" dxfId="10055" priority="5376" operator="greaterThan">
      <formula>0</formula>
    </cfRule>
  </conditionalFormatting>
  <conditionalFormatting sqref="H89">
    <cfRule type="cellIs" dxfId="10054" priority="5373" operator="greaterThan">
      <formula>0</formula>
    </cfRule>
    <cfRule type="cellIs" dxfId="10053" priority="5374" operator="lessThan">
      <formula>0</formula>
    </cfRule>
  </conditionalFormatting>
  <conditionalFormatting sqref="I89">
    <cfRule type="cellIs" dxfId="10052" priority="5371" operator="lessThan">
      <formula>0</formula>
    </cfRule>
    <cfRule type="cellIs" dxfId="10051" priority="5372" operator="greaterThan">
      <formula>0</formula>
    </cfRule>
  </conditionalFormatting>
  <conditionalFormatting sqref="J89">
    <cfRule type="cellIs" dxfId="10050" priority="5369" operator="greaterThan">
      <formula>0</formula>
    </cfRule>
    <cfRule type="cellIs" dxfId="10049" priority="5370" operator="lessThan">
      <formula>0</formula>
    </cfRule>
  </conditionalFormatting>
  <conditionalFormatting sqref="K89">
    <cfRule type="cellIs" dxfId="10048" priority="5367" operator="lessThan">
      <formula>0</formula>
    </cfRule>
    <cfRule type="cellIs" dxfId="10047" priority="5368" operator="greaterThan">
      <formula>0</formula>
    </cfRule>
  </conditionalFormatting>
  <conditionalFormatting sqref="L89">
    <cfRule type="cellIs" dxfId="10046" priority="5365" operator="greaterThan">
      <formula>0</formula>
    </cfRule>
    <cfRule type="cellIs" dxfId="10045" priority="5366" operator="lessThan">
      <formula>0</formula>
    </cfRule>
  </conditionalFormatting>
  <conditionalFormatting sqref="M89">
    <cfRule type="cellIs" dxfId="10044" priority="5363" operator="lessThan">
      <formula>0</formula>
    </cfRule>
    <cfRule type="cellIs" dxfId="10043" priority="5364" operator="greaterThan">
      <formula>0</formula>
    </cfRule>
  </conditionalFormatting>
  <conditionalFormatting sqref="N89">
    <cfRule type="cellIs" dxfId="10042" priority="5361" operator="greaterThan">
      <formula>0</formula>
    </cfRule>
    <cfRule type="cellIs" dxfId="10041" priority="5362" operator="lessThan">
      <formula>0</formula>
    </cfRule>
  </conditionalFormatting>
  <conditionalFormatting sqref="O89">
    <cfRule type="cellIs" dxfId="10040" priority="5359" operator="lessThan">
      <formula>0</formula>
    </cfRule>
    <cfRule type="cellIs" dxfId="10039" priority="5360" operator="greaterThan">
      <formula>0</formula>
    </cfRule>
  </conditionalFormatting>
  <conditionalFormatting sqref="P89">
    <cfRule type="cellIs" dxfId="10038" priority="5357" operator="greaterThan">
      <formula>0</formula>
    </cfRule>
    <cfRule type="cellIs" dxfId="10037" priority="5358" operator="lessThan">
      <formula>0</formula>
    </cfRule>
  </conditionalFormatting>
  <conditionalFormatting sqref="Q89">
    <cfRule type="cellIs" dxfId="10036" priority="5355" operator="lessThan">
      <formula>0</formula>
    </cfRule>
    <cfRule type="cellIs" dxfId="10035" priority="5356" operator="greaterThan">
      <formula>0</formula>
    </cfRule>
  </conditionalFormatting>
  <conditionalFormatting sqref="R89">
    <cfRule type="cellIs" dxfId="10034" priority="5353" operator="greaterThan">
      <formula>0</formula>
    </cfRule>
    <cfRule type="cellIs" dxfId="10033" priority="5354" operator="lessThan">
      <formula>0</formula>
    </cfRule>
  </conditionalFormatting>
  <conditionalFormatting sqref="S89">
    <cfRule type="cellIs" dxfId="10032" priority="5351" operator="lessThan">
      <formula>0</formula>
    </cfRule>
    <cfRule type="cellIs" dxfId="10031" priority="5352" operator="greaterThan">
      <formula>0</formula>
    </cfRule>
  </conditionalFormatting>
  <conditionalFormatting sqref="T89">
    <cfRule type="cellIs" dxfId="10030" priority="5349" operator="greaterThan">
      <formula>0</formula>
    </cfRule>
    <cfRule type="cellIs" dxfId="10029" priority="5350" operator="lessThan">
      <formula>0</formula>
    </cfRule>
  </conditionalFormatting>
  <conditionalFormatting sqref="U89">
    <cfRule type="cellIs" dxfId="10028" priority="5347" operator="lessThan">
      <formula>0</formula>
    </cfRule>
    <cfRule type="cellIs" dxfId="10027" priority="5348" operator="greaterThan">
      <formula>0</formula>
    </cfRule>
  </conditionalFormatting>
  <conditionalFormatting sqref="V89">
    <cfRule type="cellIs" dxfId="10026" priority="5345" operator="greaterThan">
      <formula>0</formula>
    </cfRule>
    <cfRule type="cellIs" dxfId="10025" priority="5346" operator="lessThan">
      <formula>0</formula>
    </cfRule>
  </conditionalFormatting>
  <conditionalFormatting sqref="W89">
    <cfRule type="cellIs" dxfId="10024" priority="5343" operator="lessThan">
      <formula>0</formula>
    </cfRule>
    <cfRule type="cellIs" dxfId="10023" priority="5344" operator="greaterThan">
      <formula>0</formula>
    </cfRule>
  </conditionalFormatting>
  <conditionalFormatting sqref="X89">
    <cfRule type="cellIs" dxfId="10022" priority="5341" operator="greaterThan">
      <formula>0</formula>
    </cfRule>
    <cfRule type="cellIs" dxfId="10021" priority="5342" operator="lessThan">
      <formula>0</formula>
    </cfRule>
  </conditionalFormatting>
  <conditionalFormatting sqref="Y89">
    <cfRule type="cellIs" dxfId="10020" priority="5339" operator="lessThan">
      <formula>0</formula>
    </cfRule>
    <cfRule type="cellIs" dxfId="10019" priority="5340" operator="greaterThan">
      <formula>0</formula>
    </cfRule>
  </conditionalFormatting>
  <conditionalFormatting sqref="Z89">
    <cfRule type="cellIs" dxfId="10018" priority="5337" operator="greaterThan">
      <formula>0</formula>
    </cfRule>
    <cfRule type="cellIs" dxfId="10017" priority="5338" operator="lessThan">
      <formula>0</formula>
    </cfRule>
  </conditionalFormatting>
  <conditionalFormatting sqref="AA89">
    <cfRule type="cellIs" dxfId="10016" priority="5335" operator="lessThan">
      <formula>0</formula>
    </cfRule>
    <cfRule type="cellIs" dxfId="10015" priority="5336" operator="greaterThan">
      <formula>0</formula>
    </cfRule>
  </conditionalFormatting>
  <conditionalFormatting sqref="AB89">
    <cfRule type="cellIs" dxfId="10014" priority="5333" operator="greaterThan">
      <formula>0</formula>
    </cfRule>
    <cfRule type="cellIs" dxfId="10013" priority="5334" operator="lessThan">
      <formula>0</formula>
    </cfRule>
  </conditionalFormatting>
  <conditionalFormatting sqref="AC89">
    <cfRule type="cellIs" dxfId="10012" priority="5331" operator="lessThan">
      <formula>0</formula>
    </cfRule>
    <cfRule type="cellIs" dxfId="10011" priority="5332" operator="greaterThan">
      <formula>0</formula>
    </cfRule>
  </conditionalFormatting>
  <conditionalFormatting sqref="H93">
    <cfRule type="cellIs" dxfId="10010" priority="5329" operator="greaterThan">
      <formula>0</formula>
    </cfRule>
    <cfRule type="cellIs" dxfId="10009" priority="5330" operator="lessThan">
      <formula>0</formula>
    </cfRule>
  </conditionalFormatting>
  <conditionalFormatting sqref="I93">
    <cfRule type="cellIs" dxfId="10008" priority="5327" operator="lessThan">
      <formula>0</formula>
    </cfRule>
    <cfRule type="cellIs" dxfId="10007" priority="5328" operator="greaterThan">
      <formula>0</formula>
    </cfRule>
  </conditionalFormatting>
  <conditionalFormatting sqref="J93">
    <cfRule type="cellIs" dxfId="10006" priority="5325" operator="greaterThan">
      <formula>0</formula>
    </cfRule>
    <cfRule type="cellIs" dxfId="10005" priority="5326" operator="lessThan">
      <formula>0</formula>
    </cfRule>
  </conditionalFormatting>
  <conditionalFormatting sqref="K93">
    <cfRule type="cellIs" dxfId="10004" priority="5323" operator="lessThan">
      <formula>0</formula>
    </cfRule>
    <cfRule type="cellIs" dxfId="10003" priority="5324" operator="greaterThan">
      <formula>0</formula>
    </cfRule>
  </conditionalFormatting>
  <conditionalFormatting sqref="L93">
    <cfRule type="cellIs" dxfId="10002" priority="5321" operator="greaterThan">
      <formula>0</formula>
    </cfRule>
    <cfRule type="cellIs" dxfId="10001" priority="5322" operator="lessThan">
      <formula>0</formula>
    </cfRule>
  </conditionalFormatting>
  <conditionalFormatting sqref="M93">
    <cfRule type="cellIs" dxfId="10000" priority="5319" operator="lessThan">
      <formula>0</formula>
    </cfRule>
    <cfRule type="cellIs" dxfId="9999" priority="5320" operator="greaterThan">
      <formula>0</formula>
    </cfRule>
  </conditionalFormatting>
  <conditionalFormatting sqref="N93">
    <cfRule type="cellIs" dxfId="9998" priority="5317" operator="greaterThan">
      <formula>0</formula>
    </cfRule>
    <cfRule type="cellIs" dxfId="9997" priority="5318" operator="lessThan">
      <formula>0</formula>
    </cfRule>
  </conditionalFormatting>
  <conditionalFormatting sqref="O93">
    <cfRule type="cellIs" dxfId="9996" priority="5315" operator="lessThan">
      <formula>0</formula>
    </cfRule>
    <cfRule type="cellIs" dxfId="9995" priority="5316" operator="greaterThan">
      <formula>0</formula>
    </cfRule>
  </conditionalFormatting>
  <conditionalFormatting sqref="P93">
    <cfRule type="cellIs" dxfId="9994" priority="5313" operator="greaterThan">
      <formula>0</formula>
    </cfRule>
    <cfRule type="cellIs" dxfId="9993" priority="5314" operator="lessThan">
      <formula>0</formula>
    </cfRule>
  </conditionalFormatting>
  <conditionalFormatting sqref="Q93">
    <cfRule type="cellIs" dxfId="9992" priority="5311" operator="lessThan">
      <formula>0</formula>
    </cfRule>
    <cfRule type="cellIs" dxfId="9991" priority="5312" operator="greaterThan">
      <formula>0</formula>
    </cfRule>
  </conditionalFormatting>
  <conditionalFormatting sqref="R93">
    <cfRule type="cellIs" dxfId="9990" priority="5309" operator="greaterThan">
      <formula>0</formula>
    </cfRule>
    <cfRule type="cellIs" dxfId="9989" priority="5310" operator="lessThan">
      <formula>0</formula>
    </cfRule>
  </conditionalFormatting>
  <conditionalFormatting sqref="S93">
    <cfRule type="cellIs" dxfId="9988" priority="5307" operator="lessThan">
      <formula>0</formula>
    </cfRule>
    <cfRule type="cellIs" dxfId="9987" priority="5308" operator="greaterThan">
      <formula>0</formula>
    </cfRule>
  </conditionalFormatting>
  <conditionalFormatting sqref="T93">
    <cfRule type="cellIs" dxfId="9986" priority="5305" operator="greaterThan">
      <formula>0</formula>
    </cfRule>
    <cfRule type="cellIs" dxfId="9985" priority="5306" operator="lessThan">
      <formula>0</formula>
    </cfRule>
  </conditionalFormatting>
  <conditionalFormatting sqref="U93">
    <cfRule type="cellIs" dxfId="9984" priority="5303" operator="lessThan">
      <formula>0</formula>
    </cfRule>
    <cfRule type="cellIs" dxfId="9983" priority="5304" operator="greaterThan">
      <formula>0</formula>
    </cfRule>
  </conditionalFormatting>
  <conditionalFormatting sqref="V93">
    <cfRule type="cellIs" dxfId="9982" priority="5301" operator="greaterThan">
      <formula>0</formula>
    </cfRule>
    <cfRule type="cellIs" dxfId="9981" priority="5302" operator="lessThan">
      <formula>0</formula>
    </cfRule>
  </conditionalFormatting>
  <conditionalFormatting sqref="W93">
    <cfRule type="cellIs" dxfId="9980" priority="5299" operator="lessThan">
      <formula>0</formula>
    </cfRule>
    <cfRule type="cellIs" dxfId="9979" priority="5300" operator="greaterThan">
      <formula>0</formula>
    </cfRule>
  </conditionalFormatting>
  <conditionalFormatting sqref="X93">
    <cfRule type="cellIs" dxfId="9978" priority="5297" operator="greaterThan">
      <formula>0</formula>
    </cfRule>
    <cfRule type="cellIs" dxfId="9977" priority="5298" operator="lessThan">
      <formula>0</formula>
    </cfRule>
  </conditionalFormatting>
  <conditionalFormatting sqref="Y93">
    <cfRule type="cellIs" dxfId="9976" priority="5295" operator="lessThan">
      <formula>0</formula>
    </cfRule>
    <cfRule type="cellIs" dxfId="9975" priority="5296" operator="greaterThan">
      <formula>0</formula>
    </cfRule>
  </conditionalFormatting>
  <conditionalFormatting sqref="Z93">
    <cfRule type="cellIs" dxfId="9974" priority="5293" operator="greaterThan">
      <formula>0</formula>
    </cfRule>
    <cfRule type="cellIs" dxfId="9973" priority="5294" operator="lessThan">
      <formula>0</formula>
    </cfRule>
  </conditionalFormatting>
  <conditionalFormatting sqref="AA93">
    <cfRule type="cellIs" dxfId="9972" priority="5291" operator="lessThan">
      <formula>0</formula>
    </cfRule>
    <cfRule type="cellIs" dxfId="9971" priority="5292" operator="greaterThan">
      <formula>0</formula>
    </cfRule>
  </conditionalFormatting>
  <conditionalFormatting sqref="AB93">
    <cfRule type="cellIs" dxfId="9970" priority="5289" operator="greaterThan">
      <formula>0</formula>
    </cfRule>
    <cfRule type="cellIs" dxfId="9969" priority="5290" operator="lessThan">
      <formula>0</formula>
    </cfRule>
  </conditionalFormatting>
  <conditionalFormatting sqref="AC93">
    <cfRule type="cellIs" dxfId="9968" priority="5287" operator="lessThan">
      <formula>0</formula>
    </cfRule>
    <cfRule type="cellIs" dxfId="9967" priority="5288" operator="greaterThan">
      <formula>0</formula>
    </cfRule>
  </conditionalFormatting>
  <conditionalFormatting sqref="H97">
    <cfRule type="cellIs" dxfId="9966" priority="5285" operator="greaterThan">
      <formula>0</formula>
    </cfRule>
    <cfRule type="cellIs" dxfId="9965" priority="5286" operator="lessThan">
      <formula>0</formula>
    </cfRule>
  </conditionalFormatting>
  <conditionalFormatting sqref="I97">
    <cfRule type="cellIs" dxfId="9964" priority="5283" operator="lessThan">
      <formula>0</formula>
    </cfRule>
    <cfRule type="cellIs" dxfId="9963" priority="5284" operator="greaterThan">
      <formula>0</formula>
    </cfRule>
  </conditionalFormatting>
  <conditionalFormatting sqref="J97">
    <cfRule type="cellIs" dxfId="9962" priority="5281" operator="greaterThan">
      <formula>0</formula>
    </cfRule>
    <cfRule type="cellIs" dxfId="9961" priority="5282" operator="lessThan">
      <formula>0</formula>
    </cfRule>
  </conditionalFormatting>
  <conditionalFormatting sqref="K97">
    <cfRule type="cellIs" dxfId="9960" priority="5279" operator="lessThan">
      <formula>0</formula>
    </cfRule>
    <cfRule type="cellIs" dxfId="9959" priority="5280" operator="greaterThan">
      <formula>0</formula>
    </cfRule>
  </conditionalFormatting>
  <conditionalFormatting sqref="L97">
    <cfRule type="cellIs" dxfId="9958" priority="5277" operator="greaterThan">
      <formula>0</formula>
    </cfRule>
    <cfRule type="cellIs" dxfId="9957" priority="5278" operator="lessThan">
      <formula>0</formula>
    </cfRule>
  </conditionalFormatting>
  <conditionalFormatting sqref="M97">
    <cfRule type="cellIs" dxfId="9956" priority="5275" operator="lessThan">
      <formula>0</formula>
    </cfRule>
    <cfRule type="cellIs" dxfId="9955" priority="5276" operator="greaterThan">
      <formula>0</formula>
    </cfRule>
  </conditionalFormatting>
  <conditionalFormatting sqref="N97">
    <cfRule type="cellIs" dxfId="9954" priority="5273" operator="greaterThan">
      <formula>0</formula>
    </cfRule>
    <cfRule type="cellIs" dxfId="9953" priority="5274" operator="lessThan">
      <formula>0</formula>
    </cfRule>
  </conditionalFormatting>
  <conditionalFormatting sqref="O97">
    <cfRule type="cellIs" dxfId="9952" priority="5271" operator="lessThan">
      <formula>0</formula>
    </cfRule>
    <cfRule type="cellIs" dxfId="9951" priority="5272" operator="greaterThan">
      <formula>0</formula>
    </cfRule>
  </conditionalFormatting>
  <conditionalFormatting sqref="P97">
    <cfRule type="cellIs" dxfId="9950" priority="5269" operator="greaterThan">
      <formula>0</formula>
    </cfRule>
    <cfRule type="cellIs" dxfId="9949" priority="5270" operator="lessThan">
      <formula>0</formula>
    </cfRule>
  </conditionalFormatting>
  <conditionalFormatting sqref="Q97">
    <cfRule type="cellIs" dxfId="9948" priority="5267" operator="lessThan">
      <formula>0</formula>
    </cfRule>
    <cfRule type="cellIs" dxfId="9947" priority="5268" operator="greaterThan">
      <formula>0</formula>
    </cfRule>
  </conditionalFormatting>
  <conditionalFormatting sqref="R97">
    <cfRule type="cellIs" dxfId="9946" priority="5265" operator="greaterThan">
      <formula>0</formula>
    </cfRule>
    <cfRule type="cellIs" dxfId="9945" priority="5266" operator="lessThan">
      <formula>0</formula>
    </cfRule>
  </conditionalFormatting>
  <conditionalFormatting sqref="S97">
    <cfRule type="cellIs" dxfId="9944" priority="5263" operator="lessThan">
      <formula>0</formula>
    </cfRule>
    <cfRule type="cellIs" dxfId="9943" priority="5264" operator="greaterThan">
      <formula>0</formula>
    </cfRule>
  </conditionalFormatting>
  <conditionalFormatting sqref="T97">
    <cfRule type="cellIs" dxfId="9942" priority="5261" operator="greaterThan">
      <formula>0</formula>
    </cfRule>
    <cfRule type="cellIs" dxfId="9941" priority="5262" operator="lessThan">
      <formula>0</formula>
    </cfRule>
  </conditionalFormatting>
  <conditionalFormatting sqref="U97">
    <cfRule type="cellIs" dxfId="9940" priority="5259" operator="lessThan">
      <formula>0</formula>
    </cfRule>
    <cfRule type="cellIs" dxfId="9939" priority="5260" operator="greaterThan">
      <formula>0</formula>
    </cfRule>
  </conditionalFormatting>
  <conditionalFormatting sqref="V97">
    <cfRule type="cellIs" dxfId="9938" priority="5257" operator="greaterThan">
      <formula>0</formula>
    </cfRule>
    <cfRule type="cellIs" dxfId="9937" priority="5258" operator="lessThan">
      <formula>0</formula>
    </cfRule>
  </conditionalFormatting>
  <conditionalFormatting sqref="W97">
    <cfRule type="cellIs" dxfId="9936" priority="5255" operator="lessThan">
      <formula>0</formula>
    </cfRule>
    <cfRule type="cellIs" dxfId="9935" priority="5256" operator="greaterThan">
      <formula>0</formula>
    </cfRule>
  </conditionalFormatting>
  <conditionalFormatting sqref="X97">
    <cfRule type="cellIs" dxfId="9934" priority="5253" operator="greaterThan">
      <formula>0</formula>
    </cfRule>
    <cfRule type="cellIs" dxfId="9933" priority="5254" operator="lessThan">
      <formula>0</formula>
    </cfRule>
  </conditionalFormatting>
  <conditionalFormatting sqref="Y97">
    <cfRule type="cellIs" dxfId="9932" priority="5251" operator="lessThan">
      <formula>0</formula>
    </cfRule>
    <cfRule type="cellIs" dxfId="9931" priority="5252" operator="greaterThan">
      <formula>0</formula>
    </cfRule>
  </conditionalFormatting>
  <conditionalFormatting sqref="Z97">
    <cfRule type="cellIs" dxfId="9930" priority="5249" operator="greaterThan">
      <formula>0</formula>
    </cfRule>
    <cfRule type="cellIs" dxfId="9929" priority="5250" operator="lessThan">
      <formula>0</formula>
    </cfRule>
  </conditionalFormatting>
  <conditionalFormatting sqref="AA97">
    <cfRule type="cellIs" dxfId="9928" priority="5247" operator="lessThan">
      <formula>0</formula>
    </cfRule>
    <cfRule type="cellIs" dxfId="9927" priority="5248" operator="greaterThan">
      <formula>0</formula>
    </cfRule>
  </conditionalFormatting>
  <conditionalFormatting sqref="AB97">
    <cfRule type="cellIs" dxfId="9926" priority="5245" operator="greaterThan">
      <formula>0</formula>
    </cfRule>
    <cfRule type="cellIs" dxfId="9925" priority="5246" operator="lessThan">
      <formula>0</formula>
    </cfRule>
  </conditionalFormatting>
  <conditionalFormatting sqref="AC97">
    <cfRule type="cellIs" dxfId="9924" priority="5243" operator="lessThan">
      <formula>0</formula>
    </cfRule>
    <cfRule type="cellIs" dxfId="9923" priority="5244" operator="greaterThan">
      <formula>0</formula>
    </cfRule>
  </conditionalFormatting>
  <conditionalFormatting sqref="F101">
    <cfRule type="cellIs" dxfId="9922" priority="5241" operator="greaterThan">
      <formula>0</formula>
    </cfRule>
    <cfRule type="cellIs" dxfId="9921" priority="5242" operator="lessThan">
      <formula>0</formula>
    </cfRule>
  </conditionalFormatting>
  <conditionalFormatting sqref="G101">
    <cfRule type="cellIs" dxfId="9920" priority="5239" operator="lessThan">
      <formula>0</formula>
    </cfRule>
    <cfRule type="cellIs" dxfId="9919" priority="5240" operator="greaterThan">
      <formula>0</formula>
    </cfRule>
  </conditionalFormatting>
  <conditionalFormatting sqref="H101">
    <cfRule type="cellIs" dxfId="9918" priority="5237" operator="greaterThan">
      <formula>0</formula>
    </cfRule>
    <cfRule type="cellIs" dxfId="9917" priority="5238" operator="lessThan">
      <formula>0</formula>
    </cfRule>
  </conditionalFormatting>
  <conditionalFormatting sqref="I101">
    <cfRule type="cellIs" dxfId="9916" priority="5235" operator="lessThan">
      <formula>0</formula>
    </cfRule>
    <cfRule type="cellIs" dxfId="9915" priority="5236" operator="greaterThan">
      <formula>0</formula>
    </cfRule>
  </conditionalFormatting>
  <conditionalFormatting sqref="J101">
    <cfRule type="cellIs" dxfId="9914" priority="5233" operator="greaterThan">
      <formula>0</formula>
    </cfRule>
    <cfRule type="cellIs" dxfId="9913" priority="5234" operator="lessThan">
      <formula>0</formula>
    </cfRule>
  </conditionalFormatting>
  <conditionalFormatting sqref="K101">
    <cfRule type="cellIs" dxfId="9912" priority="5231" operator="lessThan">
      <formula>0</formula>
    </cfRule>
    <cfRule type="cellIs" dxfId="9911" priority="5232" operator="greaterThan">
      <formula>0</formula>
    </cfRule>
  </conditionalFormatting>
  <conditionalFormatting sqref="L101">
    <cfRule type="cellIs" dxfId="9910" priority="5229" operator="greaterThan">
      <formula>0</formula>
    </cfRule>
    <cfRule type="cellIs" dxfId="9909" priority="5230" operator="lessThan">
      <formula>0</formula>
    </cfRule>
  </conditionalFormatting>
  <conditionalFormatting sqref="M101">
    <cfRule type="cellIs" dxfId="9908" priority="5227" operator="lessThan">
      <formula>0</formula>
    </cfRule>
    <cfRule type="cellIs" dxfId="9907" priority="5228" operator="greaterThan">
      <formula>0</formula>
    </cfRule>
  </conditionalFormatting>
  <conditionalFormatting sqref="N101">
    <cfRule type="cellIs" dxfId="9906" priority="5225" operator="greaterThan">
      <formula>0</formula>
    </cfRule>
    <cfRule type="cellIs" dxfId="9905" priority="5226" operator="lessThan">
      <formula>0</formula>
    </cfRule>
  </conditionalFormatting>
  <conditionalFormatting sqref="O101">
    <cfRule type="cellIs" dxfId="9904" priority="5223" operator="lessThan">
      <formula>0</formula>
    </cfRule>
    <cfRule type="cellIs" dxfId="9903" priority="5224" operator="greaterThan">
      <formula>0</formula>
    </cfRule>
  </conditionalFormatting>
  <conditionalFormatting sqref="P101">
    <cfRule type="cellIs" dxfId="9902" priority="5221" operator="greaterThan">
      <formula>0</formula>
    </cfRule>
    <cfRule type="cellIs" dxfId="9901" priority="5222" operator="lessThan">
      <formula>0</formula>
    </cfRule>
  </conditionalFormatting>
  <conditionalFormatting sqref="Q101">
    <cfRule type="cellIs" dxfId="9900" priority="5219" operator="lessThan">
      <formula>0</formula>
    </cfRule>
    <cfRule type="cellIs" dxfId="9899" priority="5220" operator="greaterThan">
      <formula>0</formula>
    </cfRule>
  </conditionalFormatting>
  <conditionalFormatting sqref="R101">
    <cfRule type="cellIs" dxfId="9898" priority="5217" operator="greaterThan">
      <formula>0</formula>
    </cfRule>
    <cfRule type="cellIs" dxfId="9897" priority="5218" operator="lessThan">
      <formula>0</formula>
    </cfRule>
  </conditionalFormatting>
  <conditionalFormatting sqref="S101">
    <cfRule type="cellIs" dxfId="9896" priority="5215" operator="lessThan">
      <formula>0</formula>
    </cfRule>
    <cfRule type="cellIs" dxfId="9895" priority="5216" operator="greaterThan">
      <formula>0</formula>
    </cfRule>
  </conditionalFormatting>
  <conditionalFormatting sqref="T101">
    <cfRule type="cellIs" dxfId="9894" priority="5213" operator="greaterThan">
      <formula>0</formula>
    </cfRule>
    <cfRule type="cellIs" dxfId="9893" priority="5214" operator="lessThan">
      <formula>0</formula>
    </cfRule>
  </conditionalFormatting>
  <conditionalFormatting sqref="U101">
    <cfRule type="cellIs" dxfId="9892" priority="5211" operator="lessThan">
      <formula>0</formula>
    </cfRule>
    <cfRule type="cellIs" dxfId="9891" priority="5212" operator="greaterThan">
      <formula>0</formula>
    </cfRule>
  </conditionalFormatting>
  <conditionalFormatting sqref="V101">
    <cfRule type="cellIs" dxfId="9890" priority="5209" operator="greaterThan">
      <formula>0</formula>
    </cfRule>
    <cfRule type="cellIs" dxfId="9889" priority="5210" operator="lessThan">
      <formula>0</formula>
    </cfRule>
  </conditionalFormatting>
  <conditionalFormatting sqref="W101">
    <cfRule type="cellIs" dxfId="9888" priority="5207" operator="lessThan">
      <formula>0</formula>
    </cfRule>
    <cfRule type="cellIs" dxfId="9887" priority="5208" operator="greaterThan">
      <formula>0</formula>
    </cfRule>
  </conditionalFormatting>
  <conditionalFormatting sqref="X101">
    <cfRule type="cellIs" dxfId="9886" priority="5205" operator="greaterThan">
      <formula>0</formula>
    </cfRule>
    <cfRule type="cellIs" dxfId="9885" priority="5206" operator="lessThan">
      <formula>0</formula>
    </cfRule>
  </conditionalFormatting>
  <conditionalFormatting sqref="Y101">
    <cfRule type="cellIs" dxfId="9884" priority="5203" operator="lessThan">
      <formula>0</formula>
    </cfRule>
    <cfRule type="cellIs" dxfId="9883" priority="5204" operator="greaterThan">
      <formula>0</formula>
    </cfRule>
  </conditionalFormatting>
  <conditionalFormatting sqref="Z101">
    <cfRule type="cellIs" dxfId="9882" priority="5201" operator="greaterThan">
      <formula>0</formula>
    </cfRule>
    <cfRule type="cellIs" dxfId="9881" priority="5202" operator="lessThan">
      <formula>0</formula>
    </cfRule>
  </conditionalFormatting>
  <conditionalFormatting sqref="AA101">
    <cfRule type="cellIs" dxfId="9880" priority="5199" operator="lessThan">
      <formula>0</formula>
    </cfRule>
    <cfRule type="cellIs" dxfId="9879" priority="5200" operator="greaterThan">
      <formula>0</formula>
    </cfRule>
  </conditionalFormatting>
  <conditionalFormatting sqref="AB101">
    <cfRule type="cellIs" dxfId="9878" priority="5197" operator="greaterThan">
      <formula>0</formula>
    </cfRule>
    <cfRule type="cellIs" dxfId="9877" priority="5198" operator="lessThan">
      <formula>0</formula>
    </cfRule>
  </conditionalFormatting>
  <conditionalFormatting sqref="AC101">
    <cfRule type="cellIs" dxfId="9876" priority="5195" operator="lessThan">
      <formula>0</formula>
    </cfRule>
    <cfRule type="cellIs" dxfId="9875" priority="5196" operator="greaterThan">
      <formula>0</formula>
    </cfRule>
  </conditionalFormatting>
  <conditionalFormatting sqref="F104">
    <cfRule type="cellIs" dxfId="9874" priority="5193" operator="lessThan">
      <formula>$B104</formula>
    </cfRule>
    <cfRule type="cellIs" dxfId="9873" priority="5194" operator="greaterThan">
      <formula>$B104</formula>
    </cfRule>
  </conditionalFormatting>
  <conditionalFormatting sqref="H104">
    <cfRule type="cellIs" dxfId="9872" priority="5191" operator="lessThan">
      <formula>$B104</formula>
    </cfRule>
    <cfRule type="cellIs" dxfId="9871" priority="5192" operator="greaterThan">
      <formula>$B104</formula>
    </cfRule>
  </conditionalFormatting>
  <conditionalFormatting sqref="J104">
    <cfRule type="cellIs" dxfId="9870" priority="5189" operator="lessThan">
      <formula>$B104</formula>
    </cfRule>
    <cfRule type="cellIs" dxfId="9869" priority="5190" operator="greaterThan">
      <formula>$B104</formula>
    </cfRule>
  </conditionalFormatting>
  <conditionalFormatting sqref="L104">
    <cfRule type="cellIs" dxfId="9868" priority="5187" operator="lessThan">
      <formula>$B104</formula>
    </cfRule>
    <cfRule type="cellIs" dxfId="9867" priority="5188" operator="greaterThan">
      <formula>$B104</formula>
    </cfRule>
  </conditionalFormatting>
  <conditionalFormatting sqref="N104">
    <cfRule type="cellIs" dxfId="9866" priority="5185" operator="lessThan">
      <formula>$B104</formula>
    </cfRule>
    <cfRule type="cellIs" dxfId="9865" priority="5186" operator="greaterThan">
      <formula>$B104</formula>
    </cfRule>
  </conditionalFormatting>
  <conditionalFormatting sqref="P104">
    <cfRule type="cellIs" dxfId="9864" priority="5183" operator="lessThan">
      <formula>$B104</formula>
    </cfRule>
    <cfRule type="cellIs" dxfId="9863" priority="5184" operator="greaterThan">
      <formula>$B104</formula>
    </cfRule>
  </conditionalFormatting>
  <conditionalFormatting sqref="R104">
    <cfRule type="cellIs" dxfId="9862" priority="5181" operator="lessThan">
      <formula>$B104</formula>
    </cfRule>
    <cfRule type="cellIs" dxfId="9861" priority="5182" operator="greaterThan">
      <formula>$B104</formula>
    </cfRule>
  </conditionalFormatting>
  <conditionalFormatting sqref="T104">
    <cfRule type="cellIs" dxfId="9860" priority="5179" operator="lessThan">
      <formula>$B104</formula>
    </cfRule>
    <cfRule type="cellIs" dxfId="9859" priority="5180" operator="greaterThan">
      <formula>$B104</formula>
    </cfRule>
  </conditionalFormatting>
  <conditionalFormatting sqref="V104">
    <cfRule type="cellIs" dxfId="9858" priority="5177" operator="lessThan">
      <formula>$B104</formula>
    </cfRule>
    <cfRule type="cellIs" dxfId="9857" priority="5178" operator="greaterThan">
      <formula>$B104</formula>
    </cfRule>
  </conditionalFormatting>
  <conditionalFormatting sqref="X104">
    <cfRule type="cellIs" dxfId="9856" priority="5175" operator="lessThan">
      <formula>$B104</formula>
    </cfRule>
    <cfRule type="cellIs" dxfId="9855" priority="5176" operator="greaterThan">
      <formula>$B104</formula>
    </cfRule>
  </conditionalFormatting>
  <conditionalFormatting sqref="Z104">
    <cfRule type="cellIs" dxfId="9854" priority="5173" operator="lessThan">
      <formula>$B104</formula>
    </cfRule>
    <cfRule type="cellIs" dxfId="9853" priority="5174" operator="greaterThan">
      <formula>$B104</formula>
    </cfRule>
  </conditionalFormatting>
  <conditionalFormatting sqref="AB104">
    <cfRule type="cellIs" dxfId="9852" priority="5171" operator="lessThan">
      <formula>$B104</formula>
    </cfRule>
    <cfRule type="cellIs" dxfId="9851" priority="5172" operator="greaterThan">
      <formula>$B104</formula>
    </cfRule>
  </conditionalFormatting>
  <conditionalFormatting sqref="G104">
    <cfRule type="cellIs" dxfId="9850" priority="5169" operator="greaterThan">
      <formula>$C104</formula>
    </cfRule>
    <cfRule type="cellIs" dxfId="9849" priority="5170" operator="lessThan">
      <formula>$C104</formula>
    </cfRule>
  </conditionalFormatting>
  <conditionalFormatting sqref="I104">
    <cfRule type="cellIs" dxfId="9848" priority="5167" operator="greaterThan">
      <formula>$C104</formula>
    </cfRule>
    <cfRule type="cellIs" dxfId="9847" priority="5168" operator="lessThan">
      <formula>$C104</formula>
    </cfRule>
  </conditionalFormatting>
  <conditionalFormatting sqref="K104">
    <cfRule type="cellIs" dxfId="9846" priority="5165" operator="greaterThan">
      <formula>$C104</formula>
    </cfRule>
    <cfRule type="cellIs" dxfId="9845" priority="5166" operator="lessThan">
      <formula>$C104</formula>
    </cfRule>
  </conditionalFormatting>
  <conditionalFormatting sqref="M104">
    <cfRule type="cellIs" dxfId="9844" priority="5163" operator="greaterThan">
      <formula>$C104</formula>
    </cfRule>
    <cfRule type="cellIs" dxfId="9843" priority="5164" operator="lessThan">
      <formula>$C104</formula>
    </cfRule>
  </conditionalFormatting>
  <conditionalFormatting sqref="O104">
    <cfRule type="cellIs" dxfId="9842" priority="5161" operator="greaterThan">
      <formula>$C104</formula>
    </cfRule>
    <cfRule type="cellIs" dxfId="9841" priority="5162" operator="lessThan">
      <formula>$C104</formula>
    </cfRule>
  </conditionalFormatting>
  <conditionalFormatting sqref="Q104">
    <cfRule type="cellIs" dxfId="9840" priority="5159" operator="greaterThan">
      <formula>$C104</formula>
    </cfRule>
    <cfRule type="cellIs" dxfId="9839" priority="5160" operator="lessThan">
      <formula>$C104</formula>
    </cfRule>
  </conditionalFormatting>
  <conditionalFormatting sqref="S104">
    <cfRule type="cellIs" dxfId="9838" priority="5157" operator="greaterThan">
      <formula>$C104</formula>
    </cfRule>
    <cfRule type="cellIs" dxfId="9837" priority="5158" operator="lessThan">
      <formula>$C104</formula>
    </cfRule>
  </conditionalFormatting>
  <conditionalFormatting sqref="U104">
    <cfRule type="cellIs" dxfId="9836" priority="5155" operator="greaterThan">
      <formula>$C104</formula>
    </cfRule>
    <cfRule type="cellIs" dxfId="9835" priority="5156" operator="lessThan">
      <formula>$C104</formula>
    </cfRule>
  </conditionalFormatting>
  <conditionalFormatting sqref="W104">
    <cfRule type="cellIs" dxfId="9834" priority="5153" operator="greaterThan">
      <formula>$C104</formula>
    </cfRule>
    <cfRule type="cellIs" dxfId="9833" priority="5154" operator="lessThan">
      <formula>$C104</formula>
    </cfRule>
  </conditionalFormatting>
  <conditionalFormatting sqref="Y104">
    <cfRule type="cellIs" dxfId="9832" priority="5151" operator="greaterThan">
      <formula>$C104</formula>
    </cfRule>
    <cfRule type="cellIs" dxfId="9831" priority="5152" operator="lessThan">
      <formula>$C104</formula>
    </cfRule>
  </conditionalFormatting>
  <conditionalFormatting sqref="AA104">
    <cfRule type="cellIs" dxfId="9830" priority="5149" operator="greaterThan">
      <formula>$C104</formula>
    </cfRule>
    <cfRule type="cellIs" dxfId="9829" priority="5150" operator="lessThan">
      <formula>$C104</formula>
    </cfRule>
  </conditionalFormatting>
  <conditionalFormatting sqref="AC104">
    <cfRule type="cellIs" dxfId="9828" priority="5147" operator="greaterThan">
      <formula>$C104</formula>
    </cfRule>
    <cfRule type="cellIs" dxfId="9827" priority="5148" operator="lessThan">
      <formula>$C104</formula>
    </cfRule>
  </conditionalFormatting>
  <conditionalFormatting sqref="F108">
    <cfRule type="cellIs" dxfId="9826" priority="5145" operator="lessThan">
      <formula>$B104</formula>
    </cfRule>
    <cfRule type="cellIs" dxfId="9825" priority="5146" operator="greaterThan">
      <formula>$B104</formula>
    </cfRule>
  </conditionalFormatting>
  <conditionalFormatting sqref="G108">
    <cfRule type="cellIs" dxfId="9824" priority="5143" operator="greaterThan">
      <formula>$C104</formula>
    </cfRule>
    <cfRule type="cellIs" dxfId="9823" priority="5144" operator="lessThan">
      <formula>$C104</formula>
    </cfRule>
  </conditionalFormatting>
  <conditionalFormatting sqref="F112">
    <cfRule type="cellIs" dxfId="9822" priority="5141" operator="lessThan">
      <formula>$B104</formula>
    </cfRule>
    <cfRule type="cellIs" dxfId="9821" priority="5142" operator="greaterThan">
      <formula>$B104</formula>
    </cfRule>
  </conditionalFormatting>
  <conditionalFormatting sqref="G112">
    <cfRule type="cellIs" dxfId="9820" priority="5139" operator="greaterThan">
      <formula>$C104</formula>
    </cfRule>
    <cfRule type="cellIs" dxfId="9819" priority="5140" operator="lessThan">
      <formula>$C104</formula>
    </cfRule>
  </conditionalFormatting>
  <conditionalFormatting sqref="F116">
    <cfRule type="cellIs" dxfId="9818" priority="5137" operator="lessThan">
      <formula>$B104</formula>
    </cfRule>
    <cfRule type="cellIs" dxfId="9817" priority="5138" operator="greaterThan">
      <formula>$B104</formula>
    </cfRule>
  </conditionalFormatting>
  <conditionalFormatting sqref="G116">
    <cfRule type="cellIs" dxfId="9816" priority="5135" operator="greaterThan">
      <formula>$C104</formula>
    </cfRule>
    <cfRule type="cellIs" dxfId="9815" priority="5136" operator="lessThan">
      <formula>$C104</formula>
    </cfRule>
  </conditionalFormatting>
  <conditionalFormatting sqref="F120">
    <cfRule type="cellIs" dxfId="9814" priority="5133" operator="lessThan">
      <formula>$B104</formula>
    </cfRule>
    <cfRule type="cellIs" dxfId="9813" priority="5134" operator="greaterThan">
      <formula>$B104</formula>
    </cfRule>
  </conditionalFormatting>
  <conditionalFormatting sqref="G120">
    <cfRule type="cellIs" dxfId="9812" priority="5131" operator="greaterThan">
      <formula>$C104</formula>
    </cfRule>
    <cfRule type="cellIs" dxfId="9811" priority="5132" operator="lessThan">
      <formula>$C104</formula>
    </cfRule>
  </conditionalFormatting>
  <conditionalFormatting sqref="H108">
    <cfRule type="cellIs" dxfId="9810" priority="5129" operator="lessThan">
      <formula>$B104</formula>
    </cfRule>
    <cfRule type="cellIs" dxfId="9809" priority="5130" operator="greaterThan">
      <formula>$B104</formula>
    </cfRule>
  </conditionalFormatting>
  <conditionalFormatting sqref="J108">
    <cfRule type="cellIs" dxfId="9808" priority="5127" operator="lessThan">
      <formula>$B104</formula>
    </cfRule>
    <cfRule type="cellIs" dxfId="9807" priority="5128" operator="greaterThan">
      <formula>$B104</formula>
    </cfRule>
  </conditionalFormatting>
  <conditionalFormatting sqref="L108">
    <cfRule type="cellIs" dxfId="9806" priority="5125" operator="lessThan">
      <formula>$B104</formula>
    </cfRule>
    <cfRule type="cellIs" dxfId="9805" priority="5126" operator="greaterThan">
      <formula>$B104</formula>
    </cfRule>
  </conditionalFormatting>
  <conditionalFormatting sqref="N108">
    <cfRule type="cellIs" dxfId="9804" priority="5123" operator="lessThan">
      <formula>$B104</formula>
    </cfRule>
    <cfRule type="cellIs" dxfId="9803" priority="5124" operator="greaterThan">
      <formula>$B104</formula>
    </cfRule>
  </conditionalFormatting>
  <conditionalFormatting sqref="P108">
    <cfRule type="cellIs" dxfId="9802" priority="5121" operator="lessThan">
      <formula>$B104</formula>
    </cfRule>
    <cfRule type="cellIs" dxfId="9801" priority="5122" operator="greaterThan">
      <formula>$B104</formula>
    </cfRule>
  </conditionalFormatting>
  <conditionalFormatting sqref="R108">
    <cfRule type="cellIs" dxfId="9800" priority="5119" operator="lessThan">
      <formula>$B104</formula>
    </cfRule>
    <cfRule type="cellIs" dxfId="9799" priority="5120" operator="greaterThan">
      <formula>$B104</formula>
    </cfRule>
  </conditionalFormatting>
  <conditionalFormatting sqref="T108">
    <cfRule type="cellIs" dxfId="9798" priority="5117" operator="lessThan">
      <formula>$B104</formula>
    </cfRule>
    <cfRule type="cellIs" dxfId="9797" priority="5118" operator="greaterThan">
      <formula>$B104</formula>
    </cfRule>
  </conditionalFormatting>
  <conditionalFormatting sqref="V108">
    <cfRule type="cellIs" dxfId="9796" priority="5115" operator="lessThan">
      <formula>$B104</formula>
    </cfRule>
    <cfRule type="cellIs" dxfId="9795" priority="5116" operator="greaterThan">
      <formula>$B104</formula>
    </cfRule>
  </conditionalFormatting>
  <conditionalFormatting sqref="X108">
    <cfRule type="cellIs" dxfId="9794" priority="5113" operator="lessThan">
      <formula>$B104</formula>
    </cfRule>
    <cfRule type="cellIs" dxfId="9793" priority="5114" operator="greaterThan">
      <formula>$B104</formula>
    </cfRule>
  </conditionalFormatting>
  <conditionalFormatting sqref="Z108">
    <cfRule type="cellIs" dxfId="9792" priority="5111" operator="lessThan">
      <formula>$B104</formula>
    </cfRule>
    <cfRule type="cellIs" dxfId="9791" priority="5112" operator="greaterThan">
      <formula>$B104</formula>
    </cfRule>
  </conditionalFormatting>
  <conditionalFormatting sqref="AB108">
    <cfRule type="cellIs" dxfId="9790" priority="5109" operator="lessThan">
      <formula>$B104</formula>
    </cfRule>
    <cfRule type="cellIs" dxfId="9789" priority="5110" operator="greaterThan">
      <formula>$B104</formula>
    </cfRule>
  </conditionalFormatting>
  <conditionalFormatting sqref="I108">
    <cfRule type="cellIs" dxfId="9788" priority="5107" operator="greaterThan">
      <formula>$C104</formula>
    </cfRule>
    <cfRule type="cellIs" dxfId="9787" priority="5108" operator="lessThan">
      <formula>$C104</formula>
    </cfRule>
  </conditionalFormatting>
  <conditionalFormatting sqref="K108">
    <cfRule type="cellIs" dxfId="9786" priority="5105" operator="greaterThan">
      <formula>$C104</formula>
    </cfRule>
    <cfRule type="cellIs" dxfId="9785" priority="5106" operator="lessThan">
      <formula>$C104</formula>
    </cfRule>
  </conditionalFormatting>
  <conditionalFormatting sqref="M108">
    <cfRule type="cellIs" dxfId="9784" priority="5103" operator="greaterThan">
      <formula>$C104</formula>
    </cfRule>
    <cfRule type="cellIs" dxfId="9783" priority="5104" operator="lessThan">
      <formula>$C104</formula>
    </cfRule>
  </conditionalFormatting>
  <conditionalFormatting sqref="O108">
    <cfRule type="cellIs" dxfId="9782" priority="5101" operator="greaterThan">
      <formula>$C104</formula>
    </cfRule>
    <cfRule type="cellIs" dxfId="9781" priority="5102" operator="lessThan">
      <formula>$C104</formula>
    </cfRule>
  </conditionalFormatting>
  <conditionalFormatting sqref="Q108">
    <cfRule type="cellIs" dxfId="9780" priority="5099" operator="greaterThan">
      <formula>$C104</formula>
    </cfRule>
    <cfRule type="cellIs" dxfId="9779" priority="5100" operator="lessThan">
      <formula>$C104</formula>
    </cfRule>
  </conditionalFormatting>
  <conditionalFormatting sqref="S108">
    <cfRule type="cellIs" dxfId="9778" priority="5097" operator="greaterThan">
      <formula>$C104</formula>
    </cfRule>
    <cfRule type="cellIs" dxfId="9777" priority="5098" operator="lessThan">
      <formula>$C104</formula>
    </cfRule>
  </conditionalFormatting>
  <conditionalFormatting sqref="U108">
    <cfRule type="cellIs" dxfId="9776" priority="5095" operator="greaterThan">
      <formula>$C104</formula>
    </cfRule>
    <cfRule type="cellIs" dxfId="9775" priority="5096" operator="lessThan">
      <formula>$C104</formula>
    </cfRule>
  </conditionalFormatting>
  <conditionalFormatting sqref="W108">
    <cfRule type="cellIs" dxfId="9774" priority="5093" operator="greaterThan">
      <formula>$C104</formula>
    </cfRule>
    <cfRule type="cellIs" dxfId="9773" priority="5094" operator="lessThan">
      <formula>$C104</formula>
    </cfRule>
  </conditionalFormatting>
  <conditionalFormatting sqref="Y108">
    <cfRule type="cellIs" dxfId="9772" priority="5091" operator="greaterThan">
      <formula>$C104</formula>
    </cfRule>
    <cfRule type="cellIs" dxfId="9771" priority="5092" operator="lessThan">
      <formula>$C104</formula>
    </cfRule>
  </conditionalFormatting>
  <conditionalFormatting sqref="AA108">
    <cfRule type="cellIs" dxfId="9770" priority="5089" operator="greaterThan">
      <formula>$C104</formula>
    </cfRule>
    <cfRule type="cellIs" dxfId="9769" priority="5090" operator="lessThan">
      <formula>$C104</formula>
    </cfRule>
  </conditionalFormatting>
  <conditionalFormatting sqref="AC108">
    <cfRule type="cellIs" dxfId="9768" priority="5087" operator="greaterThan">
      <formula>$C104</formula>
    </cfRule>
    <cfRule type="cellIs" dxfId="9767" priority="5088" operator="lessThan">
      <formula>$C104</formula>
    </cfRule>
  </conditionalFormatting>
  <conditionalFormatting sqref="H112">
    <cfRule type="cellIs" dxfId="9766" priority="5085" operator="lessThan">
      <formula>$B104</formula>
    </cfRule>
    <cfRule type="cellIs" dxfId="9765" priority="5086" operator="greaterThan">
      <formula>$B104</formula>
    </cfRule>
  </conditionalFormatting>
  <conditionalFormatting sqref="J112">
    <cfRule type="cellIs" dxfId="9764" priority="5083" operator="lessThan">
      <formula>$B104</formula>
    </cfRule>
    <cfRule type="cellIs" dxfId="9763" priority="5084" operator="greaterThan">
      <formula>$B104</formula>
    </cfRule>
  </conditionalFormatting>
  <conditionalFormatting sqref="L112">
    <cfRule type="cellIs" dxfId="9762" priority="5081" operator="lessThan">
      <formula>$B104</formula>
    </cfRule>
    <cfRule type="cellIs" dxfId="9761" priority="5082" operator="greaterThan">
      <formula>$B104</formula>
    </cfRule>
  </conditionalFormatting>
  <conditionalFormatting sqref="N112">
    <cfRule type="cellIs" dxfId="9760" priority="5079" operator="lessThan">
      <formula>$B104</formula>
    </cfRule>
    <cfRule type="cellIs" dxfId="9759" priority="5080" operator="greaterThan">
      <formula>$B104</formula>
    </cfRule>
  </conditionalFormatting>
  <conditionalFormatting sqref="P112">
    <cfRule type="cellIs" dxfId="9758" priority="5077" operator="lessThan">
      <formula>$B104</formula>
    </cfRule>
    <cfRule type="cellIs" dxfId="9757" priority="5078" operator="greaterThan">
      <formula>$B104</formula>
    </cfRule>
  </conditionalFormatting>
  <conditionalFormatting sqref="R112">
    <cfRule type="cellIs" dxfId="9756" priority="5075" operator="lessThan">
      <formula>$B104</formula>
    </cfRule>
    <cfRule type="cellIs" dxfId="9755" priority="5076" operator="greaterThan">
      <formula>$B104</formula>
    </cfRule>
  </conditionalFormatting>
  <conditionalFormatting sqref="T112">
    <cfRule type="cellIs" dxfId="9754" priority="5073" operator="lessThan">
      <formula>$B104</formula>
    </cfRule>
    <cfRule type="cellIs" dxfId="9753" priority="5074" operator="greaterThan">
      <formula>$B104</formula>
    </cfRule>
  </conditionalFormatting>
  <conditionalFormatting sqref="V112">
    <cfRule type="cellIs" dxfId="9752" priority="5071" operator="lessThan">
      <formula>$B104</formula>
    </cfRule>
    <cfRule type="cellIs" dxfId="9751" priority="5072" operator="greaterThan">
      <formula>$B104</formula>
    </cfRule>
  </conditionalFormatting>
  <conditionalFormatting sqref="X112">
    <cfRule type="cellIs" dxfId="9750" priority="5069" operator="lessThan">
      <formula>$B104</formula>
    </cfRule>
    <cfRule type="cellIs" dxfId="9749" priority="5070" operator="greaterThan">
      <formula>$B104</formula>
    </cfRule>
  </conditionalFormatting>
  <conditionalFormatting sqref="Z112">
    <cfRule type="cellIs" dxfId="9748" priority="5067" operator="lessThan">
      <formula>$B104</formula>
    </cfRule>
    <cfRule type="cellIs" dxfId="9747" priority="5068" operator="greaterThan">
      <formula>$B104</formula>
    </cfRule>
  </conditionalFormatting>
  <conditionalFormatting sqref="AB112">
    <cfRule type="cellIs" dxfId="9746" priority="5065" operator="lessThan">
      <formula>$B104</formula>
    </cfRule>
    <cfRule type="cellIs" dxfId="9745" priority="5066" operator="greaterThan">
      <formula>$B104</formula>
    </cfRule>
  </conditionalFormatting>
  <conditionalFormatting sqref="I112">
    <cfRule type="cellIs" dxfId="9744" priority="5063" operator="greaterThan">
      <formula>$C104</formula>
    </cfRule>
    <cfRule type="cellIs" dxfId="9743" priority="5064" operator="lessThan">
      <formula>$C104</formula>
    </cfRule>
  </conditionalFormatting>
  <conditionalFormatting sqref="K112">
    <cfRule type="cellIs" dxfId="9742" priority="5061" operator="greaterThan">
      <formula>$C104</formula>
    </cfRule>
    <cfRule type="cellIs" dxfId="9741" priority="5062" operator="lessThan">
      <formula>$C104</formula>
    </cfRule>
  </conditionalFormatting>
  <conditionalFormatting sqref="M112">
    <cfRule type="cellIs" dxfId="9740" priority="5059" operator="greaterThan">
      <formula>$C104</formula>
    </cfRule>
    <cfRule type="cellIs" dxfId="9739" priority="5060" operator="lessThan">
      <formula>$C104</formula>
    </cfRule>
  </conditionalFormatting>
  <conditionalFormatting sqref="O112">
    <cfRule type="cellIs" dxfId="9738" priority="5057" operator="greaterThan">
      <formula>$C104</formula>
    </cfRule>
    <cfRule type="cellIs" dxfId="9737" priority="5058" operator="lessThan">
      <formula>$C104</formula>
    </cfRule>
  </conditionalFormatting>
  <conditionalFormatting sqref="Q112">
    <cfRule type="cellIs" dxfId="9736" priority="5055" operator="greaterThan">
      <formula>$C104</formula>
    </cfRule>
    <cfRule type="cellIs" dxfId="9735" priority="5056" operator="lessThan">
      <formula>$C104</formula>
    </cfRule>
  </conditionalFormatting>
  <conditionalFormatting sqref="S112">
    <cfRule type="cellIs" dxfId="9734" priority="5053" operator="greaterThan">
      <formula>$C104</formula>
    </cfRule>
    <cfRule type="cellIs" dxfId="9733" priority="5054" operator="lessThan">
      <formula>$C104</formula>
    </cfRule>
  </conditionalFormatting>
  <conditionalFormatting sqref="U112">
    <cfRule type="cellIs" dxfId="9732" priority="5051" operator="greaterThan">
      <formula>$C104</formula>
    </cfRule>
    <cfRule type="cellIs" dxfId="9731" priority="5052" operator="lessThan">
      <formula>$C104</formula>
    </cfRule>
  </conditionalFormatting>
  <conditionalFormatting sqref="W112">
    <cfRule type="cellIs" dxfId="9730" priority="5049" operator="greaterThan">
      <formula>$C104</formula>
    </cfRule>
    <cfRule type="cellIs" dxfId="9729" priority="5050" operator="lessThan">
      <formula>$C104</formula>
    </cfRule>
  </conditionalFormatting>
  <conditionalFormatting sqref="Y112">
    <cfRule type="cellIs" dxfId="9728" priority="5047" operator="greaterThan">
      <formula>$C104</formula>
    </cfRule>
    <cfRule type="cellIs" dxfId="9727" priority="5048" operator="lessThan">
      <formula>$C104</formula>
    </cfRule>
  </conditionalFormatting>
  <conditionalFormatting sqref="AA112">
    <cfRule type="cellIs" dxfId="9726" priority="5045" operator="greaterThan">
      <formula>$C104</formula>
    </cfRule>
    <cfRule type="cellIs" dxfId="9725" priority="5046" operator="lessThan">
      <formula>$C104</formula>
    </cfRule>
  </conditionalFormatting>
  <conditionalFormatting sqref="AC112">
    <cfRule type="cellIs" dxfId="9724" priority="5043" operator="greaterThan">
      <formula>$C104</formula>
    </cfRule>
    <cfRule type="cellIs" dxfId="9723" priority="5044" operator="lessThan">
      <formula>$C104</formula>
    </cfRule>
  </conditionalFormatting>
  <conditionalFormatting sqref="H116">
    <cfRule type="cellIs" dxfId="9722" priority="5041" operator="lessThan">
      <formula>$B104</formula>
    </cfRule>
    <cfRule type="cellIs" dxfId="9721" priority="5042" operator="greaterThan">
      <formula>$B104</formula>
    </cfRule>
  </conditionalFormatting>
  <conditionalFormatting sqref="J116">
    <cfRule type="cellIs" dxfId="9720" priority="5039" operator="lessThan">
      <formula>$B104</formula>
    </cfRule>
    <cfRule type="cellIs" dxfId="9719" priority="5040" operator="greaterThan">
      <formula>$B104</formula>
    </cfRule>
  </conditionalFormatting>
  <conditionalFormatting sqref="L116">
    <cfRule type="cellIs" dxfId="9718" priority="5037" operator="lessThan">
      <formula>$B104</formula>
    </cfRule>
    <cfRule type="cellIs" dxfId="9717" priority="5038" operator="greaterThan">
      <formula>$B104</formula>
    </cfRule>
  </conditionalFormatting>
  <conditionalFormatting sqref="N116">
    <cfRule type="cellIs" dxfId="9716" priority="5035" operator="lessThan">
      <formula>$B104</formula>
    </cfRule>
    <cfRule type="cellIs" dxfId="9715" priority="5036" operator="greaterThan">
      <formula>$B104</formula>
    </cfRule>
  </conditionalFormatting>
  <conditionalFormatting sqref="P116">
    <cfRule type="cellIs" dxfId="9714" priority="5033" operator="lessThan">
      <formula>$B104</formula>
    </cfRule>
    <cfRule type="cellIs" dxfId="9713" priority="5034" operator="greaterThan">
      <formula>$B104</formula>
    </cfRule>
  </conditionalFormatting>
  <conditionalFormatting sqref="R116">
    <cfRule type="cellIs" dxfId="9712" priority="5031" operator="lessThan">
      <formula>$B104</formula>
    </cfRule>
    <cfRule type="cellIs" dxfId="9711" priority="5032" operator="greaterThan">
      <formula>$B104</formula>
    </cfRule>
  </conditionalFormatting>
  <conditionalFormatting sqref="T116">
    <cfRule type="cellIs" dxfId="9710" priority="5029" operator="lessThan">
      <formula>$B104</formula>
    </cfRule>
    <cfRule type="cellIs" dxfId="9709" priority="5030" operator="greaterThan">
      <formula>$B104</formula>
    </cfRule>
  </conditionalFormatting>
  <conditionalFormatting sqref="V116">
    <cfRule type="cellIs" dxfId="9708" priority="5027" operator="lessThan">
      <formula>$B104</formula>
    </cfRule>
    <cfRule type="cellIs" dxfId="9707" priority="5028" operator="greaterThan">
      <formula>$B104</formula>
    </cfRule>
  </conditionalFormatting>
  <conditionalFormatting sqref="X116">
    <cfRule type="cellIs" dxfId="9706" priority="5025" operator="lessThan">
      <formula>$B104</formula>
    </cfRule>
    <cfRule type="cellIs" dxfId="9705" priority="5026" operator="greaterThan">
      <formula>$B104</formula>
    </cfRule>
  </conditionalFormatting>
  <conditionalFormatting sqref="Z116">
    <cfRule type="cellIs" dxfId="9704" priority="5023" operator="lessThan">
      <formula>$B104</formula>
    </cfRule>
    <cfRule type="cellIs" dxfId="9703" priority="5024" operator="greaterThan">
      <formula>$B104</formula>
    </cfRule>
  </conditionalFormatting>
  <conditionalFormatting sqref="AB116">
    <cfRule type="cellIs" dxfId="9702" priority="5021" operator="lessThan">
      <formula>$B104</formula>
    </cfRule>
    <cfRule type="cellIs" dxfId="9701" priority="5022" operator="greaterThan">
      <formula>$B104</formula>
    </cfRule>
  </conditionalFormatting>
  <conditionalFormatting sqref="I116">
    <cfRule type="cellIs" dxfId="9700" priority="5019" operator="greaterThan">
      <formula>$C104</formula>
    </cfRule>
    <cfRule type="cellIs" dxfId="9699" priority="5020" operator="lessThan">
      <formula>$C104</formula>
    </cfRule>
  </conditionalFormatting>
  <conditionalFormatting sqref="K116">
    <cfRule type="cellIs" dxfId="9698" priority="5017" operator="greaterThan">
      <formula>$C104</formula>
    </cfRule>
    <cfRule type="cellIs" dxfId="9697" priority="5018" operator="lessThan">
      <formula>$C104</formula>
    </cfRule>
  </conditionalFormatting>
  <conditionalFormatting sqref="M116">
    <cfRule type="cellIs" dxfId="9696" priority="5015" operator="greaterThan">
      <formula>$C104</formula>
    </cfRule>
    <cfRule type="cellIs" dxfId="9695" priority="5016" operator="lessThan">
      <formula>$C104</formula>
    </cfRule>
  </conditionalFormatting>
  <conditionalFormatting sqref="O116">
    <cfRule type="cellIs" dxfId="9694" priority="5013" operator="greaterThan">
      <formula>$C104</formula>
    </cfRule>
    <cfRule type="cellIs" dxfId="9693" priority="5014" operator="lessThan">
      <formula>$C104</formula>
    </cfRule>
  </conditionalFormatting>
  <conditionalFormatting sqref="Q116">
    <cfRule type="cellIs" dxfId="9692" priority="5011" operator="greaterThan">
      <formula>$C104</formula>
    </cfRule>
    <cfRule type="cellIs" dxfId="9691" priority="5012" operator="lessThan">
      <formula>$C104</formula>
    </cfRule>
  </conditionalFormatting>
  <conditionalFormatting sqref="S116">
    <cfRule type="cellIs" dxfId="9690" priority="5009" operator="greaterThan">
      <formula>$C104</formula>
    </cfRule>
    <cfRule type="cellIs" dxfId="9689" priority="5010" operator="lessThan">
      <formula>$C104</formula>
    </cfRule>
  </conditionalFormatting>
  <conditionalFormatting sqref="U116">
    <cfRule type="cellIs" dxfId="9688" priority="5007" operator="greaterThan">
      <formula>$C104</formula>
    </cfRule>
    <cfRule type="cellIs" dxfId="9687" priority="5008" operator="lessThan">
      <formula>$C104</formula>
    </cfRule>
  </conditionalFormatting>
  <conditionalFormatting sqref="W116">
    <cfRule type="cellIs" dxfId="9686" priority="5005" operator="greaterThan">
      <formula>$C104</formula>
    </cfRule>
    <cfRule type="cellIs" dxfId="9685" priority="5006" operator="lessThan">
      <formula>$C104</formula>
    </cfRule>
  </conditionalFormatting>
  <conditionalFormatting sqref="Y116">
    <cfRule type="cellIs" dxfId="9684" priority="5003" operator="greaterThan">
      <formula>$C104</formula>
    </cfRule>
    <cfRule type="cellIs" dxfId="9683" priority="5004" operator="lessThan">
      <formula>$C104</formula>
    </cfRule>
  </conditionalFormatting>
  <conditionalFormatting sqref="AA116">
    <cfRule type="cellIs" dxfId="9682" priority="5001" operator="greaterThan">
      <formula>$C104</formula>
    </cfRule>
    <cfRule type="cellIs" dxfId="9681" priority="5002" operator="lessThan">
      <formula>$C104</formula>
    </cfRule>
  </conditionalFormatting>
  <conditionalFormatting sqref="AC116">
    <cfRule type="cellIs" dxfId="9680" priority="4999" operator="greaterThan">
      <formula>$C104</formula>
    </cfRule>
    <cfRule type="cellIs" dxfId="9679" priority="5000" operator="lessThan">
      <formula>$C104</formula>
    </cfRule>
  </conditionalFormatting>
  <conditionalFormatting sqref="H120">
    <cfRule type="cellIs" dxfId="9678" priority="4997" operator="lessThan">
      <formula>$B104</formula>
    </cfRule>
    <cfRule type="cellIs" dxfId="9677" priority="4998" operator="greaterThan">
      <formula>$B104</formula>
    </cfRule>
  </conditionalFormatting>
  <conditionalFormatting sqref="J120">
    <cfRule type="cellIs" dxfId="9676" priority="4995" operator="lessThan">
      <formula>$B104</formula>
    </cfRule>
    <cfRule type="cellIs" dxfId="9675" priority="4996" operator="greaterThan">
      <formula>$B104</formula>
    </cfRule>
  </conditionalFormatting>
  <conditionalFormatting sqref="L120">
    <cfRule type="cellIs" dxfId="9674" priority="4993" operator="lessThan">
      <formula>$B104</formula>
    </cfRule>
    <cfRule type="cellIs" dxfId="9673" priority="4994" operator="greaterThan">
      <formula>$B104</formula>
    </cfRule>
  </conditionalFormatting>
  <conditionalFormatting sqref="N120">
    <cfRule type="cellIs" dxfId="9672" priority="4991" operator="lessThan">
      <formula>$B104</formula>
    </cfRule>
    <cfRule type="cellIs" dxfId="9671" priority="4992" operator="greaterThan">
      <formula>$B104</formula>
    </cfRule>
  </conditionalFormatting>
  <conditionalFormatting sqref="P120">
    <cfRule type="cellIs" dxfId="9670" priority="4989" operator="lessThan">
      <formula>$B104</formula>
    </cfRule>
    <cfRule type="cellIs" dxfId="9669" priority="4990" operator="greaterThan">
      <formula>$B104</formula>
    </cfRule>
  </conditionalFormatting>
  <conditionalFormatting sqref="R120">
    <cfRule type="cellIs" dxfId="9668" priority="4987" operator="lessThan">
      <formula>$B104</formula>
    </cfRule>
    <cfRule type="cellIs" dxfId="9667" priority="4988" operator="greaterThan">
      <formula>$B104</formula>
    </cfRule>
  </conditionalFormatting>
  <conditionalFormatting sqref="T120">
    <cfRule type="cellIs" dxfId="9666" priority="4985" operator="lessThan">
      <formula>$B104</formula>
    </cfRule>
    <cfRule type="cellIs" dxfId="9665" priority="4986" operator="greaterThan">
      <formula>$B104</formula>
    </cfRule>
  </conditionalFormatting>
  <conditionalFormatting sqref="V120">
    <cfRule type="cellIs" dxfId="9664" priority="4983" operator="lessThan">
      <formula>$B104</formula>
    </cfRule>
    <cfRule type="cellIs" dxfId="9663" priority="4984" operator="greaterThan">
      <formula>$B104</formula>
    </cfRule>
  </conditionalFormatting>
  <conditionalFormatting sqref="X120">
    <cfRule type="cellIs" dxfId="9662" priority="4981" operator="lessThan">
      <formula>$B104</formula>
    </cfRule>
    <cfRule type="cellIs" dxfId="9661" priority="4982" operator="greaterThan">
      <formula>$B104</formula>
    </cfRule>
  </conditionalFormatting>
  <conditionalFormatting sqref="Z120">
    <cfRule type="cellIs" dxfId="9660" priority="4979" operator="lessThan">
      <formula>$B104</formula>
    </cfRule>
    <cfRule type="cellIs" dxfId="9659" priority="4980" operator="greaterThan">
      <formula>$B104</formula>
    </cfRule>
  </conditionalFormatting>
  <conditionalFormatting sqref="AB120">
    <cfRule type="cellIs" dxfId="9658" priority="4977" operator="lessThan">
      <formula>$B104</formula>
    </cfRule>
    <cfRule type="cellIs" dxfId="9657" priority="4978" operator="greaterThan">
      <formula>$B104</formula>
    </cfRule>
  </conditionalFormatting>
  <conditionalFormatting sqref="I120">
    <cfRule type="cellIs" dxfId="9656" priority="4975" operator="greaterThan">
      <formula>$C104</formula>
    </cfRule>
    <cfRule type="cellIs" dxfId="9655" priority="4976" operator="lessThan">
      <formula>$C104</formula>
    </cfRule>
  </conditionalFormatting>
  <conditionalFormatting sqref="K120">
    <cfRule type="cellIs" dxfId="9654" priority="4973" operator="greaterThan">
      <formula>$C104</formula>
    </cfRule>
    <cfRule type="cellIs" dxfId="9653" priority="4974" operator="lessThan">
      <formula>$C104</formula>
    </cfRule>
  </conditionalFormatting>
  <conditionalFormatting sqref="M120">
    <cfRule type="cellIs" dxfId="9652" priority="4971" operator="greaterThan">
      <formula>$C104</formula>
    </cfRule>
    <cfRule type="cellIs" dxfId="9651" priority="4972" operator="lessThan">
      <formula>$C104</formula>
    </cfRule>
  </conditionalFormatting>
  <conditionalFormatting sqref="O120">
    <cfRule type="cellIs" dxfId="9650" priority="4969" operator="greaterThan">
      <formula>$C104</formula>
    </cfRule>
    <cfRule type="cellIs" dxfId="9649" priority="4970" operator="lessThan">
      <formula>$C104</formula>
    </cfRule>
  </conditionalFormatting>
  <conditionalFormatting sqref="Q120">
    <cfRule type="cellIs" dxfId="9648" priority="4967" operator="greaterThan">
      <formula>$C104</formula>
    </cfRule>
    <cfRule type="cellIs" dxfId="9647" priority="4968" operator="lessThan">
      <formula>$C104</formula>
    </cfRule>
  </conditionalFormatting>
  <conditionalFormatting sqref="S120">
    <cfRule type="cellIs" dxfId="9646" priority="4965" operator="greaterThan">
      <formula>$C104</formula>
    </cfRule>
    <cfRule type="cellIs" dxfId="9645" priority="4966" operator="lessThan">
      <formula>$C104</formula>
    </cfRule>
  </conditionalFormatting>
  <conditionalFormatting sqref="U120">
    <cfRule type="cellIs" dxfId="9644" priority="4963" operator="greaterThan">
      <formula>$C104</formula>
    </cfRule>
    <cfRule type="cellIs" dxfId="9643" priority="4964" operator="lessThan">
      <formula>$C104</formula>
    </cfRule>
  </conditionalFormatting>
  <conditionalFormatting sqref="W120">
    <cfRule type="cellIs" dxfId="9642" priority="4961" operator="greaterThan">
      <formula>$C104</formula>
    </cfRule>
    <cfRule type="cellIs" dxfId="9641" priority="4962" operator="lessThan">
      <formula>$C104</formula>
    </cfRule>
  </conditionalFormatting>
  <conditionalFormatting sqref="Y120">
    <cfRule type="cellIs" dxfId="9640" priority="4959" operator="greaterThan">
      <formula>$C104</formula>
    </cfRule>
    <cfRule type="cellIs" dxfId="9639" priority="4960" operator="lessThan">
      <formula>$C104</formula>
    </cfRule>
  </conditionalFormatting>
  <conditionalFormatting sqref="AA120">
    <cfRule type="cellIs" dxfId="9638" priority="4957" operator="greaterThan">
      <formula>$C104</formula>
    </cfRule>
    <cfRule type="cellIs" dxfId="9637" priority="4958" operator="lessThan">
      <formula>$C104</formula>
    </cfRule>
  </conditionalFormatting>
  <conditionalFormatting sqref="AC120">
    <cfRule type="cellIs" dxfId="9636" priority="4955" operator="greaterThan">
      <formula>$C104</formula>
    </cfRule>
    <cfRule type="cellIs" dxfId="9635" priority="4956" operator="lessThan">
      <formula>$C104</formula>
    </cfRule>
  </conditionalFormatting>
  <conditionalFormatting sqref="F106">
    <cfRule type="cellIs" dxfId="9634" priority="4954" operator="equal">
      <formula>1</formula>
    </cfRule>
  </conditionalFormatting>
  <conditionalFormatting sqref="F105">
    <cfRule type="cellIs" dxfId="9633" priority="4950" operator="greaterThan">
      <formula>0</formula>
    </cfRule>
    <cfRule type="cellIs" dxfId="9632" priority="4953" operator="lessThan">
      <formula>0</formula>
    </cfRule>
  </conditionalFormatting>
  <conditionalFormatting sqref="G105">
    <cfRule type="cellIs" dxfId="9631" priority="4951" operator="lessThan">
      <formula>0</formula>
    </cfRule>
    <cfRule type="cellIs" dxfId="9630" priority="4952" operator="greaterThan">
      <formula>0</formula>
    </cfRule>
  </conditionalFormatting>
  <conditionalFormatting sqref="H105">
    <cfRule type="cellIs" dxfId="9629" priority="4946" operator="greaterThan">
      <formula>0</formula>
    </cfRule>
    <cfRule type="cellIs" dxfId="9628" priority="4949" operator="lessThan">
      <formula>0</formula>
    </cfRule>
  </conditionalFormatting>
  <conditionalFormatting sqref="I105">
    <cfRule type="cellIs" dxfId="9627" priority="4947" operator="lessThan">
      <formula>0</formula>
    </cfRule>
    <cfRule type="cellIs" dxfId="9626" priority="4948" operator="greaterThan">
      <formula>0</formula>
    </cfRule>
  </conditionalFormatting>
  <conditionalFormatting sqref="J105">
    <cfRule type="cellIs" dxfId="9625" priority="4942" operator="greaterThan">
      <formula>0</formula>
    </cfRule>
    <cfRule type="cellIs" dxfId="9624" priority="4945" operator="lessThan">
      <formula>0</formula>
    </cfRule>
  </conditionalFormatting>
  <conditionalFormatting sqref="K105">
    <cfRule type="cellIs" dxfId="9623" priority="4943" operator="lessThan">
      <formula>0</formula>
    </cfRule>
    <cfRule type="cellIs" dxfId="9622" priority="4944" operator="greaterThan">
      <formula>0</formula>
    </cfRule>
  </conditionalFormatting>
  <conditionalFormatting sqref="L105">
    <cfRule type="cellIs" dxfId="9621" priority="4938" operator="greaterThan">
      <formula>0</formula>
    </cfRule>
    <cfRule type="cellIs" dxfId="9620" priority="4941" operator="lessThan">
      <formula>0</formula>
    </cfRule>
  </conditionalFormatting>
  <conditionalFormatting sqref="M105">
    <cfRule type="cellIs" dxfId="9619" priority="4939" operator="lessThan">
      <formula>0</formula>
    </cfRule>
    <cfRule type="cellIs" dxfId="9618" priority="4940" operator="greaterThan">
      <formula>0</formula>
    </cfRule>
  </conditionalFormatting>
  <conditionalFormatting sqref="N105">
    <cfRule type="cellIs" dxfId="9617" priority="4934" operator="greaterThan">
      <formula>0</formula>
    </cfRule>
    <cfRule type="cellIs" dxfId="9616" priority="4937" operator="lessThan">
      <formula>0</formula>
    </cfRule>
  </conditionalFormatting>
  <conditionalFormatting sqref="O105">
    <cfRule type="cellIs" dxfId="9615" priority="4935" operator="lessThan">
      <formula>0</formula>
    </cfRule>
    <cfRule type="cellIs" dxfId="9614" priority="4936" operator="greaterThan">
      <formula>0</formula>
    </cfRule>
  </conditionalFormatting>
  <conditionalFormatting sqref="P105">
    <cfRule type="cellIs" dxfId="9613" priority="4930" operator="greaterThan">
      <formula>0</formula>
    </cfRule>
    <cfRule type="cellIs" dxfId="9612" priority="4933" operator="lessThan">
      <formula>0</formula>
    </cfRule>
  </conditionalFormatting>
  <conditionalFormatting sqref="Q105">
    <cfRule type="cellIs" dxfId="9611" priority="4931" operator="lessThan">
      <formula>0</formula>
    </cfRule>
    <cfRule type="cellIs" dxfId="9610" priority="4932" operator="greaterThan">
      <formula>0</formula>
    </cfRule>
  </conditionalFormatting>
  <conditionalFormatting sqref="R105">
    <cfRule type="cellIs" dxfId="9609" priority="4926" operator="greaterThan">
      <formula>0</formula>
    </cfRule>
    <cfRule type="cellIs" dxfId="9608" priority="4929" operator="lessThan">
      <formula>0</formula>
    </cfRule>
  </conditionalFormatting>
  <conditionalFormatting sqref="S105">
    <cfRule type="cellIs" dxfId="9607" priority="4927" operator="lessThan">
      <formula>0</formula>
    </cfRule>
    <cfRule type="cellIs" dxfId="9606" priority="4928" operator="greaterThan">
      <formula>0</formula>
    </cfRule>
  </conditionalFormatting>
  <conditionalFormatting sqref="T105">
    <cfRule type="cellIs" dxfId="9605" priority="4922" operator="greaterThan">
      <formula>0</formula>
    </cfRule>
    <cfRule type="cellIs" dxfId="9604" priority="4925" operator="lessThan">
      <formula>0</formula>
    </cfRule>
  </conditionalFormatting>
  <conditionalFormatting sqref="U105">
    <cfRule type="cellIs" dxfId="9603" priority="4923" operator="lessThan">
      <formula>0</formula>
    </cfRule>
    <cfRule type="cellIs" dxfId="9602" priority="4924" operator="greaterThan">
      <formula>0</formula>
    </cfRule>
  </conditionalFormatting>
  <conditionalFormatting sqref="V105">
    <cfRule type="cellIs" dxfId="9601" priority="4918" operator="greaterThan">
      <formula>0</formula>
    </cfRule>
    <cfRule type="cellIs" dxfId="9600" priority="4921" operator="lessThan">
      <formula>0</formula>
    </cfRule>
  </conditionalFormatting>
  <conditionalFormatting sqref="W105">
    <cfRule type="cellIs" dxfId="9599" priority="4919" operator="lessThan">
      <formula>0</formula>
    </cfRule>
    <cfRule type="cellIs" dxfId="9598" priority="4920" operator="greaterThan">
      <formula>0</formula>
    </cfRule>
  </conditionalFormatting>
  <conditionalFormatting sqref="X105">
    <cfRule type="cellIs" dxfId="9597" priority="4914" operator="greaterThan">
      <formula>0</formula>
    </cfRule>
    <cfRule type="cellIs" dxfId="9596" priority="4917" operator="lessThan">
      <formula>0</formula>
    </cfRule>
  </conditionalFormatting>
  <conditionalFormatting sqref="Y105">
    <cfRule type="cellIs" dxfId="9595" priority="4915" operator="lessThan">
      <formula>0</formula>
    </cfRule>
    <cfRule type="cellIs" dxfId="9594" priority="4916" operator="greaterThan">
      <formula>0</formula>
    </cfRule>
  </conditionalFormatting>
  <conditionalFormatting sqref="Z105">
    <cfRule type="cellIs" dxfId="9593" priority="4910" operator="greaterThan">
      <formula>0</formula>
    </cfRule>
    <cfRule type="cellIs" dxfId="9592" priority="4913" operator="lessThan">
      <formula>0</formula>
    </cfRule>
  </conditionalFormatting>
  <conditionalFormatting sqref="AA105">
    <cfRule type="cellIs" dxfId="9591" priority="4911" operator="lessThan">
      <formula>0</formula>
    </cfRule>
    <cfRule type="cellIs" dxfId="9590" priority="4912" operator="greaterThan">
      <formula>0</formula>
    </cfRule>
  </conditionalFormatting>
  <conditionalFormatting sqref="AB105">
    <cfRule type="cellIs" dxfId="9589" priority="4906" operator="greaterThan">
      <formula>0</formula>
    </cfRule>
    <cfRule type="cellIs" dxfId="9588" priority="4909" operator="lessThan">
      <formula>0</formula>
    </cfRule>
  </conditionalFormatting>
  <conditionalFormatting sqref="AC105">
    <cfRule type="cellIs" dxfId="9587" priority="4907" operator="lessThan">
      <formula>0</formula>
    </cfRule>
    <cfRule type="cellIs" dxfId="9586" priority="4908" operator="greaterThan">
      <formula>0</formula>
    </cfRule>
  </conditionalFormatting>
  <conditionalFormatting sqref="F109">
    <cfRule type="cellIs" dxfId="9585" priority="4904" operator="greaterThan">
      <formula>0</formula>
    </cfRule>
    <cfRule type="cellIs" dxfId="9584" priority="4905" operator="lessThan">
      <formula>0</formula>
    </cfRule>
  </conditionalFormatting>
  <conditionalFormatting sqref="F113">
    <cfRule type="cellIs" dxfId="9583" priority="4902" operator="greaterThan">
      <formula>0</formula>
    </cfRule>
    <cfRule type="cellIs" dxfId="9582" priority="4903" operator="lessThan">
      <formula>0</formula>
    </cfRule>
  </conditionalFormatting>
  <conditionalFormatting sqref="F117">
    <cfRule type="cellIs" dxfId="9581" priority="4900" operator="greaterThan">
      <formula>0</formula>
    </cfRule>
    <cfRule type="cellIs" dxfId="9580" priority="4901" operator="lessThan">
      <formula>0</formula>
    </cfRule>
  </conditionalFormatting>
  <conditionalFormatting sqref="G109">
    <cfRule type="cellIs" dxfId="9579" priority="4898" operator="lessThan">
      <formula>0</formula>
    </cfRule>
    <cfRule type="cellIs" dxfId="9578" priority="4899" operator="greaterThan">
      <formula>0</formula>
    </cfRule>
  </conditionalFormatting>
  <conditionalFormatting sqref="G113">
    <cfRule type="cellIs" dxfId="9577" priority="4896" operator="lessThan">
      <formula>0</formula>
    </cfRule>
    <cfRule type="cellIs" dxfId="9576" priority="4897" operator="greaterThan">
      <formula>0</formula>
    </cfRule>
  </conditionalFormatting>
  <conditionalFormatting sqref="G117">
    <cfRule type="cellIs" dxfId="9575" priority="4894" operator="lessThan">
      <formula>0</formula>
    </cfRule>
    <cfRule type="cellIs" dxfId="9574" priority="4895" operator="greaterThan">
      <formula>0</formula>
    </cfRule>
  </conditionalFormatting>
  <conditionalFormatting sqref="H109">
    <cfRule type="cellIs" dxfId="9573" priority="4892" operator="greaterThan">
      <formula>0</formula>
    </cfRule>
    <cfRule type="cellIs" dxfId="9572" priority="4893" operator="lessThan">
      <formula>0</formula>
    </cfRule>
  </conditionalFormatting>
  <conditionalFormatting sqref="I109">
    <cfRule type="cellIs" dxfId="9571" priority="4890" operator="lessThan">
      <formula>0</formula>
    </cfRule>
    <cfRule type="cellIs" dxfId="9570" priority="4891" operator="greaterThan">
      <formula>0</formula>
    </cfRule>
  </conditionalFormatting>
  <conditionalFormatting sqref="J109">
    <cfRule type="cellIs" dxfId="9569" priority="4888" operator="greaterThan">
      <formula>0</formula>
    </cfRule>
    <cfRule type="cellIs" dxfId="9568" priority="4889" operator="lessThan">
      <formula>0</formula>
    </cfRule>
  </conditionalFormatting>
  <conditionalFormatting sqref="K109">
    <cfRule type="cellIs" dxfId="9567" priority="4886" operator="lessThan">
      <formula>0</formula>
    </cfRule>
    <cfRule type="cellIs" dxfId="9566" priority="4887" operator="greaterThan">
      <formula>0</formula>
    </cfRule>
  </conditionalFormatting>
  <conditionalFormatting sqref="L109">
    <cfRule type="cellIs" dxfId="9565" priority="4884" operator="greaterThan">
      <formula>0</formula>
    </cfRule>
    <cfRule type="cellIs" dxfId="9564" priority="4885" operator="lessThan">
      <formula>0</formula>
    </cfRule>
  </conditionalFormatting>
  <conditionalFormatting sqref="M109">
    <cfRule type="cellIs" dxfId="9563" priority="4882" operator="lessThan">
      <formula>0</formula>
    </cfRule>
    <cfRule type="cellIs" dxfId="9562" priority="4883" operator="greaterThan">
      <formula>0</formula>
    </cfRule>
  </conditionalFormatting>
  <conditionalFormatting sqref="N109">
    <cfRule type="cellIs" dxfId="9561" priority="4880" operator="greaterThan">
      <formula>0</formula>
    </cfRule>
    <cfRule type="cellIs" dxfId="9560" priority="4881" operator="lessThan">
      <formula>0</formula>
    </cfRule>
  </conditionalFormatting>
  <conditionalFormatting sqref="O109">
    <cfRule type="cellIs" dxfId="9559" priority="4878" operator="lessThan">
      <formula>0</formula>
    </cfRule>
    <cfRule type="cellIs" dxfId="9558" priority="4879" operator="greaterThan">
      <formula>0</formula>
    </cfRule>
  </conditionalFormatting>
  <conditionalFormatting sqref="P109">
    <cfRule type="cellIs" dxfId="9557" priority="4876" operator="greaterThan">
      <formula>0</formula>
    </cfRule>
    <cfRule type="cellIs" dxfId="9556" priority="4877" operator="lessThan">
      <formula>0</formula>
    </cfRule>
  </conditionalFormatting>
  <conditionalFormatting sqref="Q109">
    <cfRule type="cellIs" dxfId="9555" priority="4874" operator="lessThan">
      <formula>0</formula>
    </cfRule>
    <cfRule type="cellIs" dxfId="9554" priority="4875" operator="greaterThan">
      <formula>0</formula>
    </cfRule>
  </conditionalFormatting>
  <conditionalFormatting sqref="R109">
    <cfRule type="cellIs" dxfId="9553" priority="4872" operator="greaterThan">
      <formula>0</formula>
    </cfRule>
    <cfRule type="cellIs" dxfId="9552" priority="4873" operator="lessThan">
      <formula>0</formula>
    </cfRule>
  </conditionalFormatting>
  <conditionalFormatting sqref="S109">
    <cfRule type="cellIs" dxfId="9551" priority="4870" operator="lessThan">
      <formula>0</formula>
    </cfRule>
    <cfRule type="cellIs" dxfId="9550" priority="4871" operator="greaterThan">
      <formula>0</formula>
    </cfRule>
  </conditionalFormatting>
  <conditionalFormatting sqref="T109">
    <cfRule type="cellIs" dxfId="9549" priority="4868" operator="greaterThan">
      <formula>0</formula>
    </cfRule>
    <cfRule type="cellIs" dxfId="9548" priority="4869" operator="lessThan">
      <formula>0</formula>
    </cfRule>
  </conditionalFormatting>
  <conditionalFormatting sqref="U109">
    <cfRule type="cellIs" dxfId="9547" priority="4866" operator="lessThan">
      <formula>0</formula>
    </cfRule>
    <cfRule type="cellIs" dxfId="9546" priority="4867" operator="greaterThan">
      <formula>0</formula>
    </cfRule>
  </conditionalFormatting>
  <conditionalFormatting sqref="V109">
    <cfRule type="cellIs" dxfId="9545" priority="4864" operator="greaterThan">
      <formula>0</formula>
    </cfRule>
    <cfRule type="cellIs" dxfId="9544" priority="4865" operator="lessThan">
      <formula>0</formula>
    </cfRule>
  </conditionalFormatting>
  <conditionalFormatting sqref="W109">
    <cfRule type="cellIs" dxfId="9543" priority="4862" operator="lessThan">
      <formula>0</formula>
    </cfRule>
    <cfRule type="cellIs" dxfId="9542" priority="4863" operator="greaterThan">
      <formula>0</formula>
    </cfRule>
  </conditionalFormatting>
  <conditionalFormatting sqref="X109">
    <cfRule type="cellIs" dxfId="9541" priority="4860" operator="greaterThan">
      <formula>0</formula>
    </cfRule>
    <cfRule type="cellIs" dxfId="9540" priority="4861" operator="lessThan">
      <formula>0</formula>
    </cfRule>
  </conditionalFormatting>
  <conditionalFormatting sqref="Y109">
    <cfRule type="cellIs" dxfId="9539" priority="4858" operator="lessThan">
      <formula>0</formula>
    </cfRule>
    <cfRule type="cellIs" dxfId="9538" priority="4859" operator="greaterThan">
      <formula>0</formula>
    </cfRule>
  </conditionalFormatting>
  <conditionalFormatting sqref="Z109">
    <cfRule type="cellIs" dxfId="9537" priority="4856" operator="greaterThan">
      <formula>0</formula>
    </cfRule>
    <cfRule type="cellIs" dxfId="9536" priority="4857" operator="lessThan">
      <formula>0</formula>
    </cfRule>
  </conditionalFormatting>
  <conditionalFormatting sqref="AA109">
    <cfRule type="cellIs" dxfId="9535" priority="4854" operator="lessThan">
      <formula>0</formula>
    </cfRule>
    <cfRule type="cellIs" dxfId="9534" priority="4855" operator="greaterThan">
      <formula>0</formula>
    </cfRule>
  </conditionalFormatting>
  <conditionalFormatting sqref="AB109">
    <cfRule type="cellIs" dxfId="9533" priority="4852" operator="greaterThan">
      <formula>0</formula>
    </cfRule>
    <cfRule type="cellIs" dxfId="9532" priority="4853" operator="lessThan">
      <formula>0</formula>
    </cfRule>
  </conditionalFormatting>
  <conditionalFormatting sqref="AC109">
    <cfRule type="cellIs" dxfId="9531" priority="4850" operator="lessThan">
      <formula>0</formula>
    </cfRule>
    <cfRule type="cellIs" dxfId="9530" priority="4851" operator="greaterThan">
      <formula>0</formula>
    </cfRule>
  </conditionalFormatting>
  <conditionalFormatting sqref="H113">
    <cfRule type="cellIs" dxfId="9529" priority="4848" operator="greaterThan">
      <formula>0</formula>
    </cfRule>
    <cfRule type="cellIs" dxfId="9528" priority="4849" operator="lessThan">
      <formula>0</formula>
    </cfRule>
  </conditionalFormatting>
  <conditionalFormatting sqref="I113">
    <cfRule type="cellIs" dxfId="9527" priority="4846" operator="lessThan">
      <formula>0</formula>
    </cfRule>
    <cfRule type="cellIs" dxfId="9526" priority="4847" operator="greaterThan">
      <formula>0</formula>
    </cfRule>
  </conditionalFormatting>
  <conditionalFormatting sqref="J113">
    <cfRule type="cellIs" dxfId="9525" priority="4844" operator="greaterThan">
      <formula>0</formula>
    </cfRule>
    <cfRule type="cellIs" dxfId="9524" priority="4845" operator="lessThan">
      <formula>0</formula>
    </cfRule>
  </conditionalFormatting>
  <conditionalFormatting sqref="K113">
    <cfRule type="cellIs" dxfId="9523" priority="4842" operator="lessThan">
      <formula>0</formula>
    </cfRule>
    <cfRule type="cellIs" dxfId="9522" priority="4843" operator="greaterThan">
      <formula>0</formula>
    </cfRule>
  </conditionalFormatting>
  <conditionalFormatting sqref="L113">
    <cfRule type="cellIs" dxfId="9521" priority="4840" operator="greaterThan">
      <formula>0</formula>
    </cfRule>
    <cfRule type="cellIs" dxfId="9520" priority="4841" operator="lessThan">
      <formula>0</formula>
    </cfRule>
  </conditionalFormatting>
  <conditionalFormatting sqref="M113">
    <cfRule type="cellIs" dxfId="9519" priority="4838" operator="lessThan">
      <formula>0</formula>
    </cfRule>
    <cfRule type="cellIs" dxfId="9518" priority="4839" operator="greaterThan">
      <formula>0</formula>
    </cfRule>
  </conditionalFormatting>
  <conditionalFormatting sqref="N113">
    <cfRule type="cellIs" dxfId="9517" priority="4836" operator="greaterThan">
      <formula>0</formula>
    </cfRule>
    <cfRule type="cellIs" dxfId="9516" priority="4837" operator="lessThan">
      <formula>0</formula>
    </cfRule>
  </conditionalFormatting>
  <conditionalFormatting sqref="O113">
    <cfRule type="cellIs" dxfId="9515" priority="4834" operator="lessThan">
      <formula>0</formula>
    </cfRule>
    <cfRule type="cellIs" dxfId="9514" priority="4835" operator="greaterThan">
      <formula>0</formula>
    </cfRule>
  </conditionalFormatting>
  <conditionalFormatting sqref="P113">
    <cfRule type="cellIs" dxfId="9513" priority="4832" operator="greaterThan">
      <formula>0</formula>
    </cfRule>
    <cfRule type="cellIs" dxfId="9512" priority="4833" operator="lessThan">
      <formula>0</formula>
    </cfRule>
  </conditionalFormatting>
  <conditionalFormatting sqref="Q113">
    <cfRule type="cellIs" dxfId="9511" priority="4830" operator="lessThan">
      <formula>0</formula>
    </cfRule>
    <cfRule type="cellIs" dxfId="9510" priority="4831" operator="greaterThan">
      <formula>0</formula>
    </cfRule>
  </conditionalFormatting>
  <conditionalFormatting sqref="R113">
    <cfRule type="cellIs" dxfId="9509" priority="4828" operator="greaterThan">
      <formula>0</formula>
    </cfRule>
    <cfRule type="cellIs" dxfId="9508" priority="4829" operator="lessThan">
      <formula>0</formula>
    </cfRule>
  </conditionalFormatting>
  <conditionalFormatting sqref="S113">
    <cfRule type="cellIs" dxfId="9507" priority="4826" operator="lessThan">
      <formula>0</formula>
    </cfRule>
    <cfRule type="cellIs" dxfId="9506" priority="4827" operator="greaterThan">
      <formula>0</formula>
    </cfRule>
  </conditionalFormatting>
  <conditionalFormatting sqref="T113">
    <cfRule type="cellIs" dxfId="9505" priority="4824" operator="greaterThan">
      <formula>0</formula>
    </cfRule>
    <cfRule type="cellIs" dxfId="9504" priority="4825" operator="lessThan">
      <formula>0</formula>
    </cfRule>
  </conditionalFormatting>
  <conditionalFormatting sqref="U113">
    <cfRule type="cellIs" dxfId="9503" priority="4822" operator="lessThan">
      <formula>0</formula>
    </cfRule>
    <cfRule type="cellIs" dxfId="9502" priority="4823" operator="greaterThan">
      <formula>0</formula>
    </cfRule>
  </conditionalFormatting>
  <conditionalFormatting sqref="V113">
    <cfRule type="cellIs" dxfId="9501" priority="4820" operator="greaterThan">
      <formula>0</formula>
    </cfRule>
    <cfRule type="cellIs" dxfId="9500" priority="4821" operator="lessThan">
      <formula>0</formula>
    </cfRule>
  </conditionalFormatting>
  <conditionalFormatting sqref="W113">
    <cfRule type="cellIs" dxfId="9499" priority="4818" operator="lessThan">
      <formula>0</formula>
    </cfRule>
    <cfRule type="cellIs" dxfId="9498" priority="4819" operator="greaterThan">
      <formula>0</formula>
    </cfRule>
  </conditionalFormatting>
  <conditionalFormatting sqref="X113">
    <cfRule type="cellIs" dxfId="9497" priority="4816" operator="greaterThan">
      <formula>0</formula>
    </cfRule>
    <cfRule type="cellIs" dxfId="9496" priority="4817" operator="lessThan">
      <formula>0</formula>
    </cfRule>
  </conditionalFormatting>
  <conditionalFormatting sqref="Y113">
    <cfRule type="cellIs" dxfId="9495" priority="4814" operator="lessThan">
      <formula>0</formula>
    </cfRule>
    <cfRule type="cellIs" dxfId="9494" priority="4815" operator="greaterThan">
      <formula>0</formula>
    </cfRule>
  </conditionalFormatting>
  <conditionalFormatting sqref="Z113">
    <cfRule type="cellIs" dxfId="9493" priority="4812" operator="greaterThan">
      <formula>0</formula>
    </cfRule>
    <cfRule type="cellIs" dxfId="9492" priority="4813" operator="lessThan">
      <formula>0</formula>
    </cfRule>
  </conditionalFormatting>
  <conditionalFormatting sqref="AA113">
    <cfRule type="cellIs" dxfId="9491" priority="4810" operator="lessThan">
      <formula>0</formula>
    </cfRule>
    <cfRule type="cellIs" dxfId="9490" priority="4811" operator="greaterThan">
      <formula>0</formula>
    </cfRule>
  </conditionalFormatting>
  <conditionalFormatting sqref="AB113">
    <cfRule type="cellIs" dxfId="9489" priority="4808" operator="greaterThan">
      <formula>0</formula>
    </cfRule>
    <cfRule type="cellIs" dxfId="9488" priority="4809" operator="lessThan">
      <formula>0</formula>
    </cfRule>
  </conditionalFormatting>
  <conditionalFormatting sqref="AC113">
    <cfRule type="cellIs" dxfId="9487" priority="4806" operator="lessThan">
      <formula>0</formula>
    </cfRule>
    <cfRule type="cellIs" dxfId="9486" priority="4807" operator="greaterThan">
      <formula>0</formula>
    </cfRule>
  </conditionalFormatting>
  <conditionalFormatting sqref="H117">
    <cfRule type="cellIs" dxfId="9485" priority="4804" operator="greaterThan">
      <formula>0</formula>
    </cfRule>
    <cfRule type="cellIs" dxfId="9484" priority="4805" operator="lessThan">
      <formula>0</formula>
    </cfRule>
  </conditionalFormatting>
  <conditionalFormatting sqref="I117">
    <cfRule type="cellIs" dxfId="9483" priority="4802" operator="lessThan">
      <formula>0</formula>
    </cfRule>
    <cfRule type="cellIs" dxfId="9482" priority="4803" operator="greaterThan">
      <formula>0</formula>
    </cfRule>
  </conditionalFormatting>
  <conditionalFormatting sqref="J117">
    <cfRule type="cellIs" dxfId="9481" priority="4800" operator="greaterThan">
      <formula>0</formula>
    </cfRule>
    <cfRule type="cellIs" dxfId="9480" priority="4801" operator="lessThan">
      <formula>0</formula>
    </cfRule>
  </conditionalFormatting>
  <conditionalFormatting sqref="K117">
    <cfRule type="cellIs" dxfId="9479" priority="4798" operator="lessThan">
      <formula>0</formula>
    </cfRule>
    <cfRule type="cellIs" dxfId="9478" priority="4799" operator="greaterThan">
      <formula>0</formula>
    </cfRule>
  </conditionalFormatting>
  <conditionalFormatting sqref="L117">
    <cfRule type="cellIs" dxfId="9477" priority="4796" operator="greaterThan">
      <formula>0</formula>
    </cfRule>
    <cfRule type="cellIs" dxfId="9476" priority="4797" operator="lessThan">
      <formula>0</formula>
    </cfRule>
  </conditionalFormatting>
  <conditionalFormatting sqref="M117">
    <cfRule type="cellIs" dxfId="9475" priority="4794" operator="lessThan">
      <formula>0</formula>
    </cfRule>
    <cfRule type="cellIs" dxfId="9474" priority="4795" operator="greaterThan">
      <formula>0</formula>
    </cfRule>
  </conditionalFormatting>
  <conditionalFormatting sqref="N117">
    <cfRule type="cellIs" dxfId="9473" priority="4792" operator="greaterThan">
      <formula>0</formula>
    </cfRule>
    <cfRule type="cellIs" dxfId="9472" priority="4793" operator="lessThan">
      <formula>0</formula>
    </cfRule>
  </conditionalFormatting>
  <conditionalFormatting sqref="O117">
    <cfRule type="cellIs" dxfId="9471" priority="4790" operator="lessThan">
      <formula>0</formula>
    </cfRule>
    <cfRule type="cellIs" dxfId="9470" priority="4791" operator="greaterThan">
      <formula>0</formula>
    </cfRule>
  </conditionalFormatting>
  <conditionalFormatting sqref="P117">
    <cfRule type="cellIs" dxfId="9469" priority="4788" operator="greaterThan">
      <formula>0</formula>
    </cfRule>
    <cfRule type="cellIs" dxfId="9468" priority="4789" operator="lessThan">
      <formula>0</formula>
    </cfRule>
  </conditionalFormatting>
  <conditionalFormatting sqref="Q117">
    <cfRule type="cellIs" dxfId="9467" priority="4786" operator="lessThan">
      <formula>0</formula>
    </cfRule>
    <cfRule type="cellIs" dxfId="9466" priority="4787" operator="greaterThan">
      <formula>0</formula>
    </cfRule>
  </conditionalFormatting>
  <conditionalFormatting sqref="R117">
    <cfRule type="cellIs" dxfId="9465" priority="4784" operator="greaterThan">
      <formula>0</formula>
    </cfRule>
    <cfRule type="cellIs" dxfId="9464" priority="4785" operator="lessThan">
      <formula>0</formula>
    </cfRule>
  </conditionalFormatting>
  <conditionalFormatting sqref="S117">
    <cfRule type="cellIs" dxfId="9463" priority="4782" operator="lessThan">
      <formula>0</formula>
    </cfRule>
    <cfRule type="cellIs" dxfId="9462" priority="4783" operator="greaterThan">
      <formula>0</formula>
    </cfRule>
  </conditionalFormatting>
  <conditionalFormatting sqref="T117">
    <cfRule type="cellIs" dxfId="9461" priority="4780" operator="greaterThan">
      <formula>0</formula>
    </cfRule>
    <cfRule type="cellIs" dxfId="9460" priority="4781" operator="lessThan">
      <formula>0</formula>
    </cfRule>
  </conditionalFormatting>
  <conditionalFormatting sqref="U117">
    <cfRule type="cellIs" dxfId="9459" priority="4778" operator="lessThan">
      <formula>0</formula>
    </cfRule>
    <cfRule type="cellIs" dxfId="9458" priority="4779" operator="greaterThan">
      <formula>0</formula>
    </cfRule>
  </conditionalFormatting>
  <conditionalFormatting sqref="V117">
    <cfRule type="cellIs" dxfId="9457" priority="4776" operator="greaterThan">
      <formula>0</formula>
    </cfRule>
    <cfRule type="cellIs" dxfId="9456" priority="4777" operator="lessThan">
      <formula>0</formula>
    </cfRule>
  </conditionalFormatting>
  <conditionalFormatting sqref="W117">
    <cfRule type="cellIs" dxfId="9455" priority="4774" operator="lessThan">
      <formula>0</formula>
    </cfRule>
    <cfRule type="cellIs" dxfId="9454" priority="4775" operator="greaterThan">
      <formula>0</formula>
    </cfRule>
  </conditionalFormatting>
  <conditionalFormatting sqref="X117">
    <cfRule type="cellIs" dxfId="9453" priority="4772" operator="greaterThan">
      <formula>0</formula>
    </cfRule>
    <cfRule type="cellIs" dxfId="9452" priority="4773" operator="lessThan">
      <formula>0</formula>
    </cfRule>
  </conditionalFormatting>
  <conditionalFormatting sqref="Y117">
    <cfRule type="cellIs" dxfId="9451" priority="4770" operator="lessThan">
      <formula>0</formula>
    </cfRule>
    <cfRule type="cellIs" dxfId="9450" priority="4771" operator="greaterThan">
      <formula>0</formula>
    </cfRule>
  </conditionalFormatting>
  <conditionalFormatting sqref="Z117">
    <cfRule type="cellIs" dxfId="9449" priority="4768" operator="greaterThan">
      <formula>0</formula>
    </cfRule>
    <cfRule type="cellIs" dxfId="9448" priority="4769" operator="lessThan">
      <formula>0</formula>
    </cfRule>
  </conditionalFormatting>
  <conditionalFormatting sqref="AA117">
    <cfRule type="cellIs" dxfId="9447" priority="4766" operator="lessThan">
      <formula>0</formula>
    </cfRule>
    <cfRule type="cellIs" dxfId="9446" priority="4767" operator="greaterThan">
      <formula>0</formula>
    </cfRule>
  </conditionalFormatting>
  <conditionalFormatting sqref="AB117">
    <cfRule type="cellIs" dxfId="9445" priority="4764" operator="greaterThan">
      <formula>0</formula>
    </cfRule>
    <cfRule type="cellIs" dxfId="9444" priority="4765" operator="lessThan">
      <formula>0</formula>
    </cfRule>
  </conditionalFormatting>
  <conditionalFormatting sqref="AC117">
    <cfRule type="cellIs" dxfId="9443" priority="4762" operator="lessThan">
      <formula>0</formula>
    </cfRule>
    <cfRule type="cellIs" dxfId="9442" priority="4763" operator="greaterThan">
      <formula>0</formula>
    </cfRule>
  </conditionalFormatting>
  <conditionalFormatting sqref="F121">
    <cfRule type="cellIs" dxfId="9441" priority="4760" operator="greaterThan">
      <formula>0</formula>
    </cfRule>
    <cfRule type="cellIs" dxfId="9440" priority="4761" operator="lessThan">
      <formula>0</formula>
    </cfRule>
  </conditionalFormatting>
  <conditionalFormatting sqref="G121">
    <cfRule type="cellIs" dxfId="9439" priority="4758" operator="lessThan">
      <formula>0</formula>
    </cfRule>
    <cfRule type="cellIs" dxfId="9438" priority="4759" operator="greaterThan">
      <formula>0</formula>
    </cfRule>
  </conditionalFormatting>
  <conditionalFormatting sqref="H121">
    <cfRule type="cellIs" dxfId="9437" priority="4756" operator="greaterThan">
      <formula>0</formula>
    </cfRule>
    <cfRule type="cellIs" dxfId="9436" priority="4757" operator="lessThan">
      <formula>0</formula>
    </cfRule>
  </conditionalFormatting>
  <conditionalFormatting sqref="I121">
    <cfRule type="cellIs" dxfId="9435" priority="4754" operator="lessThan">
      <formula>0</formula>
    </cfRule>
    <cfRule type="cellIs" dxfId="9434" priority="4755" operator="greaterThan">
      <formula>0</formula>
    </cfRule>
  </conditionalFormatting>
  <conditionalFormatting sqref="J121">
    <cfRule type="cellIs" dxfId="9433" priority="4752" operator="greaterThan">
      <formula>0</formula>
    </cfRule>
    <cfRule type="cellIs" dxfId="9432" priority="4753" operator="lessThan">
      <formula>0</formula>
    </cfRule>
  </conditionalFormatting>
  <conditionalFormatting sqref="K121">
    <cfRule type="cellIs" dxfId="9431" priority="4750" operator="lessThan">
      <formula>0</formula>
    </cfRule>
    <cfRule type="cellIs" dxfId="9430" priority="4751" operator="greaterThan">
      <formula>0</formula>
    </cfRule>
  </conditionalFormatting>
  <conditionalFormatting sqref="L121">
    <cfRule type="cellIs" dxfId="9429" priority="4748" operator="greaterThan">
      <formula>0</formula>
    </cfRule>
    <cfRule type="cellIs" dxfId="9428" priority="4749" operator="lessThan">
      <formula>0</formula>
    </cfRule>
  </conditionalFormatting>
  <conditionalFormatting sqref="M121">
    <cfRule type="cellIs" dxfId="9427" priority="4746" operator="lessThan">
      <formula>0</formula>
    </cfRule>
    <cfRule type="cellIs" dxfId="9426" priority="4747" operator="greaterThan">
      <formula>0</formula>
    </cfRule>
  </conditionalFormatting>
  <conditionalFormatting sqref="N121">
    <cfRule type="cellIs" dxfId="9425" priority="4744" operator="greaterThan">
      <formula>0</formula>
    </cfRule>
    <cfRule type="cellIs" dxfId="9424" priority="4745" operator="lessThan">
      <formula>0</formula>
    </cfRule>
  </conditionalFormatting>
  <conditionalFormatting sqref="O121">
    <cfRule type="cellIs" dxfId="9423" priority="4742" operator="lessThan">
      <formula>0</formula>
    </cfRule>
    <cfRule type="cellIs" dxfId="9422" priority="4743" operator="greaterThan">
      <formula>0</formula>
    </cfRule>
  </conditionalFormatting>
  <conditionalFormatting sqref="P121">
    <cfRule type="cellIs" dxfId="9421" priority="4740" operator="greaterThan">
      <formula>0</formula>
    </cfRule>
    <cfRule type="cellIs" dxfId="9420" priority="4741" operator="lessThan">
      <formula>0</formula>
    </cfRule>
  </conditionalFormatting>
  <conditionalFormatting sqref="Q121">
    <cfRule type="cellIs" dxfId="9419" priority="4738" operator="lessThan">
      <formula>0</formula>
    </cfRule>
    <cfRule type="cellIs" dxfId="9418" priority="4739" operator="greaterThan">
      <formula>0</formula>
    </cfRule>
  </conditionalFormatting>
  <conditionalFormatting sqref="R121">
    <cfRule type="cellIs" dxfId="9417" priority="4736" operator="greaterThan">
      <formula>0</formula>
    </cfRule>
    <cfRule type="cellIs" dxfId="9416" priority="4737" operator="lessThan">
      <formula>0</formula>
    </cfRule>
  </conditionalFormatting>
  <conditionalFormatting sqref="S121">
    <cfRule type="cellIs" dxfId="9415" priority="4734" operator="lessThan">
      <formula>0</formula>
    </cfRule>
    <cfRule type="cellIs" dxfId="9414" priority="4735" operator="greaterThan">
      <formula>0</formula>
    </cfRule>
  </conditionalFormatting>
  <conditionalFormatting sqref="T121">
    <cfRule type="cellIs" dxfId="9413" priority="4732" operator="greaterThan">
      <formula>0</formula>
    </cfRule>
    <cfRule type="cellIs" dxfId="9412" priority="4733" operator="lessThan">
      <formula>0</formula>
    </cfRule>
  </conditionalFormatting>
  <conditionalFormatting sqref="U121">
    <cfRule type="cellIs" dxfId="9411" priority="4730" operator="lessThan">
      <formula>0</formula>
    </cfRule>
    <cfRule type="cellIs" dxfId="9410" priority="4731" operator="greaterThan">
      <formula>0</formula>
    </cfRule>
  </conditionalFormatting>
  <conditionalFormatting sqref="V121">
    <cfRule type="cellIs" dxfId="9409" priority="4728" operator="greaterThan">
      <formula>0</formula>
    </cfRule>
    <cfRule type="cellIs" dxfId="9408" priority="4729" operator="lessThan">
      <formula>0</formula>
    </cfRule>
  </conditionalFormatting>
  <conditionalFormatting sqref="W121">
    <cfRule type="cellIs" dxfId="9407" priority="4726" operator="lessThan">
      <formula>0</formula>
    </cfRule>
    <cfRule type="cellIs" dxfId="9406" priority="4727" operator="greaterThan">
      <formula>0</formula>
    </cfRule>
  </conditionalFormatting>
  <conditionalFormatting sqref="X121">
    <cfRule type="cellIs" dxfId="9405" priority="4724" operator="greaterThan">
      <formula>0</formula>
    </cfRule>
    <cfRule type="cellIs" dxfId="9404" priority="4725" operator="lessThan">
      <formula>0</formula>
    </cfRule>
  </conditionalFormatting>
  <conditionalFormatting sqref="Y121">
    <cfRule type="cellIs" dxfId="9403" priority="4722" operator="lessThan">
      <formula>0</formula>
    </cfRule>
    <cfRule type="cellIs" dxfId="9402" priority="4723" operator="greaterThan">
      <formula>0</formula>
    </cfRule>
  </conditionalFormatting>
  <conditionalFormatting sqref="Z121">
    <cfRule type="cellIs" dxfId="9401" priority="4720" operator="greaterThan">
      <formula>0</formula>
    </cfRule>
    <cfRule type="cellIs" dxfId="9400" priority="4721" operator="lessThan">
      <formula>0</formula>
    </cfRule>
  </conditionalFormatting>
  <conditionalFormatting sqref="AA121">
    <cfRule type="cellIs" dxfId="9399" priority="4718" operator="lessThan">
      <formula>0</formula>
    </cfRule>
    <cfRule type="cellIs" dxfId="9398" priority="4719" operator="greaterThan">
      <formula>0</formula>
    </cfRule>
  </conditionalFormatting>
  <conditionalFormatting sqref="AB121">
    <cfRule type="cellIs" dxfId="9397" priority="4716" operator="greaterThan">
      <formula>0</formula>
    </cfRule>
    <cfRule type="cellIs" dxfId="9396" priority="4717" operator="lessThan">
      <formula>0</formula>
    </cfRule>
  </conditionalFormatting>
  <conditionalFormatting sqref="AC121">
    <cfRule type="cellIs" dxfId="9395" priority="4714" operator="lessThan">
      <formula>0</formula>
    </cfRule>
    <cfRule type="cellIs" dxfId="9394" priority="4715" operator="greaterThan">
      <formula>0</formula>
    </cfRule>
  </conditionalFormatting>
  <conditionalFormatting sqref="F124">
    <cfRule type="cellIs" dxfId="9393" priority="4712" operator="lessThan">
      <formula>$B124</formula>
    </cfRule>
    <cfRule type="cellIs" dxfId="9392" priority="4713" operator="greaterThan">
      <formula>$B124</formula>
    </cfRule>
  </conditionalFormatting>
  <conditionalFormatting sqref="H124">
    <cfRule type="cellIs" dxfId="9391" priority="4710" operator="lessThan">
      <formula>$B124</formula>
    </cfRule>
    <cfRule type="cellIs" dxfId="9390" priority="4711" operator="greaterThan">
      <formula>$B124</formula>
    </cfRule>
  </conditionalFormatting>
  <conditionalFormatting sqref="J124">
    <cfRule type="cellIs" dxfId="9389" priority="4708" operator="lessThan">
      <formula>$B124</formula>
    </cfRule>
    <cfRule type="cellIs" dxfId="9388" priority="4709" operator="greaterThan">
      <formula>$B124</formula>
    </cfRule>
  </conditionalFormatting>
  <conditionalFormatting sqref="L124">
    <cfRule type="cellIs" dxfId="9387" priority="4706" operator="lessThan">
      <formula>$B124</formula>
    </cfRule>
    <cfRule type="cellIs" dxfId="9386" priority="4707" operator="greaterThan">
      <formula>$B124</formula>
    </cfRule>
  </conditionalFormatting>
  <conditionalFormatting sqref="N124">
    <cfRule type="cellIs" dxfId="9385" priority="4704" operator="lessThan">
      <formula>$B124</formula>
    </cfRule>
    <cfRule type="cellIs" dxfId="9384" priority="4705" operator="greaterThan">
      <formula>$B124</formula>
    </cfRule>
  </conditionalFormatting>
  <conditionalFormatting sqref="P124">
    <cfRule type="cellIs" dxfId="9383" priority="4702" operator="lessThan">
      <formula>$B124</formula>
    </cfRule>
    <cfRule type="cellIs" dxfId="9382" priority="4703" operator="greaterThan">
      <formula>$B124</formula>
    </cfRule>
  </conditionalFormatting>
  <conditionalFormatting sqref="R124">
    <cfRule type="cellIs" dxfId="9381" priority="4700" operator="lessThan">
      <formula>$B124</formula>
    </cfRule>
    <cfRule type="cellIs" dxfId="9380" priority="4701" operator="greaterThan">
      <formula>$B124</formula>
    </cfRule>
  </conditionalFormatting>
  <conditionalFormatting sqref="T124">
    <cfRule type="cellIs" dxfId="9379" priority="4698" operator="lessThan">
      <formula>$B124</formula>
    </cfRule>
    <cfRule type="cellIs" dxfId="9378" priority="4699" operator="greaterThan">
      <formula>$B124</formula>
    </cfRule>
  </conditionalFormatting>
  <conditionalFormatting sqref="V124">
    <cfRule type="cellIs" dxfId="9377" priority="4696" operator="lessThan">
      <formula>$B124</formula>
    </cfRule>
    <cfRule type="cellIs" dxfId="9376" priority="4697" operator="greaterThan">
      <formula>$B124</formula>
    </cfRule>
  </conditionalFormatting>
  <conditionalFormatting sqref="X124">
    <cfRule type="cellIs" dxfId="9375" priority="4694" operator="lessThan">
      <formula>$B124</formula>
    </cfRule>
    <cfRule type="cellIs" dxfId="9374" priority="4695" operator="greaterThan">
      <formula>$B124</formula>
    </cfRule>
  </conditionalFormatting>
  <conditionalFormatting sqref="Z124">
    <cfRule type="cellIs" dxfId="9373" priority="4692" operator="lessThan">
      <formula>$B124</formula>
    </cfRule>
    <cfRule type="cellIs" dxfId="9372" priority="4693" operator="greaterThan">
      <formula>$B124</formula>
    </cfRule>
  </conditionalFormatting>
  <conditionalFormatting sqref="AB124">
    <cfRule type="cellIs" dxfId="9371" priority="4690" operator="lessThan">
      <formula>$B124</formula>
    </cfRule>
    <cfRule type="cellIs" dxfId="9370" priority="4691" operator="greaterThan">
      <formula>$B124</formula>
    </cfRule>
  </conditionalFormatting>
  <conditionalFormatting sqref="G124">
    <cfRule type="cellIs" dxfId="9369" priority="4688" operator="greaterThan">
      <formula>$C124</formula>
    </cfRule>
    <cfRule type="cellIs" dxfId="9368" priority="4689" operator="lessThan">
      <formula>$C124</formula>
    </cfRule>
  </conditionalFormatting>
  <conditionalFormatting sqref="I124">
    <cfRule type="cellIs" dxfId="9367" priority="4686" operator="greaterThan">
      <formula>$C124</formula>
    </cfRule>
    <cfRule type="cellIs" dxfId="9366" priority="4687" operator="lessThan">
      <formula>$C124</formula>
    </cfRule>
  </conditionalFormatting>
  <conditionalFormatting sqref="K124">
    <cfRule type="cellIs" dxfId="9365" priority="4684" operator="greaterThan">
      <formula>$C124</formula>
    </cfRule>
    <cfRule type="cellIs" dxfId="9364" priority="4685" operator="lessThan">
      <formula>$C124</formula>
    </cfRule>
  </conditionalFormatting>
  <conditionalFormatting sqref="M124">
    <cfRule type="cellIs" dxfId="9363" priority="4682" operator="greaterThan">
      <formula>$C124</formula>
    </cfRule>
    <cfRule type="cellIs" dxfId="9362" priority="4683" operator="lessThan">
      <formula>$C124</formula>
    </cfRule>
  </conditionalFormatting>
  <conditionalFormatting sqref="O124">
    <cfRule type="cellIs" dxfId="9361" priority="4680" operator="greaterThan">
      <formula>$C124</formula>
    </cfRule>
    <cfRule type="cellIs" dxfId="9360" priority="4681" operator="lessThan">
      <formula>$C124</formula>
    </cfRule>
  </conditionalFormatting>
  <conditionalFormatting sqref="Q124">
    <cfRule type="cellIs" dxfId="9359" priority="4678" operator="greaterThan">
      <formula>$C124</formula>
    </cfRule>
    <cfRule type="cellIs" dxfId="9358" priority="4679" operator="lessThan">
      <formula>$C124</formula>
    </cfRule>
  </conditionalFormatting>
  <conditionalFormatting sqref="S124">
    <cfRule type="cellIs" dxfId="9357" priority="4676" operator="greaterThan">
      <formula>$C124</formula>
    </cfRule>
    <cfRule type="cellIs" dxfId="9356" priority="4677" operator="lessThan">
      <formula>$C124</formula>
    </cfRule>
  </conditionalFormatting>
  <conditionalFormatting sqref="U124">
    <cfRule type="cellIs" dxfId="9355" priority="4674" operator="greaterThan">
      <formula>$C124</formula>
    </cfRule>
    <cfRule type="cellIs" dxfId="9354" priority="4675" operator="lessThan">
      <formula>$C124</formula>
    </cfRule>
  </conditionalFormatting>
  <conditionalFormatting sqref="W124">
    <cfRule type="cellIs" dxfId="9353" priority="4672" operator="greaterThan">
      <formula>$C124</formula>
    </cfRule>
    <cfRule type="cellIs" dxfId="9352" priority="4673" operator="lessThan">
      <formula>$C124</formula>
    </cfRule>
  </conditionalFormatting>
  <conditionalFormatting sqref="Y124">
    <cfRule type="cellIs" dxfId="9351" priority="4670" operator="greaterThan">
      <formula>$C124</formula>
    </cfRule>
    <cfRule type="cellIs" dxfId="9350" priority="4671" operator="lessThan">
      <formula>$C124</formula>
    </cfRule>
  </conditionalFormatting>
  <conditionalFormatting sqref="AA124">
    <cfRule type="cellIs" dxfId="9349" priority="4668" operator="greaterThan">
      <formula>$C124</formula>
    </cfRule>
    <cfRule type="cellIs" dxfId="9348" priority="4669" operator="lessThan">
      <formula>$C124</formula>
    </cfRule>
  </conditionalFormatting>
  <conditionalFormatting sqref="AC124">
    <cfRule type="cellIs" dxfId="9347" priority="4666" operator="greaterThan">
      <formula>$C124</formula>
    </cfRule>
    <cfRule type="cellIs" dxfId="9346" priority="4667" operator="lessThan">
      <formula>$C124</formula>
    </cfRule>
  </conditionalFormatting>
  <conditionalFormatting sqref="F126">
    <cfRule type="cellIs" dxfId="9345" priority="4473" operator="equal">
      <formula>1</formula>
    </cfRule>
  </conditionalFormatting>
  <conditionalFormatting sqref="F125">
    <cfRule type="cellIs" dxfId="9344" priority="4469" operator="greaterThan">
      <formula>0</formula>
    </cfRule>
    <cfRule type="cellIs" dxfId="9343" priority="4472" operator="lessThan">
      <formula>0</formula>
    </cfRule>
  </conditionalFormatting>
  <conditionalFormatting sqref="G125">
    <cfRule type="cellIs" dxfId="9342" priority="4470" operator="lessThan">
      <formula>0</formula>
    </cfRule>
    <cfRule type="cellIs" dxfId="9341" priority="4471" operator="greaterThan">
      <formula>0</formula>
    </cfRule>
  </conditionalFormatting>
  <conditionalFormatting sqref="H125">
    <cfRule type="cellIs" dxfId="9340" priority="4465" operator="greaterThan">
      <formula>0</formula>
    </cfRule>
    <cfRule type="cellIs" dxfId="9339" priority="4468" operator="lessThan">
      <formula>0</formula>
    </cfRule>
  </conditionalFormatting>
  <conditionalFormatting sqref="I125">
    <cfRule type="cellIs" dxfId="9338" priority="4466" operator="lessThan">
      <formula>0</formula>
    </cfRule>
    <cfRule type="cellIs" dxfId="9337" priority="4467" operator="greaterThan">
      <formula>0</formula>
    </cfRule>
  </conditionalFormatting>
  <conditionalFormatting sqref="J125">
    <cfRule type="cellIs" dxfId="9336" priority="4461" operator="greaterThan">
      <formula>0</formula>
    </cfRule>
    <cfRule type="cellIs" dxfId="9335" priority="4464" operator="lessThan">
      <formula>0</formula>
    </cfRule>
  </conditionalFormatting>
  <conditionalFormatting sqref="K125">
    <cfRule type="cellIs" dxfId="9334" priority="4462" operator="lessThan">
      <formula>0</formula>
    </cfRule>
    <cfRule type="cellIs" dxfId="9333" priority="4463" operator="greaterThan">
      <formula>0</formula>
    </cfRule>
  </conditionalFormatting>
  <conditionalFormatting sqref="L125">
    <cfRule type="cellIs" dxfId="9332" priority="4457" operator="greaterThan">
      <formula>0</formula>
    </cfRule>
    <cfRule type="cellIs" dxfId="9331" priority="4460" operator="lessThan">
      <formula>0</formula>
    </cfRule>
  </conditionalFormatting>
  <conditionalFormatting sqref="M125">
    <cfRule type="cellIs" dxfId="9330" priority="4458" operator="lessThan">
      <formula>0</formula>
    </cfRule>
    <cfRule type="cellIs" dxfId="9329" priority="4459" operator="greaterThan">
      <formula>0</formula>
    </cfRule>
  </conditionalFormatting>
  <conditionalFormatting sqref="N125">
    <cfRule type="cellIs" dxfId="9328" priority="4453" operator="greaterThan">
      <formula>0</formula>
    </cfRule>
    <cfRule type="cellIs" dxfId="9327" priority="4456" operator="lessThan">
      <formula>0</formula>
    </cfRule>
  </conditionalFormatting>
  <conditionalFormatting sqref="O125">
    <cfRule type="cellIs" dxfId="9326" priority="4454" operator="lessThan">
      <formula>0</formula>
    </cfRule>
    <cfRule type="cellIs" dxfId="9325" priority="4455" operator="greaterThan">
      <formula>0</formula>
    </cfRule>
  </conditionalFormatting>
  <conditionalFormatting sqref="P125">
    <cfRule type="cellIs" dxfId="9324" priority="4449" operator="greaterThan">
      <formula>0</formula>
    </cfRule>
    <cfRule type="cellIs" dxfId="9323" priority="4452" operator="lessThan">
      <formula>0</formula>
    </cfRule>
  </conditionalFormatting>
  <conditionalFormatting sqref="Q125">
    <cfRule type="cellIs" dxfId="9322" priority="4450" operator="lessThan">
      <formula>0</formula>
    </cfRule>
    <cfRule type="cellIs" dxfId="9321" priority="4451" operator="greaterThan">
      <formula>0</formula>
    </cfRule>
  </conditionalFormatting>
  <conditionalFormatting sqref="R125">
    <cfRule type="cellIs" dxfId="9320" priority="4445" operator="greaterThan">
      <formula>0</formula>
    </cfRule>
    <cfRule type="cellIs" dxfId="9319" priority="4448" operator="lessThan">
      <formula>0</formula>
    </cfRule>
  </conditionalFormatting>
  <conditionalFormatting sqref="S125">
    <cfRule type="cellIs" dxfId="9318" priority="4446" operator="lessThan">
      <formula>0</formula>
    </cfRule>
    <cfRule type="cellIs" dxfId="9317" priority="4447" operator="greaterThan">
      <formula>0</formula>
    </cfRule>
  </conditionalFormatting>
  <conditionalFormatting sqref="T125">
    <cfRule type="cellIs" dxfId="9316" priority="4441" operator="greaterThan">
      <formula>0</formula>
    </cfRule>
    <cfRule type="cellIs" dxfId="9315" priority="4444" operator="lessThan">
      <formula>0</formula>
    </cfRule>
  </conditionalFormatting>
  <conditionalFormatting sqref="U125">
    <cfRule type="cellIs" dxfId="9314" priority="4442" operator="lessThan">
      <formula>0</formula>
    </cfRule>
    <cfRule type="cellIs" dxfId="9313" priority="4443" operator="greaterThan">
      <formula>0</formula>
    </cfRule>
  </conditionalFormatting>
  <conditionalFormatting sqref="V125">
    <cfRule type="cellIs" dxfId="9312" priority="4437" operator="greaterThan">
      <formula>0</formula>
    </cfRule>
    <cfRule type="cellIs" dxfId="9311" priority="4440" operator="lessThan">
      <formula>0</formula>
    </cfRule>
  </conditionalFormatting>
  <conditionalFormatting sqref="W125">
    <cfRule type="cellIs" dxfId="9310" priority="4438" operator="lessThan">
      <formula>0</formula>
    </cfRule>
    <cfRule type="cellIs" dxfId="9309" priority="4439" operator="greaterThan">
      <formula>0</formula>
    </cfRule>
  </conditionalFormatting>
  <conditionalFormatting sqref="X125">
    <cfRule type="cellIs" dxfId="9308" priority="4433" operator="greaterThan">
      <formula>0</formula>
    </cfRule>
    <cfRule type="cellIs" dxfId="9307" priority="4436" operator="lessThan">
      <formula>0</formula>
    </cfRule>
  </conditionalFormatting>
  <conditionalFormatting sqref="Y125">
    <cfRule type="cellIs" dxfId="9306" priority="4434" operator="lessThan">
      <formula>0</formula>
    </cfRule>
    <cfRule type="cellIs" dxfId="9305" priority="4435" operator="greaterThan">
      <formula>0</formula>
    </cfRule>
  </conditionalFormatting>
  <conditionalFormatting sqref="Z125">
    <cfRule type="cellIs" dxfId="9304" priority="4429" operator="greaterThan">
      <formula>0</formula>
    </cfRule>
    <cfRule type="cellIs" dxfId="9303" priority="4432" operator="lessThan">
      <formula>0</formula>
    </cfRule>
  </conditionalFormatting>
  <conditionalFormatting sqref="AA125">
    <cfRule type="cellIs" dxfId="9302" priority="4430" operator="lessThan">
      <formula>0</formula>
    </cfRule>
    <cfRule type="cellIs" dxfId="9301" priority="4431" operator="greaterThan">
      <formula>0</formula>
    </cfRule>
  </conditionalFormatting>
  <conditionalFormatting sqref="AB125">
    <cfRule type="cellIs" dxfId="9300" priority="4425" operator="greaterThan">
      <formula>0</formula>
    </cfRule>
    <cfRule type="cellIs" dxfId="9299" priority="4428" operator="lessThan">
      <formula>0</formula>
    </cfRule>
  </conditionalFormatting>
  <conditionalFormatting sqref="AC125">
    <cfRule type="cellIs" dxfId="9298" priority="4426" operator="lessThan">
      <formula>0</formula>
    </cfRule>
    <cfRule type="cellIs" dxfId="9297" priority="4427" operator="greaterThan">
      <formula>0</formula>
    </cfRule>
  </conditionalFormatting>
  <conditionalFormatting sqref="Z144">
    <cfRule type="cellIs" dxfId="9296" priority="4211" operator="lessThan">
      <formula>$B144</formula>
    </cfRule>
    <cfRule type="cellIs" dxfId="9295" priority="4212" operator="greaterThan">
      <formula>$B144</formula>
    </cfRule>
  </conditionalFormatting>
  <conditionalFormatting sqref="AB144">
    <cfRule type="cellIs" dxfId="9294" priority="4209" operator="lessThan">
      <formula>$B144</formula>
    </cfRule>
    <cfRule type="cellIs" dxfId="9293" priority="4210" operator="greaterThan">
      <formula>$B144</formula>
    </cfRule>
  </conditionalFormatting>
  <conditionalFormatting sqref="AA144">
    <cfRule type="cellIs" dxfId="9292" priority="4187" operator="greaterThan">
      <formula>$C144</formula>
    </cfRule>
    <cfRule type="cellIs" dxfId="9291" priority="4188" operator="lessThan">
      <formula>$C144</formula>
    </cfRule>
  </conditionalFormatting>
  <conditionalFormatting sqref="AC144">
    <cfRule type="cellIs" dxfId="9290" priority="4185" operator="greaterThan">
      <formula>$C144</formula>
    </cfRule>
    <cfRule type="cellIs" dxfId="9289" priority="4186" operator="lessThan">
      <formula>$C144</formula>
    </cfRule>
  </conditionalFormatting>
  <conditionalFormatting sqref="F146">
    <cfRule type="cellIs" dxfId="9288" priority="3992" operator="equal">
      <formula>1</formula>
    </cfRule>
  </conditionalFormatting>
  <conditionalFormatting sqref="F145">
    <cfRule type="cellIs" dxfId="9287" priority="3988" operator="greaterThan">
      <formula>0</formula>
    </cfRule>
    <cfRule type="cellIs" dxfId="9286" priority="3991" operator="lessThan">
      <formula>0</formula>
    </cfRule>
  </conditionalFormatting>
  <conditionalFormatting sqref="G145">
    <cfRule type="cellIs" dxfId="9285" priority="3989" operator="lessThan">
      <formula>0</formula>
    </cfRule>
    <cfRule type="cellIs" dxfId="9284" priority="3990" operator="greaterThan">
      <formula>0</formula>
    </cfRule>
  </conditionalFormatting>
  <conditionalFormatting sqref="H145">
    <cfRule type="cellIs" dxfId="9283" priority="3984" operator="greaterThan">
      <formula>0</formula>
    </cfRule>
    <cfRule type="cellIs" dxfId="9282" priority="3987" operator="lessThan">
      <formula>0</formula>
    </cfRule>
  </conditionalFormatting>
  <conditionalFormatting sqref="I145">
    <cfRule type="cellIs" dxfId="9281" priority="3985" operator="lessThan">
      <formula>0</formula>
    </cfRule>
    <cfRule type="cellIs" dxfId="9280" priority="3986" operator="greaterThan">
      <formula>0</formula>
    </cfRule>
  </conditionalFormatting>
  <conditionalFormatting sqref="J145">
    <cfRule type="cellIs" dxfId="9279" priority="3980" operator="greaterThan">
      <formula>0</formula>
    </cfRule>
    <cfRule type="cellIs" dxfId="9278" priority="3983" operator="lessThan">
      <formula>0</formula>
    </cfRule>
  </conditionalFormatting>
  <conditionalFormatting sqref="K145">
    <cfRule type="cellIs" dxfId="9277" priority="3981" operator="lessThan">
      <formula>0</formula>
    </cfRule>
    <cfRule type="cellIs" dxfId="9276" priority="3982" operator="greaterThan">
      <formula>0</formula>
    </cfRule>
  </conditionalFormatting>
  <conditionalFormatting sqref="L145">
    <cfRule type="cellIs" dxfId="9275" priority="3976" operator="greaterThan">
      <formula>0</formula>
    </cfRule>
    <cfRule type="cellIs" dxfId="9274" priority="3979" operator="lessThan">
      <formula>0</formula>
    </cfRule>
  </conditionalFormatting>
  <conditionalFormatting sqref="M145">
    <cfRule type="cellIs" dxfId="9273" priority="3977" operator="lessThan">
      <formula>0</formula>
    </cfRule>
    <cfRule type="cellIs" dxfId="9272" priority="3978" operator="greaterThan">
      <formula>0</formula>
    </cfRule>
  </conditionalFormatting>
  <conditionalFormatting sqref="N145">
    <cfRule type="cellIs" dxfId="9271" priority="3972" operator="greaterThan">
      <formula>0</formula>
    </cfRule>
    <cfRule type="cellIs" dxfId="9270" priority="3975" operator="lessThan">
      <formula>0</formula>
    </cfRule>
  </conditionalFormatting>
  <conditionalFormatting sqref="O145">
    <cfRule type="cellIs" dxfId="9269" priority="3973" operator="lessThan">
      <formula>0</formula>
    </cfRule>
    <cfRule type="cellIs" dxfId="9268" priority="3974" operator="greaterThan">
      <formula>0</formula>
    </cfRule>
  </conditionalFormatting>
  <conditionalFormatting sqref="P145">
    <cfRule type="cellIs" dxfId="9267" priority="3968" operator="greaterThan">
      <formula>0</formula>
    </cfRule>
    <cfRule type="cellIs" dxfId="9266" priority="3971" operator="lessThan">
      <formula>0</formula>
    </cfRule>
  </conditionalFormatting>
  <conditionalFormatting sqref="Q145">
    <cfRule type="cellIs" dxfId="9265" priority="3969" operator="lessThan">
      <formula>0</formula>
    </cfRule>
    <cfRule type="cellIs" dxfId="9264" priority="3970" operator="greaterThan">
      <formula>0</formula>
    </cfRule>
  </conditionalFormatting>
  <conditionalFormatting sqref="R145">
    <cfRule type="cellIs" dxfId="9263" priority="3964" operator="greaterThan">
      <formula>0</formula>
    </cfRule>
    <cfRule type="cellIs" dxfId="9262" priority="3967" operator="lessThan">
      <formula>0</formula>
    </cfRule>
  </conditionalFormatting>
  <conditionalFormatting sqref="S145">
    <cfRule type="cellIs" dxfId="9261" priority="3965" operator="lessThan">
      <formula>0</formula>
    </cfRule>
    <cfRule type="cellIs" dxfId="9260" priority="3966" operator="greaterThan">
      <formula>0</formula>
    </cfRule>
  </conditionalFormatting>
  <conditionalFormatting sqref="T145">
    <cfRule type="cellIs" dxfId="9259" priority="3960" operator="greaterThan">
      <formula>0</formula>
    </cfRule>
    <cfRule type="cellIs" dxfId="9258" priority="3963" operator="lessThan">
      <formula>0</formula>
    </cfRule>
  </conditionalFormatting>
  <conditionalFormatting sqref="U145">
    <cfRule type="cellIs" dxfId="9257" priority="3961" operator="lessThan">
      <formula>0</formula>
    </cfRule>
    <cfRule type="cellIs" dxfId="9256" priority="3962" operator="greaterThan">
      <formula>0</formula>
    </cfRule>
  </conditionalFormatting>
  <conditionalFormatting sqref="V145">
    <cfRule type="cellIs" dxfId="9255" priority="3956" operator="greaterThan">
      <formula>0</formula>
    </cfRule>
    <cfRule type="cellIs" dxfId="9254" priority="3959" operator="lessThan">
      <formula>0</formula>
    </cfRule>
  </conditionalFormatting>
  <conditionalFormatting sqref="W145">
    <cfRule type="cellIs" dxfId="9253" priority="3957" operator="lessThan">
      <formula>0</formula>
    </cfRule>
    <cfRule type="cellIs" dxfId="9252" priority="3958" operator="greaterThan">
      <formula>0</formula>
    </cfRule>
  </conditionalFormatting>
  <conditionalFormatting sqref="X145">
    <cfRule type="cellIs" dxfId="9251" priority="3952" operator="greaterThan">
      <formula>0</formula>
    </cfRule>
    <cfRule type="cellIs" dxfId="9250" priority="3955" operator="lessThan">
      <formula>0</formula>
    </cfRule>
  </conditionalFormatting>
  <conditionalFormatting sqref="Y145">
    <cfRule type="cellIs" dxfId="9249" priority="3953" operator="lessThan">
      <formula>0</formula>
    </cfRule>
    <cfRule type="cellIs" dxfId="9248" priority="3954" operator="greaterThan">
      <formula>0</formula>
    </cfRule>
  </conditionalFormatting>
  <conditionalFormatting sqref="Z145">
    <cfRule type="cellIs" dxfId="9247" priority="3948" operator="greaterThan">
      <formula>0</formula>
    </cfRule>
    <cfRule type="cellIs" dxfId="9246" priority="3951" operator="lessThan">
      <formula>0</formula>
    </cfRule>
  </conditionalFormatting>
  <conditionalFormatting sqref="AA145">
    <cfRule type="cellIs" dxfId="9245" priority="3949" operator="lessThan">
      <formula>0</formula>
    </cfRule>
    <cfRule type="cellIs" dxfId="9244" priority="3950" operator="greaterThan">
      <formula>0</formula>
    </cfRule>
  </conditionalFormatting>
  <conditionalFormatting sqref="AB145">
    <cfRule type="cellIs" dxfId="9243" priority="3944" operator="greaterThan">
      <formula>0</formula>
    </cfRule>
    <cfRule type="cellIs" dxfId="9242" priority="3947" operator="lessThan">
      <formula>0</formula>
    </cfRule>
  </conditionalFormatting>
  <conditionalFormatting sqref="AC145">
    <cfRule type="cellIs" dxfId="9241" priority="3945" operator="lessThan">
      <formula>0</formula>
    </cfRule>
    <cfRule type="cellIs" dxfId="9240" priority="3946" operator="greaterThan">
      <formula>0</formula>
    </cfRule>
  </conditionalFormatting>
  <conditionalFormatting sqref="F164">
    <cfRule type="cellIs" dxfId="9239" priority="3750" operator="lessThan">
      <formula>$B164</formula>
    </cfRule>
    <cfRule type="cellIs" dxfId="9238" priority="3751" operator="greaterThan">
      <formula>$B164</formula>
    </cfRule>
  </conditionalFormatting>
  <conditionalFormatting sqref="H164">
    <cfRule type="cellIs" dxfId="9237" priority="3748" operator="lessThan">
      <formula>$B164</formula>
    </cfRule>
    <cfRule type="cellIs" dxfId="9236" priority="3749" operator="greaterThan">
      <formula>$B164</formula>
    </cfRule>
  </conditionalFormatting>
  <conditionalFormatting sqref="J164">
    <cfRule type="cellIs" dxfId="9235" priority="3746" operator="lessThan">
      <formula>$B164</formula>
    </cfRule>
    <cfRule type="cellIs" dxfId="9234" priority="3747" operator="greaterThan">
      <formula>$B164</formula>
    </cfRule>
  </conditionalFormatting>
  <conditionalFormatting sqref="L164">
    <cfRule type="cellIs" dxfId="9233" priority="3744" operator="lessThan">
      <formula>$B164</formula>
    </cfRule>
    <cfRule type="cellIs" dxfId="9232" priority="3745" operator="greaterThan">
      <formula>$B164</formula>
    </cfRule>
  </conditionalFormatting>
  <conditionalFormatting sqref="N164">
    <cfRule type="cellIs" dxfId="9231" priority="3742" operator="lessThan">
      <formula>$B164</formula>
    </cfRule>
    <cfRule type="cellIs" dxfId="9230" priority="3743" operator="greaterThan">
      <formula>$B164</formula>
    </cfRule>
  </conditionalFormatting>
  <conditionalFormatting sqref="P164">
    <cfRule type="cellIs" dxfId="9229" priority="3740" operator="lessThan">
      <formula>$B164</formula>
    </cfRule>
    <cfRule type="cellIs" dxfId="9228" priority="3741" operator="greaterThan">
      <formula>$B164</formula>
    </cfRule>
  </conditionalFormatting>
  <conditionalFormatting sqref="R164">
    <cfRule type="cellIs" dxfId="9227" priority="3738" operator="lessThan">
      <formula>$B164</formula>
    </cfRule>
    <cfRule type="cellIs" dxfId="9226" priority="3739" operator="greaterThan">
      <formula>$B164</formula>
    </cfRule>
  </conditionalFormatting>
  <conditionalFormatting sqref="T164">
    <cfRule type="cellIs" dxfId="9225" priority="3736" operator="lessThan">
      <formula>$B164</formula>
    </cfRule>
    <cfRule type="cellIs" dxfId="9224" priority="3737" operator="greaterThan">
      <formula>$B164</formula>
    </cfRule>
  </conditionalFormatting>
  <conditionalFormatting sqref="V164">
    <cfRule type="cellIs" dxfId="9223" priority="3734" operator="lessThan">
      <formula>$B164</formula>
    </cfRule>
    <cfRule type="cellIs" dxfId="9222" priority="3735" operator="greaterThan">
      <formula>$B164</formula>
    </cfRule>
  </conditionalFormatting>
  <conditionalFormatting sqref="X164">
    <cfRule type="cellIs" dxfId="9221" priority="3732" operator="lessThan">
      <formula>$B164</formula>
    </cfRule>
    <cfRule type="cellIs" dxfId="9220" priority="3733" operator="greaterThan">
      <formula>$B164</formula>
    </cfRule>
  </conditionalFormatting>
  <conditionalFormatting sqref="Z164">
    <cfRule type="cellIs" dxfId="9219" priority="3730" operator="lessThan">
      <formula>$B164</formula>
    </cfRule>
    <cfRule type="cellIs" dxfId="9218" priority="3731" operator="greaterThan">
      <formula>$B164</formula>
    </cfRule>
  </conditionalFormatting>
  <conditionalFormatting sqref="AB164">
    <cfRule type="cellIs" dxfId="9217" priority="3728" operator="lessThan">
      <formula>$B164</formula>
    </cfRule>
    <cfRule type="cellIs" dxfId="9216" priority="3729" operator="greaterThan">
      <formula>$B164</formula>
    </cfRule>
  </conditionalFormatting>
  <conditionalFormatting sqref="G164">
    <cfRule type="cellIs" dxfId="9215" priority="3726" operator="greaterThan">
      <formula>$C164</formula>
    </cfRule>
    <cfRule type="cellIs" dxfId="9214" priority="3727" operator="lessThan">
      <formula>$C164</formula>
    </cfRule>
  </conditionalFormatting>
  <conditionalFormatting sqref="I164">
    <cfRule type="cellIs" dxfId="9213" priority="3724" operator="greaterThan">
      <formula>$C164</formula>
    </cfRule>
    <cfRule type="cellIs" dxfId="9212" priority="3725" operator="lessThan">
      <formula>$C164</formula>
    </cfRule>
  </conditionalFormatting>
  <conditionalFormatting sqref="K164">
    <cfRule type="cellIs" dxfId="9211" priority="3722" operator="greaterThan">
      <formula>$C164</formula>
    </cfRule>
    <cfRule type="cellIs" dxfId="9210" priority="3723" operator="lessThan">
      <formula>$C164</formula>
    </cfRule>
  </conditionalFormatting>
  <conditionalFormatting sqref="M164">
    <cfRule type="cellIs" dxfId="9209" priority="3720" operator="greaterThan">
      <formula>$C164</formula>
    </cfRule>
    <cfRule type="cellIs" dxfId="9208" priority="3721" operator="lessThan">
      <formula>$C164</formula>
    </cfRule>
  </conditionalFormatting>
  <conditionalFormatting sqref="O164">
    <cfRule type="cellIs" dxfId="9207" priority="3718" operator="greaterThan">
      <formula>$C164</formula>
    </cfRule>
    <cfRule type="cellIs" dxfId="9206" priority="3719" operator="lessThan">
      <formula>$C164</formula>
    </cfRule>
  </conditionalFormatting>
  <conditionalFormatting sqref="Q164">
    <cfRule type="cellIs" dxfId="9205" priority="3716" operator="greaterThan">
      <formula>$C164</formula>
    </cfRule>
    <cfRule type="cellIs" dxfId="9204" priority="3717" operator="lessThan">
      <formula>$C164</formula>
    </cfRule>
  </conditionalFormatting>
  <conditionalFormatting sqref="S164">
    <cfRule type="cellIs" dxfId="9203" priority="3714" operator="greaterThan">
      <formula>$C164</formula>
    </cfRule>
    <cfRule type="cellIs" dxfId="9202" priority="3715" operator="lessThan">
      <formula>$C164</formula>
    </cfRule>
  </conditionalFormatting>
  <conditionalFormatting sqref="U164">
    <cfRule type="cellIs" dxfId="9201" priority="3712" operator="greaterThan">
      <formula>$C164</formula>
    </cfRule>
    <cfRule type="cellIs" dxfId="9200" priority="3713" operator="lessThan">
      <formula>$C164</formula>
    </cfRule>
  </conditionalFormatting>
  <conditionalFormatting sqref="W164">
    <cfRule type="cellIs" dxfId="9199" priority="3710" operator="greaterThan">
      <formula>$C164</formula>
    </cfRule>
    <cfRule type="cellIs" dxfId="9198" priority="3711" operator="lessThan">
      <formula>$C164</formula>
    </cfRule>
  </conditionalFormatting>
  <conditionalFormatting sqref="Y164">
    <cfRule type="cellIs" dxfId="9197" priority="3708" operator="greaterThan">
      <formula>$C164</formula>
    </cfRule>
    <cfRule type="cellIs" dxfId="9196" priority="3709" operator="lessThan">
      <formula>$C164</formula>
    </cfRule>
  </conditionalFormatting>
  <conditionalFormatting sqref="AA164">
    <cfRule type="cellIs" dxfId="9195" priority="3706" operator="greaterThan">
      <formula>$C164</formula>
    </cfRule>
    <cfRule type="cellIs" dxfId="9194" priority="3707" operator="lessThan">
      <formula>$C164</formula>
    </cfRule>
  </conditionalFormatting>
  <conditionalFormatting sqref="AC164">
    <cfRule type="cellIs" dxfId="9193" priority="3704" operator="greaterThan">
      <formula>$C164</formula>
    </cfRule>
    <cfRule type="cellIs" dxfId="9192" priority="3705" operator="lessThan">
      <formula>$C164</formula>
    </cfRule>
  </conditionalFormatting>
  <conditionalFormatting sqref="F168">
    <cfRule type="cellIs" dxfId="9191" priority="3702" operator="lessThan">
      <formula>$B164</formula>
    </cfRule>
    <cfRule type="cellIs" dxfId="9190" priority="3703" operator="greaterThan">
      <formula>$B164</formula>
    </cfRule>
  </conditionalFormatting>
  <conditionalFormatting sqref="G168">
    <cfRule type="cellIs" dxfId="9189" priority="3700" operator="greaterThan">
      <formula>$C164</formula>
    </cfRule>
    <cfRule type="cellIs" dxfId="9188" priority="3701" operator="lessThan">
      <formula>$C164</formula>
    </cfRule>
  </conditionalFormatting>
  <conditionalFormatting sqref="F172">
    <cfRule type="cellIs" dxfId="9187" priority="3698" operator="lessThan">
      <formula>$B164</formula>
    </cfRule>
    <cfRule type="cellIs" dxfId="9186" priority="3699" operator="greaterThan">
      <formula>$B164</formula>
    </cfRule>
  </conditionalFormatting>
  <conditionalFormatting sqref="G172">
    <cfRule type="cellIs" dxfId="9185" priority="3696" operator="greaterThan">
      <formula>$C164</formula>
    </cfRule>
    <cfRule type="cellIs" dxfId="9184" priority="3697" operator="lessThan">
      <formula>$C164</formula>
    </cfRule>
  </conditionalFormatting>
  <conditionalFormatting sqref="F176">
    <cfRule type="cellIs" dxfId="9183" priority="3694" operator="lessThan">
      <formula>$B164</formula>
    </cfRule>
    <cfRule type="cellIs" dxfId="9182" priority="3695" operator="greaterThan">
      <formula>$B164</formula>
    </cfRule>
  </conditionalFormatting>
  <conditionalFormatting sqref="G176">
    <cfRule type="cellIs" dxfId="9181" priority="3692" operator="greaterThan">
      <formula>$C164</formula>
    </cfRule>
    <cfRule type="cellIs" dxfId="9180" priority="3693" operator="lessThan">
      <formula>$C164</formula>
    </cfRule>
  </conditionalFormatting>
  <conditionalFormatting sqref="F180">
    <cfRule type="cellIs" dxfId="9179" priority="3690" operator="lessThan">
      <formula>$B164</formula>
    </cfRule>
    <cfRule type="cellIs" dxfId="9178" priority="3691" operator="greaterThan">
      <formula>$B164</formula>
    </cfRule>
  </conditionalFormatting>
  <conditionalFormatting sqref="G180">
    <cfRule type="cellIs" dxfId="9177" priority="3688" operator="greaterThan">
      <formula>$C164</formula>
    </cfRule>
    <cfRule type="cellIs" dxfId="9176" priority="3689" operator="lessThan">
      <formula>$C164</formula>
    </cfRule>
  </conditionalFormatting>
  <conditionalFormatting sqref="H168">
    <cfRule type="cellIs" dxfId="9175" priority="3686" operator="lessThan">
      <formula>$B164</formula>
    </cfRule>
    <cfRule type="cellIs" dxfId="9174" priority="3687" operator="greaterThan">
      <formula>$B164</formula>
    </cfRule>
  </conditionalFormatting>
  <conditionalFormatting sqref="J168">
    <cfRule type="cellIs" dxfId="9173" priority="3684" operator="lessThan">
      <formula>$B164</formula>
    </cfRule>
    <cfRule type="cellIs" dxfId="9172" priority="3685" operator="greaterThan">
      <formula>$B164</formula>
    </cfRule>
  </conditionalFormatting>
  <conditionalFormatting sqref="L168">
    <cfRule type="cellIs" dxfId="9171" priority="3682" operator="lessThan">
      <formula>$B164</formula>
    </cfRule>
    <cfRule type="cellIs" dxfId="9170" priority="3683" operator="greaterThan">
      <formula>$B164</formula>
    </cfRule>
  </conditionalFormatting>
  <conditionalFormatting sqref="N168">
    <cfRule type="cellIs" dxfId="9169" priority="3680" operator="lessThan">
      <formula>$B164</formula>
    </cfRule>
    <cfRule type="cellIs" dxfId="9168" priority="3681" operator="greaterThan">
      <formula>$B164</formula>
    </cfRule>
  </conditionalFormatting>
  <conditionalFormatting sqref="P168">
    <cfRule type="cellIs" dxfId="9167" priority="3678" operator="lessThan">
      <formula>$B164</formula>
    </cfRule>
    <cfRule type="cellIs" dxfId="9166" priority="3679" operator="greaterThan">
      <formula>$B164</formula>
    </cfRule>
  </conditionalFormatting>
  <conditionalFormatting sqref="R168">
    <cfRule type="cellIs" dxfId="9165" priority="3676" operator="lessThan">
      <formula>$B164</formula>
    </cfRule>
    <cfRule type="cellIs" dxfId="9164" priority="3677" operator="greaterThan">
      <formula>$B164</formula>
    </cfRule>
  </conditionalFormatting>
  <conditionalFormatting sqref="T168">
    <cfRule type="cellIs" dxfId="9163" priority="3674" operator="lessThan">
      <formula>$B164</formula>
    </cfRule>
    <cfRule type="cellIs" dxfId="9162" priority="3675" operator="greaterThan">
      <formula>$B164</formula>
    </cfRule>
  </conditionalFormatting>
  <conditionalFormatting sqref="V168">
    <cfRule type="cellIs" dxfId="9161" priority="3672" operator="lessThan">
      <formula>$B164</formula>
    </cfRule>
    <cfRule type="cellIs" dxfId="9160" priority="3673" operator="greaterThan">
      <formula>$B164</formula>
    </cfRule>
  </conditionalFormatting>
  <conditionalFormatting sqref="X168">
    <cfRule type="cellIs" dxfId="9159" priority="3670" operator="lessThan">
      <formula>$B164</formula>
    </cfRule>
    <cfRule type="cellIs" dxfId="9158" priority="3671" operator="greaterThan">
      <formula>$B164</formula>
    </cfRule>
  </conditionalFormatting>
  <conditionalFormatting sqref="Z168">
    <cfRule type="cellIs" dxfId="9157" priority="3668" operator="lessThan">
      <formula>$B164</formula>
    </cfRule>
    <cfRule type="cellIs" dxfId="9156" priority="3669" operator="greaterThan">
      <formula>$B164</formula>
    </cfRule>
  </conditionalFormatting>
  <conditionalFormatting sqref="AB168">
    <cfRule type="cellIs" dxfId="9155" priority="3666" operator="lessThan">
      <formula>$B164</formula>
    </cfRule>
    <cfRule type="cellIs" dxfId="9154" priority="3667" operator="greaterThan">
      <formula>$B164</formula>
    </cfRule>
  </conditionalFormatting>
  <conditionalFormatting sqref="I168">
    <cfRule type="cellIs" dxfId="9153" priority="3664" operator="greaterThan">
      <formula>$C164</formula>
    </cfRule>
    <cfRule type="cellIs" dxfId="9152" priority="3665" operator="lessThan">
      <formula>$C164</formula>
    </cfRule>
  </conditionalFormatting>
  <conditionalFormatting sqref="K168">
    <cfRule type="cellIs" dxfId="9151" priority="3662" operator="greaterThan">
      <formula>$C164</formula>
    </cfRule>
    <cfRule type="cellIs" dxfId="9150" priority="3663" operator="lessThan">
      <formula>$C164</formula>
    </cfRule>
  </conditionalFormatting>
  <conditionalFormatting sqref="M168">
    <cfRule type="cellIs" dxfId="9149" priority="3660" operator="greaterThan">
      <formula>$C164</formula>
    </cfRule>
    <cfRule type="cellIs" dxfId="9148" priority="3661" operator="lessThan">
      <formula>$C164</formula>
    </cfRule>
  </conditionalFormatting>
  <conditionalFormatting sqref="O168">
    <cfRule type="cellIs" dxfId="9147" priority="3658" operator="greaterThan">
      <formula>$C164</formula>
    </cfRule>
    <cfRule type="cellIs" dxfId="9146" priority="3659" operator="lessThan">
      <formula>$C164</formula>
    </cfRule>
  </conditionalFormatting>
  <conditionalFormatting sqref="Q168">
    <cfRule type="cellIs" dxfId="9145" priority="3656" operator="greaterThan">
      <formula>$C164</formula>
    </cfRule>
    <cfRule type="cellIs" dxfId="9144" priority="3657" operator="lessThan">
      <formula>$C164</formula>
    </cfRule>
  </conditionalFormatting>
  <conditionalFormatting sqref="S168">
    <cfRule type="cellIs" dxfId="9143" priority="3654" operator="greaterThan">
      <formula>$C164</formula>
    </cfRule>
    <cfRule type="cellIs" dxfId="9142" priority="3655" operator="lessThan">
      <formula>$C164</formula>
    </cfRule>
  </conditionalFormatting>
  <conditionalFormatting sqref="U168">
    <cfRule type="cellIs" dxfId="9141" priority="3652" operator="greaterThan">
      <formula>$C164</formula>
    </cfRule>
    <cfRule type="cellIs" dxfId="9140" priority="3653" operator="lessThan">
      <formula>$C164</formula>
    </cfRule>
  </conditionalFormatting>
  <conditionalFormatting sqref="W168">
    <cfRule type="cellIs" dxfId="9139" priority="3650" operator="greaterThan">
      <formula>$C164</formula>
    </cfRule>
    <cfRule type="cellIs" dxfId="9138" priority="3651" operator="lessThan">
      <formula>$C164</formula>
    </cfRule>
  </conditionalFormatting>
  <conditionalFormatting sqref="Y168">
    <cfRule type="cellIs" dxfId="9137" priority="3648" operator="greaterThan">
      <formula>$C164</formula>
    </cfRule>
    <cfRule type="cellIs" dxfId="9136" priority="3649" operator="lessThan">
      <formula>$C164</formula>
    </cfRule>
  </conditionalFormatting>
  <conditionalFormatting sqref="AA168">
    <cfRule type="cellIs" dxfId="9135" priority="3646" operator="greaterThan">
      <formula>$C164</formula>
    </cfRule>
    <cfRule type="cellIs" dxfId="9134" priority="3647" operator="lessThan">
      <formula>$C164</formula>
    </cfRule>
  </conditionalFormatting>
  <conditionalFormatting sqref="AC168">
    <cfRule type="cellIs" dxfId="9133" priority="3644" operator="greaterThan">
      <formula>$C164</formula>
    </cfRule>
    <cfRule type="cellIs" dxfId="9132" priority="3645" operator="lessThan">
      <formula>$C164</formula>
    </cfRule>
  </conditionalFormatting>
  <conditionalFormatting sqref="H172">
    <cfRule type="cellIs" dxfId="9131" priority="3642" operator="lessThan">
      <formula>$B164</formula>
    </cfRule>
    <cfRule type="cellIs" dxfId="9130" priority="3643" operator="greaterThan">
      <formula>$B164</formula>
    </cfRule>
  </conditionalFormatting>
  <conditionalFormatting sqref="J172">
    <cfRule type="cellIs" dxfId="9129" priority="3640" operator="lessThan">
      <formula>$B164</formula>
    </cfRule>
    <cfRule type="cellIs" dxfId="9128" priority="3641" operator="greaterThan">
      <formula>$B164</formula>
    </cfRule>
  </conditionalFormatting>
  <conditionalFormatting sqref="L172">
    <cfRule type="cellIs" dxfId="9127" priority="3638" operator="lessThan">
      <formula>$B164</formula>
    </cfRule>
    <cfRule type="cellIs" dxfId="9126" priority="3639" operator="greaterThan">
      <formula>$B164</formula>
    </cfRule>
  </conditionalFormatting>
  <conditionalFormatting sqref="N172">
    <cfRule type="cellIs" dxfId="9125" priority="3636" operator="lessThan">
      <formula>$B164</formula>
    </cfRule>
    <cfRule type="cellIs" dxfId="9124" priority="3637" operator="greaterThan">
      <formula>$B164</formula>
    </cfRule>
  </conditionalFormatting>
  <conditionalFormatting sqref="P172">
    <cfRule type="cellIs" dxfId="9123" priority="3634" operator="lessThan">
      <formula>$B164</formula>
    </cfRule>
    <cfRule type="cellIs" dxfId="9122" priority="3635" operator="greaterThan">
      <formula>$B164</formula>
    </cfRule>
  </conditionalFormatting>
  <conditionalFormatting sqref="R172">
    <cfRule type="cellIs" dxfId="9121" priority="3632" operator="lessThan">
      <formula>$B164</formula>
    </cfRule>
    <cfRule type="cellIs" dxfId="9120" priority="3633" operator="greaterThan">
      <formula>$B164</formula>
    </cfRule>
  </conditionalFormatting>
  <conditionalFormatting sqref="T172">
    <cfRule type="cellIs" dxfId="9119" priority="3630" operator="lessThan">
      <formula>$B164</formula>
    </cfRule>
    <cfRule type="cellIs" dxfId="9118" priority="3631" operator="greaterThan">
      <formula>$B164</formula>
    </cfRule>
  </conditionalFormatting>
  <conditionalFormatting sqref="V172">
    <cfRule type="cellIs" dxfId="9117" priority="3628" operator="lessThan">
      <formula>$B164</formula>
    </cfRule>
    <cfRule type="cellIs" dxfId="9116" priority="3629" operator="greaterThan">
      <formula>$B164</formula>
    </cfRule>
  </conditionalFormatting>
  <conditionalFormatting sqref="X172">
    <cfRule type="cellIs" dxfId="9115" priority="3626" operator="lessThan">
      <formula>$B164</formula>
    </cfRule>
    <cfRule type="cellIs" dxfId="9114" priority="3627" operator="greaterThan">
      <formula>$B164</formula>
    </cfRule>
  </conditionalFormatting>
  <conditionalFormatting sqref="Z172">
    <cfRule type="cellIs" dxfId="9113" priority="3624" operator="lessThan">
      <formula>$B164</formula>
    </cfRule>
    <cfRule type="cellIs" dxfId="9112" priority="3625" operator="greaterThan">
      <formula>$B164</formula>
    </cfRule>
  </conditionalFormatting>
  <conditionalFormatting sqref="AB172">
    <cfRule type="cellIs" dxfId="9111" priority="3622" operator="lessThan">
      <formula>$B164</formula>
    </cfRule>
    <cfRule type="cellIs" dxfId="9110" priority="3623" operator="greaterThan">
      <formula>$B164</formula>
    </cfRule>
  </conditionalFormatting>
  <conditionalFormatting sqref="I172">
    <cfRule type="cellIs" dxfId="9109" priority="3620" operator="greaterThan">
      <formula>$C164</formula>
    </cfRule>
    <cfRule type="cellIs" dxfId="9108" priority="3621" operator="lessThan">
      <formula>$C164</formula>
    </cfRule>
  </conditionalFormatting>
  <conditionalFormatting sqref="K172">
    <cfRule type="cellIs" dxfId="9107" priority="3618" operator="greaterThan">
      <formula>$C164</formula>
    </cfRule>
    <cfRule type="cellIs" dxfId="9106" priority="3619" operator="lessThan">
      <formula>$C164</formula>
    </cfRule>
  </conditionalFormatting>
  <conditionalFormatting sqref="M172">
    <cfRule type="cellIs" dxfId="9105" priority="3616" operator="greaterThan">
      <formula>$C164</formula>
    </cfRule>
    <cfRule type="cellIs" dxfId="9104" priority="3617" operator="lessThan">
      <formula>$C164</formula>
    </cfRule>
  </conditionalFormatting>
  <conditionalFormatting sqref="O172">
    <cfRule type="cellIs" dxfId="9103" priority="3614" operator="greaterThan">
      <formula>$C164</formula>
    </cfRule>
    <cfRule type="cellIs" dxfId="9102" priority="3615" operator="lessThan">
      <formula>$C164</formula>
    </cfRule>
  </conditionalFormatting>
  <conditionalFormatting sqref="Q172">
    <cfRule type="cellIs" dxfId="9101" priority="3612" operator="greaterThan">
      <formula>$C164</formula>
    </cfRule>
    <cfRule type="cellIs" dxfId="9100" priority="3613" operator="lessThan">
      <formula>$C164</formula>
    </cfRule>
  </conditionalFormatting>
  <conditionalFormatting sqref="S172">
    <cfRule type="cellIs" dxfId="9099" priority="3610" operator="greaterThan">
      <formula>$C164</formula>
    </cfRule>
    <cfRule type="cellIs" dxfId="9098" priority="3611" operator="lessThan">
      <formula>$C164</formula>
    </cfRule>
  </conditionalFormatting>
  <conditionalFormatting sqref="U172">
    <cfRule type="cellIs" dxfId="9097" priority="3608" operator="greaterThan">
      <formula>$C164</formula>
    </cfRule>
    <cfRule type="cellIs" dxfId="9096" priority="3609" operator="lessThan">
      <formula>$C164</formula>
    </cfRule>
  </conditionalFormatting>
  <conditionalFormatting sqref="W172">
    <cfRule type="cellIs" dxfId="9095" priority="3606" operator="greaterThan">
      <formula>$C164</formula>
    </cfRule>
    <cfRule type="cellIs" dxfId="9094" priority="3607" operator="lessThan">
      <formula>$C164</formula>
    </cfRule>
  </conditionalFormatting>
  <conditionalFormatting sqref="Y172">
    <cfRule type="cellIs" dxfId="9093" priority="3604" operator="greaterThan">
      <formula>$C164</formula>
    </cfRule>
    <cfRule type="cellIs" dxfId="9092" priority="3605" operator="lessThan">
      <formula>$C164</formula>
    </cfRule>
  </conditionalFormatting>
  <conditionalFormatting sqref="AA172">
    <cfRule type="cellIs" dxfId="9091" priority="3602" operator="greaterThan">
      <formula>$C164</formula>
    </cfRule>
    <cfRule type="cellIs" dxfId="9090" priority="3603" operator="lessThan">
      <formula>$C164</formula>
    </cfRule>
  </conditionalFormatting>
  <conditionalFormatting sqref="AC172">
    <cfRule type="cellIs" dxfId="9089" priority="3600" operator="greaterThan">
      <formula>$C164</formula>
    </cfRule>
    <cfRule type="cellIs" dxfId="9088" priority="3601" operator="lessThan">
      <formula>$C164</formula>
    </cfRule>
  </conditionalFormatting>
  <conditionalFormatting sqref="H176">
    <cfRule type="cellIs" dxfId="9087" priority="3598" operator="lessThan">
      <formula>$B164</formula>
    </cfRule>
    <cfRule type="cellIs" dxfId="9086" priority="3599" operator="greaterThan">
      <formula>$B164</formula>
    </cfRule>
  </conditionalFormatting>
  <conditionalFormatting sqref="J176">
    <cfRule type="cellIs" dxfId="9085" priority="3596" operator="lessThan">
      <formula>$B164</formula>
    </cfRule>
    <cfRule type="cellIs" dxfId="9084" priority="3597" operator="greaterThan">
      <formula>$B164</formula>
    </cfRule>
  </conditionalFormatting>
  <conditionalFormatting sqref="L176">
    <cfRule type="cellIs" dxfId="9083" priority="3594" operator="lessThan">
      <formula>$B164</formula>
    </cfRule>
    <cfRule type="cellIs" dxfId="9082" priority="3595" operator="greaterThan">
      <formula>$B164</formula>
    </cfRule>
  </conditionalFormatting>
  <conditionalFormatting sqref="N176">
    <cfRule type="cellIs" dxfId="9081" priority="3592" operator="lessThan">
      <formula>$B164</formula>
    </cfRule>
    <cfRule type="cellIs" dxfId="9080" priority="3593" operator="greaterThan">
      <formula>$B164</formula>
    </cfRule>
  </conditionalFormatting>
  <conditionalFormatting sqref="P176">
    <cfRule type="cellIs" dxfId="9079" priority="3590" operator="lessThan">
      <formula>$B164</formula>
    </cfRule>
    <cfRule type="cellIs" dxfId="9078" priority="3591" operator="greaterThan">
      <formula>$B164</formula>
    </cfRule>
  </conditionalFormatting>
  <conditionalFormatting sqref="R176">
    <cfRule type="cellIs" dxfId="9077" priority="3588" operator="lessThan">
      <formula>$B164</formula>
    </cfRule>
    <cfRule type="cellIs" dxfId="9076" priority="3589" operator="greaterThan">
      <formula>$B164</formula>
    </cfRule>
  </conditionalFormatting>
  <conditionalFormatting sqref="T176">
    <cfRule type="cellIs" dxfId="9075" priority="3586" operator="lessThan">
      <formula>$B164</formula>
    </cfRule>
    <cfRule type="cellIs" dxfId="9074" priority="3587" operator="greaterThan">
      <formula>$B164</formula>
    </cfRule>
  </conditionalFormatting>
  <conditionalFormatting sqref="V176">
    <cfRule type="cellIs" dxfId="9073" priority="3584" operator="lessThan">
      <formula>$B164</formula>
    </cfRule>
    <cfRule type="cellIs" dxfId="9072" priority="3585" operator="greaterThan">
      <formula>$B164</formula>
    </cfRule>
  </conditionalFormatting>
  <conditionalFormatting sqref="X176">
    <cfRule type="cellIs" dxfId="9071" priority="3582" operator="lessThan">
      <formula>$B164</formula>
    </cfRule>
    <cfRule type="cellIs" dxfId="9070" priority="3583" operator="greaterThan">
      <formula>$B164</formula>
    </cfRule>
  </conditionalFormatting>
  <conditionalFormatting sqref="Z176">
    <cfRule type="cellIs" dxfId="9069" priority="3580" operator="lessThan">
      <formula>$B164</formula>
    </cfRule>
    <cfRule type="cellIs" dxfId="9068" priority="3581" operator="greaterThan">
      <formula>$B164</formula>
    </cfRule>
  </conditionalFormatting>
  <conditionalFormatting sqref="AB176">
    <cfRule type="cellIs" dxfId="9067" priority="3578" operator="lessThan">
      <formula>$B164</formula>
    </cfRule>
    <cfRule type="cellIs" dxfId="9066" priority="3579" operator="greaterThan">
      <formula>$B164</formula>
    </cfRule>
  </conditionalFormatting>
  <conditionalFormatting sqref="I176">
    <cfRule type="cellIs" dxfId="9065" priority="3576" operator="greaterThan">
      <formula>$C164</formula>
    </cfRule>
    <cfRule type="cellIs" dxfId="9064" priority="3577" operator="lessThan">
      <formula>$C164</formula>
    </cfRule>
  </conditionalFormatting>
  <conditionalFormatting sqref="K176">
    <cfRule type="cellIs" dxfId="9063" priority="3574" operator="greaterThan">
      <formula>$C164</formula>
    </cfRule>
    <cfRule type="cellIs" dxfId="9062" priority="3575" operator="lessThan">
      <formula>$C164</formula>
    </cfRule>
  </conditionalFormatting>
  <conditionalFormatting sqref="M176">
    <cfRule type="cellIs" dxfId="9061" priority="3572" operator="greaterThan">
      <formula>$C164</formula>
    </cfRule>
    <cfRule type="cellIs" dxfId="9060" priority="3573" operator="lessThan">
      <formula>$C164</formula>
    </cfRule>
  </conditionalFormatting>
  <conditionalFormatting sqref="O176">
    <cfRule type="cellIs" dxfId="9059" priority="3570" operator="greaterThan">
      <formula>$C164</formula>
    </cfRule>
    <cfRule type="cellIs" dxfId="9058" priority="3571" operator="lessThan">
      <formula>$C164</formula>
    </cfRule>
  </conditionalFormatting>
  <conditionalFormatting sqref="Q176">
    <cfRule type="cellIs" dxfId="9057" priority="3568" operator="greaterThan">
      <formula>$C164</formula>
    </cfRule>
    <cfRule type="cellIs" dxfId="9056" priority="3569" operator="lessThan">
      <formula>$C164</formula>
    </cfRule>
  </conditionalFormatting>
  <conditionalFormatting sqref="S176">
    <cfRule type="cellIs" dxfId="9055" priority="3566" operator="greaterThan">
      <formula>$C164</formula>
    </cfRule>
    <cfRule type="cellIs" dxfId="9054" priority="3567" operator="lessThan">
      <formula>$C164</formula>
    </cfRule>
  </conditionalFormatting>
  <conditionalFormatting sqref="U176">
    <cfRule type="cellIs" dxfId="9053" priority="3564" operator="greaterThan">
      <formula>$C164</formula>
    </cfRule>
    <cfRule type="cellIs" dxfId="9052" priority="3565" operator="lessThan">
      <formula>$C164</formula>
    </cfRule>
  </conditionalFormatting>
  <conditionalFormatting sqref="W176">
    <cfRule type="cellIs" dxfId="9051" priority="3562" operator="greaterThan">
      <formula>$C164</formula>
    </cfRule>
    <cfRule type="cellIs" dxfId="9050" priority="3563" operator="lessThan">
      <formula>$C164</formula>
    </cfRule>
  </conditionalFormatting>
  <conditionalFormatting sqref="Y176">
    <cfRule type="cellIs" dxfId="9049" priority="3560" operator="greaterThan">
      <formula>$C164</formula>
    </cfRule>
    <cfRule type="cellIs" dxfId="9048" priority="3561" operator="lessThan">
      <formula>$C164</formula>
    </cfRule>
  </conditionalFormatting>
  <conditionalFormatting sqref="AA176">
    <cfRule type="cellIs" dxfId="9047" priority="3558" operator="greaterThan">
      <formula>$C164</formula>
    </cfRule>
    <cfRule type="cellIs" dxfId="9046" priority="3559" operator="lessThan">
      <formula>$C164</formula>
    </cfRule>
  </conditionalFormatting>
  <conditionalFormatting sqref="AC176">
    <cfRule type="cellIs" dxfId="9045" priority="3556" operator="greaterThan">
      <formula>$C164</formula>
    </cfRule>
    <cfRule type="cellIs" dxfId="9044" priority="3557" operator="lessThan">
      <formula>$C164</formula>
    </cfRule>
  </conditionalFormatting>
  <conditionalFormatting sqref="H180">
    <cfRule type="cellIs" dxfId="9043" priority="3554" operator="lessThan">
      <formula>$B164</formula>
    </cfRule>
    <cfRule type="cellIs" dxfId="9042" priority="3555" operator="greaterThan">
      <formula>$B164</formula>
    </cfRule>
  </conditionalFormatting>
  <conditionalFormatting sqref="J180">
    <cfRule type="cellIs" dxfId="9041" priority="3552" operator="lessThan">
      <formula>$B164</formula>
    </cfRule>
    <cfRule type="cellIs" dxfId="9040" priority="3553" operator="greaterThan">
      <formula>$B164</formula>
    </cfRule>
  </conditionalFormatting>
  <conditionalFormatting sqref="L180">
    <cfRule type="cellIs" dxfId="9039" priority="3550" operator="lessThan">
      <formula>$B164</formula>
    </cfRule>
    <cfRule type="cellIs" dxfId="9038" priority="3551" operator="greaterThan">
      <formula>$B164</formula>
    </cfRule>
  </conditionalFormatting>
  <conditionalFormatting sqref="N180">
    <cfRule type="cellIs" dxfId="9037" priority="3548" operator="lessThan">
      <formula>$B164</formula>
    </cfRule>
    <cfRule type="cellIs" dxfId="9036" priority="3549" operator="greaterThan">
      <formula>$B164</formula>
    </cfRule>
  </conditionalFormatting>
  <conditionalFormatting sqref="P180">
    <cfRule type="cellIs" dxfId="9035" priority="3546" operator="lessThan">
      <formula>$B164</formula>
    </cfRule>
    <cfRule type="cellIs" dxfId="9034" priority="3547" operator="greaterThan">
      <formula>$B164</formula>
    </cfRule>
  </conditionalFormatting>
  <conditionalFormatting sqref="R180">
    <cfRule type="cellIs" dxfId="9033" priority="3544" operator="lessThan">
      <formula>$B164</formula>
    </cfRule>
    <cfRule type="cellIs" dxfId="9032" priority="3545" operator="greaterThan">
      <formula>$B164</formula>
    </cfRule>
  </conditionalFormatting>
  <conditionalFormatting sqref="T180">
    <cfRule type="cellIs" dxfId="9031" priority="3542" operator="lessThan">
      <formula>$B164</formula>
    </cfRule>
    <cfRule type="cellIs" dxfId="9030" priority="3543" operator="greaterThan">
      <formula>$B164</formula>
    </cfRule>
  </conditionalFormatting>
  <conditionalFormatting sqref="V180">
    <cfRule type="cellIs" dxfId="9029" priority="3540" operator="lessThan">
      <formula>$B164</formula>
    </cfRule>
    <cfRule type="cellIs" dxfId="9028" priority="3541" operator="greaterThan">
      <formula>$B164</formula>
    </cfRule>
  </conditionalFormatting>
  <conditionalFormatting sqref="X180">
    <cfRule type="cellIs" dxfId="9027" priority="3538" operator="lessThan">
      <formula>$B164</formula>
    </cfRule>
    <cfRule type="cellIs" dxfId="9026" priority="3539" operator="greaterThan">
      <formula>$B164</formula>
    </cfRule>
  </conditionalFormatting>
  <conditionalFormatting sqref="Z180">
    <cfRule type="cellIs" dxfId="9025" priority="3536" operator="lessThan">
      <formula>$B164</formula>
    </cfRule>
    <cfRule type="cellIs" dxfId="9024" priority="3537" operator="greaterThan">
      <formula>$B164</formula>
    </cfRule>
  </conditionalFormatting>
  <conditionalFormatting sqref="AB180">
    <cfRule type="cellIs" dxfId="9023" priority="3534" operator="lessThan">
      <formula>$B164</formula>
    </cfRule>
    <cfRule type="cellIs" dxfId="9022" priority="3535" operator="greaterThan">
      <formula>$B164</formula>
    </cfRule>
  </conditionalFormatting>
  <conditionalFormatting sqref="I180">
    <cfRule type="cellIs" dxfId="9021" priority="3532" operator="greaterThan">
      <formula>$C164</formula>
    </cfRule>
    <cfRule type="cellIs" dxfId="9020" priority="3533" operator="lessThan">
      <formula>$C164</formula>
    </cfRule>
  </conditionalFormatting>
  <conditionalFormatting sqref="K180">
    <cfRule type="cellIs" dxfId="9019" priority="3530" operator="greaterThan">
      <formula>$C164</formula>
    </cfRule>
    <cfRule type="cellIs" dxfId="9018" priority="3531" operator="lessThan">
      <formula>$C164</formula>
    </cfRule>
  </conditionalFormatting>
  <conditionalFormatting sqref="M180">
    <cfRule type="cellIs" dxfId="9017" priority="3528" operator="greaterThan">
      <formula>$C164</formula>
    </cfRule>
    <cfRule type="cellIs" dxfId="9016" priority="3529" operator="lessThan">
      <formula>$C164</formula>
    </cfRule>
  </conditionalFormatting>
  <conditionalFormatting sqref="O180">
    <cfRule type="cellIs" dxfId="9015" priority="3526" operator="greaterThan">
      <formula>$C164</formula>
    </cfRule>
    <cfRule type="cellIs" dxfId="9014" priority="3527" operator="lessThan">
      <formula>$C164</formula>
    </cfRule>
  </conditionalFormatting>
  <conditionalFormatting sqref="Q180">
    <cfRule type="cellIs" dxfId="9013" priority="3524" operator="greaterThan">
      <formula>$C164</formula>
    </cfRule>
    <cfRule type="cellIs" dxfId="9012" priority="3525" operator="lessThan">
      <formula>$C164</formula>
    </cfRule>
  </conditionalFormatting>
  <conditionalFormatting sqref="S180">
    <cfRule type="cellIs" dxfId="9011" priority="3522" operator="greaterThan">
      <formula>$C164</formula>
    </cfRule>
    <cfRule type="cellIs" dxfId="9010" priority="3523" operator="lessThan">
      <formula>$C164</formula>
    </cfRule>
  </conditionalFormatting>
  <conditionalFormatting sqref="U180">
    <cfRule type="cellIs" dxfId="9009" priority="3520" operator="greaterThan">
      <formula>$C164</formula>
    </cfRule>
    <cfRule type="cellIs" dxfId="9008" priority="3521" operator="lessThan">
      <formula>$C164</formula>
    </cfRule>
  </conditionalFormatting>
  <conditionalFormatting sqref="W180">
    <cfRule type="cellIs" dxfId="9007" priority="3518" operator="greaterThan">
      <formula>$C164</formula>
    </cfRule>
    <cfRule type="cellIs" dxfId="9006" priority="3519" operator="lessThan">
      <formula>$C164</formula>
    </cfRule>
  </conditionalFormatting>
  <conditionalFormatting sqref="Y180">
    <cfRule type="cellIs" dxfId="9005" priority="3516" operator="greaterThan">
      <formula>$C164</formula>
    </cfRule>
    <cfRule type="cellIs" dxfId="9004" priority="3517" operator="lessThan">
      <formula>$C164</formula>
    </cfRule>
  </conditionalFormatting>
  <conditionalFormatting sqref="AA180">
    <cfRule type="cellIs" dxfId="9003" priority="3514" operator="greaterThan">
      <formula>$C164</formula>
    </cfRule>
    <cfRule type="cellIs" dxfId="9002" priority="3515" operator="lessThan">
      <formula>$C164</formula>
    </cfRule>
  </conditionalFormatting>
  <conditionalFormatting sqref="AC180">
    <cfRule type="cellIs" dxfId="9001" priority="3512" operator="greaterThan">
      <formula>$C164</formula>
    </cfRule>
    <cfRule type="cellIs" dxfId="9000" priority="3513" operator="lessThan">
      <formula>$C164</formula>
    </cfRule>
  </conditionalFormatting>
  <conditionalFormatting sqref="F166">
    <cfRule type="cellIs" dxfId="8999" priority="3511" operator="equal">
      <formula>1</formula>
    </cfRule>
  </conditionalFormatting>
  <conditionalFormatting sqref="F165">
    <cfRule type="cellIs" dxfId="8998" priority="3507" operator="greaterThan">
      <formula>0</formula>
    </cfRule>
    <cfRule type="cellIs" dxfId="8997" priority="3510" operator="lessThan">
      <formula>0</formula>
    </cfRule>
  </conditionalFormatting>
  <conditionalFormatting sqref="G165">
    <cfRule type="cellIs" dxfId="8996" priority="3508" operator="lessThan">
      <formula>0</formula>
    </cfRule>
    <cfRule type="cellIs" dxfId="8995" priority="3509" operator="greaterThan">
      <formula>0</formula>
    </cfRule>
  </conditionalFormatting>
  <conditionalFormatting sqref="H165">
    <cfRule type="cellIs" dxfId="8994" priority="3503" operator="greaterThan">
      <formula>0</formula>
    </cfRule>
    <cfRule type="cellIs" dxfId="8993" priority="3506" operator="lessThan">
      <formula>0</formula>
    </cfRule>
  </conditionalFormatting>
  <conditionalFormatting sqref="I165">
    <cfRule type="cellIs" dxfId="8992" priority="3504" operator="lessThan">
      <formula>0</formula>
    </cfRule>
    <cfRule type="cellIs" dxfId="8991" priority="3505" operator="greaterThan">
      <formula>0</formula>
    </cfRule>
  </conditionalFormatting>
  <conditionalFormatting sqref="J165">
    <cfRule type="cellIs" dxfId="8990" priority="3499" operator="greaterThan">
      <formula>0</formula>
    </cfRule>
    <cfRule type="cellIs" dxfId="8989" priority="3502" operator="lessThan">
      <formula>0</formula>
    </cfRule>
  </conditionalFormatting>
  <conditionalFormatting sqref="K165">
    <cfRule type="cellIs" dxfId="8988" priority="3500" operator="lessThan">
      <formula>0</formula>
    </cfRule>
    <cfRule type="cellIs" dxfId="8987" priority="3501" operator="greaterThan">
      <formula>0</formula>
    </cfRule>
  </conditionalFormatting>
  <conditionalFormatting sqref="L165">
    <cfRule type="cellIs" dxfId="8986" priority="3495" operator="greaterThan">
      <formula>0</formula>
    </cfRule>
    <cfRule type="cellIs" dxfId="8985" priority="3498" operator="lessThan">
      <formula>0</formula>
    </cfRule>
  </conditionalFormatting>
  <conditionalFormatting sqref="M165">
    <cfRule type="cellIs" dxfId="8984" priority="3496" operator="lessThan">
      <formula>0</formula>
    </cfRule>
    <cfRule type="cellIs" dxfId="8983" priority="3497" operator="greaterThan">
      <formula>0</formula>
    </cfRule>
  </conditionalFormatting>
  <conditionalFormatting sqref="N165">
    <cfRule type="cellIs" dxfId="8982" priority="3491" operator="greaterThan">
      <formula>0</formula>
    </cfRule>
    <cfRule type="cellIs" dxfId="8981" priority="3494" operator="lessThan">
      <formula>0</formula>
    </cfRule>
  </conditionalFormatting>
  <conditionalFormatting sqref="O165">
    <cfRule type="cellIs" dxfId="8980" priority="3492" operator="lessThan">
      <formula>0</formula>
    </cfRule>
    <cfRule type="cellIs" dxfId="8979" priority="3493" operator="greaterThan">
      <formula>0</formula>
    </cfRule>
  </conditionalFormatting>
  <conditionalFormatting sqref="P165">
    <cfRule type="cellIs" dxfId="8978" priority="3487" operator="greaterThan">
      <formula>0</formula>
    </cfRule>
    <cfRule type="cellIs" dxfId="8977" priority="3490" operator="lessThan">
      <formula>0</formula>
    </cfRule>
  </conditionalFormatting>
  <conditionalFormatting sqref="Q165">
    <cfRule type="cellIs" dxfId="8976" priority="3488" operator="lessThan">
      <formula>0</formula>
    </cfRule>
    <cfRule type="cellIs" dxfId="8975" priority="3489" operator="greaterThan">
      <formula>0</formula>
    </cfRule>
  </conditionalFormatting>
  <conditionalFormatting sqref="R165">
    <cfRule type="cellIs" dxfId="8974" priority="3483" operator="greaterThan">
      <formula>0</formula>
    </cfRule>
    <cfRule type="cellIs" dxfId="8973" priority="3486" operator="lessThan">
      <formula>0</formula>
    </cfRule>
  </conditionalFormatting>
  <conditionalFormatting sqref="S165">
    <cfRule type="cellIs" dxfId="8972" priority="3484" operator="lessThan">
      <formula>0</formula>
    </cfRule>
    <cfRule type="cellIs" dxfId="8971" priority="3485" operator="greaterThan">
      <formula>0</formula>
    </cfRule>
  </conditionalFormatting>
  <conditionalFormatting sqref="T165">
    <cfRule type="cellIs" dxfId="8970" priority="3479" operator="greaterThan">
      <formula>0</formula>
    </cfRule>
    <cfRule type="cellIs" dxfId="8969" priority="3482" operator="lessThan">
      <formula>0</formula>
    </cfRule>
  </conditionalFormatting>
  <conditionalFormatting sqref="U165">
    <cfRule type="cellIs" dxfId="8968" priority="3480" operator="lessThan">
      <formula>0</formula>
    </cfRule>
    <cfRule type="cellIs" dxfId="8967" priority="3481" operator="greaterThan">
      <formula>0</formula>
    </cfRule>
  </conditionalFormatting>
  <conditionalFormatting sqref="V165">
    <cfRule type="cellIs" dxfId="8966" priority="3475" operator="greaterThan">
      <formula>0</formula>
    </cfRule>
    <cfRule type="cellIs" dxfId="8965" priority="3478" operator="lessThan">
      <formula>0</formula>
    </cfRule>
  </conditionalFormatting>
  <conditionalFormatting sqref="W165">
    <cfRule type="cellIs" dxfId="8964" priority="3476" operator="lessThan">
      <formula>0</formula>
    </cfRule>
    <cfRule type="cellIs" dxfId="8963" priority="3477" operator="greaterThan">
      <formula>0</formula>
    </cfRule>
  </conditionalFormatting>
  <conditionalFormatting sqref="X165">
    <cfRule type="cellIs" dxfId="8962" priority="3471" operator="greaterThan">
      <formula>0</formula>
    </cfRule>
    <cfRule type="cellIs" dxfId="8961" priority="3474" operator="lessThan">
      <formula>0</formula>
    </cfRule>
  </conditionalFormatting>
  <conditionalFormatting sqref="Y165">
    <cfRule type="cellIs" dxfId="8960" priority="3472" operator="lessThan">
      <formula>0</formula>
    </cfRule>
    <cfRule type="cellIs" dxfId="8959" priority="3473" operator="greaterThan">
      <formula>0</formula>
    </cfRule>
  </conditionalFormatting>
  <conditionalFormatting sqref="Z165">
    <cfRule type="cellIs" dxfId="8958" priority="3467" operator="greaterThan">
      <formula>0</formula>
    </cfRule>
    <cfRule type="cellIs" dxfId="8957" priority="3470" operator="lessThan">
      <formula>0</formula>
    </cfRule>
  </conditionalFormatting>
  <conditionalFormatting sqref="AA165">
    <cfRule type="cellIs" dxfId="8956" priority="3468" operator="lessThan">
      <formula>0</formula>
    </cfRule>
    <cfRule type="cellIs" dxfId="8955" priority="3469" operator="greaterThan">
      <formula>0</formula>
    </cfRule>
  </conditionalFormatting>
  <conditionalFormatting sqref="AB165">
    <cfRule type="cellIs" dxfId="8954" priority="3463" operator="greaterThan">
      <formula>0</formula>
    </cfRule>
    <cfRule type="cellIs" dxfId="8953" priority="3466" operator="lessThan">
      <formula>0</formula>
    </cfRule>
  </conditionalFormatting>
  <conditionalFormatting sqref="AC165">
    <cfRule type="cellIs" dxfId="8952" priority="3464" operator="lessThan">
      <formula>0</formula>
    </cfRule>
    <cfRule type="cellIs" dxfId="8951" priority="3465" operator="greaterThan">
      <formula>0</formula>
    </cfRule>
  </conditionalFormatting>
  <conditionalFormatting sqref="F169">
    <cfRule type="cellIs" dxfId="8950" priority="3461" operator="greaterThan">
      <formula>0</formula>
    </cfRule>
    <cfRule type="cellIs" dxfId="8949" priority="3462" operator="lessThan">
      <formula>0</formula>
    </cfRule>
  </conditionalFormatting>
  <conditionalFormatting sqref="F173">
    <cfRule type="cellIs" dxfId="8948" priority="3459" operator="greaterThan">
      <formula>0</formula>
    </cfRule>
    <cfRule type="cellIs" dxfId="8947" priority="3460" operator="lessThan">
      <formula>0</formula>
    </cfRule>
  </conditionalFormatting>
  <conditionalFormatting sqref="F177">
    <cfRule type="cellIs" dxfId="8946" priority="3457" operator="greaterThan">
      <formula>0</formula>
    </cfRule>
    <cfRule type="cellIs" dxfId="8945" priority="3458" operator="lessThan">
      <formula>0</formula>
    </cfRule>
  </conditionalFormatting>
  <conditionalFormatting sqref="G169">
    <cfRule type="cellIs" dxfId="8944" priority="3455" operator="lessThan">
      <formula>0</formula>
    </cfRule>
    <cfRule type="cellIs" dxfId="8943" priority="3456" operator="greaterThan">
      <formula>0</formula>
    </cfRule>
  </conditionalFormatting>
  <conditionalFormatting sqref="G173">
    <cfRule type="cellIs" dxfId="8942" priority="3453" operator="lessThan">
      <formula>0</formula>
    </cfRule>
    <cfRule type="cellIs" dxfId="8941" priority="3454" operator="greaterThan">
      <formula>0</formula>
    </cfRule>
  </conditionalFormatting>
  <conditionalFormatting sqref="G177">
    <cfRule type="cellIs" dxfId="8940" priority="3451" operator="lessThan">
      <formula>0</formula>
    </cfRule>
    <cfRule type="cellIs" dxfId="8939" priority="3452" operator="greaterThan">
      <formula>0</formula>
    </cfRule>
  </conditionalFormatting>
  <conditionalFormatting sqref="H169">
    <cfRule type="cellIs" dxfId="8938" priority="3449" operator="greaterThan">
      <formula>0</formula>
    </cfRule>
    <cfRule type="cellIs" dxfId="8937" priority="3450" operator="lessThan">
      <formula>0</formula>
    </cfRule>
  </conditionalFormatting>
  <conditionalFormatting sqref="I169">
    <cfRule type="cellIs" dxfId="8936" priority="3447" operator="lessThan">
      <formula>0</formula>
    </cfRule>
    <cfRule type="cellIs" dxfId="8935" priority="3448" operator="greaterThan">
      <formula>0</formula>
    </cfRule>
  </conditionalFormatting>
  <conditionalFormatting sqref="J169">
    <cfRule type="cellIs" dxfId="8934" priority="3445" operator="greaterThan">
      <formula>0</formula>
    </cfRule>
    <cfRule type="cellIs" dxfId="8933" priority="3446" operator="lessThan">
      <formula>0</formula>
    </cfRule>
  </conditionalFormatting>
  <conditionalFormatting sqref="K169">
    <cfRule type="cellIs" dxfId="8932" priority="3443" operator="lessThan">
      <formula>0</formula>
    </cfRule>
    <cfRule type="cellIs" dxfId="8931" priority="3444" operator="greaterThan">
      <formula>0</formula>
    </cfRule>
  </conditionalFormatting>
  <conditionalFormatting sqref="L169">
    <cfRule type="cellIs" dxfId="8930" priority="3441" operator="greaterThan">
      <formula>0</formula>
    </cfRule>
    <cfRule type="cellIs" dxfId="8929" priority="3442" operator="lessThan">
      <formula>0</formula>
    </cfRule>
  </conditionalFormatting>
  <conditionalFormatting sqref="M169">
    <cfRule type="cellIs" dxfId="8928" priority="3439" operator="lessThan">
      <formula>0</formula>
    </cfRule>
    <cfRule type="cellIs" dxfId="8927" priority="3440" operator="greaterThan">
      <formula>0</formula>
    </cfRule>
  </conditionalFormatting>
  <conditionalFormatting sqref="N169">
    <cfRule type="cellIs" dxfId="8926" priority="3437" operator="greaterThan">
      <formula>0</formula>
    </cfRule>
    <cfRule type="cellIs" dxfId="8925" priority="3438" operator="lessThan">
      <formula>0</formula>
    </cfRule>
  </conditionalFormatting>
  <conditionalFormatting sqref="O169">
    <cfRule type="cellIs" dxfId="8924" priority="3435" operator="lessThan">
      <formula>0</formula>
    </cfRule>
    <cfRule type="cellIs" dxfId="8923" priority="3436" operator="greaterThan">
      <formula>0</formula>
    </cfRule>
  </conditionalFormatting>
  <conditionalFormatting sqref="P169">
    <cfRule type="cellIs" dxfId="8922" priority="3433" operator="greaterThan">
      <formula>0</formula>
    </cfRule>
    <cfRule type="cellIs" dxfId="8921" priority="3434" operator="lessThan">
      <formula>0</formula>
    </cfRule>
  </conditionalFormatting>
  <conditionalFormatting sqref="Q169">
    <cfRule type="cellIs" dxfId="8920" priority="3431" operator="lessThan">
      <formula>0</formula>
    </cfRule>
    <cfRule type="cellIs" dxfId="8919" priority="3432" operator="greaterThan">
      <formula>0</formula>
    </cfRule>
  </conditionalFormatting>
  <conditionalFormatting sqref="R169">
    <cfRule type="cellIs" dxfId="8918" priority="3429" operator="greaterThan">
      <formula>0</formula>
    </cfRule>
    <cfRule type="cellIs" dxfId="8917" priority="3430" operator="lessThan">
      <formula>0</formula>
    </cfRule>
  </conditionalFormatting>
  <conditionalFormatting sqref="S169">
    <cfRule type="cellIs" dxfId="8916" priority="3427" operator="lessThan">
      <formula>0</formula>
    </cfRule>
    <cfRule type="cellIs" dxfId="8915" priority="3428" operator="greaterThan">
      <formula>0</formula>
    </cfRule>
  </conditionalFormatting>
  <conditionalFormatting sqref="T169">
    <cfRule type="cellIs" dxfId="8914" priority="3425" operator="greaterThan">
      <formula>0</formula>
    </cfRule>
    <cfRule type="cellIs" dxfId="8913" priority="3426" operator="lessThan">
      <formula>0</formula>
    </cfRule>
  </conditionalFormatting>
  <conditionalFormatting sqref="U169">
    <cfRule type="cellIs" dxfId="8912" priority="3423" operator="lessThan">
      <formula>0</formula>
    </cfRule>
    <cfRule type="cellIs" dxfId="8911" priority="3424" operator="greaterThan">
      <formula>0</formula>
    </cfRule>
  </conditionalFormatting>
  <conditionalFormatting sqref="V169">
    <cfRule type="cellIs" dxfId="8910" priority="3421" operator="greaterThan">
      <formula>0</formula>
    </cfRule>
    <cfRule type="cellIs" dxfId="8909" priority="3422" operator="lessThan">
      <formula>0</formula>
    </cfRule>
  </conditionalFormatting>
  <conditionalFormatting sqref="W169">
    <cfRule type="cellIs" dxfId="8908" priority="3419" operator="lessThan">
      <formula>0</formula>
    </cfRule>
    <cfRule type="cellIs" dxfId="8907" priority="3420" operator="greaterThan">
      <formula>0</formula>
    </cfRule>
  </conditionalFormatting>
  <conditionalFormatting sqref="X169">
    <cfRule type="cellIs" dxfId="8906" priority="3417" operator="greaterThan">
      <formula>0</formula>
    </cfRule>
    <cfRule type="cellIs" dxfId="8905" priority="3418" operator="lessThan">
      <formula>0</formula>
    </cfRule>
  </conditionalFormatting>
  <conditionalFormatting sqref="Y169">
    <cfRule type="cellIs" dxfId="8904" priority="3415" operator="lessThan">
      <formula>0</formula>
    </cfRule>
    <cfRule type="cellIs" dxfId="8903" priority="3416" operator="greaterThan">
      <formula>0</formula>
    </cfRule>
  </conditionalFormatting>
  <conditionalFormatting sqref="Z169">
    <cfRule type="cellIs" dxfId="8902" priority="3413" operator="greaterThan">
      <formula>0</formula>
    </cfRule>
    <cfRule type="cellIs" dxfId="8901" priority="3414" operator="lessThan">
      <formula>0</formula>
    </cfRule>
  </conditionalFormatting>
  <conditionalFormatting sqref="AA169">
    <cfRule type="cellIs" dxfId="8900" priority="3411" operator="lessThan">
      <formula>0</formula>
    </cfRule>
    <cfRule type="cellIs" dxfId="8899" priority="3412" operator="greaterThan">
      <formula>0</formula>
    </cfRule>
  </conditionalFormatting>
  <conditionalFormatting sqref="AB169">
    <cfRule type="cellIs" dxfId="8898" priority="3409" operator="greaterThan">
      <formula>0</formula>
    </cfRule>
    <cfRule type="cellIs" dxfId="8897" priority="3410" operator="lessThan">
      <formula>0</formula>
    </cfRule>
  </conditionalFormatting>
  <conditionalFormatting sqref="AC169">
    <cfRule type="cellIs" dxfId="8896" priority="3407" operator="lessThan">
      <formula>0</formula>
    </cfRule>
    <cfRule type="cellIs" dxfId="8895" priority="3408" operator="greaterThan">
      <formula>0</formula>
    </cfRule>
  </conditionalFormatting>
  <conditionalFormatting sqref="H173">
    <cfRule type="cellIs" dxfId="8894" priority="3405" operator="greaterThan">
      <formula>0</formula>
    </cfRule>
    <cfRule type="cellIs" dxfId="8893" priority="3406" operator="lessThan">
      <formula>0</formula>
    </cfRule>
  </conditionalFormatting>
  <conditionalFormatting sqref="I173">
    <cfRule type="cellIs" dxfId="8892" priority="3403" operator="lessThan">
      <formula>0</formula>
    </cfRule>
    <cfRule type="cellIs" dxfId="8891" priority="3404" operator="greaterThan">
      <formula>0</formula>
    </cfRule>
  </conditionalFormatting>
  <conditionalFormatting sqref="J173">
    <cfRule type="cellIs" dxfId="8890" priority="3401" operator="greaterThan">
      <formula>0</formula>
    </cfRule>
    <cfRule type="cellIs" dxfId="8889" priority="3402" operator="lessThan">
      <formula>0</formula>
    </cfRule>
  </conditionalFormatting>
  <conditionalFormatting sqref="K173">
    <cfRule type="cellIs" dxfId="8888" priority="3399" operator="lessThan">
      <formula>0</formula>
    </cfRule>
    <cfRule type="cellIs" dxfId="8887" priority="3400" operator="greaterThan">
      <formula>0</formula>
    </cfRule>
  </conditionalFormatting>
  <conditionalFormatting sqref="L173">
    <cfRule type="cellIs" dxfId="8886" priority="3397" operator="greaterThan">
      <formula>0</formula>
    </cfRule>
    <cfRule type="cellIs" dxfId="8885" priority="3398" operator="lessThan">
      <formula>0</formula>
    </cfRule>
  </conditionalFormatting>
  <conditionalFormatting sqref="M173">
    <cfRule type="cellIs" dxfId="8884" priority="3395" operator="lessThan">
      <formula>0</formula>
    </cfRule>
    <cfRule type="cellIs" dxfId="8883" priority="3396" operator="greaterThan">
      <formula>0</formula>
    </cfRule>
  </conditionalFormatting>
  <conditionalFormatting sqref="N173">
    <cfRule type="cellIs" dxfId="8882" priority="3393" operator="greaterThan">
      <formula>0</formula>
    </cfRule>
    <cfRule type="cellIs" dxfId="8881" priority="3394" operator="lessThan">
      <formula>0</formula>
    </cfRule>
  </conditionalFormatting>
  <conditionalFormatting sqref="O173">
    <cfRule type="cellIs" dxfId="8880" priority="3391" operator="lessThan">
      <formula>0</formula>
    </cfRule>
    <cfRule type="cellIs" dxfId="8879" priority="3392" operator="greaterThan">
      <formula>0</formula>
    </cfRule>
  </conditionalFormatting>
  <conditionalFormatting sqref="P173">
    <cfRule type="cellIs" dxfId="8878" priority="3389" operator="greaterThan">
      <formula>0</formula>
    </cfRule>
    <cfRule type="cellIs" dxfId="8877" priority="3390" operator="lessThan">
      <formula>0</formula>
    </cfRule>
  </conditionalFormatting>
  <conditionalFormatting sqref="Q173">
    <cfRule type="cellIs" dxfId="8876" priority="3387" operator="lessThan">
      <formula>0</formula>
    </cfRule>
    <cfRule type="cellIs" dxfId="8875" priority="3388" operator="greaterThan">
      <formula>0</formula>
    </cfRule>
  </conditionalFormatting>
  <conditionalFormatting sqref="R173">
    <cfRule type="cellIs" dxfId="8874" priority="3385" operator="greaterThan">
      <formula>0</formula>
    </cfRule>
    <cfRule type="cellIs" dxfId="8873" priority="3386" operator="lessThan">
      <formula>0</formula>
    </cfRule>
  </conditionalFormatting>
  <conditionalFormatting sqref="S173">
    <cfRule type="cellIs" dxfId="8872" priority="3383" operator="lessThan">
      <formula>0</formula>
    </cfRule>
    <cfRule type="cellIs" dxfId="8871" priority="3384" operator="greaterThan">
      <formula>0</formula>
    </cfRule>
  </conditionalFormatting>
  <conditionalFormatting sqref="T173">
    <cfRule type="cellIs" dxfId="8870" priority="3381" operator="greaterThan">
      <formula>0</formula>
    </cfRule>
    <cfRule type="cellIs" dxfId="8869" priority="3382" operator="lessThan">
      <formula>0</formula>
    </cfRule>
  </conditionalFormatting>
  <conditionalFormatting sqref="U173">
    <cfRule type="cellIs" dxfId="8868" priority="3379" operator="lessThan">
      <formula>0</formula>
    </cfRule>
    <cfRule type="cellIs" dxfId="8867" priority="3380" operator="greaterThan">
      <formula>0</formula>
    </cfRule>
  </conditionalFormatting>
  <conditionalFormatting sqref="V173">
    <cfRule type="cellIs" dxfId="8866" priority="3377" operator="greaterThan">
      <formula>0</formula>
    </cfRule>
    <cfRule type="cellIs" dxfId="8865" priority="3378" operator="lessThan">
      <formula>0</formula>
    </cfRule>
  </conditionalFormatting>
  <conditionalFormatting sqref="W173">
    <cfRule type="cellIs" dxfId="8864" priority="3375" operator="lessThan">
      <formula>0</formula>
    </cfRule>
    <cfRule type="cellIs" dxfId="8863" priority="3376" operator="greaterThan">
      <formula>0</formula>
    </cfRule>
  </conditionalFormatting>
  <conditionalFormatting sqref="X173">
    <cfRule type="cellIs" dxfId="8862" priority="3373" operator="greaterThan">
      <formula>0</formula>
    </cfRule>
    <cfRule type="cellIs" dxfId="8861" priority="3374" operator="lessThan">
      <formula>0</formula>
    </cfRule>
  </conditionalFormatting>
  <conditionalFormatting sqref="Y173">
    <cfRule type="cellIs" dxfId="8860" priority="3371" operator="lessThan">
      <formula>0</formula>
    </cfRule>
    <cfRule type="cellIs" dxfId="8859" priority="3372" operator="greaterThan">
      <formula>0</formula>
    </cfRule>
  </conditionalFormatting>
  <conditionalFormatting sqref="Z173">
    <cfRule type="cellIs" dxfId="8858" priority="3369" operator="greaterThan">
      <formula>0</formula>
    </cfRule>
    <cfRule type="cellIs" dxfId="8857" priority="3370" operator="lessThan">
      <formula>0</formula>
    </cfRule>
  </conditionalFormatting>
  <conditionalFormatting sqref="AA173">
    <cfRule type="cellIs" dxfId="8856" priority="3367" operator="lessThan">
      <formula>0</formula>
    </cfRule>
    <cfRule type="cellIs" dxfId="8855" priority="3368" operator="greaterThan">
      <formula>0</formula>
    </cfRule>
  </conditionalFormatting>
  <conditionalFormatting sqref="AB173">
    <cfRule type="cellIs" dxfId="8854" priority="3365" operator="greaterThan">
      <formula>0</formula>
    </cfRule>
    <cfRule type="cellIs" dxfId="8853" priority="3366" operator="lessThan">
      <formula>0</formula>
    </cfRule>
  </conditionalFormatting>
  <conditionalFormatting sqref="AC173">
    <cfRule type="cellIs" dxfId="8852" priority="3363" operator="lessThan">
      <formula>0</formula>
    </cfRule>
    <cfRule type="cellIs" dxfId="8851" priority="3364" operator="greaterThan">
      <formula>0</formula>
    </cfRule>
  </conditionalFormatting>
  <conditionalFormatting sqref="H177">
    <cfRule type="cellIs" dxfId="8850" priority="3361" operator="greaterThan">
      <formula>0</formula>
    </cfRule>
    <cfRule type="cellIs" dxfId="8849" priority="3362" operator="lessThan">
      <formula>0</formula>
    </cfRule>
  </conditionalFormatting>
  <conditionalFormatting sqref="I177">
    <cfRule type="cellIs" dxfId="8848" priority="3359" operator="lessThan">
      <formula>0</formula>
    </cfRule>
    <cfRule type="cellIs" dxfId="8847" priority="3360" operator="greaterThan">
      <formula>0</formula>
    </cfRule>
  </conditionalFormatting>
  <conditionalFormatting sqref="J177">
    <cfRule type="cellIs" dxfId="8846" priority="3357" operator="greaterThan">
      <formula>0</formula>
    </cfRule>
    <cfRule type="cellIs" dxfId="8845" priority="3358" operator="lessThan">
      <formula>0</formula>
    </cfRule>
  </conditionalFormatting>
  <conditionalFormatting sqref="K177">
    <cfRule type="cellIs" dxfId="8844" priority="3355" operator="lessThan">
      <formula>0</formula>
    </cfRule>
    <cfRule type="cellIs" dxfId="8843" priority="3356" operator="greaterThan">
      <formula>0</formula>
    </cfRule>
  </conditionalFormatting>
  <conditionalFormatting sqref="L177">
    <cfRule type="cellIs" dxfId="8842" priority="3353" operator="greaterThan">
      <formula>0</formula>
    </cfRule>
    <cfRule type="cellIs" dxfId="8841" priority="3354" operator="lessThan">
      <formula>0</formula>
    </cfRule>
  </conditionalFormatting>
  <conditionalFormatting sqref="M177">
    <cfRule type="cellIs" dxfId="8840" priority="3351" operator="lessThan">
      <formula>0</formula>
    </cfRule>
    <cfRule type="cellIs" dxfId="8839" priority="3352" operator="greaterThan">
      <formula>0</formula>
    </cfRule>
  </conditionalFormatting>
  <conditionalFormatting sqref="N177">
    <cfRule type="cellIs" dxfId="8838" priority="3349" operator="greaterThan">
      <formula>0</formula>
    </cfRule>
    <cfRule type="cellIs" dxfId="8837" priority="3350" operator="lessThan">
      <formula>0</formula>
    </cfRule>
  </conditionalFormatting>
  <conditionalFormatting sqref="O177">
    <cfRule type="cellIs" dxfId="8836" priority="3347" operator="lessThan">
      <formula>0</formula>
    </cfRule>
    <cfRule type="cellIs" dxfId="8835" priority="3348" operator="greaterThan">
      <formula>0</formula>
    </cfRule>
  </conditionalFormatting>
  <conditionalFormatting sqref="P177">
    <cfRule type="cellIs" dxfId="8834" priority="3345" operator="greaterThan">
      <formula>0</formula>
    </cfRule>
    <cfRule type="cellIs" dxfId="8833" priority="3346" operator="lessThan">
      <formula>0</formula>
    </cfRule>
  </conditionalFormatting>
  <conditionalFormatting sqref="Q177">
    <cfRule type="cellIs" dxfId="8832" priority="3343" operator="lessThan">
      <formula>0</formula>
    </cfRule>
    <cfRule type="cellIs" dxfId="8831" priority="3344" operator="greaterThan">
      <formula>0</formula>
    </cfRule>
  </conditionalFormatting>
  <conditionalFormatting sqref="R177">
    <cfRule type="cellIs" dxfId="8830" priority="3341" operator="greaterThan">
      <formula>0</formula>
    </cfRule>
    <cfRule type="cellIs" dxfId="8829" priority="3342" operator="lessThan">
      <formula>0</formula>
    </cfRule>
  </conditionalFormatting>
  <conditionalFormatting sqref="S177">
    <cfRule type="cellIs" dxfId="8828" priority="3339" operator="lessThan">
      <formula>0</formula>
    </cfRule>
    <cfRule type="cellIs" dxfId="8827" priority="3340" operator="greaterThan">
      <formula>0</formula>
    </cfRule>
  </conditionalFormatting>
  <conditionalFormatting sqref="T177">
    <cfRule type="cellIs" dxfId="8826" priority="3337" operator="greaterThan">
      <formula>0</formula>
    </cfRule>
    <cfRule type="cellIs" dxfId="8825" priority="3338" operator="lessThan">
      <formula>0</formula>
    </cfRule>
  </conditionalFormatting>
  <conditionalFormatting sqref="U177">
    <cfRule type="cellIs" dxfId="8824" priority="3335" operator="lessThan">
      <formula>0</formula>
    </cfRule>
    <cfRule type="cellIs" dxfId="8823" priority="3336" operator="greaterThan">
      <formula>0</formula>
    </cfRule>
  </conditionalFormatting>
  <conditionalFormatting sqref="V177">
    <cfRule type="cellIs" dxfId="8822" priority="3333" operator="greaterThan">
      <formula>0</formula>
    </cfRule>
    <cfRule type="cellIs" dxfId="8821" priority="3334" operator="lessThan">
      <formula>0</formula>
    </cfRule>
  </conditionalFormatting>
  <conditionalFormatting sqref="W177">
    <cfRule type="cellIs" dxfId="8820" priority="3331" operator="lessThan">
      <formula>0</formula>
    </cfRule>
    <cfRule type="cellIs" dxfId="8819" priority="3332" operator="greaterThan">
      <formula>0</formula>
    </cfRule>
  </conditionalFormatting>
  <conditionalFormatting sqref="X177">
    <cfRule type="cellIs" dxfId="8818" priority="3329" operator="greaterThan">
      <formula>0</formula>
    </cfRule>
    <cfRule type="cellIs" dxfId="8817" priority="3330" operator="lessThan">
      <formula>0</formula>
    </cfRule>
  </conditionalFormatting>
  <conditionalFormatting sqref="Y177">
    <cfRule type="cellIs" dxfId="8816" priority="3327" operator="lessThan">
      <formula>0</formula>
    </cfRule>
    <cfRule type="cellIs" dxfId="8815" priority="3328" operator="greaterThan">
      <formula>0</formula>
    </cfRule>
  </conditionalFormatting>
  <conditionalFormatting sqref="Z177">
    <cfRule type="cellIs" dxfId="8814" priority="3325" operator="greaterThan">
      <formula>0</formula>
    </cfRule>
    <cfRule type="cellIs" dxfId="8813" priority="3326" operator="lessThan">
      <formula>0</formula>
    </cfRule>
  </conditionalFormatting>
  <conditionalFormatting sqref="AA177">
    <cfRule type="cellIs" dxfId="8812" priority="3323" operator="lessThan">
      <formula>0</formula>
    </cfRule>
    <cfRule type="cellIs" dxfId="8811" priority="3324" operator="greaterThan">
      <formula>0</formula>
    </cfRule>
  </conditionalFormatting>
  <conditionalFormatting sqref="AB177">
    <cfRule type="cellIs" dxfId="8810" priority="3321" operator="greaterThan">
      <formula>0</formula>
    </cfRule>
    <cfRule type="cellIs" dxfId="8809" priority="3322" operator="lessThan">
      <formula>0</formula>
    </cfRule>
  </conditionalFormatting>
  <conditionalFormatting sqref="AC177">
    <cfRule type="cellIs" dxfId="8808" priority="3319" operator="lessThan">
      <formula>0</formula>
    </cfRule>
    <cfRule type="cellIs" dxfId="8807" priority="3320" operator="greaterThan">
      <formula>0</formula>
    </cfRule>
  </conditionalFormatting>
  <conditionalFormatting sqref="F181">
    <cfRule type="cellIs" dxfId="8806" priority="3317" operator="greaterThan">
      <formula>0</formula>
    </cfRule>
    <cfRule type="cellIs" dxfId="8805" priority="3318" operator="lessThan">
      <formula>0</formula>
    </cfRule>
  </conditionalFormatting>
  <conditionalFormatting sqref="G181">
    <cfRule type="cellIs" dxfId="8804" priority="3315" operator="lessThan">
      <formula>0</formula>
    </cfRule>
    <cfRule type="cellIs" dxfId="8803" priority="3316" operator="greaterThan">
      <formula>0</formula>
    </cfRule>
  </conditionalFormatting>
  <conditionalFormatting sqref="H181">
    <cfRule type="cellIs" dxfId="8802" priority="3313" operator="greaterThan">
      <formula>0</formula>
    </cfRule>
    <cfRule type="cellIs" dxfId="8801" priority="3314" operator="lessThan">
      <formula>0</formula>
    </cfRule>
  </conditionalFormatting>
  <conditionalFormatting sqref="I181">
    <cfRule type="cellIs" dxfId="8800" priority="3311" operator="lessThan">
      <formula>0</formula>
    </cfRule>
    <cfRule type="cellIs" dxfId="8799" priority="3312" operator="greaterThan">
      <formula>0</formula>
    </cfRule>
  </conditionalFormatting>
  <conditionalFormatting sqref="J181">
    <cfRule type="cellIs" dxfId="8798" priority="3309" operator="greaterThan">
      <formula>0</formula>
    </cfRule>
    <cfRule type="cellIs" dxfId="8797" priority="3310" operator="lessThan">
      <formula>0</formula>
    </cfRule>
  </conditionalFormatting>
  <conditionalFormatting sqref="K181">
    <cfRule type="cellIs" dxfId="8796" priority="3307" operator="lessThan">
      <formula>0</formula>
    </cfRule>
    <cfRule type="cellIs" dxfId="8795" priority="3308" operator="greaterThan">
      <formula>0</formula>
    </cfRule>
  </conditionalFormatting>
  <conditionalFormatting sqref="L181">
    <cfRule type="cellIs" dxfId="8794" priority="3305" operator="greaterThan">
      <formula>0</formula>
    </cfRule>
    <cfRule type="cellIs" dxfId="8793" priority="3306" operator="lessThan">
      <formula>0</formula>
    </cfRule>
  </conditionalFormatting>
  <conditionalFormatting sqref="M181">
    <cfRule type="cellIs" dxfId="8792" priority="3303" operator="lessThan">
      <formula>0</formula>
    </cfRule>
    <cfRule type="cellIs" dxfId="8791" priority="3304" operator="greaterThan">
      <formula>0</formula>
    </cfRule>
  </conditionalFormatting>
  <conditionalFormatting sqref="N181">
    <cfRule type="cellIs" dxfId="8790" priority="3301" operator="greaterThan">
      <formula>0</formula>
    </cfRule>
    <cfRule type="cellIs" dxfId="8789" priority="3302" operator="lessThan">
      <formula>0</formula>
    </cfRule>
  </conditionalFormatting>
  <conditionalFormatting sqref="O181">
    <cfRule type="cellIs" dxfId="8788" priority="3299" operator="lessThan">
      <formula>0</formula>
    </cfRule>
    <cfRule type="cellIs" dxfId="8787" priority="3300" operator="greaterThan">
      <formula>0</formula>
    </cfRule>
  </conditionalFormatting>
  <conditionalFormatting sqref="P181">
    <cfRule type="cellIs" dxfId="8786" priority="3297" operator="greaterThan">
      <formula>0</formula>
    </cfRule>
    <cfRule type="cellIs" dxfId="8785" priority="3298" operator="lessThan">
      <formula>0</formula>
    </cfRule>
  </conditionalFormatting>
  <conditionalFormatting sqref="Q181">
    <cfRule type="cellIs" dxfId="8784" priority="3295" operator="lessThan">
      <formula>0</formula>
    </cfRule>
    <cfRule type="cellIs" dxfId="8783" priority="3296" operator="greaterThan">
      <formula>0</formula>
    </cfRule>
  </conditionalFormatting>
  <conditionalFormatting sqref="R181">
    <cfRule type="cellIs" dxfId="8782" priority="3293" operator="greaterThan">
      <formula>0</formula>
    </cfRule>
    <cfRule type="cellIs" dxfId="8781" priority="3294" operator="lessThan">
      <formula>0</formula>
    </cfRule>
  </conditionalFormatting>
  <conditionalFormatting sqref="S181">
    <cfRule type="cellIs" dxfId="8780" priority="3291" operator="lessThan">
      <formula>0</formula>
    </cfRule>
    <cfRule type="cellIs" dxfId="8779" priority="3292" operator="greaterThan">
      <formula>0</formula>
    </cfRule>
  </conditionalFormatting>
  <conditionalFormatting sqref="T181">
    <cfRule type="cellIs" dxfId="8778" priority="3289" operator="greaterThan">
      <formula>0</formula>
    </cfRule>
    <cfRule type="cellIs" dxfId="8777" priority="3290" operator="lessThan">
      <formula>0</formula>
    </cfRule>
  </conditionalFormatting>
  <conditionalFormatting sqref="U181">
    <cfRule type="cellIs" dxfId="8776" priority="3287" operator="lessThan">
      <formula>0</formula>
    </cfRule>
    <cfRule type="cellIs" dxfId="8775" priority="3288" operator="greaterThan">
      <formula>0</formula>
    </cfRule>
  </conditionalFormatting>
  <conditionalFormatting sqref="V181">
    <cfRule type="cellIs" dxfId="8774" priority="3285" operator="greaterThan">
      <formula>0</formula>
    </cfRule>
    <cfRule type="cellIs" dxfId="8773" priority="3286" operator="lessThan">
      <formula>0</formula>
    </cfRule>
  </conditionalFormatting>
  <conditionalFormatting sqref="W181">
    <cfRule type="cellIs" dxfId="8772" priority="3283" operator="lessThan">
      <formula>0</formula>
    </cfRule>
    <cfRule type="cellIs" dxfId="8771" priority="3284" operator="greaterThan">
      <formula>0</formula>
    </cfRule>
  </conditionalFormatting>
  <conditionalFormatting sqref="X181">
    <cfRule type="cellIs" dxfId="8770" priority="3281" operator="greaterThan">
      <formula>0</formula>
    </cfRule>
    <cfRule type="cellIs" dxfId="8769" priority="3282" operator="lessThan">
      <formula>0</formula>
    </cfRule>
  </conditionalFormatting>
  <conditionalFormatting sqref="Y181">
    <cfRule type="cellIs" dxfId="8768" priority="3279" operator="lessThan">
      <formula>0</formula>
    </cfRule>
    <cfRule type="cellIs" dxfId="8767" priority="3280" operator="greaterThan">
      <formula>0</formula>
    </cfRule>
  </conditionalFormatting>
  <conditionalFormatting sqref="Z181">
    <cfRule type="cellIs" dxfId="8766" priority="3277" operator="greaterThan">
      <formula>0</formula>
    </cfRule>
    <cfRule type="cellIs" dxfId="8765" priority="3278" operator="lessThan">
      <formula>0</formula>
    </cfRule>
  </conditionalFormatting>
  <conditionalFormatting sqref="AA181">
    <cfRule type="cellIs" dxfId="8764" priority="3275" operator="lessThan">
      <formula>0</formula>
    </cfRule>
    <cfRule type="cellIs" dxfId="8763" priority="3276" operator="greaterThan">
      <formula>0</formula>
    </cfRule>
  </conditionalFormatting>
  <conditionalFormatting sqref="AB181">
    <cfRule type="cellIs" dxfId="8762" priority="3273" operator="greaterThan">
      <formula>0</formula>
    </cfRule>
    <cfRule type="cellIs" dxfId="8761" priority="3274" operator="lessThan">
      <formula>0</formula>
    </cfRule>
  </conditionalFormatting>
  <conditionalFormatting sqref="AC181">
    <cfRule type="cellIs" dxfId="8760" priority="3271" operator="lessThan">
      <formula>0</formula>
    </cfRule>
    <cfRule type="cellIs" dxfId="8759" priority="3272" operator="greaterThan">
      <formula>0</formula>
    </cfRule>
  </conditionalFormatting>
  <conditionalFormatting sqref="F184">
    <cfRule type="cellIs" dxfId="8758" priority="3269" operator="lessThan">
      <formula>$B184</formula>
    </cfRule>
    <cfRule type="cellIs" dxfId="8757" priority="3270" operator="greaterThan">
      <formula>$B184</formula>
    </cfRule>
  </conditionalFormatting>
  <conditionalFormatting sqref="H184">
    <cfRule type="cellIs" dxfId="8756" priority="3267" operator="lessThan">
      <formula>$B184</formula>
    </cfRule>
    <cfRule type="cellIs" dxfId="8755" priority="3268" operator="greaterThan">
      <formula>$B184</formula>
    </cfRule>
  </conditionalFormatting>
  <conditionalFormatting sqref="J184">
    <cfRule type="cellIs" dxfId="8754" priority="3265" operator="lessThan">
      <formula>$B184</formula>
    </cfRule>
    <cfRule type="cellIs" dxfId="8753" priority="3266" operator="greaterThan">
      <formula>$B184</formula>
    </cfRule>
  </conditionalFormatting>
  <conditionalFormatting sqref="L184">
    <cfRule type="cellIs" dxfId="8752" priority="3263" operator="lessThan">
      <formula>$B184</formula>
    </cfRule>
    <cfRule type="cellIs" dxfId="8751" priority="3264" operator="greaterThan">
      <formula>$B184</formula>
    </cfRule>
  </conditionalFormatting>
  <conditionalFormatting sqref="N184">
    <cfRule type="cellIs" dxfId="8750" priority="3261" operator="lessThan">
      <formula>$B184</formula>
    </cfRule>
    <cfRule type="cellIs" dxfId="8749" priority="3262" operator="greaterThan">
      <formula>$B184</formula>
    </cfRule>
  </conditionalFormatting>
  <conditionalFormatting sqref="P184">
    <cfRule type="cellIs" dxfId="8748" priority="3259" operator="lessThan">
      <formula>$B184</formula>
    </cfRule>
    <cfRule type="cellIs" dxfId="8747" priority="3260" operator="greaterThan">
      <formula>$B184</formula>
    </cfRule>
  </conditionalFormatting>
  <conditionalFormatting sqref="R184">
    <cfRule type="cellIs" dxfId="8746" priority="3257" operator="lessThan">
      <formula>$B184</formula>
    </cfRule>
    <cfRule type="cellIs" dxfId="8745" priority="3258" operator="greaterThan">
      <formula>$B184</formula>
    </cfRule>
  </conditionalFormatting>
  <conditionalFormatting sqref="T184">
    <cfRule type="cellIs" dxfId="8744" priority="3255" operator="lessThan">
      <formula>$B184</formula>
    </cfRule>
    <cfRule type="cellIs" dxfId="8743" priority="3256" operator="greaterThan">
      <formula>$B184</formula>
    </cfRule>
  </conditionalFormatting>
  <conditionalFormatting sqref="V184">
    <cfRule type="cellIs" dxfId="8742" priority="3253" operator="lessThan">
      <formula>$B184</formula>
    </cfRule>
    <cfRule type="cellIs" dxfId="8741" priority="3254" operator="greaterThan">
      <formula>$B184</formula>
    </cfRule>
  </conditionalFormatting>
  <conditionalFormatting sqref="X184">
    <cfRule type="cellIs" dxfId="8740" priority="3251" operator="lessThan">
      <formula>$B184</formula>
    </cfRule>
    <cfRule type="cellIs" dxfId="8739" priority="3252" operator="greaterThan">
      <formula>$B184</formula>
    </cfRule>
  </conditionalFormatting>
  <conditionalFormatting sqref="Z184">
    <cfRule type="cellIs" dxfId="8738" priority="3249" operator="lessThan">
      <formula>$B184</formula>
    </cfRule>
    <cfRule type="cellIs" dxfId="8737" priority="3250" operator="greaterThan">
      <formula>$B184</formula>
    </cfRule>
  </conditionalFormatting>
  <conditionalFormatting sqref="AB184">
    <cfRule type="cellIs" dxfId="8736" priority="3247" operator="lessThan">
      <formula>$B184</formula>
    </cfRule>
    <cfRule type="cellIs" dxfId="8735" priority="3248" operator="greaterThan">
      <formula>$B184</formula>
    </cfRule>
  </conditionalFormatting>
  <conditionalFormatting sqref="G184">
    <cfRule type="cellIs" dxfId="8734" priority="3245" operator="greaterThan">
      <formula>$C184</formula>
    </cfRule>
    <cfRule type="cellIs" dxfId="8733" priority="3246" operator="lessThan">
      <formula>$C184</formula>
    </cfRule>
  </conditionalFormatting>
  <conditionalFormatting sqref="I184">
    <cfRule type="cellIs" dxfId="8732" priority="3243" operator="greaterThan">
      <formula>$C184</formula>
    </cfRule>
    <cfRule type="cellIs" dxfId="8731" priority="3244" operator="lessThan">
      <formula>$C184</formula>
    </cfRule>
  </conditionalFormatting>
  <conditionalFormatting sqref="K184">
    <cfRule type="cellIs" dxfId="8730" priority="3241" operator="greaterThan">
      <formula>$C184</formula>
    </cfRule>
    <cfRule type="cellIs" dxfId="8729" priority="3242" operator="lessThan">
      <formula>$C184</formula>
    </cfRule>
  </conditionalFormatting>
  <conditionalFormatting sqref="M184">
    <cfRule type="cellIs" dxfId="8728" priority="3239" operator="greaterThan">
      <formula>$C184</formula>
    </cfRule>
    <cfRule type="cellIs" dxfId="8727" priority="3240" operator="lessThan">
      <formula>$C184</formula>
    </cfRule>
  </conditionalFormatting>
  <conditionalFormatting sqref="O184">
    <cfRule type="cellIs" dxfId="8726" priority="3237" operator="greaterThan">
      <formula>$C184</formula>
    </cfRule>
    <cfRule type="cellIs" dxfId="8725" priority="3238" operator="lessThan">
      <formula>$C184</formula>
    </cfRule>
  </conditionalFormatting>
  <conditionalFormatting sqref="Q184">
    <cfRule type="cellIs" dxfId="8724" priority="3235" operator="greaterThan">
      <formula>$C184</formula>
    </cfRule>
    <cfRule type="cellIs" dxfId="8723" priority="3236" operator="lessThan">
      <formula>$C184</formula>
    </cfRule>
  </conditionalFormatting>
  <conditionalFormatting sqref="S184">
    <cfRule type="cellIs" dxfId="8722" priority="3233" operator="greaterThan">
      <formula>$C184</formula>
    </cfRule>
    <cfRule type="cellIs" dxfId="8721" priority="3234" operator="lessThan">
      <formula>$C184</formula>
    </cfRule>
  </conditionalFormatting>
  <conditionalFormatting sqref="U184">
    <cfRule type="cellIs" dxfId="8720" priority="3231" operator="greaterThan">
      <formula>$C184</formula>
    </cfRule>
    <cfRule type="cellIs" dxfId="8719" priority="3232" operator="lessThan">
      <formula>$C184</formula>
    </cfRule>
  </conditionalFormatting>
  <conditionalFormatting sqref="W184">
    <cfRule type="cellIs" dxfId="8718" priority="3229" operator="greaterThan">
      <formula>$C184</formula>
    </cfRule>
    <cfRule type="cellIs" dxfId="8717" priority="3230" operator="lessThan">
      <formula>$C184</formula>
    </cfRule>
  </conditionalFormatting>
  <conditionalFormatting sqref="Y184">
    <cfRule type="cellIs" dxfId="8716" priority="3227" operator="greaterThan">
      <formula>$C184</formula>
    </cfRule>
    <cfRule type="cellIs" dxfId="8715" priority="3228" operator="lessThan">
      <formula>$C184</formula>
    </cfRule>
  </conditionalFormatting>
  <conditionalFormatting sqref="AA184">
    <cfRule type="cellIs" dxfId="8714" priority="3225" operator="greaterThan">
      <formula>$C184</formula>
    </cfRule>
    <cfRule type="cellIs" dxfId="8713" priority="3226" operator="lessThan">
      <formula>$C184</formula>
    </cfRule>
  </conditionalFormatting>
  <conditionalFormatting sqref="AC184">
    <cfRule type="cellIs" dxfId="8712" priority="3223" operator="greaterThan">
      <formula>$C184</formula>
    </cfRule>
    <cfRule type="cellIs" dxfId="8711" priority="3224" operator="lessThan">
      <formula>$C184</formula>
    </cfRule>
  </conditionalFormatting>
  <conditionalFormatting sqref="F188">
    <cfRule type="cellIs" dxfId="8710" priority="3221" operator="lessThan">
      <formula>$B184</formula>
    </cfRule>
    <cfRule type="cellIs" dxfId="8709" priority="3222" operator="greaterThan">
      <formula>$B184</formula>
    </cfRule>
  </conditionalFormatting>
  <conditionalFormatting sqref="G188">
    <cfRule type="cellIs" dxfId="8708" priority="3219" operator="greaterThan">
      <formula>$C184</formula>
    </cfRule>
    <cfRule type="cellIs" dxfId="8707" priority="3220" operator="lessThan">
      <formula>$C184</formula>
    </cfRule>
  </conditionalFormatting>
  <conditionalFormatting sqref="F192">
    <cfRule type="cellIs" dxfId="8706" priority="3217" operator="lessThan">
      <formula>$B184</formula>
    </cfRule>
    <cfRule type="cellIs" dxfId="8705" priority="3218" operator="greaterThan">
      <formula>$B184</formula>
    </cfRule>
  </conditionalFormatting>
  <conditionalFormatting sqref="G192">
    <cfRule type="cellIs" dxfId="8704" priority="3215" operator="greaterThan">
      <formula>$C184</formula>
    </cfRule>
    <cfRule type="cellIs" dxfId="8703" priority="3216" operator="lessThan">
      <formula>$C184</formula>
    </cfRule>
  </conditionalFormatting>
  <conditionalFormatting sqref="F196">
    <cfRule type="cellIs" dxfId="8702" priority="3213" operator="lessThan">
      <formula>$B184</formula>
    </cfRule>
    <cfRule type="cellIs" dxfId="8701" priority="3214" operator="greaterThan">
      <formula>$B184</formula>
    </cfRule>
  </conditionalFormatting>
  <conditionalFormatting sqref="G196">
    <cfRule type="cellIs" dxfId="8700" priority="3211" operator="greaterThan">
      <formula>$C184</formula>
    </cfRule>
    <cfRule type="cellIs" dxfId="8699" priority="3212" operator="lessThan">
      <formula>$C184</formula>
    </cfRule>
  </conditionalFormatting>
  <conditionalFormatting sqref="F200">
    <cfRule type="cellIs" dxfId="8698" priority="3209" operator="lessThan">
      <formula>$B184</formula>
    </cfRule>
    <cfRule type="cellIs" dxfId="8697" priority="3210" operator="greaterThan">
      <formula>$B184</formula>
    </cfRule>
  </conditionalFormatting>
  <conditionalFormatting sqref="G200">
    <cfRule type="cellIs" dxfId="8696" priority="3207" operator="greaterThan">
      <formula>$C184</formula>
    </cfRule>
    <cfRule type="cellIs" dxfId="8695" priority="3208" operator="lessThan">
      <formula>$C184</formula>
    </cfRule>
  </conditionalFormatting>
  <conditionalFormatting sqref="H188">
    <cfRule type="cellIs" dxfId="8694" priority="3205" operator="lessThan">
      <formula>$B184</formula>
    </cfRule>
    <cfRule type="cellIs" dxfId="8693" priority="3206" operator="greaterThan">
      <formula>$B184</formula>
    </cfRule>
  </conditionalFormatting>
  <conditionalFormatting sqref="J188">
    <cfRule type="cellIs" dxfId="8692" priority="3203" operator="lessThan">
      <formula>$B184</formula>
    </cfRule>
    <cfRule type="cellIs" dxfId="8691" priority="3204" operator="greaterThan">
      <formula>$B184</formula>
    </cfRule>
  </conditionalFormatting>
  <conditionalFormatting sqref="L188">
    <cfRule type="cellIs" dxfId="8690" priority="3201" operator="lessThan">
      <formula>$B184</formula>
    </cfRule>
    <cfRule type="cellIs" dxfId="8689" priority="3202" operator="greaterThan">
      <formula>$B184</formula>
    </cfRule>
  </conditionalFormatting>
  <conditionalFormatting sqref="N188">
    <cfRule type="cellIs" dxfId="8688" priority="3199" operator="lessThan">
      <formula>$B184</formula>
    </cfRule>
    <cfRule type="cellIs" dxfId="8687" priority="3200" operator="greaterThan">
      <formula>$B184</formula>
    </cfRule>
  </conditionalFormatting>
  <conditionalFormatting sqref="P188">
    <cfRule type="cellIs" dxfId="8686" priority="3197" operator="lessThan">
      <formula>$B184</formula>
    </cfRule>
    <cfRule type="cellIs" dxfId="8685" priority="3198" operator="greaterThan">
      <formula>$B184</formula>
    </cfRule>
  </conditionalFormatting>
  <conditionalFormatting sqref="R188">
    <cfRule type="cellIs" dxfId="8684" priority="3195" operator="lessThan">
      <formula>$B184</formula>
    </cfRule>
    <cfRule type="cellIs" dxfId="8683" priority="3196" operator="greaterThan">
      <formula>$B184</formula>
    </cfRule>
  </conditionalFormatting>
  <conditionalFormatting sqref="T188">
    <cfRule type="cellIs" dxfId="8682" priority="3193" operator="lessThan">
      <formula>$B184</formula>
    </cfRule>
    <cfRule type="cellIs" dxfId="8681" priority="3194" operator="greaterThan">
      <formula>$B184</formula>
    </cfRule>
  </conditionalFormatting>
  <conditionalFormatting sqref="V188">
    <cfRule type="cellIs" dxfId="8680" priority="3191" operator="lessThan">
      <formula>$B184</formula>
    </cfRule>
    <cfRule type="cellIs" dxfId="8679" priority="3192" operator="greaterThan">
      <formula>$B184</formula>
    </cfRule>
  </conditionalFormatting>
  <conditionalFormatting sqref="X188">
    <cfRule type="cellIs" dxfId="8678" priority="3189" operator="lessThan">
      <formula>$B184</formula>
    </cfRule>
    <cfRule type="cellIs" dxfId="8677" priority="3190" operator="greaterThan">
      <formula>$B184</formula>
    </cfRule>
  </conditionalFormatting>
  <conditionalFormatting sqref="Z188">
    <cfRule type="cellIs" dxfId="8676" priority="3187" operator="lessThan">
      <formula>$B184</formula>
    </cfRule>
    <cfRule type="cellIs" dxfId="8675" priority="3188" operator="greaterThan">
      <formula>$B184</formula>
    </cfRule>
  </conditionalFormatting>
  <conditionalFormatting sqref="AB188">
    <cfRule type="cellIs" dxfId="8674" priority="3185" operator="lessThan">
      <formula>$B184</formula>
    </cfRule>
    <cfRule type="cellIs" dxfId="8673" priority="3186" operator="greaterThan">
      <formula>$B184</formula>
    </cfRule>
  </conditionalFormatting>
  <conditionalFormatting sqref="I188">
    <cfRule type="cellIs" dxfId="8672" priority="3183" operator="greaterThan">
      <formula>$C184</formula>
    </cfRule>
    <cfRule type="cellIs" dxfId="8671" priority="3184" operator="lessThan">
      <formula>$C184</formula>
    </cfRule>
  </conditionalFormatting>
  <conditionalFormatting sqref="K188">
    <cfRule type="cellIs" dxfId="8670" priority="3181" operator="greaterThan">
      <formula>$C184</formula>
    </cfRule>
    <cfRule type="cellIs" dxfId="8669" priority="3182" operator="lessThan">
      <formula>$C184</formula>
    </cfRule>
  </conditionalFormatting>
  <conditionalFormatting sqref="M188">
    <cfRule type="cellIs" dxfId="8668" priority="3179" operator="greaterThan">
      <formula>$C184</formula>
    </cfRule>
    <cfRule type="cellIs" dxfId="8667" priority="3180" operator="lessThan">
      <formula>$C184</formula>
    </cfRule>
  </conditionalFormatting>
  <conditionalFormatting sqref="O188">
    <cfRule type="cellIs" dxfId="8666" priority="3177" operator="greaterThan">
      <formula>$C184</formula>
    </cfRule>
    <cfRule type="cellIs" dxfId="8665" priority="3178" operator="lessThan">
      <formula>$C184</formula>
    </cfRule>
  </conditionalFormatting>
  <conditionalFormatting sqref="Q188">
    <cfRule type="cellIs" dxfId="8664" priority="3175" operator="greaterThan">
      <formula>$C184</formula>
    </cfRule>
    <cfRule type="cellIs" dxfId="8663" priority="3176" operator="lessThan">
      <formula>$C184</formula>
    </cfRule>
  </conditionalFormatting>
  <conditionalFormatting sqref="S188">
    <cfRule type="cellIs" dxfId="8662" priority="3173" operator="greaterThan">
      <formula>$C184</formula>
    </cfRule>
    <cfRule type="cellIs" dxfId="8661" priority="3174" operator="lessThan">
      <formula>$C184</formula>
    </cfRule>
  </conditionalFormatting>
  <conditionalFormatting sqref="U188">
    <cfRule type="cellIs" dxfId="8660" priority="3171" operator="greaterThan">
      <formula>$C184</formula>
    </cfRule>
    <cfRule type="cellIs" dxfId="8659" priority="3172" operator="lessThan">
      <formula>$C184</formula>
    </cfRule>
  </conditionalFormatting>
  <conditionalFormatting sqref="W188">
    <cfRule type="cellIs" dxfId="8658" priority="3169" operator="greaterThan">
      <formula>$C184</formula>
    </cfRule>
    <cfRule type="cellIs" dxfId="8657" priority="3170" operator="lessThan">
      <formula>$C184</formula>
    </cfRule>
  </conditionalFormatting>
  <conditionalFormatting sqref="Y188">
    <cfRule type="cellIs" dxfId="8656" priority="3167" operator="greaterThan">
      <formula>$C184</formula>
    </cfRule>
    <cfRule type="cellIs" dxfId="8655" priority="3168" operator="lessThan">
      <formula>$C184</formula>
    </cfRule>
  </conditionalFormatting>
  <conditionalFormatting sqref="AA188">
    <cfRule type="cellIs" dxfId="8654" priority="3165" operator="greaterThan">
      <formula>$C184</formula>
    </cfRule>
    <cfRule type="cellIs" dxfId="8653" priority="3166" operator="lessThan">
      <formula>$C184</formula>
    </cfRule>
  </conditionalFormatting>
  <conditionalFormatting sqref="AC188">
    <cfRule type="cellIs" dxfId="8652" priority="3163" operator="greaterThan">
      <formula>$C184</formula>
    </cfRule>
    <cfRule type="cellIs" dxfId="8651" priority="3164" operator="lessThan">
      <formula>$C184</formula>
    </cfRule>
  </conditionalFormatting>
  <conditionalFormatting sqref="H192">
    <cfRule type="cellIs" dxfId="8650" priority="3161" operator="lessThan">
      <formula>$B184</formula>
    </cfRule>
    <cfRule type="cellIs" dxfId="8649" priority="3162" operator="greaterThan">
      <formula>$B184</formula>
    </cfRule>
  </conditionalFormatting>
  <conditionalFormatting sqref="J192">
    <cfRule type="cellIs" dxfId="8648" priority="3159" operator="lessThan">
      <formula>$B184</formula>
    </cfRule>
    <cfRule type="cellIs" dxfId="8647" priority="3160" operator="greaterThan">
      <formula>$B184</formula>
    </cfRule>
  </conditionalFormatting>
  <conditionalFormatting sqref="L192">
    <cfRule type="cellIs" dxfId="8646" priority="3157" operator="lessThan">
      <formula>$B184</formula>
    </cfRule>
    <cfRule type="cellIs" dxfId="8645" priority="3158" operator="greaterThan">
      <formula>$B184</formula>
    </cfRule>
  </conditionalFormatting>
  <conditionalFormatting sqref="N192">
    <cfRule type="cellIs" dxfId="8644" priority="3155" operator="lessThan">
      <formula>$B184</formula>
    </cfRule>
    <cfRule type="cellIs" dxfId="8643" priority="3156" operator="greaterThan">
      <formula>$B184</formula>
    </cfRule>
  </conditionalFormatting>
  <conditionalFormatting sqref="P192">
    <cfRule type="cellIs" dxfId="8642" priority="3153" operator="lessThan">
      <formula>$B184</formula>
    </cfRule>
    <cfRule type="cellIs" dxfId="8641" priority="3154" operator="greaterThan">
      <formula>$B184</formula>
    </cfRule>
  </conditionalFormatting>
  <conditionalFormatting sqref="R192">
    <cfRule type="cellIs" dxfId="8640" priority="3151" operator="lessThan">
      <formula>$B184</formula>
    </cfRule>
    <cfRule type="cellIs" dxfId="8639" priority="3152" operator="greaterThan">
      <formula>$B184</formula>
    </cfRule>
  </conditionalFormatting>
  <conditionalFormatting sqref="T192">
    <cfRule type="cellIs" dxfId="8638" priority="3149" operator="lessThan">
      <formula>$B184</formula>
    </cfRule>
    <cfRule type="cellIs" dxfId="8637" priority="3150" operator="greaterThan">
      <formula>$B184</formula>
    </cfRule>
  </conditionalFormatting>
  <conditionalFormatting sqref="V192">
    <cfRule type="cellIs" dxfId="8636" priority="3147" operator="lessThan">
      <formula>$B184</formula>
    </cfRule>
    <cfRule type="cellIs" dxfId="8635" priority="3148" operator="greaterThan">
      <formula>$B184</formula>
    </cfRule>
  </conditionalFormatting>
  <conditionalFormatting sqref="X192">
    <cfRule type="cellIs" dxfId="8634" priority="3145" operator="lessThan">
      <formula>$B184</formula>
    </cfRule>
    <cfRule type="cellIs" dxfId="8633" priority="3146" operator="greaterThan">
      <formula>$B184</formula>
    </cfRule>
  </conditionalFormatting>
  <conditionalFormatting sqref="Z192">
    <cfRule type="cellIs" dxfId="8632" priority="3143" operator="lessThan">
      <formula>$B184</formula>
    </cfRule>
    <cfRule type="cellIs" dxfId="8631" priority="3144" operator="greaterThan">
      <formula>$B184</formula>
    </cfRule>
  </conditionalFormatting>
  <conditionalFormatting sqref="AB192">
    <cfRule type="cellIs" dxfId="8630" priority="3141" operator="lessThan">
      <formula>$B184</formula>
    </cfRule>
    <cfRule type="cellIs" dxfId="8629" priority="3142" operator="greaterThan">
      <formula>$B184</formula>
    </cfRule>
  </conditionalFormatting>
  <conditionalFormatting sqref="I192">
    <cfRule type="cellIs" dxfId="8628" priority="3139" operator="greaterThan">
      <formula>$C184</formula>
    </cfRule>
    <cfRule type="cellIs" dxfId="8627" priority="3140" operator="lessThan">
      <formula>$C184</formula>
    </cfRule>
  </conditionalFormatting>
  <conditionalFormatting sqref="K192">
    <cfRule type="cellIs" dxfId="8626" priority="3137" operator="greaterThan">
      <formula>$C184</formula>
    </cfRule>
    <cfRule type="cellIs" dxfId="8625" priority="3138" operator="lessThan">
      <formula>$C184</formula>
    </cfRule>
  </conditionalFormatting>
  <conditionalFormatting sqref="M192">
    <cfRule type="cellIs" dxfId="8624" priority="3135" operator="greaterThan">
      <formula>$C184</formula>
    </cfRule>
    <cfRule type="cellIs" dxfId="8623" priority="3136" operator="lessThan">
      <formula>$C184</formula>
    </cfRule>
  </conditionalFormatting>
  <conditionalFormatting sqref="O192">
    <cfRule type="cellIs" dxfId="8622" priority="3133" operator="greaterThan">
      <formula>$C184</formula>
    </cfRule>
    <cfRule type="cellIs" dxfId="8621" priority="3134" operator="lessThan">
      <formula>$C184</formula>
    </cfRule>
  </conditionalFormatting>
  <conditionalFormatting sqref="Q192">
    <cfRule type="cellIs" dxfId="8620" priority="3131" operator="greaterThan">
      <formula>$C184</formula>
    </cfRule>
    <cfRule type="cellIs" dxfId="8619" priority="3132" operator="lessThan">
      <formula>$C184</formula>
    </cfRule>
  </conditionalFormatting>
  <conditionalFormatting sqref="S192">
    <cfRule type="cellIs" dxfId="8618" priority="3129" operator="greaterThan">
      <formula>$C184</formula>
    </cfRule>
    <cfRule type="cellIs" dxfId="8617" priority="3130" operator="lessThan">
      <formula>$C184</formula>
    </cfRule>
  </conditionalFormatting>
  <conditionalFormatting sqref="U192">
    <cfRule type="cellIs" dxfId="8616" priority="3127" operator="greaterThan">
      <formula>$C184</formula>
    </cfRule>
    <cfRule type="cellIs" dxfId="8615" priority="3128" operator="lessThan">
      <formula>$C184</formula>
    </cfRule>
  </conditionalFormatting>
  <conditionalFormatting sqref="W192">
    <cfRule type="cellIs" dxfId="8614" priority="3125" operator="greaterThan">
      <formula>$C184</formula>
    </cfRule>
    <cfRule type="cellIs" dxfId="8613" priority="3126" operator="lessThan">
      <formula>$C184</formula>
    </cfRule>
  </conditionalFormatting>
  <conditionalFormatting sqref="Y192">
    <cfRule type="cellIs" dxfId="8612" priority="3123" operator="greaterThan">
      <formula>$C184</formula>
    </cfRule>
    <cfRule type="cellIs" dxfId="8611" priority="3124" operator="lessThan">
      <formula>$C184</formula>
    </cfRule>
  </conditionalFormatting>
  <conditionalFormatting sqref="AA192">
    <cfRule type="cellIs" dxfId="8610" priority="3121" operator="greaterThan">
      <formula>$C184</formula>
    </cfRule>
    <cfRule type="cellIs" dxfId="8609" priority="3122" operator="lessThan">
      <formula>$C184</formula>
    </cfRule>
  </conditionalFormatting>
  <conditionalFormatting sqref="AC192">
    <cfRule type="cellIs" dxfId="8608" priority="3119" operator="greaterThan">
      <formula>$C184</formula>
    </cfRule>
    <cfRule type="cellIs" dxfId="8607" priority="3120" operator="lessThan">
      <formula>$C184</formula>
    </cfRule>
  </conditionalFormatting>
  <conditionalFormatting sqref="H196">
    <cfRule type="cellIs" dxfId="8606" priority="3117" operator="lessThan">
      <formula>$B184</formula>
    </cfRule>
    <cfRule type="cellIs" dxfId="8605" priority="3118" operator="greaterThan">
      <formula>$B184</formula>
    </cfRule>
  </conditionalFormatting>
  <conditionalFormatting sqref="J196">
    <cfRule type="cellIs" dxfId="8604" priority="3115" operator="lessThan">
      <formula>$B184</formula>
    </cfRule>
    <cfRule type="cellIs" dxfId="8603" priority="3116" operator="greaterThan">
      <formula>$B184</formula>
    </cfRule>
  </conditionalFormatting>
  <conditionalFormatting sqref="L196">
    <cfRule type="cellIs" dxfId="8602" priority="3113" operator="lessThan">
      <formula>$B184</formula>
    </cfRule>
    <cfRule type="cellIs" dxfId="8601" priority="3114" operator="greaterThan">
      <formula>$B184</formula>
    </cfRule>
  </conditionalFormatting>
  <conditionalFormatting sqref="N196">
    <cfRule type="cellIs" dxfId="8600" priority="3111" operator="lessThan">
      <formula>$B184</formula>
    </cfRule>
    <cfRule type="cellIs" dxfId="8599" priority="3112" operator="greaterThan">
      <formula>$B184</formula>
    </cfRule>
  </conditionalFormatting>
  <conditionalFormatting sqref="P196">
    <cfRule type="cellIs" dxfId="8598" priority="3109" operator="lessThan">
      <formula>$B184</formula>
    </cfRule>
    <cfRule type="cellIs" dxfId="8597" priority="3110" operator="greaterThan">
      <formula>$B184</formula>
    </cfRule>
  </conditionalFormatting>
  <conditionalFormatting sqref="R196">
    <cfRule type="cellIs" dxfId="8596" priority="3107" operator="lessThan">
      <formula>$B184</formula>
    </cfRule>
    <cfRule type="cellIs" dxfId="8595" priority="3108" operator="greaterThan">
      <formula>$B184</formula>
    </cfRule>
  </conditionalFormatting>
  <conditionalFormatting sqref="T196">
    <cfRule type="cellIs" dxfId="8594" priority="3105" operator="lessThan">
      <formula>$B184</formula>
    </cfRule>
    <cfRule type="cellIs" dxfId="8593" priority="3106" operator="greaterThan">
      <formula>$B184</formula>
    </cfRule>
  </conditionalFormatting>
  <conditionalFormatting sqref="V196">
    <cfRule type="cellIs" dxfId="8592" priority="3103" operator="lessThan">
      <formula>$B184</formula>
    </cfRule>
    <cfRule type="cellIs" dxfId="8591" priority="3104" operator="greaterThan">
      <formula>$B184</formula>
    </cfRule>
  </conditionalFormatting>
  <conditionalFormatting sqref="X196">
    <cfRule type="cellIs" dxfId="8590" priority="3101" operator="lessThan">
      <formula>$B184</formula>
    </cfRule>
    <cfRule type="cellIs" dxfId="8589" priority="3102" operator="greaterThan">
      <formula>$B184</formula>
    </cfRule>
  </conditionalFormatting>
  <conditionalFormatting sqref="Z196">
    <cfRule type="cellIs" dxfId="8588" priority="3099" operator="lessThan">
      <formula>$B184</formula>
    </cfRule>
    <cfRule type="cellIs" dxfId="8587" priority="3100" operator="greaterThan">
      <formula>$B184</formula>
    </cfRule>
  </conditionalFormatting>
  <conditionalFormatting sqref="AB196">
    <cfRule type="cellIs" dxfId="8586" priority="3097" operator="lessThan">
      <formula>$B184</formula>
    </cfRule>
    <cfRule type="cellIs" dxfId="8585" priority="3098" operator="greaterThan">
      <formula>$B184</formula>
    </cfRule>
  </conditionalFormatting>
  <conditionalFormatting sqref="I196">
    <cfRule type="cellIs" dxfId="8584" priority="3095" operator="greaterThan">
      <formula>$C184</formula>
    </cfRule>
    <cfRule type="cellIs" dxfId="8583" priority="3096" operator="lessThan">
      <formula>$C184</formula>
    </cfRule>
  </conditionalFormatting>
  <conditionalFormatting sqref="K196">
    <cfRule type="cellIs" dxfId="8582" priority="3093" operator="greaterThan">
      <formula>$C184</formula>
    </cfRule>
    <cfRule type="cellIs" dxfId="8581" priority="3094" operator="lessThan">
      <formula>$C184</formula>
    </cfRule>
  </conditionalFormatting>
  <conditionalFormatting sqref="M196">
    <cfRule type="cellIs" dxfId="8580" priority="3091" operator="greaterThan">
      <formula>$C184</formula>
    </cfRule>
    <cfRule type="cellIs" dxfId="8579" priority="3092" operator="lessThan">
      <formula>$C184</formula>
    </cfRule>
  </conditionalFormatting>
  <conditionalFormatting sqref="O196">
    <cfRule type="cellIs" dxfId="8578" priority="3089" operator="greaterThan">
      <formula>$C184</formula>
    </cfRule>
    <cfRule type="cellIs" dxfId="8577" priority="3090" operator="lessThan">
      <formula>$C184</formula>
    </cfRule>
  </conditionalFormatting>
  <conditionalFormatting sqref="Q196">
    <cfRule type="cellIs" dxfId="8576" priority="3087" operator="greaterThan">
      <formula>$C184</formula>
    </cfRule>
    <cfRule type="cellIs" dxfId="8575" priority="3088" operator="lessThan">
      <formula>$C184</formula>
    </cfRule>
  </conditionalFormatting>
  <conditionalFormatting sqref="S196">
    <cfRule type="cellIs" dxfId="8574" priority="3085" operator="greaterThan">
      <formula>$C184</formula>
    </cfRule>
    <cfRule type="cellIs" dxfId="8573" priority="3086" operator="lessThan">
      <formula>$C184</formula>
    </cfRule>
  </conditionalFormatting>
  <conditionalFormatting sqref="U196">
    <cfRule type="cellIs" dxfId="8572" priority="3083" operator="greaterThan">
      <formula>$C184</formula>
    </cfRule>
    <cfRule type="cellIs" dxfId="8571" priority="3084" operator="lessThan">
      <formula>$C184</formula>
    </cfRule>
  </conditionalFormatting>
  <conditionalFormatting sqref="W196">
    <cfRule type="cellIs" dxfId="8570" priority="3081" operator="greaterThan">
      <formula>$C184</formula>
    </cfRule>
    <cfRule type="cellIs" dxfId="8569" priority="3082" operator="lessThan">
      <formula>$C184</formula>
    </cfRule>
  </conditionalFormatting>
  <conditionalFormatting sqref="Y196">
    <cfRule type="cellIs" dxfId="8568" priority="3079" operator="greaterThan">
      <formula>$C184</formula>
    </cfRule>
    <cfRule type="cellIs" dxfId="8567" priority="3080" operator="lessThan">
      <formula>$C184</formula>
    </cfRule>
  </conditionalFormatting>
  <conditionalFormatting sqref="AA196">
    <cfRule type="cellIs" dxfId="8566" priority="3077" operator="greaterThan">
      <formula>$C184</formula>
    </cfRule>
    <cfRule type="cellIs" dxfId="8565" priority="3078" operator="lessThan">
      <formula>$C184</formula>
    </cfRule>
  </conditionalFormatting>
  <conditionalFormatting sqref="AC196">
    <cfRule type="cellIs" dxfId="8564" priority="3075" operator="greaterThan">
      <formula>$C184</formula>
    </cfRule>
    <cfRule type="cellIs" dxfId="8563" priority="3076" operator="lessThan">
      <formula>$C184</formula>
    </cfRule>
  </conditionalFormatting>
  <conditionalFormatting sqref="H200">
    <cfRule type="cellIs" dxfId="8562" priority="3073" operator="lessThan">
      <formula>$B184</formula>
    </cfRule>
    <cfRule type="cellIs" dxfId="8561" priority="3074" operator="greaterThan">
      <formula>$B184</formula>
    </cfRule>
  </conditionalFormatting>
  <conditionalFormatting sqref="J200">
    <cfRule type="cellIs" dxfId="8560" priority="3071" operator="lessThan">
      <formula>$B184</formula>
    </cfRule>
    <cfRule type="cellIs" dxfId="8559" priority="3072" operator="greaterThan">
      <formula>$B184</formula>
    </cfRule>
  </conditionalFormatting>
  <conditionalFormatting sqref="L200">
    <cfRule type="cellIs" dxfId="8558" priority="3069" operator="lessThan">
      <formula>$B184</formula>
    </cfRule>
    <cfRule type="cellIs" dxfId="8557" priority="3070" operator="greaterThan">
      <formula>$B184</formula>
    </cfRule>
  </conditionalFormatting>
  <conditionalFormatting sqref="N200">
    <cfRule type="cellIs" dxfId="8556" priority="3067" operator="lessThan">
      <formula>$B184</formula>
    </cfRule>
    <cfRule type="cellIs" dxfId="8555" priority="3068" operator="greaterThan">
      <formula>$B184</formula>
    </cfRule>
  </conditionalFormatting>
  <conditionalFormatting sqref="P200">
    <cfRule type="cellIs" dxfId="8554" priority="3065" operator="lessThan">
      <formula>$B184</formula>
    </cfRule>
    <cfRule type="cellIs" dxfId="8553" priority="3066" operator="greaterThan">
      <formula>$B184</formula>
    </cfRule>
  </conditionalFormatting>
  <conditionalFormatting sqref="R200">
    <cfRule type="cellIs" dxfId="8552" priority="3063" operator="lessThan">
      <formula>$B184</formula>
    </cfRule>
    <cfRule type="cellIs" dxfId="8551" priority="3064" operator="greaterThan">
      <formula>$B184</formula>
    </cfRule>
  </conditionalFormatting>
  <conditionalFormatting sqref="T200">
    <cfRule type="cellIs" dxfId="8550" priority="3061" operator="lessThan">
      <formula>$B184</formula>
    </cfRule>
    <cfRule type="cellIs" dxfId="8549" priority="3062" operator="greaterThan">
      <formula>$B184</formula>
    </cfRule>
  </conditionalFormatting>
  <conditionalFormatting sqref="V200">
    <cfRule type="cellIs" dxfId="8548" priority="3059" operator="lessThan">
      <formula>$B184</formula>
    </cfRule>
    <cfRule type="cellIs" dxfId="8547" priority="3060" operator="greaterThan">
      <formula>$B184</formula>
    </cfRule>
  </conditionalFormatting>
  <conditionalFormatting sqref="X200">
    <cfRule type="cellIs" dxfId="8546" priority="3057" operator="lessThan">
      <formula>$B184</formula>
    </cfRule>
    <cfRule type="cellIs" dxfId="8545" priority="3058" operator="greaterThan">
      <formula>$B184</formula>
    </cfRule>
  </conditionalFormatting>
  <conditionalFormatting sqref="Z200">
    <cfRule type="cellIs" dxfId="8544" priority="3055" operator="lessThan">
      <formula>$B184</formula>
    </cfRule>
    <cfRule type="cellIs" dxfId="8543" priority="3056" operator="greaterThan">
      <formula>$B184</formula>
    </cfRule>
  </conditionalFormatting>
  <conditionalFormatting sqref="AB200">
    <cfRule type="cellIs" dxfId="8542" priority="3053" operator="lessThan">
      <formula>$B184</formula>
    </cfRule>
    <cfRule type="cellIs" dxfId="8541" priority="3054" operator="greaterThan">
      <formula>$B184</formula>
    </cfRule>
  </conditionalFormatting>
  <conditionalFormatting sqref="I200">
    <cfRule type="cellIs" dxfId="8540" priority="3051" operator="greaterThan">
      <formula>$C184</formula>
    </cfRule>
    <cfRule type="cellIs" dxfId="8539" priority="3052" operator="lessThan">
      <formula>$C184</formula>
    </cfRule>
  </conditionalFormatting>
  <conditionalFormatting sqref="K200">
    <cfRule type="cellIs" dxfId="8538" priority="3049" operator="greaterThan">
      <formula>$C184</formula>
    </cfRule>
    <cfRule type="cellIs" dxfId="8537" priority="3050" operator="lessThan">
      <formula>$C184</formula>
    </cfRule>
  </conditionalFormatting>
  <conditionalFormatting sqref="M200">
    <cfRule type="cellIs" dxfId="8536" priority="3047" operator="greaterThan">
      <formula>$C184</formula>
    </cfRule>
    <cfRule type="cellIs" dxfId="8535" priority="3048" operator="lessThan">
      <formula>$C184</formula>
    </cfRule>
  </conditionalFormatting>
  <conditionalFormatting sqref="O200">
    <cfRule type="cellIs" dxfId="8534" priority="3045" operator="greaterThan">
      <formula>$C184</formula>
    </cfRule>
    <cfRule type="cellIs" dxfId="8533" priority="3046" operator="lessThan">
      <formula>$C184</formula>
    </cfRule>
  </conditionalFormatting>
  <conditionalFormatting sqref="Q200">
    <cfRule type="cellIs" dxfId="8532" priority="3043" operator="greaterThan">
      <formula>$C184</formula>
    </cfRule>
    <cfRule type="cellIs" dxfId="8531" priority="3044" operator="lessThan">
      <formula>$C184</formula>
    </cfRule>
  </conditionalFormatting>
  <conditionalFormatting sqref="S200">
    <cfRule type="cellIs" dxfId="8530" priority="3041" operator="greaterThan">
      <formula>$C184</formula>
    </cfRule>
    <cfRule type="cellIs" dxfId="8529" priority="3042" operator="lessThan">
      <formula>$C184</formula>
    </cfRule>
  </conditionalFormatting>
  <conditionalFormatting sqref="U200">
    <cfRule type="cellIs" dxfId="8528" priority="3039" operator="greaterThan">
      <formula>$C184</formula>
    </cfRule>
    <cfRule type="cellIs" dxfId="8527" priority="3040" operator="lessThan">
      <formula>$C184</formula>
    </cfRule>
  </conditionalFormatting>
  <conditionalFormatting sqref="W200">
    <cfRule type="cellIs" dxfId="8526" priority="3037" operator="greaterThan">
      <formula>$C184</formula>
    </cfRule>
    <cfRule type="cellIs" dxfId="8525" priority="3038" operator="lessThan">
      <formula>$C184</formula>
    </cfRule>
  </conditionalFormatting>
  <conditionalFormatting sqref="Y200">
    <cfRule type="cellIs" dxfId="8524" priority="3035" operator="greaterThan">
      <formula>$C184</formula>
    </cfRule>
    <cfRule type="cellIs" dxfId="8523" priority="3036" operator="lessThan">
      <formula>$C184</formula>
    </cfRule>
  </conditionalFormatting>
  <conditionalFormatting sqref="AA200">
    <cfRule type="cellIs" dxfId="8522" priority="3033" operator="greaterThan">
      <formula>$C184</formula>
    </cfRule>
    <cfRule type="cellIs" dxfId="8521" priority="3034" operator="lessThan">
      <formula>$C184</formula>
    </cfRule>
  </conditionalFormatting>
  <conditionalFormatting sqref="AC200">
    <cfRule type="cellIs" dxfId="8520" priority="3031" operator="greaterThan">
      <formula>$C184</formula>
    </cfRule>
    <cfRule type="cellIs" dxfId="8519" priority="3032" operator="lessThan">
      <formula>$C184</formula>
    </cfRule>
  </conditionalFormatting>
  <conditionalFormatting sqref="F186">
    <cfRule type="cellIs" dxfId="8518" priority="3030" operator="equal">
      <formula>1</formula>
    </cfRule>
  </conditionalFormatting>
  <conditionalFormatting sqref="F185">
    <cfRule type="cellIs" dxfId="8517" priority="3026" operator="greaterThan">
      <formula>0</formula>
    </cfRule>
    <cfRule type="cellIs" dxfId="8516" priority="3029" operator="lessThan">
      <formula>0</formula>
    </cfRule>
  </conditionalFormatting>
  <conditionalFormatting sqref="G185">
    <cfRule type="cellIs" dxfId="8515" priority="3027" operator="lessThan">
      <formula>0</formula>
    </cfRule>
    <cfRule type="cellIs" dxfId="8514" priority="3028" operator="greaterThan">
      <formula>0</formula>
    </cfRule>
  </conditionalFormatting>
  <conditionalFormatting sqref="H185">
    <cfRule type="cellIs" dxfId="8513" priority="3022" operator="greaterThan">
      <formula>0</formula>
    </cfRule>
    <cfRule type="cellIs" dxfId="8512" priority="3025" operator="lessThan">
      <formula>0</formula>
    </cfRule>
  </conditionalFormatting>
  <conditionalFormatting sqref="I185">
    <cfRule type="cellIs" dxfId="8511" priority="3023" operator="lessThan">
      <formula>0</formula>
    </cfRule>
    <cfRule type="cellIs" dxfId="8510" priority="3024" operator="greaterThan">
      <formula>0</formula>
    </cfRule>
  </conditionalFormatting>
  <conditionalFormatting sqref="J185">
    <cfRule type="cellIs" dxfId="8509" priority="3018" operator="greaterThan">
      <formula>0</formula>
    </cfRule>
    <cfRule type="cellIs" dxfId="8508" priority="3021" operator="lessThan">
      <formula>0</formula>
    </cfRule>
  </conditionalFormatting>
  <conditionalFormatting sqref="K185">
    <cfRule type="cellIs" dxfId="8507" priority="3019" operator="lessThan">
      <formula>0</formula>
    </cfRule>
    <cfRule type="cellIs" dxfId="8506" priority="3020" operator="greaterThan">
      <formula>0</formula>
    </cfRule>
  </conditionalFormatting>
  <conditionalFormatting sqref="L185">
    <cfRule type="cellIs" dxfId="8505" priority="3014" operator="greaterThan">
      <formula>0</formula>
    </cfRule>
    <cfRule type="cellIs" dxfId="8504" priority="3017" operator="lessThan">
      <formula>0</formula>
    </cfRule>
  </conditionalFormatting>
  <conditionalFormatting sqref="M185">
    <cfRule type="cellIs" dxfId="8503" priority="3015" operator="lessThan">
      <formula>0</formula>
    </cfRule>
    <cfRule type="cellIs" dxfId="8502" priority="3016" operator="greaterThan">
      <formula>0</formula>
    </cfRule>
  </conditionalFormatting>
  <conditionalFormatting sqref="N185">
    <cfRule type="cellIs" dxfId="8501" priority="3010" operator="greaterThan">
      <formula>0</formula>
    </cfRule>
    <cfRule type="cellIs" dxfId="8500" priority="3013" operator="lessThan">
      <formula>0</formula>
    </cfRule>
  </conditionalFormatting>
  <conditionalFormatting sqref="O185">
    <cfRule type="cellIs" dxfId="8499" priority="3011" operator="lessThan">
      <formula>0</formula>
    </cfRule>
    <cfRule type="cellIs" dxfId="8498" priority="3012" operator="greaterThan">
      <formula>0</formula>
    </cfRule>
  </conditionalFormatting>
  <conditionalFormatting sqref="P185">
    <cfRule type="cellIs" dxfId="8497" priority="3006" operator="greaterThan">
      <formula>0</formula>
    </cfRule>
    <cfRule type="cellIs" dxfId="8496" priority="3009" operator="lessThan">
      <formula>0</formula>
    </cfRule>
  </conditionalFormatting>
  <conditionalFormatting sqref="Q185">
    <cfRule type="cellIs" dxfId="8495" priority="3007" operator="lessThan">
      <formula>0</formula>
    </cfRule>
    <cfRule type="cellIs" dxfId="8494" priority="3008" operator="greaterThan">
      <formula>0</formula>
    </cfRule>
  </conditionalFormatting>
  <conditionalFormatting sqref="R185">
    <cfRule type="cellIs" dxfId="8493" priority="3002" operator="greaterThan">
      <formula>0</formula>
    </cfRule>
    <cfRule type="cellIs" dxfId="8492" priority="3005" operator="lessThan">
      <formula>0</formula>
    </cfRule>
  </conditionalFormatting>
  <conditionalFormatting sqref="S185">
    <cfRule type="cellIs" dxfId="8491" priority="3003" operator="lessThan">
      <formula>0</formula>
    </cfRule>
    <cfRule type="cellIs" dxfId="8490" priority="3004" operator="greaterThan">
      <formula>0</formula>
    </cfRule>
  </conditionalFormatting>
  <conditionalFormatting sqref="T185">
    <cfRule type="cellIs" dxfId="8489" priority="2998" operator="greaterThan">
      <formula>0</formula>
    </cfRule>
    <cfRule type="cellIs" dxfId="8488" priority="3001" operator="lessThan">
      <formula>0</formula>
    </cfRule>
  </conditionalFormatting>
  <conditionalFormatting sqref="U185">
    <cfRule type="cellIs" dxfId="8487" priority="2999" operator="lessThan">
      <formula>0</formula>
    </cfRule>
    <cfRule type="cellIs" dxfId="8486" priority="3000" operator="greaterThan">
      <formula>0</formula>
    </cfRule>
  </conditionalFormatting>
  <conditionalFormatting sqref="V185">
    <cfRule type="cellIs" dxfId="8485" priority="2994" operator="greaterThan">
      <formula>0</formula>
    </cfRule>
    <cfRule type="cellIs" dxfId="8484" priority="2997" operator="lessThan">
      <formula>0</formula>
    </cfRule>
  </conditionalFormatting>
  <conditionalFormatting sqref="W185">
    <cfRule type="cellIs" dxfId="8483" priority="2995" operator="lessThan">
      <formula>0</formula>
    </cfRule>
    <cfRule type="cellIs" dxfId="8482" priority="2996" operator="greaterThan">
      <formula>0</formula>
    </cfRule>
  </conditionalFormatting>
  <conditionalFormatting sqref="X185">
    <cfRule type="cellIs" dxfId="8481" priority="2990" operator="greaterThan">
      <formula>0</formula>
    </cfRule>
    <cfRule type="cellIs" dxfId="8480" priority="2993" operator="lessThan">
      <formula>0</formula>
    </cfRule>
  </conditionalFormatting>
  <conditionalFormatting sqref="Y185">
    <cfRule type="cellIs" dxfId="8479" priority="2991" operator="lessThan">
      <formula>0</formula>
    </cfRule>
    <cfRule type="cellIs" dxfId="8478" priority="2992" operator="greaterThan">
      <formula>0</formula>
    </cfRule>
  </conditionalFormatting>
  <conditionalFormatting sqref="Z185">
    <cfRule type="cellIs" dxfId="8477" priority="2986" operator="greaterThan">
      <formula>0</formula>
    </cfRule>
    <cfRule type="cellIs" dxfId="8476" priority="2989" operator="lessThan">
      <formula>0</formula>
    </cfRule>
  </conditionalFormatting>
  <conditionalFormatting sqref="AA185">
    <cfRule type="cellIs" dxfId="8475" priority="2987" operator="lessThan">
      <formula>0</formula>
    </cfRule>
    <cfRule type="cellIs" dxfId="8474" priority="2988" operator="greaterThan">
      <formula>0</formula>
    </cfRule>
  </conditionalFormatting>
  <conditionalFormatting sqref="AB185">
    <cfRule type="cellIs" dxfId="8473" priority="2982" operator="greaterThan">
      <formula>0</formula>
    </cfRule>
    <cfRule type="cellIs" dxfId="8472" priority="2985" operator="lessThan">
      <formula>0</formula>
    </cfRule>
  </conditionalFormatting>
  <conditionalFormatting sqref="AC185">
    <cfRule type="cellIs" dxfId="8471" priority="2983" operator="lessThan">
      <formula>0</formula>
    </cfRule>
    <cfRule type="cellIs" dxfId="8470" priority="2984" operator="greaterThan">
      <formula>0</formula>
    </cfRule>
  </conditionalFormatting>
  <conditionalFormatting sqref="F189">
    <cfRule type="cellIs" dxfId="8469" priority="2980" operator="greaterThan">
      <formula>0</formula>
    </cfRule>
    <cfRule type="cellIs" dxfId="8468" priority="2981" operator="lessThan">
      <formula>0</formula>
    </cfRule>
  </conditionalFormatting>
  <conditionalFormatting sqref="F193">
    <cfRule type="cellIs" dxfId="8467" priority="2978" operator="greaterThan">
      <formula>0</formula>
    </cfRule>
    <cfRule type="cellIs" dxfId="8466" priority="2979" operator="lessThan">
      <formula>0</formula>
    </cfRule>
  </conditionalFormatting>
  <conditionalFormatting sqref="F197">
    <cfRule type="cellIs" dxfId="8465" priority="2976" operator="greaterThan">
      <formula>0</formula>
    </cfRule>
    <cfRule type="cellIs" dxfId="8464" priority="2977" operator="lessThan">
      <formula>0</formula>
    </cfRule>
  </conditionalFormatting>
  <conditionalFormatting sqref="G189">
    <cfRule type="cellIs" dxfId="8463" priority="2974" operator="lessThan">
      <formula>0</formula>
    </cfRule>
    <cfRule type="cellIs" dxfId="8462" priority="2975" operator="greaterThan">
      <formula>0</formula>
    </cfRule>
  </conditionalFormatting>
  <conditionalFormatting sqref="G193">
    <cfRule type="cellIs" dxfId="8461" priority="2972" operator="lessThan">
      <formula>0</formula>
    </cfRule>
    <cfRule type="cellIs" dxfId="8460" priority="2973" operator="greaterThan">
      <formula>0</formula>
    </cfRule>
  </conditionalFormatting>
  <conditionalFormatting sqref="G197">
    <cfRule type="cellIs" dxfId="8459" priority="2970" operator="lessThan">
      <formula>0</formula>
    </cfRule>
    <cfRule type="cellIs" dxfId="8458" priority="2971" operator="greaterThan">
      <formula>0</formula>
    </cfRule>
  </conditionalFormatting>
  <conditionalFormatting sqref="H189">
    <cfRule type="cellIs" dxfId="8457" priority="2968" operator="greaterThan">
      <formula>0</formula>
    </cfRule>
    <cfRule type="cellIs" dxfId="8456" priority="2969" operator="lessThan">
      <formula>0</formula>
    </cfRule>
  </conditionalFormatting>
  <conditionalFormatting sqref="I189">
    <cfRule type="cellIs" dxfId="8455" priority="2966" operator="lessThan">
      <formula>0</formula>
    </cfRule>
    <cfRule type="cellIs" dxfId="8454" priority="2967" operator="greaterThan">
      <formula>0</formula>
    </cfRule>
  </conditionalFormatting>
  <conditionalFormatting sqref="J189">
    <cfRule type="cellIs" dxfId="8453" priority="2964" operator="greaterThan">
      <formula>0</formula>
    </cfRule>
    <cfRule type="cellIs" dxfId="8452" priority="2965" operator="lessThan">
      <formula>0</formula>
    </cfRule>
  </conditionalFormatting>
  <conditionalFormatting sqref="K189">
    <cfRule type="cellIs" dxfId="8451" priority="2962" operator="lessThan">
      <formula>0</formula>
    </cfRule>
    <cfRule type="cellIs" dxfId="8450" priority="2963" operator="greaterThan">
      <formula>0</formula>
    </cfRule>
  </conditionalFormatting>
  <conditionalFormatting sqref="L189">
    <cfRule type="cellIs" dxfId="8449" priority="2960" operator="greaterThan">
      <formula>0</formula>
    </cfRule>
    <cfRule type="cellIs" dxfId="8448" priority="2961" operator="lessThan">
      <formula>0</formula>
    </cfRule>
  </conditionalFormatting>
  <conditionalFormatting sqref="M189">
    <cfRule type="cellIs" dxfId="8447" priority="2958" operator="lessThan">
      <formula>0</formula>
    </cfRule>
    <cfRule type="cellIs" dxfId="8446" priority="2959" operator="greaterThan">
      <formula>0</formula>
    </cfRule>
  </conditionalFormatting>
  <conditionalFormatting sqref="N189">
    <cfRule type="cellIs" dxfId="8445" priority="2956" operator="greaterThan">
      <formula>0</formula>
    </cfRule>
    <cfRule type="cellIs" dxfId="8444" priority="2957" operator="lessThan">
      <formula>0</formula>
    </cfRule>
  </conditionalFormatting>
  <conditionalFormatting sqref="O189">
    <cfRule type="cellIs" dxfId="8443" priority="2954" operator="lessThan">
      <formula>0</formula>
    </cfRule>
    <cfRule type="cellIs" dxfId="8442" priority="2955" operator="greaterThan">
      <formula>0</formula>
    </cfRule>
  </conditionalFormatting>
  <conditionalFormatting sqref="P189">
    <cfRule type="cellIs" dxfId="8441" priority="2952" operator="greaterThan">
      <formula>0</formula>
    </cfRule>
    <cfRule type="cellIs" dxfId="8440" priority="2953" operator="lessThan">
      <formula>0</formula>
    </cfRule>
  </conditionalFormatting>
  <conditionalFormatting sqref="Q189">
    <cfRule type="cellIs" dxfId="8439" priority="2950" operator="lessThan">
      <formula>0</formula>
    </cfRule>
    <cfRule type="cellIs" dxfId="8438" priority="2951" operator="greaterThan">
      <formula>0</formula>
    </cfRule>
  </conditionalFormatting>
  <conditionalFormatting sqref="R189">
    <cfRule type="cellIs" dxfId="8437" priority="2948" operator="greaterThan">
      <formula>0</formula>
    </cfRule>
    <cfRule type="cellIs" dxfId="8436" priority="2949" operator="lessThan">
      <formula>0</formula>
    </cfRule>
  </conditionalFormatting>
  <conditionalFormatting sqref="S189">
    <cfRule type="cellIs" dxfId="8435" priority="2946" operator="lessThan">
      <formula>0</formula>
    </cfRule>
    <cfRule type="cellIs" dxfId="8434" priority="2947" operator="greaterThan">
      <formula>0</formula>
    </cfRule>
  </conditionalFormatting>
  <conditionalFormatting sqref="T189">
    <cfRule type="cellIs" dxfId="8433" priority="2944" operator="greaterThan">
      <formula>0</formula>
    </cfRule>
    <cfRule type="cellIs" dxfId="8432" priority="2945" operator="lessThan">
      <formula>0</formula>
    </cfRule>
  </conditionalFormatting>
  <conditionalFormatting sqref="U189">
    <cfRule type="cellIs" dxfId="8431" priority="2942" operator="lessThan">
      <formula>0</formula>
    </cfRule>
    <cfRule type="cellIs" dxfId="8430" priority="2943" operator="greaterThan">
      <formula>0</formula>
    </cfRule>
  </conditionalFormatting>
  <conditionalFormatting sqref="V189">
    <cfRule type="cellIs" dxfId="8429" priority="2940" operator="greaterThan">
      <formula>0</formula>
    </cfRule>
    <cfRule type="cellIs" dxfId="8428" priority="2941" operator="lessThan">
      <formula>0</formula>
    </cfRule>
  </conditionalFormatting>
  <conditionalFormatting sqref="W189">
    <cfRule type="cellIs" dxfId="8427" priority="2938" operator="lessThan">
      <formula>0</formula>
    </cfRule>
    <cfRule type="cellIs" dxfId="8426" priority="2939" operator="greaterThan">
      <formula>0</formula>
    </cfRule>
  </conditionalFormatting>
  <conditionalFormatting sqref="X189">
    <cfRule type="cellIs" dxfId="8425" priority="2936" operator="greaterThan">
      <formula>0</formula>
    </cfRule>
    <cfRule type="cellIs" dxfId="8424" priority="2937" operator="lessThan">
      <formula>0</formula>
    </cfRule>
  </conditionalFormatting>
  <conditionalFormatting sqref="Y189">
    <cfRule type="cellIs" dxfId="8423" priority="2934" operator="lessThan">
      <formula>0</formula>
    </cfRule>
    <cfRule type="cellIs" dxfId="8422" priority="2935" operator="greaterThan">
      <formula>0</formula>
    </cfRule>
  </conditionalFormatting>
  <conditionalFormatting sqref="Z189">
    <cfRule type="cellIs" dxfId="8421" priority="2932" operator="greaterThan">
      <formula>0</formula>
    </cfRule>
    <cfRule type="cellIs" dxfId="8420" priority="2933" operator="lessThan">
      <formula>0</formula>
    </cfRule>
  </conditionalFormatting>
  <conditionalFormatting sqref="AA189">
    <cfRule type="cellIs" dxfId="8419" priority="2930" operator="lessThan">
      <formula>0</formula>
    </cfRule>
    <cfRule type="cellIs" dxfId="8418" priority="2931" operator="greaterThan">
      <formula>0</formula>
    </cfRule>
  </conditionalFormatting>
  <conditionalFormatting sqref="AB189">
    <cfRule type="cellIs" dxfId="8417" priority="2928" operator="greaterThan">
      <formula>0</formula>
    </cfRule>
    <cfRule type="cellIs" dxfId="8416" priority="2929" operator="lessThan">
      <formula>0</formula>
    </cfRule>
  </conditionalFormatting>
  <conditionalFormatting sqref="AC189">
    <cfRule type="cellIs" dxfId="8415" priority="2926" operator="lessThan">
      <formula>0</formula>
    </cfRule>
    <cfRule type="cellIs" dxfId="8414" priority="2927" operator="greaterThan">
      <formula>0</formula>
    </cfRule>
  </conditionalFormatting>
  <conditionalFormatting sqref="H193">
    <cfRule type="cellIs" dxfId="8413" priority="2924" operator="greaterThan">
      <formula>0</formula>
    </cfRule>
    <cfRule type="cellIs" dxfId="8412" priority="2925" operator="lessThan">
      <formula>0</formula>
    </cfRule>
  </conditionalFormatting>
  <conditionalFormatting sqref="I193">
    <cfRule type="cellIs" dxfId="8411" priority="2922" operator="lessThan">
      <formula>0</formula>
    </cfRule>
    <cfRule type="cellIs" dxfId="8410" priority="2923" operator="greaterThan">
      <formula>0</formula>
    </cfRule>
  </conditionalFormatting>
  <conditionalFormatting sqref="J193">
    <cfRule type="cellIs" dxfId="8409" priority="2920" operator="greaterThan">
      <formula>0</formula>
    </cfRule>
    <cfRule type="cellIs" dxfId="8408" priority="2921" operator="lessThan">
      <formula>0</formula>
    </cfRule>
  </conditionalFormatting>
  <conditionalFormatting sqref="K193">
    <cfRule type="cellIs" dxfId="8407" priority="2918" operator="lessThan">
      <formula>0</formula>
    </cfRule>
    <cfRule type="cellIs" dxfId="8406" priority="2919" operator="greaterThan">
      <formula>0</formula>
    </cfRule>
  </conditionalFormatting>
  <conditionalFormatting sqref="L193">
    <cfRule type="cellIs" dxfId="8405" priority="2916" operator="greaterThan">
      <formula>0</formula>
    </cfRule>
    <cfRule type="cellIs" dxfId="8404" priority="2917" operator="lessThan">
      <formula>0</formula>
    </cfRule>
  </conditionalFormatting>
  <conditionalFormatting sqref="M193">
    <cfRule type="cellIs" dxfId="8403" priority="2914" operator="lessThan">
      <formula>0</formula>
    </cfRule>
    <cfRule type="cellIs" dxfId="8402" priority="2915" operator="greaterThan">
      <formula>0</formula>
    </cfRule>
  </conditionalFormatting>
  <conditionalFormatting sqref="N193">
    <cfRule type="cellIs" dxfId="8401" priority="2912" operator="greaterThan">
      <formula>0</formula>
    </cfRule>
    <cfRule type="cellIs" dxfId="8400" priority="2913" operator="lessThan">
      <formula>0</formula>
    </cfRule>
  </conditionalFormatting>
  <conditionalFormatting sqref="O193">
    <cfRule type="cellIs" dxfId="8399" priority="2910" operator="lessThan">
      <formula>0</formula>
    </cfRule>
    <cfRule type="cellIs" dxfId="8398" priority="2911" operator="greaterThan">
      <formula>0</formula>
    </cfRule>
  </conditionalFormatting>
  <conditionalFormatting sqref="P193">
    <cfRule type="cellIs" dxfId="8397" priority="2908" operator="greaterThan">
      <formula>0</formula>
    </cfRule>
    <cfRule type="cellIs" dxfId="8396" priority="2909" operator="lessThan">
      <formula>0</formula>
    </cfRule>
  </conditionalFormatting>
  <conditionalFormatting sqref="Q193">
    <cfRule type="cellIs" dxfId="8395" priority="2906" operator="lessThan">
      <formula>0</formula>
    </cfRule>
    <cfRule type="cellIs" dxfId="8394" priority="2907" operator="greaterThan">
      <formula>0</formula>
    </cfRule>
  </conditionalFormatting>
  <conditionalFormatting sqref="R193">
    <cfRule type="cellIs" dxfId="8393" priority="2904" operator="greaterThan">
      <formula>0</formula>
    </cfRule>
    <cfRule type="cellIs" dxfId="8392" priority="2905" operator="lessThan">
      <formula>0</formula>
    </cfRule>
  </conditionalFormatting>
  <conditionalFormatting sqref="S193">
    <cfRule type="cellIs" dxfId="8391" priority="2902" operator="lessThan">
      <formula>0</formula>
    </cfRule>
    <cfRule type="cellIs" dxfId="8390" priority="2903" operator="greaterThan">
      <formula>0</formula>
    </cfRule>
  </conditionalFormatting>
  <conditionalFormatting sqref="T193">
    <cfRule type="cellIs" dxfId="8389" priority="2900" operator="greaterThan">
      <formula>0</formula>
    </cfRule>
    <cfRule type="cellIs" dxfId="8388" priority="2901" operator="lessThan">
      <formula>0</formula>
    </cfRule>
  </conditionalFormatting>
  <conditionalFormatting sqref="U193">
    <cfRule type="cellIs" dxfId="8387" priority="2898" operator="lessThan">
      <formula>0</formula>
    </cfRule>
    <cfRule type="cellIs" dxfId="8386" priority="2899" operator="greaterThan">
      <formula>0</formula>
    </cfRule>
  </conditionalFormatting>
  <conditionalFormatting sqref="V193">
    <cfRule type="cellIs" dxfId="8385" priority="2896" operator="greaterThan">
      <formula>0</formula>
    </cfRule>
    <cfRule type="cellIs" dxfId="8384" priority="2897" operator="lessThan">
      <formula>0</formula>
    </cfRule>
  </conditionalFormatting>
  <conditionalFormatting sqref="W193">
    <cfRule type="cellIs" dxfId="8383" priority="2894" operator="lessThan">
      <formula>0</formula>
    </cfRule>
    <cfRule type="cellIs" dxfId="8382" priority="2895" operator="greaterThan">
      <formula>0</formula>
    </cfRule>
  </conditionalFormatting>
  <conditionalFormatting sqref="X193">
    <cfRule type="cellIs" dxfId="8381" priority="2892" operator="greaterThan">
      <formula>0</formula>
    </cfRule>
    <cfRule type="cellIs" dxfId="8380" priority="2893" operator="lessThan">
      <formula>0</formula>
    </cfRule>
  </conditionalFormatting>
  <conditionalFormatting sqref="Y193">
    <cfRule type="cellIs" dxfId="8379" priority="2890" operator="lessThan">
      <formula>0</formula>
    </cfRule>
    <cfRule type="cellIs" dxfId="8378" priority="2891" operator="greaterThan">
      <formula>0</formula>
    </cfRule>
  </conditionalFormatting>
  <conditionalFormatting sqref="Z193">
    <cfRule type="cellIs" dxfId="8377" priority="2888" operator="greaterThan">
      <formula>0</formula>
    </cfRule>
    <cfRule type="cellIs" dxfId="8376" priority="2889" operator="lessThan">
      <formula>0</formula>
    </cfRule>
  </conditionalFormatting>
  <conditionalFormatting sqref="AA193">
    <cfRule type="cellIs" dxfId="8375" priority="2886" operator="lessThan">
      <formula>0</formula>
    </cfRule>
    <cfRule type="cellIs" dxfId="8374" priority="2887" operator="greaterThan">
      <formula>0</formula>
    </cfRule>
  </conditionalFormatting>
  <conditionalFormatting sqref="AB193">
    <cfRule type="cellIs" dxfId="8373" priority="2884" operator="greaterThan">
      <formula>0</formula>
    </cfRule>
    <cfRule type="cellIs" dxfId="8372" priority="2885" operator="lessThan">
      <formula>0</formula>
    </cfRule>
  </conditionalFormatting>
  <conditionalFormatting sqref="AC193">
    <cfRule type="cellIs" dxfId="8371" priority="2882" operator="lessThan">
      <formula>0</formula>
    </cfRule>
    <cfRule type="cellIs" dxfId="8370" priority="2883" operator="greaterThan">
      <formula>0</formula>
    </cfRule>
  </conditionalFormatting>
  <conditionalFormatting sqref="H197">
    <cfRule type="cellIs" dxfId="8369" priority="2880" operator="greaterThan">
      <formula>0</formula>
    </cfRule>
    <cfRule type="cellIs" dxfId="8368" priority="2881" operator="lessThan">
      <formula>0</formula>
    </cfRule>
  </conditionalFormatting>
  <conditionalFormatting sqref="I197">
    <cfRule type="cellIs" dxfId="8367" priority="2878" operator="lessThan">
      <formula>0</formula>
    </cfRule>
    <cfRule type="cellIs" dxfId="8366" priority="2879" operator="greaterThan">
      <formula>0</formula>
    </cfRule>
  </conditionalFormatting>
  <conditionalFormatting sqref="J197">
    <cfRule type="cellIs" dxfId="8365" priority="2876" operator="greaterThan">
      <formula>0</formula>
    </cfRule>
    <cfRule type="cellIs" dxfId="8364" priority="2877" operator="lessThan">
      <formula>0</formula>
    </cfRule>
  </conditionalFormatting>
  <conditionalFormatting sqref="K197">
    <cfRule type="cellIs" dxfId="8363" priority="2874" operator="lessThan">
      <formula>0</formula>
    </cfRule>
    <cfRule type="cellIs" dxfId="8362" priority="2875" operator="greaterThan">
      <formula>0</formula>
    </cfRule>
  </conditionalFormatting>
  <conditionalFormatting sqref="L197">
    <cfRule type="cellIs" dxfId="8361" priority="2872" operator="greaterThan">
      <formula>0</formula>
    </cfRule>
    <cfRule type="cellIs" dxfId="8360" priority="2873" operator="lessThan">
      <formula>0</formula>
    </cfRule>
  </conditionalFormatting>
  <conditionalFormatting sqref="M197">
    <cfRule type="cellIs" dxfId="8359" priority="2870" operator="lessThan">
      <formula>0</formula>
    </cfRule>
    <cfRule type="cellIs" dxfId="8358" priority="2871" operator="greaterThan">
      <formula>0</formula>
    </cfRule>
  </conditionalFormatting>
  <conditionalFormatting sqref="N197">
    <cfRule type="cellIs" dxfId="8357" priority="2868" operator="greaterThan">
      <formula>0</formula>
    </cfRule>
    <cfRule type="cellIs" dxfId="8356" priority="2869" operator="lessThan">
      <formula>0</formula>
    </cfRule>
  </conditionalFormatting>
  <conditionalFormatting sqref="O197">
    <cfRule type="cellIs" dxfId="8355" priority="2866" operator="lessThan">
      <formula>0</formula>
    </cfRule>
    <cfRule type="cellIs" dxfId="8354" priority="2867" operator="greaterThan">
      <formula>0</formula>
    </cfRule>
  </conditionalFormatting>
  <conditionalFormatting sqref="P197">
    <cfRule type="cellIs" dxfId="8353" priority="2864" operator="greaterThan">
      <formula>0</formula>
    </cfRule>
    <cfRule type="cellIs" dxfId="8352" priority="2865" operator="lessThan">
      <formula>0</formula>
    </cfRule>
  </conditionalFormatting>
  <conditionalFormatting sqref="Q197">
    <cfRule type="cellIs" dxfId="8351" priority="2862" operator="lessThan">
      <formula>0</formula>
    </cfRule>
    <cfRule type="cellIs" dxfId="8350" priority="2863" operator="greaterThan">
      <formula>0</formula>
    </cfRule>
  </conditionalFormatting>
  <conditionalFormatting sqref="R197">
    <cfRule type="cellIs" dxfId="8349" priority="2860" operator="greaterThan">
      <formula>0</formula>
    </cfRule>
    <cfRule type="cellIs" dxfId="8348" priority="2861" operator="lessThan">
      <formula>0</formula>
    </cfRule>
  </conditionalFormatting>
  <conditionalFormatting sqref="S197">
    <cfRule type="cellIs" dxfId="8347" priority="2858" operator="lessThan">
      <formula>0</formula>
    </cfRule>
    <cfRule type="cellIs" dxfId="8346" priority="2859" operator="greaterThan">
      <formula>0</formula>
    </cfRule>
  </conditionalFormatting>
  <conditionalFormatting sqref="T197">
    <cfRule type="cellIs" dxfId="8345" priority="2856" operator="greaterThan">
      <formula>0</formula>
    </cfRule>
    <cfRule type="cellIs" dxfId="8344" priority="2857" operator="lessThan">
      <formula>0</formula>
    </cfRule>
  </conditionalFormatting>
  <conditionalFormatting sqref="U197">
    <cfRule type="cellIs" dxfId="8343" priority="2854" operator="lessThan">
      <formula>0</formula>
    </cfRule>
    <cfRule type="cellIs" dxfId="8342" priority="2855" operator="greaterThan">
      <formula>0</formula>
    </cfRule>
  </conditionalFormatting>
  <conditionalFormatting sqref="V197">
    <cfRule type="cellIs" dxfId="8341" priority="2852" operator="greaterThan">
      <formula>0</formula>
    </cfRule>
    <cfRule type="cellIs" dxfId="8340" priority="2853" operator="lessThan">
      <formula>0</formula>
    </cfRule>
  </conditionalFormatting>
  <conditionalFormatting sqref="W197">
    <cfRule type="cellIs" dxfId="8339" priority="2850" operator="lessThan">
      <formula>0</formula>
    </cfRule>
    <cfRule type="cellIs" dxfId="8338" priority="2851" operator="greaterThan">
      <formula>0</formula>
    </cfRule>
  </conditionalFormatting>
  <conditionalFormatting sqref="X197">
    <cfRule type="cellIs" dxfId="8337" priority="2848" operator="greaterThan">
      <formula>0</formula>
    </cfRule>
    <cfRule type="cellIs" dxfId="8336" priority="2849" operator="lessThan">
      <formula>0</formula>
    </cfRule>
  </conditionalFormatting>
  <conditionalFormatting sqref="Y197">
    <cfRule type="cellIs" dxfId="8335" priority="2846" operator="lessThan">
      <formula>0</formula>
    </cfRule>
    <cfRule type="cellIs" dxfId="8334" priority="2847" operator="greaterThan">
      <formula>0</formula>
    </cfRule>
  </conditionalFormatting>
  <conditionalFormatting sqref="Z197">
    <cfRule type="cellIs" dxfId="8333" priority="2844" operator="greaterThan">
      <formula>0</formula>
    </cfRule>
    <cfRule type="cellIs" dxfId="8332" priority="2845" operator="lessThan">
      <formula>0</formula>
    </cfRule>
  </conditionalFormatting>
  <conditionalFormatting sqref="AA197">
    <cfRule type="cellIs" dxfId="8331" priority="2842" operator="lessThan">
      <formula>0</formula>
    </cfRule>
    <cfRule type="cellIs" dxfId="8330" priority="2843" operator="greaterThan">
      <formula>0</formula>
    </cfRule>
  </conditionalFormatting>
  <conditionalFormatting sqref="AB197">
    <cfRule type="cellIs" dxfId="8329" priority="2840" operator="greaterThan">
      <formula>0</formula>
    </cfRule>
    <cfRule type="cellIs" dxfId="8328" priority="2841" operator="lessThan">
      <formula>0</formula>
    </cfRule>
  </conditionalFormatting>
  <conditionalFormatting sqref="AC197">
    <cfRule type="cellIs" dxfId="8327" priority="2838" operator="lessThan">
      <formula>0</formula>
    </cfRule>
    <cfRule type="cellIs" dxfId="8326" priority="2839" operator="greaterThan">
      <formula>0</formula>
    </cfRule>
  </conditionalFormatting>
  <conditionalFormatting sqref="F201">
    <cfRule type="cellIs" dxfId="8325" priority="2836" operator="greaterThan">
      <formula>0</formula>
    </cfRule>
    <cfRule type="cellIs" dxfId="8324" priority="2837" operator="lessThan">
      <formula>0</formula>
    </cfRule>
  </conditionalFormatting>
  <conditionalFormatting sqref="G201">
    <cfRule type="cellIs" dxfId="8323" priority="2834" operator="lessThan">
      <formula>0</formula>
    </cfRule>
    <cfRule type="cellIs" dxfId="8322" priority="2835" operator="greaterThan">
      <formula>0</formula>
    </cfRule>
  </conditionalFormatting>
  <conditionalFormatting sqref="H201">
    <cfRule type="cellIs" dxfId="8321" priority="2832" operator="greaterThan">
      <formula>0</formula>
    </cfRule>
    <cfRule type="cellIs" dxfId="8320" priority="2833" operator="lessThan">
      <formula>0</formula>
    </cfRule>
  </conditionalFormatting>
  <conditionalFormatting sqref="I201">
    <cfRule type="cellIs" dxfId="8319" priority="2830" operator="lessThan">
      <formula>0</formula>
    </cfRule>
    <cfRule type="cellIs" dxfId="8318" priority="2831" operator="greaterThan">
      <formula>0</formula>
    </cfRule>
  </conditionalFormatting>
  <conditionalFormatting sqref="J201">
    <cfRule type="cellIs" dxfId="8317" priority="2828" operator="greaterThan">
      <formula>0</formula>
    </cfRule>
    <cfRule type="cellIs" dxfId="8316" priority="2829" operator="lessThan">
      <formula>0</formula>
    </cfRule>
  </conditionalFormatting>
  <conditionalFormatting sqref="K201">
    <cfRule type="cellIs" dxfId="8315" priority="2826" operator="lessThan">
      <formula>0</formula>
    </cfRule>
    <cfRule type="cellIs" dxfId="8314" priority="2827" operator="greaterThan">
      <formula>0</formula>
    </cfRule>
  </conditionalFormatting>
  <conditionalFormatting sqref="L201">
    <cfRule type="cellIs" dxfId="8313" priority="2824" operator="greaterThan">
      <formula>0</formula>
    </cfRule>
    <cfRule type="cellIs" dxfId="8312" priority="2825" operator="lessThan">
      <formula>0</formula>
    </cfRule>
  </conditionalFormatting>
  <conditionalFormatting sqref="M201">
    <cfRule type="cellIs" dxfId="8311" priority="2822" operator="lessThan">
      <formula>0</formula>
    </cfRule>
    <cfRule type="cellIs" dxfId="8310" priority="2823" operator="greaterThan">
      <formula>0</formula>
    </cfRule>
  </conditionalFormatting>
  <conditionalFormatting sqref="N201">
    <cfRule type="cellIs" dxfId="8309" priority="2820" operator="greaterThan">
      <formula>0</formula>
    </cfRule>
    <cfRule type="cellIs" dxfId="8308" priority="2821" operator="lessThan">
      <formula>0</formula>
    </cfRule>
  </conditionalFormatting>
  <conditionalFormatting sqref="O201">
    <cfRule type="cellIs" dxfId="8307" priority="2818" operator="lessThan">
      <formula>0</formula>
    </cfRule>
    <cfRule type="cellIs" dxfId="8306" priority="2819" operator="greaterThan">
      <formula>0</formula>
    </cfRule>
  </conditionalFormatting>
  <conditionalFormatting sqref="P201">
    <cfRule type="cellIs" dxfId="8305" priority="2816" operator="greaterThan">
      <formula>0</formula>
    </cfRule>
    <cfRule type="cellIs" dxfId="8304" priority="2817" operator="lessThan">
      <formula>0</formula>
    </cfRule>
  </conditionalFormatting>
  <conditionalFormatting sqref="Q201">
    <cfRule type="cellIs" dxfId="8303" priority="2814" operator="lessThan">
      <formula>0</formula>
    </cfRule>
    <cfRule type="cellIs" dxfId="8302" priority="2815" operator="greaterThan">
      <formula>0</formula>
    </cfRule>
  </conditionalFormatting>
  <conditionalFormatting sqref="R201">
    <cfRule type="cellIs" dxfId="8301" priority="2812" operator="greaterThan">
      <formula>0</formula>
    </cfRule>
    <cfRule type="cellIs" dxfId="8300" priority="2813" operator="lessThan">
      <formula>0</formula>
    </cfRule>
  </conditionalFormatting>
  <conditionalFormatting sqref="S201">
    <cfRule type="cellIs" dxfId="8299" priority="2810" operator="lessThan">
      <formula>0</formula>
    </cfRule>
    <cfRule type="cellIs" dxfId="8298" priority="2811" operator="greaterThan">
      <formula>0</formula>
    </cfRule>
  </conditionalFormatting>
  <conditionalFormatting sqref="T201">
    <cfRule type="cellIs" dxfId="8297" priority="2808" operator="greaterThan">
      <formula>0</formula>
    </cfRule>
    <cfRule type="cellIs" dxfId="8296" priority="2809" operator="lessThan">
      <formula>0</formula>
    </cfRule>
  </conditionalFormatting>
  <conditionalFormatting sqref="U201">
    <cfRule type="cellIs" dxfId="8295" priority="2806" operator="lessThan">
      <formula>0</formula>
    </cfRule>
    <cfRule type="cellIs" dxfId="8294" priority="2807" operator="greaterThan">
      <formula>0</formula>
    </cfRule>
  </conditionalFormatting>
  <conditionalFormatting sqref="V201">
    <cfRule type="cellIs" dxfId="8293" priority="2804" operator="greaterThan">
      <formula>0</formula>
    </cfRule>
    <cfRule type="cellIs" dxfId="8292" priority="2805" operator="lessThan">
      <formula>0</formula>
    </cfRule>
  </conditionalFormatting>
  <conditionalFormatting sqref="W201">
    <cfRule type="cellIs" dxfId="8291" priority="2802" operator="lessThan">
      <formula>0</formula>
    </cfRule>
    <cfRule type="cellIs" dxfId="8290" priority="2803" operator="greaterThan">
      <formula>0</formula>
    </cfRule>
  </conditionalFormatting>
  <conditionalFormatting sqref="X201">
    <cfRule type="cellIs" dxfId="8289" priority="2800" operator="greaterThan">
      <formula>0</formula>
    </cfRule>
    <cfRule type="cellIs" dxfId="8288" priority="2801" operator="lessThan">
      <formula>0</formula>
    </cfRule>
  </conditionalFormatting>
  <conditionalFormatting sqref="Y201">
    <cfRule type="cellIs" dxfId="8287" priority="2798" operator="lessThan">
      <formula>0</formula>
    </cfRule>
    <cfRule type="cellIs" dxfId="8286" priority="2799" operator="greaterThan">
      <formula>0</formula>
    </cfRule>
  </conditionalFormatting>
  <conditionalFormatting sqref="Z201">
    <cfRule type="cellIs" dxfId="8285" priority="2796" operator="greaterThan">
      <formula>0</formula>
    </cfRule>
    <cfRule type="cellIs" dxfId="8284" priority="2797" operator="lessThan">
      <formula>0</formula>
    </cfRule>
  </conditionalFormatting>
  <conditionalFormatting sqref="AA201">
    <cfRule type="cellIs" dxfId="8283" priority="2794" operator="lessThan">
      <formula>0</formula>
    </cfRule>
    <cfRule type="cellIs" dxfId="8282" priority="2795" operator="greaterThan">
      <formula>0</formula>
    </cfRule>
  </conditionalFormatting>
  <conditionalFormatting sqref="AB201">
    <cfRule type="cellIs" dxfId="8281" priority="2792" operator="greaterThan">
      <formula>0</formula>
    </cfRule>
    <cfRule type="cellIs" dxfId="8280" priority="2793" operator="lessThan">
      <formula>0</formula>
    </cfRule>
  </conditionalFormatting>
  <conditionalFormatting sqref="AC201">
    <cfRule type="cellIs" dxfId="8279" priority="2790" operator="lessThan">
      <formula>0</formula>
    </cfRule>
    <cfRule type="cellIs" dxfId="8278" priority="2791" operator="greaterThan">
      <formula>0</formula>
    </cfRule>
  </conditionalFormatting>
  <conditionalFormatting sqref="F204">
    <cfRule type="cellIs" dxfId="8277" priority="2788" operator="lessThan">
      <formula>$B204</formula>
    </cfRule>
    <cfRule type="cellIs" dxfId="8276" priority="2789" operator="greaterThan">
      <formula>$B204</formula>
    </cfRule>
  </conditionalFormatting>
  <conditionalFormatting sqref="H204">
    <cfRule type="cellIs" dxfId="8275" priority="2786" operator="lessThan">
      <formula>$B204</formula>
    </cfRule>
    <cfRule type="cellIs" dxfId="8274" priority="2787" operator="greaterThan">
      <formula>$B204</formula>
    </cfRule>
  </conditionalFormatting>
  <conditionalFormatting sqref="J204">
    <cfRule type="cellIs" dxfId="8273" priority="2784" operator="lessThan">
      <formula>$B204</formula>
    </cfRule>
    <cfRule type="cellIs" dxfId="8272" priority="2785" operator="greaterThan">
      <formula>$B204</formula>
    </cfRule>
  </conditionalFormatting>
  <conditionalFormatting sqref="L204">
    <cfRule type="cellIs" dxfId="8271" priority="2782" operator="lessThan">
      <formula>$B204</formula>
    </cfRule>
    <cfRule type="cellIs" dxfId="8270" priority="2783" operator="greaterThan">
      <formula>$B204</formula>
    </cfRule>
  </conditionalFormatting>
  <conditionalFormatting sqref="N204">
    <cfRule type="cellIs" dxfId="8269" priority="2780" operator="lessThan">
      <formula>$B204</formula>
    </cfRule>
    <cfRule type="cellIs" dxfId="8268" priority="2781" operator="greaterThan">
      <formula>$B204</formula>
    </cfRule>
  </conditionalFormatting>
  <conditionalFormatting sqref="P204">
    <cfRule type="cellIs" dxfId="8267" priority="2778" operator="lessThan">
      <formula>$B204</formula>
    </cfRule>
    <cfRule type="cellIs" dxfId="8266" priority="2779" operator="greaterThan">
      <formula>$B204</formula>
    </cfRule>
  </conditionalFormatting>
  <conditionalFormatting sqref="R204">
    <cfRule type="cellIs" dxfId="8265" priority="2776" operator="lessThan">
      <formula>$B204</formula>
    </cfRule>
    <cfRule type="cellIs" dxfId="8264" priority="2777" operator="greaterThan">
      <formula>$B204</formula>
    </cfRule>
  </conditionalFormatting>
  <conditionalFormatting sqref="T204">
    <cfRule type="cellIs" dxfId="8263" priority="2774" operator="lessThan">
      <formula>$B204</formula>
    </cfRule>
    <cfRule type="cellIs" dxfId="8262" priority="2775" operator="greaterThan">
      <formula>$B204</formula>
    </cfRule>
  </conditionalFormatting>
  <conditionalFormatting sqref="V204">
    <cfRule type="cellIs" dxfId="8261" priority="2772" operator="lessThan">
      <formula>$B204</formula>
    </cfRule>
    <cfRule type="cellIs" dxfId="8260" priority="2773" operator="greaterThan">
      <formula>$B204</formula>
    </cfRule>
  </conditionalFormatting>
  <conditionalFormatting sqref="X204">
    <cfRule type="cellIs" dxfId="8259" priority="2770" operator="lessThan">
      <formula>$B204</formula>
    </cfRule>
    <cfRule type="cellIs" dxfId="8258" priority="2771" operator="greaterThan">
      <formula>$B204</formula>
    </cfRule>
  </conditionalFormatting>
  <conditionalFormatting sqref="Z204">
    <cfRule type="cellIs" dxfId="8257" priority="2768" operator="lessThan">
      <formula>$B204</formula>
    </cfRule>
    <cfRule type="cellIs" dxfId="8256" priority="2769" operator="greaterThan">
      <formula>$B204</formula>
    </cfRule>
  </conditionalFormatting>
  <conditionalFormatting sqref="AB204">
    <cfRule type="cellIs" dxfId="8255" priority="2766" operator="lessThan">
      <formula>$B204</formula>
    </cfRule>
    <cfRule type="cellIs" dxfId="8254" priority="2767" operator="greaterThan">
      <formula>$B204</formula>
    </cfRule>
  </conditionalFormatting>
  <conditionalFormatting sqref="G204">
    <cfRule type="cellIs" dxfId="8253" priority="2764" operator="greaterThan">
      <formula>$C204</formula>
    </cfRule>
    <cfRule type="cellIs" dxfId="8252" priority="2765" operator="lessThan">
      <formula>$C204</formula>
    </cfRule>
  </conditionalFormatting>
  <conditionalFormatting sqref="I204">
    <cfRule type="cellIs" dxfId="8251" priority="2762" operator="greaterThan">
      <formula>$C204</formula>
    </cfRule>
    <cfRule type="cellIs" dxfId="8250" priority="2763" operator="lessThan">
      <formula>$C204</formula>
    </cfRule>
  </conditionalFormatting>
  <conditionalFormatting sqref="K204">
    <cfRule type="cellIs" dxfId="8249" priority="2760" operator="greaterThan">
      <formula>$C204</formula>
    </cfRule>
    <cfRule type="cellIs" dxfId="8248" priority="2761" operator="lessThan">
      <formula>$C204</formula>
    </cfRule>
  </conditionalFormatting>
  <conditionalFormatting sqref="M204">
    <cfRule type="cellIs" dxfId="8247" priority="2758" operator="greaterThan">
      <formula>$C204</formula>
    </cfRule>
    <cfRule type="cellIs" dxfId="8246" priority="2759" operator="lessThan">
      <formula>$C204</formula>
    </cfRule>
  </conditionalFormatting>
  <conditionalFormatting sqref="O204">
    <cfRule type="cellIs" dxfId="8245" priority="2756" operator="greaterThan">
      <formula>$C204</formula>
    </cfRule>
    <cfRule type="cellIs" dxfId="8244" priority="2757" operator="lessThan">
      <formula>$C204</formula>
    </cfRule>
  </conditionalFormatting>
  <conditionalFormatting sqref="Q204">
    <cfRule type="cellIs" dxfId="8243" priority="2754" operator="greaterThan">
      <formula>$C204</formula>
    </cfRule>
    <cfRule type="cellIs" dxfId="8242" priority="2755" operator="lessThan">
      <formula>$C204</formula>
    </cfRule>
  </conditionalFormatting>
  <conditionalFormatting sqref="S204">
    <cfRule type="cellIs" dxfId="8241" priority="2752" operator="greaterThan">
      <formula>$C204</formula>
    </cfRule>
    <cfRule type="cellIs" dxfId="8240" priority="2753" operator="lessThan">
      <formula>$C204</formula>
    </cfRule>
  </conditionalFormatting>
  <conditionalFormatting sqref="U204">
    <cfRule type="cellIs" dxfId="8239" priority="2750" operator="greaterThan">
      <formula>$C204</formula>
    </cfRule>
    <cfRule type="cellIs" dxfId="8238" priority="2751" operator="lessThan">
      <formula>$C204</formula>
    </cfRule>
  </conditionalFormatting>
  <conditionalFormatting sqref="W204">
    <cfRule type="cellIs" dxfId="8237" priority="2748" operator="greaterThan">
      <formula>$C204</formula>
    </cfRule>
    <cfRule type="cellIs" dxfId="8236" priority="2749" operator="lessThan">
      <formula>$C204</formula>
    </cfRule>
  </conditionalFormatting>
  <conditionalFormatting sqref="Y204">
    <cfRule type="cellIs" dxfId="8235" priority="2746" operator="greaterThan">
      <formula>$C204</formula>
    </cfRule>
    <cfRule type="cellIs" dxfId="8234" priority="2747" operator="lessThan">
      <formula>$C204</formula>
    </cfRule>
  </conditionalFormatting>
  <conditionalFormatting sqref="AA204">
    <cfRule type="cellIs" dxfId="8233" priority="2744" operator="greaterThan">
      <formula>$C204</formula>
    </cfRule>
    <cfRule type="cellIs" dxfId="8232" priority="2745" operator="lessThan">
      <formula>$C204</formula>
    </cfRule>
  </conditionalFormatting>
  <conditionalFormatting sqref="AC204">
    <cfRule type="cellIs" dxfId="8231" priority="2742" operator="greaterThan">
      <formula>$C204</formula>
    </cfRule>
    <cfRule type="cellIs" dxfId="8230" priority="2743" operator="lessThan">
      <formula>$C204</formula>
    </cfRule>
  </conditionalFormatting>
  <conditionalFormatting sqref="F208">
    <cfRule type="cellIs" dxfId="8229" priority="2740" operator="lessThan">
      <formula>$B204</formula>
    </cfRule>
    <cfRule type="cellIs" dxfId="8228" priority="2741" operator="greaterThan">
      <formula>$B204</formula>
    </cfRule>
  </conditionalFormatting>
  <conditionalFormatting sqref="G208">
    <cfRule type="cellIs" dxfId="8227" priority="2738" operator="greaterThan">
      <formula>$C204</formula>
    </cfRule>
    <cfRule type="cellIs" dxfId="8226" priority="2739" operator="lessThan">
      <formula>$C204</formula>
    </cfRule>
  </conditionalFormatting>
  <conditionalFormatting sqref="F212">
    <cfRule type="cellIs" dxfId="8225" priority="2736" operator="lessThan">
      <formula>$B204</formula>
    </cfRule>
    <cfRule type="cellIs" dxfId="8224" priority="2737" operator="greaterThan">
      <formula>$B204</formula>
    </cfRule>
  </conditionalFormatting>
  <conditionalFormatting sqref="G212">
    <cfRule type="cellIs" dxfId="8223" priority="2734" operator="greaterThan">
      <formula>$C204</formula>
    </cfRule>
    <cfRule type="cellIs" dxfId="8222" priority="2735" operator="lessThan">
      <formula>$C204</formula>
    </cfRule>
  </conditionalFormatting>
  <conditionalFormatting sqref="F216">
    <cfRule type="cellIs" dxfId="8221" priority="2732" operator="lessThan">
      <formula>$B204</formula>
    </cfRule>
    <cfRule type="cellIs" dxfId="8220" priority="2733" operator="greaterThan">
      <formula>$B204</formula>
    </cfRule>
  </conditionalFormatting>
  <conditionalFormatting sqref="G216">
    <cfRule type="cellIs" dxfId="8219" priority="2730" operator="greaterThan">
      <formula>$C204</formula>
    </cfRule>
    <cfRule type="cellIs" dxfId="8218" priority="2731" operator="lessThan">
      <formula>$C204</formula>
    </cfRule>
  </conditionalFormatting>
  <conditionalFormatting sqref="F220">
    <cfRule type="cellIs" dxfId="8217" priority="2728" operator="lessThan">
      <formula>$B204</formula>
    </cfRule>
    <cfRule type="cellIs" dxfId="8216" priority="2729" operator="greaterThan">
      <formula>$B204</formula>
    </cfRule>
  </conditionalFormatting>
  <conditionalFormatting sqref="G220">
    <cfRule type="cellIs" dxfId="8215" priority="2726" operator="greaterThan">
      <formula>$C204</formula>
    </cfRule>
    <cfRule type="cellIs" dxfId="8214" priority="2727" operator="lessThan">
      <formula>$C204</formula>
    </cfRule>
  </conditionalFormatting>
  <conditionalFormatting sqref="H208">
    <cfRule type="cellIs" dxfId="8213" priority="2724" operator="lessThan">
      <formula>$B204</formula>
    </cfRule>
    <cfRule type="cellIs" dxfId="8212" priority="2725" operator="greaterThan">
      <formula>$B204</formula>
    </cfRule>
  </conditionalFormatting>
  <conditionalFormatting sqref="J208">
    <cfRule type="cellIs" dxfId="8211" priority="2722" operator="lessThan">
      <formula>$B204</formula>
    </cfRule>
    <cfRule type="cellIs" dxfId="8210" priority="2723" operator="greaterThan">
      <formula>$B204</formula>
    </cfRule>
  </conditionalFormatting>
  <conditionalFormatting sqref="L208">
    <cfRule type="cellIs" dxfId="8209" priority="2720" operator="lessThan">
      <formula>$B204</formula>
    </cfRule>
    <cfRule type="cellIs" dxfId="8208" priority="2721" operator="greaterThan">
      <formula>$B204</formula>
    </cfRule>
  </conditionalFormatting>
  <conditionalFormatting sqref="N208">
    <cfRule type="cellIs" dxfId="8207" priority="2718" operator="lessThan">
      <formula>$B204</formula>
    </cfRule>
    <cfRule type="cellIs" dxfId="8206" priority="2719" operator="greaterThan">
      <formula>$B204</formula>
    </cfRule>
  </conditionalFormatting>
  <conditionalFormatting sqref="P208">
    <cfRule type="cellIs" dxfId="8205" priority="2716" operator="lessThan">
      <formula>$B204</formula>
    </cfRule>
    <cfRule type="cellIs" dxfId="8204" priority="2717" operator="greaterThan">
      <formula>$B204</formula>
    </cfRule>
  </conditionalFormatting>
  <conditionalFormatting sqref="R208">
    <cfRule type="cellIs" dxfId="8203" priority="2714" operator="lessThan">
      <formula>$B204</formula>
    </cfRule>
    <cfRule type="cellIs" dxfId="8202" priority="2715" operator="greaterThan">
      <formula>$B204</formula>
    </cfRule>
  </conditionalFormatting>
  <conditionalFormatting sqref="T208">
    <cfRule type="cellIs" dxfId="8201" priority="2712" operator="lessThan">
      <formula>$B204</formula>
    </cfRule>
    <cfRule type="cellIs" dxfId="8200" priority="2713" operator="greaterThan">
      <formula>$B204</formula>
    </cfRule>
  </conditionalFormatting>
  <conditionalFormatting sqref="V208">
    <cfRule type="cellIs" dxfId="8199" priority="2710" operator="lessThan">
      <formula>$B204</formula>
    </cfRule>
    <cfRule type="cellIs" dxfId="8198" priority="2711" operator="greaterThan">
      <formula>$B204</formula>
    </cfRule>
  </conditionalFormatting>
  <conditionalFormatting sqref="X208">
    <cfRule type="cellIs" dxfId="8197" priority="2708" operator="lessThan">
      <formula>$B204</formula>
    </cfRule>
    <cfRule type="cellIs" dxfId="8196" priority="2709" operator="greaterThan">
      <formula>$B204</formula>
    </cfRule>
  </conditionalFormatting>
  <conditionalFormatting sqref="Z208">
    <cfRule type="cellIs" dxfId="8195" priority="2706" operator="lessThan">
      <formula>$B204</formula>
    </cfRule>
    <cfRule type="cellIs" dxfId="8194" priority="2707" operator="greaterThan">
      <formula>$B204</formula>
    </cfRule>
  </conditionalFormatting>
  <conditionalFormatting sqref="AB208">
    <cfRule type="cellIs" dxfId="8193" priority="2704" operator="lessThan">
      <formula>$B204</formula>
    </cfRule>
    <cfRule type="cellIs" dxfId="8192" priority="2705" operator="greaterThan">
      <formula>$B204</formula>
    </cfRule>
  </conditionalFormatting>
  <conditionalFormatting sqref="I208">
    <cfRule type="cellIs" dxfId="8191" priority="2702" operator="greaterThan">
      <formula>$C204</formula>
    </cfRule>
    <cfRule type="cellIs" dxfId="8190" priority="2703" operator="lessThan">
      <formula>$C204</formula>
    </cfRule>
  </conditionalFormatting>
  <conditionalFormatting sqref="K208">
    <cfRule type="cellIs" dxfId="8189" priority="2700" operator="greaterThan">
      <formula>$C204</formula>
    </cfRule>
    <cfRule type="cellIs" dxfId="8188" priority="2701" operator="lessThan">
      <formula>$C204</formula>
    </cfRule>
  </conditionalFormatting>
  <conditionalFormatting sqref="M208">
    <cfRule type="cellIs" dxfId="8187" priority="2698" operator="greaterThan">
      <formula>$C204</formula>
    </cfRule>
    <cfRule type="cellIs" dxfId="8186" priority="2699" operator="lessThan">
      <formula>$C204</formula>
    </cfRule>
  </conditionalFormatting>
  <conditionalFormatting sqref="O208">
    <cfRule type="cellIs" dxfId="8185" priority="2696" operator="greaterThan">
      <formula>$C204</formula>
    </cfRule>
    <cfRule type="cellIs" dxfId="8184" priority="2697" operator="lessThan">
      <formula>$C204</formula>
    </cfRule>
  </conditionalFormatting>
  <conditionalFormatting sqref="Q208">
    <cfRule type="cellIs" dxfId="8183" priority="2694" operator="greaterThan">
      <formula>$C204</formula>
    </cfRule>
    <cfRule type="cellIs" dxfId="8182" priority="2695" operator="lessThan">
      <formula>$C204</formula>
    </cfRule>
  </conditionalFormatting>
  <conditionalFormatting sqref="S208">
    <cfRule type="cellIs" dxfId="8181" priority="2692" operator="greaterThan">
      <formula>$C204</formula>
    </cfRule>
    <cfRule type="cellIs" dxfId="8180" priority="2693" operator="lessThan">
      <formula>$C204</formula>
    </cfRule>
  </conditionalFormatting>
  <conditionalFormatting sqref="U208">
    <cfRule type="cellIs" dxfId="8179" priority="2690" operator="greaterThan">
      <formula>$C204</formula>
    </cfRule>
    <cfRule type="cellIs" dxfId="8178" priority="2691" operator="lessThan">
      <formula>$C204</formula>
    </cfRule>
  </conditionalFormatting>
  <conditionalFormatting sqref="W208">
    <cfRule type="cellIs" dxfId="8177" priority="2688" operator="greaterThan">
      <formula>$C204</formula>
    </cfRule>
    <cfRule type="cellIs" dxfId="8176" priority="2689" operator="lessThan">
      <formula>$C204</formula>
    </cfRule>
  </conditionalFormatting>
  <conditionalFormatting sqref="Y208">
    <cfRule type="cellIs" dxfId="8175" priority="2686" operator="greaterThan">
      <formula>$C204</formula>
    </cfRule>
    <cfRule type="cellIs" dxfId="8174" priority="2687" operator="lessThan">
      <formula>$C204</formula>
    </cfRule>
  </conditionalFormatting>
  <conditionalFormatting sqref="AA208">
    <cfRule type="cellIs" dxfId="8173" priority="2684" operator="greaterThan">
      <formula>$C204</formula>
    </cfRule>
    <cfRule type="cellIs" dxfId="8172" priority="2685" operator="lessThan">
      <formula>$C204</formula>
    </cfRule>
  </conditionalFormatting>
  <conditionalFormatting sqref="AC208">
    <cfRule type="cellIs" dxfId="8171" priority="2682" operator="greaterThan">
      <formula>$C204</formula>
    </cfRule>
    <cfRule type="cellIs" dxfId="8170" priority="2683" operator="lessThan">
      <formula>$C204</formula>
    </cfRule>
  </conditionalFormatting>
  <conditionalFormatting sqref="H212">
    <cfRule type="cellIs" dxfId="8169" priority="2680" operator="lessThan">
      <formula>$B204</formula>
    </cfRule>
    <cfRule type="cellIs" dxfId="8168" priority="2681" operator="greaterThan">
      <formula>$B204</formula>
    </cfRule>
  </conditionalFormatting>
  <conditionalFormatting sqref="J212">
    <cfRule type="cellIs" dxfId="8167" priority="2678" operator="lessThan">
      <formula>$B204</formula>
    </cfRule>
    <cfRule type="cellIs" dxfId="8166" priority="2679" operator="greaterThan">
      <formula>$B204</formula>
    </cfRule>
  </conditionalFormatting>
  <conditionalFormatting sqref="L212">
    <cfRule type="cellIs" dxfId="8165" priority="2676" operator="lessThan">
      <formula>$B204</formula>
    </cfRule>
    <cfRule type="cellIs" dxfId="8164" priority="2677" operator="greaterThan">
      <formula>$B204</formula>
    </cfRule>
  </conditionalFormatting>
  <conditionalFormatting sqref="N212">
    <cfRule type="cellIs" dxfId="8163" priority="2674" operator="lessThan">
      <formula>$B204</formula>
    </cfRule>
    <cfRule type="cellIs" dxfId="8162" priority="2675" operator="greaterThan">
      <formula>$B204</formula>
    </cfRule>
  </conditionalFormatting>
  <conditionalFormatting sqref="P212">
    <cfRule type="cellIs" dxfId="8161" priority="2672" operator="lessThan">
      <formula>$B204</formula>
    </cfRule>
    <cfRule type="cellIs" dxfId="8160" priority="2673" operator="greaterThan">
      <formula>$B204</formula>
    </cfRule>
  </conditionalFormatting>
  <conditionalFormatting sqref="R212">
    <cfRule type="cellIs" dxfId="8159" priority="2670" operator="lessThan">
      <formula>$B204</formula>
    </cfRule>
    <cfRule type="cellIs" dxfId="8158" priority="2671" operator="greaterThan">
      <formula>$B204</formula>
    </cfRule>
  </conditionalFormatting>
  <conditionalFormatting sqref="T212">
    <cfRule type="cellIs" dxfId="8157" priority="2668" operator="lessThan">
      <formula>$B204</formula>
    </cfRule>
    <cfRule type="cellIs" dxfId="8156" priority="2669" operator="greaterThan">
      <formula>$B204</formula>
    </cfRule>
  </conditionalFormatting>
  <conditionalFormatting sqref="V212">
    <cfRule type="cellIs" dxfId="8155" priority="2666" operator="lessThan">
      <formula>$B204</formula>
    </cfRule>
    <cfRule type="cellIs" dxfId="8154" priority="2667" operator="greaterThan">
      <formula>$B204</formula>
    </cfRule>
  </conditionalFormatting>
  <conditionalFormatting sqref="X212">
    <cfRule type="cellIs" dxfId="8153" priority="2664" operator="lessThan">
      <formula>$B204</formula>
    </cfRule>
    <cfRule type="cellIs" dxfId="8152" priority="2665" operator="greaterThan">
      <formula>$B204</formula>
    </cfRule>
  </conditionalFormatting>
  <conditionalFormatting sqref="Z212">
    <cfRule type="cellIs" dxfId="8151" priority="2662" operator="lessThan">
      <formula>$B204</formula>
    </cfRule>
    <cfRule type="cellIs" dxfId="8150" priority="2663" operator="greaterThan">
      <formula>$B204</formula>
    </cfRule>
  </conditionalFormatting>
  <conditionalFormatting sqref="AB212">
    <cfRule type="cellIs" dxfId="8149" priority="2660" operator="lessThan">
      <formula>$B204</formula>
    </cfRule>
    <cfRule type="cellIs" dxfId="8148" priority="2661" operator="greaterThan">
      <formula>$B204</formula>
    </cfRule>
  </conditionalFormatting>
  <conditionalFormatting sqref="I212">
    <cfRule type="cellIs" dxfId="8147" priority="2658" operator="greaterThan">
      <formula>$C204</formula>
    </cfRule>
    <cfRule type="cellIs" dxfId="8146" priority="2659" operator="lessThan">
      <formula>$C204</formula>
    </cfRule>
  </conditionalFormatting>
  <conditionalFormatting sqref="K212">
    <cfRule type="cellIs" dxfId="8145" priority="2656" operator="greaterThan">
      <formula>$C204</formula>
    </cfRule>
    <cfRule type="cellIs" dxfId="8144" priority="2657" operator="lessThan">
      <formula>$C204</formula>
    </cfRule>
  </conditionalFormatting>
  <conditionalFormatting sqref="M212">
    <cfRule type="cellIs" dxfId="8143" priority="2654" operator="greaterThan">
      <formula>$C204</formula>
    </cfRule>
    <cfRule type="cellIs" dxfId="8142" priority="2655" operator="lessThan">
      <formula>$C204</formula>
    </cfRule>
  </conditionalFormatting>
  <conditionalFormatting sqref="O212">
    <cfRule type="cellIs" dxfId="8141" priority="2652" operator="greaterThan">
      <formula>$C204</formula>
    </cfRule>
    <cfRule type="cellIs" dxfId="8140" priority="2653" operator="lessThan">
      <formula>$C204</formula>
    </cfRule>
  </conditionalFormatting>
  <conditionalFormatting sqref="Q212">
    <cfRule type="cellIs" dxfId="8139" priority="2650" operator="greaterThan">
      <formula>$C204</formula>
    </cfRule>
    <cfRule type="cellIs" dxfId="8138" priority="2651" operator="lessThan">
      <formula>$C204</formula>
    </cfRule>
  </conditionalFormatting>
  <conditionalFormatting sqref="S212">
    <cfRule type="cellIs" dxfId="8137" priority="2648" operator="greaterThan">
      <formula>$C204</formula>
    </cfRule>
    <cfRule type="cellIs" dxfId="8136" priority="2649" operator="lessThan">
      <formula>$C204</formula>
    </cfRule>
  </conditionalFormatting>
  <conditionalFormatting sqref="U212">
    <cfRule type="cellIs" dxfId="8135" priority="2646" operator="greaterThan">
      <formula>$C204</formula>
    </cfRule>
    <cfRule type="cellIs" dxfId="8134" priority="2647" operator="lessThan">
      <formula>$C204</formula>
    </cfRule>
  </conditionalFormatting>
  <conditionalFormatting sqref="W212">
    <cfRule type="cellIs" dxfId="8133" priority="2644" operator="greaterThan">
      <formula>$C204</formula>
    </cfRule>
    <cfRule type="cellIs" dxfId="8132" priority="2645" operator="lessThan">
      <formula>$C204</formula>
    </cfRule>
  </conditionalFormatting>
  <conditionalFormatting sqref="Y212">
    <cfRule type="cellIs" dxfId="8131" priority="2642" operator="greaterThan">
      <formula>$C204</formula>
    </cfRule>
    <cfRule type="cellIs" dxfId="8130" priority="2643" operator="lessThan">
      <formula>$C204</formula>
    </cfRule>
  </conditionalFormatting>
  <conditionalFormatting sqref="AA212">
    <cfRule type="cellIs" dxfId="8129" priority="2640" operator="greaterThan">
      <formula>$C204</formula>
    </cfRule>
    <cfRule type="cellIs" dxfId="8128" priority="2641" operator="lessThan">
      <formula>$C204</formula>
    </cfRule>
  </conditionalFormatting>
  <conditionalFormatting sqref="AC212">
    <cfRule type="cellIs" dxfId="8127" priority="2638" operator="greaterThan">
      <formula>$C204</formula>
    </cfRule>
    <cfRule type="cellIs" dxfId="8126" priority="2639" operator="lessThan">
      <formula>$C204</formula>
    </cfRule>
  </conditionalFormatting>
  <conditionalFormatting sqref="H216">
    <cfRule type="cellIs" dxfId="8125" priority="2636" operator="lessThan">
      <formula>$B204</formula>
    </cfRule>
    <cfRule type="cellIs" dxfId="8124" priority="2637" operator="greaterThan">
      <formula>$B204</formula>
    </cfRule>
  </conditionalFormatting>
  <conditionalFormatting sqref="J216">
    <cfRule type="cellIs" dxfId="8123" priority="2634" operator="lessThan">
      <formula>$B204</formula>
    </cfRule>
    <cfRule type="cellIs" dxfId="8122" priority="2635" operator="greaterThan">
      <formula>$B204</formula>
    </cfRule>
  </conditionalFormatting>
  <conditionalFormatting sqref="L216">
    <cfRule type="cellIs" dxfId="8121" priority="2632" operator="lessThan">
      <formula>$B204</formula>
    </cfRule>
    <cfRule type="cellIs" dxfId="8120" priority="2633" operator="greaterThan">
      <formula>$B204</formula>
    </cfRule>
  </conditionalFormatting>
  <conditionalFormatting sqref="N216">
    <cfRule type="cellIs" dxfId="8119" priority="2630" operator="lessThan">
      <formula>$B204</formula>
    </cfRule>
    <cfRule type="cellIs" dxfId="8118" priority="2631" operator="greaterThan">
      <formula>$B204</formula>
    </cfRule>
  </conditionalFormatting>
  <conditionalFormatting sqref="P216">
    <cfRule type="cellIs" dxfId="8117" priority="2628" operator="lessThan">
      <formula>$B204</formula>
    </cfRule>
    <cfRule type="cellIs" dxfId="8116" priority="2629" operator="greaterThan">
      <formula>$B204</formula>
    </cfRule>
  </conditionalFormatting>
  <conditionalFormatting sqref="R216">
    <cfRule type="cellIs" dxfId="8115" priority="2626" operator="lessThan">
      <formula>$B204</formula>
    </cfRule>
    <cfRule type="cellIs" dxfId="8114" priority="2627" operator="greaterThan">
      <formula>$B204</formula>
    </cfRule>
  </conditionalFormatting>
  <conditionalFormatting sqref="T216">
    <cfRule type="cellIs" dxfId="8113" priority="2624" operator="lessThan">
      <formula>$B204</formula>
    </cfRule>
    <cfRule type="cellIs" dxfId="8112" priority="2625" operator="greaterThan">
      <formula>$B204</formula>
    </cfRule>
  </conditionalFormatting>
  <conditionalFormatting sqref="V216">
    <cfRule type="cellIs" dxfId="8111" priority="2622" operator="lessThan">
      <formula>$B204</formula>
    </cfRule>
    <cfRule type="cellIs" dxfId="8110" priority="2623" operator="greaterThan">
      <formula>$B204</formula>
    </cfRule>
  </conditionalFormatting>
  <conditionalFormatting sqref="X216">
    <cfRule type="cellIs" dxfId="8109" priority="2620" operator="lessThan">
      <formula>$B204</formula>
    </cfRule>
    <cfRule type="cellIs" dxfId="8108" priority="2621" operator="greaterThan">
      <formula>$B204</formula>
    </cfRule>
  </conditionalFormatting>
  <conditionalFormatting sqref="Z216">
    <cfRule type="cellIs" dxfId="8107" priority="2618" operator="lessThan">
      <formula>$B204</formula>
    </cfRule>
    <cfRule type="cellIs" dxfId="8106" priority="2619" operator="greaterThan">
      <formula>$B204</formula>
    </cfRule>
  </conditionalFormatting>
  <conditionalFormatting sqref="AB216">
    <cfRule type="cellIs" dxfId="8105" priority="2616" operator="lessThan">
      <formula>$B204</formula>
    </cfRule>
    <cfRule type="cellIs" dxfId="8104" priority="2617" operator="greaterThan">
      <formula>$B204</formula>
    </cfRule>
  </conditionalFormatting>
  <conditionalFormatting sqref="I216">
    <cfRule type="cellIs" dxfId="8103" priority="2614" operator="greaterThan">
      <formula>$C204</formula>
    </cfRule>
    <cfRule type="cellIs" dxfId="8102" priority="2615" operator="lessThan">
      <formula>$C204</formula>
    </cfRule>
  </conditionalFormatting>
  <conditionalFormatting sqref="K216">
    <cfRule type="cellIs" dxfId="8101" priority="2612" operator="greaterThan">
      <formula>$C204</formula>
    </cfRule>
    <cfRule type="cellIs" dxfId="8100" priority="2613" operator="lessThan">
      <formula>$C204</formula>
    </cfRule>
  </conditionalFormatting>
  <conditionalFormatting sqref="M216">
    <cfRule type="cellIs" dxfId="8099" priority="2610" operator="greaterThan">
      <formula>$C204</formula>
    </cfRule>
    <cfRule type="cellIs" dxfId="8098" priority="2611" operator="lessThan">
      <formula>$C204</formula>
    </cfRule>
  </conditionalFormatting>
  <conditionalFormatting sqref="O216">
    <cfRule type="cellIs" dxfId="8097" priority="2608" operator="greaterThan">
      <formula>$C204</formula>
    </cfRule>
    <cfRule type="cellIs" dxfId="8096" priority="2609" operator="lessThan">
      <formula>$C204</formula>
    </cfRule>
  </conditionalFormatting>
  <conditionalFormatting sqref="Q216">
    <cfRule type="cellIs" dxfId="8095" priority="2606" operator="greaterThan">
      <formula>$C204</formula>
    </cfRule>
    <cfRule type="cellIs" dxfId="8094" priority="2607" operator="lessThan">
      <formula>$C204</formula>
    </cfRule>
  </conditionalFormatting>
  <conditionalFormatting sqref="S216">
    <cfRule type="cellIs" dxfId="8093" priority="2604" operator="greaterThan">
      <formula>$C204</formula>
    </cfRule>
    <cfRule type="cellIs" dxfId="8092" priority="2605" operator="lessThan">
      <formula>$C204</formula>
    </cfRule>
  </conditionalFormatting>
  <conditionalFormatting sqref="U216">
    <cfRule type="cellIs" dxfId="8091" priority="2602" operator="greaterThan">
      <formula>$C204</formula>
    </cfRule>
    <cfRule type="cellIs" dxfId="8090" priority="2603" operator="lessThan">
      <formula>$C204</formula>
    </cfRule>
  </conditionalFormatting>
  <conditionalFormatting sqref="W216">
    <cfRule type="cellIs" dxfId="8089" priority="2600" operator="greaterThan">
      <formula>$C204</formula>
    </cfRule>
    <cfRule type="cellIs" dxfId="8088" priority="2601" operator="lessThan">
      <formula>$C204</formula>
    </cfRule>
  </conditionalFormatting>
  <conditionalFormatting sqref="Y216">
    <cfRule type="cellIs" dxfId="8087" priority="2598" operator="greaterThan">
      <formula>$C204</formula>
    </cfRule>
    <cfRule type="cellIs" dxfId="8086" priority="2599" operator="lessThan">
      <formula>$C204</formula>
    </cfRule>
  </conditionalFormatting>
  <conditionalFormatting sqref="AA216">
    <cfRule type="cellIs" dxfId="8085" priority="2596" operator="greaterThan">
      <formula>$C204</formula>
    </cfRule>
    <cfRule type="cellIs" dxfId="8084" priority="2597" operator="lessThan">
      <formula>$C204</formula>
    </cfRule>
  </conditionalFormatting>
  <conditionalFormatting sqref="AC216">
    <cfRule type="cellIs" dxfId="8083" priority="2594" operator="greaterThan">
      <formula>$C204</formula>
    </cfRule>
    <cfRule type="cellIs" dxfId="8082" priority="2595" operator="lessThan">
      <formula>$C204</formula>
    </cfRule>
  </conditionalFormatting>
  <conditionalFormatting sqref="H220">
    <cfRule type="cellIs" dxfId="8081" priority="2592" operator="lessThan">
      <formula>$B204</formula>
    </cfRule>
    <cfRule type="cellIs" dxfId="8080" priority="2593" operator="greaterThan">
      <formula>$B204</formula>
    </cfRule>
  </conditionalFormatting>
  <conditionalFormatting sqref="J220">
    <cfRule type="cellIs" dxfId="8079" priority="2590" operator="lessThan">
      <formula>$B204</formula>
    </cfRule>
    <cfRule type="cellIs" dxfId="8078" priority="2591" operator="greaterThan">
      <formula>$B204</formula>
    </cfRule>
  </conditionalFormatting>
  <conditionalFormatting sqref="L220">
    <cfRule type="cellIs" dxfId="8077" priority="2588" operator="lessThan">
      <formula>$B204</formula>
    </cfRule>
    <cfRule type="cellIs" dxfId="8076" priority="2589" operator="greaterThan">
      <formula>$B204</formula>
    </cfRule>
  </conditionalFormatting>
  <conditionalFormatting sqref="N220">
    <cfRule type="cellIs" dxfId="8075" priority="2586" operator="lessThan">
      <formula>$B204</formula>
    </cfRule>
    <cfRule type="cellIs" dxfId="8074" priority="2587" operator="greaterThan">
      <formula>$B204</formula>
    </cfRule>
  </conditionalFormatting>
  <conditionalFormatting sqref="P220">
    <cfRule type="cellIs" dxfId="8073" priority="2584" operator="lessThan">
      <formula>$B204</formula>
    </cfRule>
    <cfRule type="cellIs" dxfId="8072" priority="2585" operator="greaterThan">
      <formula>$B204</formula>
    </cfRule>
  </conditionalFormatting>
  <conditionalFormatting sqref="R220">
    <cfRule type="cellIs" dxfId="8071" priority="2582" operator="lessThan">
      <formula>$B204</formula>
    </cfRule>
    <cfRule type="cellIs" dxfId="8070" priority="2583" operator="greaterThan">
      <formula>$B204</formula>
    </cfRule>
  </conditionalFormatting>
  <conditionalFormatting sqref="T220">
    <cfRule type="cellIs" dxfId="8069" priority="2580" operator="lessThan">
      <formula>$B204</formula>
    </cfRule>
    <cfRule type="cellIs" dxfId="8068" priority="2581" operator="greaterThan">
      <formula>$B204</formula>
    </cfRule>
  </conditionalFormatting>
  <conditionalFormatting sqref="V220">
    <cfRule type="cellIs" dxfId="8067" priority="2578" operator="lessThan">
      <formula>$B204</formula>
    </cfRule>
    <cfRule type="cellIs" dxfId="8066" priority="2579" operator="greaterThan">
      <formula>$B204</formula>
    </cfRule>
  </conditionalFormatting>
  <conditionalFormatting sqref="X220">
    <cfRule type="cellIs" dxfId="8065" priority="2576" operator="lessThan">
      <formula>$B204</formula>
    </cfRule>
    <cfRule type="cellIs" dxfId="8064" priority="2577" operator="greaterThan">
      <formula>$B204</formula>
    </cfRule>
  </conditionalFormatting>
  <conditionalFormatting sqref="Z220">
    <cfRule type="cellIs" dxfId="8063" priority="2574" operator="lessThan">
      <formula>$B204</formula>
    </cfRule>
    <cfRule type="cellIs" dxfId="8062" priority="2575" operator="greaterThan">
      <formula>$B204</formula>
    </cfRule>
  </conditionalFormatting>
  <conditionalFormatting sqref="AB220">
    <cfRule type="cellIs" dxfId="8061" priority="2572" operator="lessThan">
      <formula>$B204</formula>
    </cfRule>
    <cfRule type="cellIs" dxfId="8060" priority="2573" operator="greaterThan">
      <formula>$B204</formula>
    </cfRule>
  </conditionalFormatting>
  <conditionalFormatting sqref="I220">
    <cfRule type="cellIs" dxfId="8059" priority="2570" operator="greaterThan">
      <formula>$C204</formula>
    </cfRule>
    <cfRule type="cellIs" dxfId="8058" priority="2571" operator="lessThan">
      <formula>$C204</formula>
    </cfRule>
  </conditionalFormatting>
  <conditionalFormatting sqref="K220">
    <cfRule type="cellIs" dxfId="8057" priority="2568" operator="greaterThan">
      <formula>$C204</formula>
    </cfRule>
    <cfRule type="cellIs" dxfId="8056" priority="2569" operator="lessThan">
      <formula>$C204</formula>
    </cfRule>
  </conditionalFormatting>
  <conditionalFormatting sqref="M220">
    <cfRule type="cellIs" dxfId="8055" priority="2566" operator="greaterThan">
      <formula>$C204</formula>
    </cfRule>
    <cfRule type="cellIs" dxfId="8054" priority="2567" operator="lessThan">
      <formula>$C204</formula>
    </cfRule>
  </conditionalFormatting>
  <conditionalFormatting sqref="O220">
    <cfRule type="cellIs" dxfId="8053" priority="2564" operator="greaterThan">
      <formula>$C204</formula>
    </cfRule>
    <cfRule type="cellIs" dxfId="8052" priority="2565" operator="lessThan">
      <formula>$C204</formula>
    </cfRule>
  </conditionalFormatting>
  <conditionalFormatting sqref="Q220">
    <cfRule type="cellIs" dxfId="8051" priority="2562" operator="greaterThan">
      <formula>$C204</formula>
    </cfRule>
    <cfRule type="cellIs" dxfId="8050" priority="2563" operator="lessThan">
      <formula>$C204</formula>
    </cfRule>
  </conditionalFormatting>
  <conditionalFormatting sqref="S220">
    <cfRule type="cellIs" dxfId="8049" priority="2560" operator="greaterThan">
      <formula>$C204</formula>
    </cfRule>
    <cfRule type="cellIs" dxfId="8048" priority="2561" operator="lessThan">
      <formula>$C204</formula>
    </cfRule>
  </conditionalFormatting>
  <conditionalFormatting sqref="U220">
    <cfRule type="cellIs" dxfId="8047" priority="2558" operator="greaterThan">
      <formula>$C204</formula>
    </cfRule>
    <cfRule type="cellIs" dxfId="8046" priority="2559" operator="lessThan">
      <formula>$C204</formula>
    </cfRule>
  </conditionalFormatting>
  <conditionalFormatting sqref="W220">
    <cfRule type="cellIs" dxfId="8045" priority="2556" operator="greaterThan">
      <formula>$C204</formula>
    </cfRule>
    <cfRule type="cellIs" dxfId="8044" priority="2557" operator="lessThan">
      <formula>$C204</formula>
    </cfRule>
  </conditionalFormatting>
  <conditionalFormatting sqref="Y220">
    <cfRule type="cellIs" dxfId="8043" priority="2554" operator="greaterThan">
      <formula>$C204</formula>
    </cfRule>
    <cfRule type="cellIs" dxfId="8042" priority="2555" operator="lessThan">
      <formula>$C204</formula>
    </cfRule>
  </conditionalFormatting>
  <conditionalFormatting sqref="AA220">
    <cfRule type="cellIs" dxfId="8041" priority="2552" operator="greaterThan">
      <formula>$C204</formula>
    </cfRule>
    <cfRule type="cellIs" dxfId="8040" priority="2553" operator="lessThan">
      <formula>$C204</formula>
    </cfRule>
  </conditionalFormatting>
  <conditionalFormatting sqref="AC220">
    <cfRule type="cellIs" dxfId="8039" priority="2550" operator="greaterThan">
      <formula>$C204</formula>
    </cfRule>
    <cfRule type="cellIs" dxfId="8038" priority="2551" operator="lessThan">
      <formula>$C204</formula>
    </cfRule>
  </conditionalFormatting>
  <conditionalFormatting sqref="F206">
    <cfRule type="cellIs" dxfId="8037" priority="2549" operator="equal">
      <formula>1</formula>
    </cfRule>
  </conditionalFormatting>
  <conditionalFormatting sqref="F205">
    <cfRule type="cellIs" dxfId="8036" priority="2545" operator="greaterThan">
      <formula>0</formula>
    </cfRule>
    <cfRule type="cellIs" dxfId="8035" priority="2548" operator="lessThan">
      <formula>0</formula>
    </cfRule>
  </conditionalFormatting>
  <conditionalFormatting sqref="G205">
    <cfRule type="cellIs" dxfId="8034" priority="2546" operator="lessThan">
      <formula>0</formula>
    </cfRule>
    <cfRule type="cellIs" dxfId="8033" priority="2547" operator="greaterThan">
      <formula>0</formula>
    </cfRule>
  </conditionalFormatting>
  <conditionalFormatting sqref="H205">
    <cfRule type="cellIs" dxfId="8032" priority="2541" operator="greaterThan">
      <formula>0</formula>
    </cfRule>
    <cfRule type="cellIs" dxfId="8031" priority="2544" operator="lessThan">
      <formula>0</formula>
    </cfRule>
  </conditionalFormatting>
  <conditionalFormatting sqref="I205">
    <cfRule type="cellIs" dxfId="8030" priority="2542" operator="lessThan">
      <formula>0</formula>
    </cfRule>
    <cfRule type="cellIs" dxfId="8029" priority="2543" operator="greaterThan">
      <formula>0</formula>
    </cfRule>
  </conditionalFormatting>
  <conditionalFormatting sqref="J205">
    <cfRule type="cellIs" dxfId="8028" priority="2537" operator="greaterThan">
      <formula>0</formula>
    </cfRule>
    <cfRule type="cellIs" dxfId="8027" priority="2540" operator="lessThan">
      <formula>0</formula>
    </cfRule>
  </conditionalFormatting>
  <conditionalFormatting sqref="K205">
    <cfRule type="cellIs" dxfId="8026" priority="2538" operator="lessThan">
      <formula>0</formula>
    </cfRule>
    <cfRule type="cellIs" dxfId="8025" priority="2539" operator="greaterThan">
      <formula>0</formula>
    </cfRule>
  </conditionalFormatting>
  <conditionalFormatting sqref="L205">
    <cfRule type="cellIs" dxfId="8024" priority="2533" operator="greaterThan">
      <formula>0</formula>
    </cfRule>
    <cfRule type="cellIs" dxfId="8023" priority="2536" operator="lessThan">
      <formula>0</formula>
    </cfRule>
  </conditionalFormatting>
  <conditionalFormatting sqref="M205">
    <cfRule type="cellIs" dxfId="8022" priority="2534" operator="lessThan">
      <formula>0</formula>
    </cfRule>
    <cfRule type="cellIs" dxfId="8021" priority="2535" operator="greaterThan">
      <formula>0</formula>
    </cfRule>
  </conditionalFormatting>
  <conditionalFormatting sqref="N205">
    <cfRule type="cellIs" dxfId="8020" priority="2529" operator="greaterThan">
      <formula>0</formula>
    </cfRule>
    <cfRule type="cellIs" dxfId="8019" priority="2532" operator="lessThan">
      <formula>0</formula>
    </cfRule>
  </conditionalFormatting>
  <conditionalFormatting sqref="O205">
    <cfRule type="cellIs" dxfId="8018" priority="2530" operator="lessThan">
      <formula>0</formula>
    </cfRule>
    <cfRule type="cellIs" dxfId="8017" priority="2531" operator="greaterThan">
      <formula>0</formula>
    </cfRule>
  </conditionalFormatting>
  <conditionalFormatting sqref="P205">
    <cfRule type="cellIs" dxfId="8016" priority="2525" operator="greaterThan">
      <formula>0</formula>
    </cfRule>
    <cfRule type="cellIs" dxfId="8015" priority="2528" operator="lessThan">
      <formula>0</formula>
    </cfRule>
  </conditionalFormatting>
  <conditionalFormatting sqref="Q205">
    <cfRule type="cellIs" dxfId="8014" priority="2526" operator="lessThan">
      <formula>0</formula>
    </cfRule>
    <cfRule type="cellIs" dxfId="8013" priority="2527" operator="greaterThan">
      <formula>0</formula>
    </cfRule>
  </conditionalFormatting>
  <conditionalFormatting sqref="R205">
    <cfRule type="cellIs" dxfId="8012" priority="2521" operator="greaterThan">
      <formula>0</formula>
    </cfRule>
    <cfRule type="cellIs" dxfId="8011" priority="2524" operator="lessThan">
      <formula>0</formula>
    </cfRule>
  </conditionalFormatting>
  <conditionalFormatting sqref="S205">
    <cfRule type="cellIs" dxfId="8010" priority="2522" operator="lessThan">
      <formula>0</formula>
    </cfRule>
    <cfRule type="cellIs" dxfId="8009" priority="2523" operator="greaterThan">
      <formula>0</formula>
    </cfRule>
  </conditionalFormatting>
  <conditionalFormatting sqref="T205">
    <cfRule type="cellIs" dxfId="8008" priority="2517" operator="greaterThan">
      <formula>0</formula>
    </cfRule>
    <cfRule type="cellIs" dxfId="8007" priority="2520" operator="lessThan">
      <formula>0</formula>
    </cfRule>
  </conditionalFormatting>
  <conditionalFormatting sqref="U205">
    <cfRule type="cellIs" dxfId="8006" priority="2518" operator="lessThan">
      <formula>0</formula>
    </cfRule>
    <cfRule type="cellIs" dxfId="8005" priority="2519" operator="greaterThan">
      <formula>0</formula>
    </cfRule>
  </conditionalFormatting>
  <conditionalFormatting sqref="V205">
    <cfRule type="cellIs" dxfId="8004" priority="2513" operator="greaterThan">
      <formula>0</formula>
    </cfRule>
    <cfRule type="cellIs" dxfId="8003" priority="2516" operator="lessThan">
      <formula>0</formula>
    </cfRule>
  </conditionalFormatting>
  <conditionalFormatting sqref="W205">
    <cfRule type="cellIs" dxfId="8002" priority="2514" operator="lessThan">
      <formula>0</formula>
    </cfRule>
    <cfRule type="cellIs" dxfId="8001" priority="2515" operator="greaterThan">
      <formula>0</formula>
    </cfRule>
  </conditionalFormatting>
  <conditionalFormatting sqref="X205">
    <cfRule type="cellIs" dxfId="8000" priority="2509" operator="greaterThan">
      <formula>0</formula>
    </cfRule>
    <cfRule type="cellIs" dxfId="7999" priority="2512" operator="lessThan">
      <formula>0</formula>
    </cfRule>
  </conditionalFormatting>
  <conditionalFormatting sqref="Y205">
    <cfRule type="cellIs" dxfId="7998" priority="2510" operator="lessThan">
      <formula>0</formula>
    </cfRule>
    <cfRule type="cellIs" dxfId="7997" priority="2511" operator="greaterThan">
      <formula>0</formula>
    </cfRule>
  </conditionalFormatting>
  <conditionalFormatting sqref="Z205">
    <cfRule type="cellIs" dxfId="7996" priority="2505" operator="greaterThan">
      <formula>0</formula>
    </cfRule>
    <cfRule type="cellIs" dxfId="7995" priority="2508" operator="lessThan">
      <formula>0</formula>
    </cfRule>
  </conditionalFormatting>
  <conditionalFormatting sqref="AA205">
    <cfRule type="cellIs" dxfId="7994" priority="2506" operator="lessThan">
      <formula>0</formula>
    </cfRule>
    <cfRule type="cellIs" dxfId="7993" priority="2507" operator="greaterThan">
      <formula>0</formula>
    </cfRule>
  </conditionalFormatting>
  <conditionalFormatting sqref="AB205">
    <cfRule type="cellIs" dxfId="7992" priority="2501" operator="greaterThan">
      <formula>0</formula>
    </cfRule>
    <cfRule type="cellIs" dxfId="7991" priority="2504" operator="lessThan">
      <formula>0</formula>
    </cfRule>
  </conditionalFormatting>
  <conditionalFormatting sqref="AC205">
    <cfRule type="cellIs" dxfId="7990" priority="2502" operator="lessThan">
      <formula>0</formula>
    </cfRule>
    <cfRule type="cellIs" dxfId="7989" priority="2503" operator="greaterThan">
      <formula>0</formula>
    </cfRule>
  </conditionalFormatting>
  <conditionalFormatting sqref="F209">
    <cfRule type="cellIs" dxfId="7988" priority="2499" operator="greaterThan">
      <formula>0</formula>
    </cfRule>
    <cfRule type="cellIs" dxfId="7987" priority="2500" operator="lessThan">
      <formula>0</formula>
    </cfRule>
  </conditionalFormatting>
  <conditionalFormatting sqref="F213">
    <cfRule type="cellIs" dxfId="7986" priority="2497" operator="greaterThan">
      <formula>0</formula>
    </cfRule>
    <cfRule type="cellIs" dxfId="7985" priority="2498" operator="lessThan">
      <formula>0</formula>
    </cfRule>
  </conditionalFormatting>
  <conditionalFormatting sqref="F217">
    <cfRule type="cellIs" dxfId="7984" priority="2495" operator="greaterThan">
      <formula>0</formula>
    </cfRule>
    <cfRule type="cellIs" dxfId="7983" priority="2496" operator="lessThan">
      <formula>0</formula>
    </cfRule>
  </conditionalFormatting>
  <conditionalFormatting sqref="G209">
    <cfRule type="cellIs" dxfId="7982" priority="2493" operator="lessThan">
      <formula>0</formula>
    </cfRule>
    <cfRule type="cellIs" dxfId="7981" priority="2494" operator="greaterThan">
      <formula>0</formula>
    </cfRule>
  </conditionalFormatting>
  <conditionalFormatting sqref="G213">
    <cfRule type="cellIs" dxfId="7980" priority="2491" operator="lessThan">
      <formula>0</formula>
    </cfRule>
    <cfRule type="cellIs" dxfId="7979" priority="2492" operator="greaterThan">
      <formula>0</formula>
    </cfRule>
  </conditionalFormatting>
  <conditionalFormatting sqref="G217">
    <cfRule type="cellIs" dxfId="7978" priority="2489" operator="lessThan">
      <formula>0</formula>
    </cfRule>
    <cfRule type="cellIs" dxfId="7977" priority="2490" operator="greaterThan">
      <formula>0</formula>
    </cfRule>
  </conditionalFormatting>
  <conditionalFormatting sqref="H209">
    <cfRule type="cellIs" dxfId="7976" priority="2487" operator="greaterThan">
      <formula>0</formula>
    </cfRule>
    <cfRule type="cellIs" dxfId="7975" priority="2488" operator="lessThan">
      <formula>0</formula>
    </cfRule>
  </conditionalFormatting>
  <conditionalFormatting sqref="I209">
    <cfRule type="cellIs" dxfId="7974" priority="2485" operator="lessThan">
      <formula>0</formula>
    </cfRule>
    <cfRule type="cellIs" dxfId="7973" priority="2486" operator="greaterThan">
      <formula>0</formula>
    </cfRule>
  </conditionalFormatting>
  <conditionalFormatting sqref="J209">
    <cfRule type="cellIs" dxfId="7972" priority="2483" operator="greaterThan">
      <formula>0</formula>
    </cfRule>
    <cfRule type="cellIs" dxfId="7971" priority="2484" operator="lessThan">
      <formula>0</formula>
    </cfRule>
  </conditionalFormatting>
  <conditionalFormatting sqref="K209">
    <cfRule type="cellIs" dxfId="7970" priority="2481" operator="lessThan">
      <formula>0</formula>
    </cfRule>
    <cfRule type="cellIs" dxfId="7969" priority="2482" operator="greaterThan">
      <formula>0</formula>
    </cfRule>
  </conditionalFormatting>
  <conditionalFormatting sqref="L209">
    <cfRule type="cellIs" dxfId="7968" priority="2479" operator="greaterThan">
      <formula>0</formula>
    </cfRule>
    <cfRule type="cellIs" dxfId="7967" priority="2480" operator="lessThan">
      <formula>0</formula>
    </cfRule>
  </conditionalFormatting>
  <conditionalFormatting sqref="M209">
    <cfRule type="cellIs" dxfId="7966" priority="2477" operator="lessThan">
      <formula>0</formula>
    </cfRule>
    <cfRule type="cellIs" dxfId="7965" priority="2478" operator="greaterThan">
      <formula>0</formula>
    </cfRule>
  </conditionalFormatting>
  <conditionalFormatting sqref="N209">
    <cfRule type="cellIs" dxfId="7964" priority="2475" operator="greaterThan">
      <formula>0</formula>
    </cfRule>
    <cfRule type="cellIs" dxfId="7963" priority="2476" operator="lessThan">
      <formula>0</formula>
    </cfRule>
  </conditionalFormatting>
  <conditionalFormatting sqref="O209">
    <cfRule type="cellIs" dxfId="7962" priority="2473" operator="lessThan">
      <formula>0</formula>
    </cfRule>
    <cfRule type="cellIs" dxfId="7961" priority="2474" operator="greaterThan">
      <formula>0</formula>
    </cfRule>
  </conditionalFormatting>
  <conditionalFormatting sqref="P209">
    <cfRule type="cellIs" dxfId="7960" priority="2471" operator="greaterThan">
      <formula>0</formula>
    </cfRule>
    <cfRule type="cellIs" dxfId="7959" priority="2472" operator="lessThan">
      <formula>0</formula>
    </cfRule>
  </conditionalFormatting>
  <conditionalFormatting sqref="Q209">
    <cfRule type="cellIs" dxfId="7958" priority="2469" operator="lessThan">
      <formula>0</formula>
    </cfRule>
    <cfRule type="cellIs" dxfId="7957" priority="2470" operator="greaterThan">
      <formula>0</formula>
    </cfRule>
  </conditionalFormatting>
  <conditionalFormatting sqref="R209">
    <cfRule type="cellIs" dxfId="7956" priority="2467" operator="greaterThan">
      <formula>0</formula>
    </cfRule>
    <cfRule type="cellIs" dxfId="7955" priority="2468" operator="lessThan">
      <formula>0</formula>
    </cfRule>
  </conditionalFormatting>
  <conditionalFormatting sqref="S209">
    <cfRule type="cellIs" dxfId="7954" priority="2465" operator="lessThan">
      <formula>0</formula>
    </cfRule>
    <cfRule type="cellIs" dxfId="7953" priority="2466" operator="greaterThan">
      <formula>0</formula>
    </cfRule>
  </conditionalFormatting>
  <conditionalFormatting sqref="T209">
    <cfRule type="cellIs" dxfId="7952" priority="2463" operator="greaterThan">
      <formula>0</formula>
    </cfRule>
    <cfRule type="cellIs" dxfId="7951" priority="2464" operator="lessThan">
      <formula>0</formula>
    </cfRule>
  </conditionalFormatting>
  <conditionalFormatting sqref="U209">
    <cfRule type="cellIs" dxfId="7950" priority="2461" operator="lessThan">
      <formula>0</formula>
    </cfRule>
    <cfRule type="cellIs" dxfId="7949" priority="2462" operator="greaterThan">
      <formula>0</formula>
    </cfRule>
  </conditionalFormatting>
  <conditionalFormatting sqref="V209">
    <cfRule type="cellIs" dxfId="7948" priority="2459" operator="greaterThan">
      <formula>0</formula>
    </cfRule>
    <cfRule type="cellIs" dxfId="7947" priority="2460" operator="lessThan">
      <formula>0</formula>
    </cfRule>
  </conditionalFormatting>
  <conditionalFormatting sqref="W209">
    <cfRule type="cellIs" dxfId="7946" priority="2457" operator="lessThan">
      <formula>0</formula>
    </cfRule>
    <cfRule type="cellIs" dxfId="7945" priority="2458" operator="greaterThan">
      <formula>0</formula>
    </cfRule>
  </conditionalFormatting>
  <conditionalFormatting sqref="X209">
    <cfRule type="cellIs" dxfId="7944" priority="2455" operator="greaterThan">
      <formula>0</formula>
    </cfRule>
    <cfRule type="cellIs" dxfId="7943" priority="2456" operator="lessThan">
      <formula>0</formula>
    </cfRule>
  </conditionalFormatting>
  <conditionalFormatting sqref="Y209">
    <cfRule type="cellIs" dxfId="7942" priority="2453" operator="lessThan">
      <formula>0</formula>
    </cfRule>
    <cfRule type="cellIs" dxfId="7941" priority="2454" operator="greaterThan">
      <formula>0</formula>
    </cfRule>
  </conditionalFormatting>
  <conditionalFormatting sqref="Z209">
    <cfRule type="cellIs" dxfId="7940" priority="2451" operator="greaterThan">
      <formula>0</formula>
    </cfRule>
    <cfRule type="cellIs" dxfId="7939" priority="2452" operator="lessThan">
      <formula>0</formula>
    </cfRule>
  </conditionalFormatting>
  <conditionalFormatting sqref="AA209">
    <cfRule type="cellIs" dxfId="7938" priority="2449" operator="lessThan">
      <formula>0</formula>
    </cfRule>
    <cfRule type="cellIs" dxfId="7937" priority="2450" operator="greaterThan">
      <formula>0</formula>
    </cfRule>
  </conditionalFormatting>
  <conditionalFormatting sqref="AB209">
    <cfRule type="cellIs" dxfId="7936" priority="2447" operator="greaterThan">
      <formula>0</formula>
    </cfRule>
    <cfRule type="cellIs" dxfId="7935" priority="2448" operator="lessThan">
      <formula>0</formula>
    </cfRule>
  </conditionalFormatting>
  <conditionalFormatting sqref="AC209">
    <cfRule type="cellIs" dxfId="7934" priority="2445" operator="lessThan">
      <formula>0</formula>
    </cfRule>
    <cfRule type="cellIs" dxfId="7933" priority="2446" operator="greaterThan">
      <formula>0</formula>
    </cfRule>
  </conditionalFormatting>
  <conditionalFormatting sqref="H213">
    <cfRule type="cellIs" dxfId="7932" priority="2443" operator="greaterThan">
      <formula>0</formula>
    </cfRule>
    <cfRule type="cellIs" dxfId="7931" priority="2444" operator="lessThan">
      <formula>0</formula>
    </cfRule>
  </conditionalFormatting>
  <conditionalFormatting sqref="I213">
    <cfRule type="cellIs" dxfId="7930" priority="2441" operator="lessThan">
      <formula>0</formula>
    </cfRule>
    <cfRule type="cellIs" dxfId="7929" priority="2442" operator="greaterThan">
      <formula>0</formula>
    </cfRule>
  </conditionalFormatting>
  <conditionalFormatting sqref="J213">
    <cfRule type="cellIs" dxfId="7928" priority="2439" operator="greaterThan">
      <formula>0</formula>
    </cfRule>
    <cfRule type="cellIs" dxfId="7927" priority="2440" operator="lessThan">
      <formula>0</formula>
    </cfRule>
  </conditionalFormatting>
  <conditionalFormatting sqref="K213">
    <cfRule type="cellIs" dxfId="7926" priority="2437" operator="lessThan">
      <formula>0</formula>
    </cfRule>
    <cfRule type="cellIs" dxfId="7925" priority="2438" operator="greaterThan">
      <formula>0</formula>
    </cfRule>
  </conditionalFormatting>
  <conditionalFormatting sqref="L213">
    <cfRule type="cellIs" dxfId="7924" priority="2435" operator="greaterThan">
      <formula>0</formula>
    </cfRule>
    <cfRule type="cellIs" dxfId="7923" priority="2436" operator="lessThan">
      <formula>0</formula>
    </cfRule>
  </conditionalFormatting>
  <conditionalFormatting sqref="M213">
    <cfRule type="cellIs" dxfId="7922" priority="2433" operator="lessThan">
      <formula>0</formula>
    </cfRule>
    <cfRule type="cellIs" dxfId="7921" priority="2434" operator="greaterThan">
      <formula>0</formula>
    </cfRule>
  </conditionalFormatting>
  <conditionalFormatting sqref="N213">
    <cfRule type="cellIs" dxfId="7920" priority="2431" operator="greaterThan">
      <formula>0</formula>
    </cfRule>
    <cfRule type="cellIs" dxfId="7919" priority="2432" operator="lessThan">
      <formula>0</formula>
    </cfRule>
  </conditionalFormatting>
  <conditionalFormatting sqref="O213">
    <cfRule type="cellIs" dxfId="7918" priority="2429" operator="lessThan">
      <formula>0</formula>
    </cfRule>
    <cfRule type="cellIs" dxfId="7917" priority="2430" operator="greaterThan">
      <formula>0</formula>
    </cfRule>
  </conditionalFormatting>
  <conditionalFormatting sqref="P213">
    <cfRule type="cellIs" dxfId="7916" priority="2427" operator="greaterThan">
      <formula>0</formula>
    </cfRule>
    <cfRule type="cellIs" dxfId="7915" priority="2428" operator="lessThan">
      <formula>0</formula>
    </cfRule>
  </conditionalFormatting>
  <conditionalFormatting sqref="Q213">
    <cfRule type="cellIs" dxfId="7914" priority="2425" operator="lessThan">
      <formula>0</formula>
    </cfRule>
    <cfRule type="cellIs" dxfId="7913" priority="2426" operator="greaterThan">
      <formula>0</formula>
    </cfRule>
  </conditionalFormatting>
  <conditionalFormatting sqref="R213">
    <cfRule type="cellIs" dxfId="7912" priority="2423" operator="greaterThan">
      <formula>0</formula>
    </cfRule>
    <cfRule type="cellIs" dxfId="7911" priority="2424" operator="lessThan">
      <formula>0</formula>
    </cfRule>
  </conditionalFormatting>
  <conditionalFormatting sqref="S213">
    <cfRule type="cellIs" dxfId="7910" priority="2421" operator="lessThan">
      <formula>0</formula>
    </cfRule>
    <cfRule type="cellIs" dxfId="7909" priority="2422" operator="greaterThan">
      <formula>0</formula>
    </cfRule>
  </conditionalFormatting>
  <conditionalFormatting sqref="T213">
    <cfRule type="cellIs" dxfId="7908" priority="2419" operator="greaterThan">
      <formula>0</formula>
    </cfRule>
    <cfRule type="cellIs" dxfId="7907" priority="2420" operator="lessThan">
      <formula>0</formula>
    </cfRule>
  </conditionalFormatting>
  <conditionalFormatting sqref="U213">
    <cfRule type="cellIs" dxfId="7906" priority="2417" operator="lessThan">
      <formula>0</formula>
    </cfRule>
    <cfRule type="cellIs" dxfId="7905" priority="2418" operator="greaterThan">
      <formula>0</formula>
    </cfRule>
  </conditionalFormatting>
  <conditionalFormatting sqref="V213">
    <cfRule type="cellIs" dxfId="7904" priority="2415" operator="greaterThan">
      <formula>0</formula>
    </cfRule>
    <cfRule type="cellIs" dxfId="7903" priority="2416" operator="lessThan">
      <formula>0</formula>
    </cfRule>
  </conditionalFormatting>
  <conditionalFormatting sqref="W213">
    <cfRule type="cellIs" dxfId="7902" priority="2413" operator="lessThan">
      <formula>0</formula>
    </cfRule>
    <cfRule type="cellIs" dxfId="7901" priority="2414" operator="greaterThan">
      <formula>0</formula>
    </cfRule>
  </conditionalFormatting>
  <conditionalFormatting sqref="X213">
    <cfRule type="cellIs" dxfId="7900" priority="2411" operator="greaterThan">
      <formula>0</formula>
    </cfRule>
    <cfRule type="cellIs" dxfId="7899" priority="2412" operator="lessThan">
      <formula>0</formula>
    </cfRule>
  </conditionalFormatting>
  <conditionalFormatting sqref="Y213">
    <cfRule type="cellIs" dxfId="7898" priority="2409" operator="lessThan">
      <formula>0</formula>
    </cfRule>
    <cfRule type="cellIs" dxfId="7897" priority="2410" operator="greaterThan">
      <formula>0</formula>
    </cfRule>
  </conditionalFormatting>
  <conditionalFormatting sqref="Z213">
    <cfRule type="cellIs" dxfId="7896" priority="2407" operator="greaterThan">
      <formula>0</formula>
    </cfRule>
    <cfRule type="cellIs" dxfId="7895" priority="2408" operator="lessThan">
      <formula>0</formula>
    </cfRule>
  </conditionalFormatting>
  <conditionalFormatting sqref="AA213">
    <cfRule type="cellIs" dxfId="7894" priority="2405" operator="lessThan">
      <formula>0</formula>
    </cfRule>
    <cfRule type="cellIs" dxfId="7893" priority="2406" operator="greaterThan">
      <formula>0</formula>
    </cfRule>
  </conditionalFormatting>
  <conditionalFormatting sqref="AB213">
    <cfRule type="cellIs" dxfId="7892" priority="2403" operator="greaterThan">
      <formula>0</formula>
    </cfRule>
    <cfRule type="cellIs" dxfId="7891" priority="2404" operator="lessThan">
      <formula>0</formula>
    </cfRule>
  </conditionalFormatting>
  <conditionalFormatting sqref="AC213">
    <cfRule type="cellIs" dxfId="7890" priority="2401" operator="lessThan">
      <formula>0</formula>
    </cfRule>
    <cfRule type="cellIs" dxfId="7889" priority="2402" operator="greaterThan">
      <formula>0</formula>
    </cfRule>
  </conditionalFormatting>
  <conditionalFormatting sqref="H217">
    <cfRule type="cellIs" dxfId="7888" priority="2399" operator="greaterThan">
      <formula>0</formula>
    </cfRule>
    <cfRule type="cellIs" dxfId="7887" priority="2400" operator="lessThan">
      <formula>0</formula>
    </cfRule>
  </conditionalFormatting>
  <conditionalFormatting sqref="I217">
    <cfRule type="cellIs" dxfId="7886" priority="2397" operator="lessThan">
      <formula>0</formula>
    </cfRule>
    <cfRule type="cellIs" dxfId="7885" priority="2398" operator="greaterThan">
      <formula>0</formula>
    </cfRule>
  </conditionalFormatting>
  <conditionalFormatting sqref="J217">
    <cfRule type="cellIs" dxfId="7884" priority="2395" operator="greaterThan">
      <formula>0</formula>
    </cfRule>
    <cfRule type="cellIs" dxfId="7883" priority="2396" operator="lessThan">
      <formula>0</formula>
    </cfRule>
  </conditionalFormatting>
  <conditionalFormatting sqref="K217">
    <cfRule type="cellIs" dxfId="7882" priority="2393" operator="lessThan">
      <formula>0</formula>
    </cfRule>
    <cfRule type="cellIs" dxfId="7881" priority="2394" operator="greaterThan">
      <formula>0</formula>
    </cfRule>
  </conditionalFormatting>
  <conditionalFormatting sqref="L217">
    <cfRule type="cellIs" dxfId="7880" priority="2391" operator="greaterThan">
      <formula>0</formula>
    </cfRule>
    <cfRule type="cellIs" dxfId="7879" priority="2392" operator="lessThan">
      <formula>0</formula>
    </cfRule>
  </conditionalFormatting>
  <conditionalFormatting sqref="M217">
    <cfRule type="cellIs" dxfId="7878" priority="2389" operator="lessThan">
      <formula>0</formula>
    </cfRule>
    <cfRule type="cellIs" dxfId="7877" priority="2390" operator="greaterThan">
      <formula>0</formula>
    </cfRule>
  </conditionalFormatting>
  <conditionalFormatting sqref="N217">
    <cfRule type="cellIs" dxfId="7876" priority="2387" operator="greaterThan">
      <formula>0</formula>
    </cfRule>
    <cfRule type="cellIs" dxfId="7875" priority="2388" operator="lessThan">
      <formula>0</formula>
    </cfRule>
  </conditionalFormatting>
  <conditionalFormatting sqref="O217">
    <cfRule type="cellIs" dxfId="7874" priority="2385" operator="lessThan">
      <formula>0</formula>
    </cfRule>
    <cfRule type="cellIs" dxfId="7873" priority="2386" operator="greaterThan">
      <formula>0</formula>
    </cfRule>
  </conditionalFormatting>
  <conditionalFormatting sqref="P217">
    <cfRule type="cellIs" dxfId="7872" priority="2383" operator="greaterThan">
      <formula>0</formula>
    </cfRule>
    <cfRule type="cellIs" dxfId="7871" priority="2384" operator="lessThan">
      <formula>0</formula>
    </cfRule>
  </conditionalFormatting>
  <conditionalFormatting sqref="Q217">
    <cfRule type="cellIs" dxfId="7870" priority="2381" operator="lessThan">
      <formula>0</formula>
    </cfRule>
    <cfRule type="cellIs" dxfId="7869" priority="2382" operator="greaterThan">
      <formula>0</formula>
    </cfRule>
  </conditionalFormatting>
  <conditionalFormatting sqref="R217">
    <cfRule type="cellIs" dxfId="7868" priority="2379" operator="greaterThan">
      <formula>0</formula>
    </cfRule>
    <cfRule type="cellIs" dxfId="7867" priority="2380" operator="lessThan">
      <formula>0</formula>
    </cfRule>
  </conditionalFormatting>
  <conditionalFormatting sqref="S217">
    <cfRule type="cellIs" dxfId="7866" priority="2377" operator="lessThan">
      <formula>0</formula>
    </cfRule>
    <cfRule type="cellIs" dxfId="7865" priority="2378" operator="greaterThan">
      <formula>0</formula>
    </cfRule>
  </conditionalFormatting>
  <conditionalFormatting sqref="T217">
    <cfRule type="cellIs" dxfId="7864" priority="2375" operator="greaterThan">
      <formula>0</formula>
    </cfRule>
    <cfRule type="cellIs" dxfId="7863" priority="2376" operator="lessThan">
      <formula>0</formula>
    </cfRule>
  </conditionalFormatting>
  <conditionalFormatting sqref="U217">
    <cfRule type="cellIs" dxfId="7862" priority="2373" operator="lessThan">
      <formula>0</formula>
    </cfRule>
    <cfRule type="cellIs" dxfId="7861" priority="2374" operator="greaterThan">
      <formula>0</formula>
    </cfRule>
  </conditionalFormatting>
  <conditionalFormatting sqref="V217">
    <cfRule type="cellIs" dxfId="7860" priority="2371" operator="greaterThan">
      <formula>0</formula>
    </cfRule>
    <cfRule type="cellIs" dxfId="7859" priority="2372" operator="lessThan">
      <formula>0</formula>
    </cfRule>
  </conditionalFormatting>
  <conditionalFormatting sqref="W217">
    <cfRule type="cellIs" dxfId="7858" priority="2369" operator="lessThan">
      <formula>0</formula>
    </cfRule>
    <cfRule type="cellIs" dxfId="7857" priority="2370" operator="greaterThan">
      <formula>0</formula>
    </cfRule>
  </conditionalFormatting>
  <conditionalFormatting sqref="X217">
    <cfRule type="cellIs" dxfId="7856" priority="2367" operator="greaterThan">
      <formula>0</formula>
    </cfRule>
    <cfRule type="cellIs" dxfId="7855" priority="2368" operator="lessThan">
      <formula>0</formula>
    </cfRule>
  </conditionalFormatting>
  <conditionalFormatting sqref="Y217">
    <cfRule type="cellIs" dxfId="7854" priority="2365" operator="lessThan">
      <formula>0</formula>
    </cfRule>
    <cfRule type="cellIs" dxfId="7853" priority="2366" operator="greaterThan">
      <formula>0</formula>
    </cfRule>
  </conditionalFormatting>
  <conditionalFormatting sqref="Z217">
    <cfRule type="cellIs" dxfId="7852" priority="2363" operator="greaterThan">
      <formula>0</formula>
    </cfRule>
    <cfRule type="cellIs" dxfId="7851" priority="2364" operator="lessThan">
      <formula>0</formula>
    </cfRule>
  </conditionalFormatting>
  <conditionalFormatting sqref="AA217">
    <cfRule type="cellIs" dxfId="7850" priority="2361" operator="lessThan">
      <formula>0</formula>
    </cfRule>
    <cfRule type="cellIs" dxfId="7849" priority="2362" operator="greaterThan">
      <formula>0</formula>
    </cfRule>
  </conditionalFormatting>
  <conditionalFormatting sqref="AB217">
    <cfRule type="cellIs" dxfId="7848" priority="2359" operator="greaterThan">
      <formula>0</formula>
    </cfRule>
    <cfRule type="cellIs" dxfId="7847" priority="2360" operator="lessThan">
      <formula>0</formula>
    </cfRule>
  </conditionalFormatting>
  <conditionalFormatting sqref="AC217">
    <cfRule type="cellIs" dxfId="7846" priority="2357" operator="lessThan">
      <formula>0</formula>
    </cfRule>
    <cfRule type="cellIs" dxfId="7845" priority="2358" operator="greaterThan">
      <formula>0</formula>
    </cfRule>
  </conditionalFormatting>
  <conditionalFormatting sqref="F221">
    <cfRule type="cellIs" dxfId="7844" priority="2355" operator="greaterThan">
      <formula>0</formula>
    </cfRule>
    <cfRule type="cellIs" dxfId="7843" priority="2356" operator="lessThan">
      <formula>0</formula>
    </cfRule>
  </conditionalFormatting>
  <conditionalFormatting sqref="G221">
    <cfRule type="cellIs" dxfId="7842" priority="2353" operator="lessThan">
      <formula>0</formula>
    </cfRule>
    <cfRule type="cellIs" dxfId="7841" priority="2354" operator="greaterThan">
      <formula>0</formula>
    </cfRule>
  </conditionalFormatting>
  <conditionalFormatting sqref="H221">
    <cfRule type="cellIs" dxfId="7840" priority="2351" operator="greaterThan">
      <formula>0</formula>
    </cfRule>
    <cfRule type="cellIs" dxfId="7839" priority="2352" operator="lessThan">
      <formula>0</formula>
    </cfRule>
  </conditionalFormatting>
  <conditionalFormatting sqref="I221">
    <cfRule type="cellIs" dxfId="7838" priority="2349" operator="lessThan">
      <formula>0</formula>
    </cfRule>
    <cfRule type="cellIs" dxfId="7837" priority="2350" operator="greaterThan">
      <formula>0</formula>
    </cfRule>
  </conditionalFormatting>
  <conditionalFormatting sqref="J221">
    <cfRule type="cellIs" dxfId="7836" priority="2347" operator="greaterThan">
      <formula>0</formula>
    </cfRule>
    <cfRule type="cellIs" dxfId="7835" priority="2348" operator="lessThan">
      <formula>0</formula>
    </cfRule>
  </conditionalFormatting>
  <conditionalFormatting sqref="K221">
    <cfRule type="cellIs" dxfId="7834" priority="2345" operator="lessThan">
      <formula>0</formula>
    </cfRule>
    <cfRule type="cellIs" dxfId="7833" priority="2346" operator="greaterThan">
      <formula>0</formula>
    </cfRule>
  </conditionalFormatting>
  <conditionalFormatting sqref="L221">
    <cfRule type="cellIs" dxfId="7832" priority="2343" operator="greaterThan">
      <formula>0</formula>
    </cfRule>
    <cfRule type="cellIs" dxfId="7831" priority="2344" operator="lessThan">
      <formula>0</formula>
    </cfRule>
  </conditionalFormatting>
  <conditionalFormatting sqref="M221">
    <cfRule type="cellIs" dxfId="7830" priority="2341" operator="lessThan">
      <formula>0</formula>
    </cfRule>
    <cfRule type="cellIs" dxfId="7829" priority="2342" operator="greaterThan">
      <formula>0</formula>
    </cfRule>
  </conditionalFormatting>
  <conditionalFormatting sqref="N221">
    <cfRule type="cellIs" dxfId="7828" priority="2339" operator="greaterThan">
      <formula>0</formula>
    </cfRule>
    <cfRule type="cellIs" dxfId="7827" priority="2340" operator="lessThan">
      <formula>0</formula>
    </cfRule>
  </conditionalFormatting>
  <conditionalFormatting sqref="O221">
    <cfRule type="cellIs" dxfId="7826" priority="2337" operator="lessThan">
      <formula>0</formula>
    </cfRule>
    <cfRule type="cellIs" dxfId="7825" priority="2338" operator="greaterThan">
      <formula>0</formula>
    </cfRule>
  </conditionalFormatting>
  <conditionalFormatting sqref="P221">
    <cfRule type="cellIs" dxfId="7824" priority="2335" operator="greaterThan">
      <formula>0</formula>
    </cfRule>
    <cfRule type="cellIs" dxfId="7823" priority="2336" operator="lessThan">
      <formula>0</formula>
    </cfRule>
  </conditionalFormatting>
  <conditionalFormatting sqref="Q221">
    <cfRule type="cellIs" dxfId="7822" priority="2333" operator="lessThan">
      <formula>0</formula>
    </cfRule>
    <cfRule type="cellIs" dxfId="7821" priority="2334" operator="greaterThan">
      <formula>0</formula>
    </cfRule>
  </conditionalFormatting>
  <conditionalFormatting sqref="R221">
    <cfRule type="cellIs" dxfId="7820" priority="2331" operator="greaterThan">
      <formula>0</formula>
    </cfRule>
    <cfRule type="cellIs" dxfId="7819" priority="2332" operator="lessThan">
      <formula>0</formula>
    </cfRule>
  </conditionalFormatting>
  <conditionalFormatting sqref="S221">
    <cfRule type="cellIs" dxfId="7818" priority="2329" operator="lessThan">
      <formula>0</formula>
    </cfRule>
    <cfRule type="cellIs" dxfId="7817" priority="2330" operator="greaterThan">
      <formula>0</formula>
    </cfRule>
  </conditionalFormatting>
  <conditionalFormatting sqref="T221">
    <cfRule type="cellIs" dxfId="7816" priority="2327" operator="greaterThan">
      <formula>0</formula>
    </cfRule>
    <cfRule type="cellIs" dxfId="7815" priority="2328" operator="lessThan">
      <formula>0</formula>
    </cfRule>
  </conditionalFormatting>
  <conditionalFormatting sqref="U221">
    <cfRule type="cellIs" dxfId="7814" priority="2325" operator="lessThan">
      <formula>0</formula>
    </cfRule>
    <cfRule type="cellIs" dxfId="7813" priority="2326" operator="greaterThan">
      <formula>0</formula>
    </cfRule>
  </conditionalFormatting>
  <conditionalFormatting sqref="V221">
    <cfRule type="cellIs" dxfId="7812" priority="2323" operator="greaterThan">
      <formula>0</formula>
    </cfRule>
    <cfRule type="cellIs" dxfId="7811" priority="2324" operator="lessThan">
      <formula>0</formula>
    </cfRule>
  </conditionalFormatting>
  <conditionalFormatting sqref="W221">
    <cfRule type="cellIs" dxfId="7810" priority="2321" operator="lessThan">
      <formula>0</formula>
    </cfRule>
    <cfRule type="cellIs" dxfId="7809" priority="2322" operator="greaterThan">
      <formula>0</formula>
    </cfRule>
  </conditionalFormatting>
  <conditionalFormatting sqref="X221">
    <cfRule type="cellIs" dxfId="7808" priority="2319" operator="greaterThan">
      <formula>0</formula>
    </cfRule>
    <cfRule type="cellIs" dxfId="7807" priority="2320" operator="lessThan">
      <formula>0</formula>
    </cfRule>
  </conditionalFormatting>
  <conditionalFormatting sqref="Y221">
    <cfRule type="cellIs" dxfId="7806" priority="2317" operator="lessThan">
      <formula>0</formula>
    </cfRule>
    <cfRule type="cellIs" dxfId="7805" priority="2318" operator="greaterThan">
      <formula>0</formula>
    </cfRule>
  </conditionalFormatting>
  <conditionalFormatting sqref="Z221">
    <cfRule type="cellIs" dxfId="7804" priority="2315" operator="greaterThan">
      <formula>0</formula>
    </cfRule>
    <cfRule type="cellIs" dxfId="7803" priority="2316" operator="lessThan">
      <formula>0</formula>
    </cfRule>
  </conditionalFormatting>
  <conditionalFormatting sqref="AA221">
    <cfRule type="cellIs" dxfId="7802" priority="2313" operator="lessThan">
      <formula>0</formula>
    </cfRule>
    <cfRule type="cellIs" dxfId="7801" priority="2314" operator="greaterThan">
      <formula>0</formula>
    </cfRule>
  </conditionalFormatting>
  <conditionalFormatting sqref="AB221">
    <cfRule type="cellIs" dxfId="7800" priority="2311" operator="greaterThan">
      <formula>0</formula>
    </cfRule>
    <cfRule type="cellIs" dxfId="7799" priority="2312" operator="lessThan">
      <formula>0</formula>
    </cfRule>
  </conditionalFormatting>
  <conditionalFormatting sqref="AC221">
    <cfRule type="cellIs" dxfId="7798" priority="2309" operator="lessThan">
      <formula>0</formula>
    </cfRule>
    <cfRule type="cellIs" dxfId="7797" priority="2310" operator="greaterThan">
      <formula>0</formula>
    </cfRule>
  </conditionalFormatting>
  <conditionalFormatting sqref="F244">
    <cfRule type="cellIs" dxfId="7796" priority="1826" operator="lessThan">
      <formula>$B244</formula>
    </cfRule>
    <cfRule type="cellIs" dxfId="7795" priority="1827" operator="greaterThan">
      <formula>$B244</formula>
    </cfRule>
  </conditionalFormatting>
  <conditionalFormatting sqref="H244">
    <cfRule type="cellIs" dxfId="7794" priority="1824" operator="lessThan">
      <formula>$B244</formula>
    </cfRule>
    <cfRule type="cellIs" dxfId="7793" priority="1825" operator="greaterThan">
      <formula>$B244</formula>
    </cfRule>
  </conditionalFormatting>
  <conditionalFormatting sqref="J244">
    <cfRule type="cellIs" dxfId="7792" priority="1822" operator="lessThan">
      <formula>$B244</formula>
    </cfRule>
    <cfRule type="cellIs" dxfId="7791" priority="1823" operator="greaterThan">
      <formula>$B244</formula>
    </cfRule>
  </conditionalFormatting>
  <conditionalFormatting sqref="L244">
    <cfRule type="cellIs" dxfId="7790" priority="1820" operator="lessThan">
      <formula>$B244</formula>
    </cfRule>
    <cfRule type="cellIs" dxfId="7789" priority="1821" operator="greaterThan">
      <formula>$B244</formula>
    </cfRule>
  </conditionalFormatting>
  <conditionalFormatting sqref="N244">
    <cfRule type="cellIs" dxfId="7788" priority="1818" operator="lessThan">
      <formula>$B244</formula>
    </cfRule>
    <cfRule type="cellIs" dxfId="7787" priority="1819" operator="greaterThan">
      <formula>$B244</formula>
    </cfRule>
  </conditionalFormatting>
  <conditionalFormatting sqref="P244">
    <cfRule type="cellIs" dxfId="7786" priority="1816" operator="lessThan">
      <formula>$B244</formula>
    </cfRule>
    <cfRule type="cellIs" dxfId="7785" priority="1817" operator="greaterThan">
      <formula>$B244</formula>
    </cfRule>
  </conditionalFormatting>
  <conditionalFormatting sqref="R244">
    <cfRule type="cellIs" dxfId="7784" priority="1814" operator="lessThan">
      <formula>$B244</formula>
    </cfRule>
    <cfRule type="cellIs" dxfId="7783" priority="1815" operator="greaterThan">
      <formula>$B244</formula>
    </cfRule>
  </conditionalFormatting>
  <conditionalFormatting sqref="T244">
    <cfRule type="cellIs" dxfId="7782" priority="1812" operator="lessThan">
      <formula>$B244</formula>
    </cfRule>
    <cfRule type="cellIs" dxfId="7781" priority="1813" operator="greaterThan">
      <formula>$B244</formula>
    </cfRule>
  </conditionalFormatting>
  <conditionalFormatting sqref="V244">
    <cfRule type="cellIs" dxfId="7780" priority="1810" operator="lessThan">
      <formula>$B244</formula>
    </cfRule>
    <cfRule type="cellIs" dxfId="7779" priority="1811" operator="greaterThan">
      <formula>$B244</formula>
    </cfRule>
  </conditionalFormatting>
  <conditionalFormatting sqref="X244">
    <cfRule type="cellIs" dxfId="7778" priority="1808" operator="lessThan">
      <formula>$B244</formula>
    </cfRule>
    <cfRule type="cellIs" dxfId="7777" priority="1809" operator="greaterThan">
      <formula>$B244</formula>
    </cfRule>
  </conditionalFormatting>
  <conditionalFormatting sqref="Z244">
    <cfRule type="cellIs" dxfId="7776" priority="1806" operator="lessThan">
      <formula>$B244</formula>
    </cfRule>
    <cfRule type="cellIs" dxfId="7775" priority="1807" operator="greaterThan">
      <formula>$B244</formula>
    </cfRule>
  </conditionalFormatting>
  <conditionalFormatting sqref="AB244">
    <cfRule type="cellIs" dxfId="7774" priority="1804" operator="lessThan">
      <formula>$B244</formula>
    </cfRule>
    <cfRule type="cellIs" dxfId="7773" priority="1805" operator="greaterThan">
      <formula>$B244</formula>
    </cfRule>
  </conditionalFormatting>
  <conditionalFormatting sqref="G244">
    <cfRule type="cellIs" dxfId="7772" priority="1802" operator="greaterThan">
      <formula>$C244</formula>
    </cfRule>
    <cfRule type="cellIs" dxfId="7771" priority="1803" operator="lessThan">
      <formula>$C244</formula>
    </cfRule>
  </conditionalFormatting>
  <conditionalFormatting sqref="I244">
    <cfRule type="cellIs" dxfId="7770" priority="1800" operator="greaterThan">
      <formula>$C244</formula>
    </cfRule>
    <cfRule type="cellIs" dxfId="7769" priority="1801" operator="lessThan">
      <formula>$C244</formula>
    </cfRule>
  </conditionalFormatting>
  <conditionalFormatting sqref="K244">
    <cfRule type="cellIs" dxfId="7768" priority="1798" operator="greaterThan">
      <formula>$C244</formula>
    </cfRule>
    <cfRule type="cellIs" dxfId="7767" priority="1799" operator="lessThan">
      <formula>$C244</formula>
    </cfRule>
  </conditionalFormatting>
  <conditionalFormatting sqref="M244">
    <cfRule type="cellIs" dxfId="7766" priority="1796" operator="greaterThan">
      <formula>$C244</formula>
    </cfRule>
    <cfRule type="cellIs" dxfId="7765" priority="1797" operator="lessThan">
      <formula>$C244</formula>
    </cfRule>
  </conditionalFormatting>
  <conditionalFormatting sqref="O244">
    <cfRule type="cellIs" dxfId="7764" priority="1794" operator="greaterThan">
      <formula>$C244</formula>
    </cfRule>
    <cfRule type="cellIs" dxfId="7763" priority="1795" operator="lessThan">
      <formula>$C244</formula>
    </cfRule>
  </conditionalFormatting>
  <conditionalFormatting sqref="Q244">
    <cfRule type="cellIs" dxfId="7762" priority="1792" operator="greaterThan">
      <formula>$C244</formula>
    </cfRule>
    <cfRule type="cellIs" dxfId="7761" priority="1793" operator="lessThan">
      <formula>$C244</formula>
    </cfRule>
  </conditionalFormatting>
  <conditionalFormatting sqref="S244">
    <cfRule type="cellIs" dxfId="7760" priority="1790" operator="greaterThan">
      <formula>$C244</formula>
    </cfRule>
    <cfRule type="cellIs" dxfId="7759" priority="1791" operator="lessThan">
      <formula>$C244</formula>
    </cfRule>
  </conditionalFormatting>
  <conditionalFormatting sqref="U244">
    <cfRule type="cellIs" dxfId="7758" priority="1788" operator="greaterThan">
      <formula>$C244</formula>
    </cfRule>
    <cfRule type="cellIs" dxfId="7757" priority="1789" operator="lessThan">
      <formula>$C244</formula>
    </cfRule>
  </conditionalFormatting>
  <conditionalFormatting sqref="W244">
    <cfRule type="cellIs" dxfId="7756" priority="1786" operator="greaterThan">
      <formula>$C244</formula>
    </cfRule>
    <cfRule type="cellIs" dxfId="7755" priority="1787" operator="lessThan">
      <formula>$C244</formula>
    </cfRule>
  </conditionalFormatting>
  <conditionalFormatting sqref="Y244">
    <cfRule type="cellIs" dxfId="7754" priority="1784" operator="greaterThan">
      <formula>$C244</formula>
    </cfRule>
    <cfRule type="cellIs" dxfId="7753" priority="1785" operator="lessThan">
      <formula>$C244</formula>
    </cfRule>
  </conditionalFormatting>
  <conditionalFormatting sqref="AA244">
    <cfRule type="cellIs" dxfId="7752" priority="1782" operator="greaterThan">
      <formula>$C244</formula>
    </cfRule>
    <cfRule type="cellIs" dxfId="7751" priority="1783" operator="lessThan">
      <formula>$C244</formula>
    </cfRule>
  </conditionalFormatting>
  <conditionalFormatting sqref="AC244">
    <cfRule type="cellIs" dxfId="7750" priority="1780" operator="greaterThan">
      <formula>$C244</formula>
    </cfRule>
    <cfRule type="cellIs" dxfId="7749" priority="1781" operator="lessThan">
      <formula>$C244</formula>
    </cfRule>
  </conditionalFormatting>
  <conditionalFormatting sqref="F248">
    <cfRule type="cellIs" dxfId="7748" priority="1778" operator="lessThan">
      <formula>$B244</formula>
    </cfRule>
    <cfRule type="cellIs" dxfId="7747" priority="1779" operator="greaterThan">
      <formula>$B244</formula>
    </cfRule>
  </conditionalFormatting>
  <conditionalFormatting sqref="G248">
    <cfRule type="cellIs" dxfId="7746" priority="1776" operator="greaterThan">
      <formula>$C244</formula>
    </cfRule>
    <cfRule type="cellIs" dxfId="7745" priority="1777" operator="lessThan">
      <formula>$C244</formula>
    </cfRule>
  </conditionalFormatting>
  <conditionalFormatting sqref="F252">
    <cfRule type="cellIs" dxfId="7744" priority="1774" operator="lessThan">
      <formula>$B244</formula>
    </cfRule>
    <cfRule type="cellIs" dxfId="7743" priority="1775" operator="greaterThan">
      <formula>$B244</formula>
    </cfRule>
  </conditionalFormatting>
  <conditionalFormatting sqref="G252">
    <cfRule type="cellIs" dxfId="7742" priority="1772" operator="greaterThan">
      <formula>$C244</formula>
    </cfRule>
    <cfRule type="cellIs" dxfId="7741" priority="1773" operator="lessThan">
      <formula>$C244</formula>
    </cfRule>
  </conditionalFormatting>
  <conditionalFormatting sqref="F256">
    <cfRule type="cellIs" dxfId="7740" priority="1770" operator="lessThan">
      <formula>$B244</formula>
    </cfRule>
    <cfRule type="cellIs" dxfId="7739" priority="1771" operator="greaterThan">
      <formula>$B244</formula>
    </cfRule>
  </conditionalFormatting>
  <conditionalFormatting sqref="G256">
    <cfRule type="cellIs" dxfId="7738" priority="1768" operator="greaterThan">
      <formula>$C244</formula>
    </cfRule>
    <cfRule type="cellIs" dxfId="7737" priority="1769" operator="lessThan">
      <formula>$C244</formula>
    </cfRule>
  </conditionalFormatting>
  <conditionalFormatting sqref="F260">
    <cfRule type="cellIs" dxfId="7736" priority="1766" operator="lessThan">
      <formula>$B244</formula>
    </cfRule>
    <cfRule type="cellIs" dxfId="7735" priority="1767" operator="greaterThan">
      <formula>$B244</formula>
    </cfRule>
  </conditionalFormatting>
  <conditionalFormatting sqref="G260">
    <cfRule type="cellIs" dxfId="7734" priority="1764" operator="greaterThan">
      <formula>$C244</formula>
    </cfRule>
    <cfRule type="cellIs" dxfId="7733" priority="1765" operator="lessThan">
      <formula>$C244</formula>
    </cfRule>
  </conditionalFormatting>
  <conditionalFormatting sqref="H248">
    <cfRule type="cellIs" dxfId="7732" priority="1762" operator="lessThan">
      <formula>$B244</formula>
    </cfRule>
    <cfRule type="cellIs" dxfId="7731" priority="1763" operator="greaterThan">
      <formula>$B244</formula>
    </cfRule>
  </conditionalFormatting>
  <conditionalFormatting sqref="J248">
    <cfRule type="cellIs" dxfId="7730" priority="1760" operator="lessThan">
      <formula>$B244</formula>
    </cfRule>
    <cfRule type="cellIs" dxfId="7729" priority="1761" operator="greaterThan">
      <formula>$B244</formula>
    </cfRule>
  </conditionalFormatting>
  <conditionalFormatting sqref="L248">
    <cfRule type="cellIs" dxfId="7728" priority="1758" operator="lessThan">
      <formula>$B244</formula>
    </cfRule>
    <cfRule type="cellIs" dxfId="7727" priority="1759" operator="greaterThan">
      <formula>$B244</formula>
    </cfRule>
  </conditionalFormatting>
  <conditionalFormatting sqref="N248">
    <cfRule type="cellIs" dxfId="7726" priority="1756" operator="lessThan">
      <formula>$B244</formula>
    </cfRule>
    <cfRule type="cellIs" dxfId="7725" priority="1757" operator="greaterThan">
      <formula>$B244</formula>
    </cfRule>
  </conditionalFormatting>
  <conditionalFormatting sqref="P248">
    <cfRule type="cellIs" dxfId="7724" priority="1754" operator="lessThan">
      <formula>$B244</formula>
    </cfRule>
    <cfRule type="cellIs" dxfId="7723" priority="1755" operator="greaterThan">
      <formula>$B244</formula>
    </cfRule>
  </conditionalFormatting>
  <conditionalFormatting sqref="R248">
    <cfRule type="cellIs" dxfId="7722" priority="1752" operator="lessThan">
      <formula>$B244</formula>
    </cfRule>
    <cfRule type="cellIs" dxfId="7721" priority="1753" operator="greaterThan">
      <formula>$B244</formula>
    </cfRule>
  </conditionalFormatting>
  <conditionalFormatting sqref="T248">
    <cfRule type="cellIs" dxfId="7720" priority="1750" operator="lessThan">
      <formula>$B244</formula>
    </cfRule>
    <cfRule type="cellIs" dxfId="7719" priority="1751" operator="greaterThan">
      <formula>$B244</formula>
    </cfRule>
  </conditionalFormatting>
  <conditionalFormatting sqref="V248">
    <cfRule type="cellIs" dxfId="7718" priority="1748" operator="lessThan">
      <formula>$B244</formula>
    </cfRule>
    <cfRule type="cellIs" dxfId="7717" priority="1749" operator="greaterThan">
      <formula>$B244</formula>
    </cfRule>
  </conditionalFormatting>
  <conditionalFormatting sqref="X248">
    <cfRule type="cellIs" dxfId="7716" priority="1746" operator="lessThan">
      <formula>$B244</formula>
    </cfRule>
    <cfRule type="cellIs" dxfId="7715" priority="1747" operator="greaterThan">
      <formula>$B244</formula>
    </cfRule>
  </conditionalFormatting>
  <conditionalFormatting sqref="Z248">
    <cfRule type="cellIs" dxfId="7714" priority="1744" operator="lessThan">
      <formula>$B244</formula>
    </cfRule>
    <cfRule type="cellIs" dxfId="7713" priority="1745" operator="greaterThan">
      <formula>$B244</formula>
    </cfRule>
  </conditionalFormatting>
  <conditionalFormatting sqref="AB248">
    <cfRule type="cellIs" dxfId="7712" priority="1742" operator="lessThan">
      <formula>$B244</formula>
    </cfRule>
    <cfRule type="cellIs" dxfId="7711" priority="1743" operator="greaterThan">
      <formula>$B244</formula>
    </cfRule>
  </conditionalFormatting>
  <conditionalFormatting sqref="I248">
    <cfRule type="cellIs" dxfId="7710" priority="1740" operator="greaterThan">
      <formula>$C244</formula>
    </cfRule>
    <cfRule type="cellIs" dxfId="7709" priority="1741" operator="lessThan">
      <formula>$C244</formula>
    </cfRule>
  </conditionalFormatting>
  <conditionalFormatting sqref="K248">
    <cfRule type="cellIs" dxfId="7708" priority="1738" operator="greaterThan">
      <formula>$C244</formula>
    </cfRule>
    <cfRule type="cellIs" dxfId="7707" priority="1739" operator="lessThan">
      <formula>$C244</formula>
    </cfRule>
  </conditionalFormatting>
  <conditionalFormatting sqref="M248">
    <cfRule type="cellIs" dxfId="7706" priority="1736" operator="greaterThan">
      <formula>$C244</formula>
    </cfRule>
    <cfRule type="cellIs" dxfId="7705" priority="1737" operator="lessThan">
      <formula>$C244</formula>
    </cfRule>
  </conditionalFormatting>
  <conditionalFormatting sqref="O248">
    <cfRule type="cellIs" dxfId="7704" priority="1734" operator="greaterThan">
      <formula>$C244</formula>
    </cfRule>
    <cfRule type="cellIs" dxfId="7703" priority="1735" operator="lessThan">
      <formula>$C244</formula>
    </cfRule>
  </conditionalFormatting>
  <conditionalFormatting sqref="Q248">
    <cfRule type="cellIs" dxfId="7702" priority="1732" operator="greaterThan">
      <formula>$C244</formula>
    </cfRule>
    <cfRule type="cellIs" dxfId="7701" priority="1733" operator="lessThan">
      <formula>$C244</formula>
    </cfRule>
  </conditionalFormatting>
  <conditionalFormatting sqref="S248">
    <cfRule type="cellIs" dxfId="7700" priority="1730" operator="greaterThan">
      <formula>$C244</formula>
    </cfRule>
    <cfRule type="cellIs" dxfId="7699" priority="1731" operator="lessThan">
      <formula>$C244</formula>
    </cfRule>
  </conditionalFormatting>
  <conditionalFormatting sqref="U248">
    <cfRule type="cellIs" dxfId="7698" priority="1728" operator="greaterThan">
      <formula>$C244</formula>
    </cfRule>
    <cfRule type="cellIs" dxfId="7697" priority="1729" operator="lessThan">
      <formula>$C244</formula>
    </cfRule>
  </conditionalFormatting>
  <conditionalFormatting sqref="W248">
    <cfRule type="cellIs" dxfId="7696" priority="1726" operator="greaterThan">
      <formula>$C244</formula>
    </cfRule>
    <cfRule type="cellIs" dxfId="7695" priority="1727" operator="lessThan">
      <formula>$C244</formula>
    </cfRule>
  </conditionalFormatting>
  <conditionalFormatting sqref="Y248">
    <cfRule type="cellIs" dxfId="7694" priority="1724" operator="greaterThan">
      <formula>$C244</formula>
    </cfRule>
    <cfRule type="cellIs" dxfId="7693" priority="1725" operator="lessThan">
      <formula>$C244</formula>
    </cfRule>
  </conditionalFormatting>
  <conditionalFormatting sqref="AA248">
    <cfRule type="cellIs" dxfId="7692" priority="1722" operator="greaterThan">
      <formula>$C244</formula>
    </cfRule>
    <cfRule type="cellIs" dxfId="7691" priority="1723" operator="lessThan">
      <formula>$C244</formula>
    </cfRule>
  </conditionalFormatting>
  <conditionalFormatting sqref="AC248">
    <cfRule type="cellIs" dxfId="7690" priority="1720" operator="greaterThan">
      <formula>$C244</formula>
    </cfRule>
    <cfRule type="cellIs" dxfId="7689" priority="1721" operator="lessThan">
      <formula>$C244</formula>
    </cfRule>
  </conditionalFormatting>
  <conditionalFormatting sqref="H252">
    <cfRule type="cellIs" dxfId="7688" priority="1718" operator="lessThan">
      <formula>$B244</formula>
    </cfRule>
    <cfRule type="cellIs" dxfId="7687" priority="1719" operator="greaterThan">
      <formula>$B244</formula>
    </cfRule>
  </conditionalFormatting>
  <conditionalFormatting sqref="J252">
    <cfRule type="cellIs" dxfId="7686" priority="1716" operator="lessThan">
      <formula>$B244</formula>
    </cfRule>
    <cfRule type="cellIs" dxfId="7685" priority="1717" operator="greaterThan">
      <formula>$B244</formula>
    </cfRule>
  </conditionalFormatting>
  <conditionalFormatting sqref="L252">
    <cfRule type="cellIs" dxfId="7684" priority="1714" operator="lessThan">
      <formula>$B244</formula>
    </cfRule>
    <cfRule type="cellIs" dxfId="7683" priority="1715" operator="greaterThan">
      <formula>$B244</formula>
    </cfRule>
  </conditionalFormatting>
  <conditionalFormatting sqref="N252">
    <cfRule type="cellIs" dxfId="7682" priority="1712" operator="lessThan">
      <formula>$B244</formula>
    </cfRule>
    <cfRule type="cellIs" dxfId="7681" priority="1713" operator="greaterThan">
      <formula>$B244</formula>
    </cfRule>
  </conditionalFormatting>
  <conditionalFormatting sqref="P252">
    <cfRule type="cellIs" dxfId="7680" priority="1710" operator="lessThan">
      <formula>$B244</formula>
    </cfRule>
    <cfRule type="cellIs" dxfId="7679" priority="1711" operator="greaterThan">
      <formula>$B244</formula>
    </cfRule>
  </conditionalFormatting>
  <conditionalFormatting sqref="R252">
    <cfRule type="cellIs" dxfId="7678" priority="1708" operator="lessThan">
      <formula>$B244</formula>
    </cfRule>
    <cfRule type="cellIs" dxfId="7677" priority="1709" operator="greaterThan">
      <formula>$B244</formula>
    </cfRule>
  </conditionalFormatting>
  <conditionalFormatting sqref="T252">
    <cfRule type="cellIs" dxfId="7676" priority="1706" operator="lessThan">
      <formula>$B244</formula>
    </cfRule>
    <cfRule type="cellIs" dxfId="7675" priority="1707" operator="greaterThan">
      <formula>$B244</formula>
    </cfRule>
  </conditionalFormatting>
  <conditionalFormatting sqref="V252">
    <cfRule type="cellIs" dxfId="7674" priority="1704" operator="lessThan">
      <formula>$B244</formula>
    </cfRule>
    <cfRule type="cellIs" dxfId="7673" priority="1705" operator="greaterThan">
      <formula>$B244</formula>
    </cfRule>
  </conditionalFormatting>
  <conditionalFormatting sqref="X252">
    <cfRule type="cellIs" dxfId="7672" priority="1702" operator="lessThan">
      <formula>$B244</formula>
    </cfRule>
    <cfRule type="cellIs" dxfId="7671" priority="1703" operator="greaterThan">
      <formula>$B244</formula>
    </cfRule>
  </conditionalFormatting>
  <conditionalFormatting sqref="Z252">
    <cfRule type="cellIs" dxfId="7670" priority="1700" operator="lessThan">
      <formula>$B244</formula>
    </cfRule>
    <cfRule type="cellIs" dxfId="7669" priority="1701" operator="greaterThan">
      <formula>$B244</formula>
    </cfRule>
  </conditionalFormatting>
  <conditionalFormatting sqref="AB252">
    <cfRule type="cellIs" dxfId="7668" priority="1698" operator="lessThan">
      <formula>$B244</formula>
    </cfRule>
    <cfRule type="cellIs" dxfId="7667" priority="1699" operator="greaterThan">
      <formula>$B244</formula>
    </cfRule>
  </conditionalFormatting>
  <conditionalFormatting sqref="I252">
    <cfRule type="cellIs" dxfId="7666" priority="1696" operator="greaterThan">
      <formula>$C244</formula>
    </cfRule>
    <cfRule type="cellIs" dxfId="7665" priority="1697" operator="lessThan">
      <formula>$C244</formula>
    </cfRule>
  </conditionalFormatting>
  <conditionalFormatting sqref="K252">
    <cfRule type="cellIs" dxfId="7664" priority="1694" operator="greaterThan">
      <formula>$C244</formula>
    </cfRule>
    <cfRule type="cellIs" dxfId="7663" priority="1695" operator="lessThan">
      <formula>$C244</formula>
    </cfRule>
  </conditionalFormatting>
  <conditionalFormatting sqref="M252">
    <cfRule type="cellIs" dxfId="7662" priority="1692" operator="greaterThan">
      <formula>$C244</formula>
    </cfRule>
    <cfRule type="cellIs" dxfId="7661" priority="1693" operator="lessThan">
      <formula>$C244</formula>
    </cfRule>
  </conditionalFormatting>
  <conditionalFormatting sqref="O252">
    <cfRule type="cellIs" dxfId="7660" priority="1690" operator="greaterThan">
      <formula>$C244</formula>
    </cfRule>
    <cfRule type="cellIs" dxfId="7659" priority="1691" operator="lessThan">
      <formula>$C244</formula>
    </cfRule>
  </conditionalFormatting>
  <conditionalFormatting sqref="Q252">
    <cfRule type="cellIs" dxfId="7658" priority="1688" operator="greaterThan">
      <formula>$C244</formula>
    </cfRule>
    <cfRule type="cellIs" dxfId="7657" priority="1689" operator="lessThan">
      <formula>$C244</formula>
    </cfRule>
  </conditionalFormatting>
  <conditionalFormatting sqref="S252">
    <cfRule type="cellIs" dxfId="7656" priority="1686" operator="greaterThan">
      <formula>$C244</formula>
    </cfRule>
    <cfRule type="cellIs" dxfId="7655" priority="1687" operator="lessThan">
      <formula>$C244</formula>
    </cfRule>
  </conditionalFormatting>
  <conditionalFormatting sqref="U252">
    <cfRule type="cellIs" dxfId="7654" priority="1684" operator="greaterThan">
      <formula>$C244</formula>
    </cfRule>
    <cfRule type="cellIs" dxfId="7653" priority="1685" operator="lessThan">
      <formula>$C244</formula>
    </cfRule>
  </conditionalFormatting>
  <conditionalFormatting sqref="W252">
    <cfRule type="cellIs" dxfId="7652" priority="1682" operator="greaterThan">
      <formula>$C244</formula>
    </cfRule>
    <cfRule type="cellIs" dxfId="7651" priority="1683" operator="lessThan">
      <formula>$C244</formula>
    </cfRule>
  </conditionalFormatting>
  <conditionalFormatting sqref="Y252">
    <cfRule type="cellIs" dxfId="7650" priority="1680" operator="greaterThan">
      <formula>$C244</formula>
    </cfRule>
    <cfRule type="cellIs" dxfId="7649" priority="1681" operator="lessThan">
      <formula>$C244</formula>
    </cfRule>
  </conditionalFormatting>
  <conditionalFormatting sqref="AA252">
    <cfRule type="cellIs" dxfId="7648" priority="1678" operator="greaterThan">
      <formula>$C244</formula>
    </cfRule>
    <cfRule type="cellIs" dxfId="7647" priority="1679" operator="lessThan">
      <formula>$C244</formula>
    </cfRule>
  </conditionalFormatting>
  <conditionalFormatting sqref="AC252">
    <cfRule type="cellIs" dxfId="7646" priority="1676" operator="greaterThan">
      <formula>$C244</formula>
    </cfRule>
    <cfRule type="cellIs" dxfId="7645" priority="1677" operator="lessThan">
      <formula>$C244</formula>
    </cfRule>
  </conditionalFormatting>
  <conditionalFormatting sqref="H256">
    <cfRule type="cellIs" dxfId="7644" priority="1674" operator="lessThan">
      <formula>$B244</formula>
    </cfRule>
    <cfRule type="cellIs" dxfId="7643" priority="1675" operator="greaterThan">
      <formula>$B244</formula>
    </cfRule>
  </conditionalFormatting>
  <conditionalFormatting sqref="J256">
    <cfRule type="cellIs" dxfId="7642" priority="1672" operator="lessThan">
      <formula>$B244</formula>
    </cfRule>
    <cfRule type="cellIs" dxfId="7641" priority="1673" operator="greaterThan">
      <formula>$B244</formula>
    </cfRule>
  </conditionalFormatting>
  <conditionalFormatting sqref="L256">
    <cfRule type="cellIs" dxfId="7640" priority="1670" operator="lessThan">
      <formula>$B244</formula>
    </cfRule>
    <cfRule type="cellIs" dxfId="7639" priority="1671" operator="greaterThan">
      <formula>$B244</formula>
    </cfRule>
  </conditionalFormatting>
  <conditionalFormatting sqref="N256">
    <cfRule type="cellIs" dxfId="7638" priority="1668" operator="lessThan">
      <formula>$B244</formula>
    </cfRule>
    <cfRule type="cellIs" dxfId="7637" priority="1669" operator="greaterThan">
      <formula>$B244</formula>
    </cfRule>
  </conditionalFormatting>
  <conditionalFormatting sqref="P256">
    <cfRule type="cellIs" dxfId="7636" priority="1666" operator="lessThan">
      <formula>$B244</formula>
    </cfRule>
    <cfRule type="cellIs" dxfId="7635" priority="1667" operator="greaterThan">
      <formula>$B244</formula>
    </cfRule>
  </conditionalFormatting>
  <conditionalFormatting sqref="R256">
    <cfRule type="cellIs" dxfId="7634" priority="1664" operator="lessThan">
      <formula>$B244</formula>
    </cfRule>
    <cfRule type="cellIs" dxfId="7633" priority="1665" operator="greaterThan">
      <formula>$B244</formula>
    </cfRule>
  </conditionalFormatting>
  <conditionalFormatting sqref="T256">
    <cfRule type="cellIs" dxfId="7632" priority="1662" operator="lessThan">
      <formula>$B244</formula>
    </cfRule>
    <cfRule type="cellIs" dxfId="7631" priority="1663" operator="greaterThan">
      <formula>$B244</formula>
    </cfRule>
  </conditionalFormatting>
  <conditionalFormatting sqref="V256">
    <cfRule type="cellIs" dxfId="7630" priority="1660" operator="lessThan">
      <formula>$B244</formula>
    </cfRule>
    <cfRule type="cellIs" dxfId="7629" priority="1661" operator="greaterThan">
      <formula>$B244</formula>
    </cfRule>
  </conditionalFormatting>
  <conditionalFormatting sqref="X256">
    <cfRule type="cellIs" dxfId="7628" priority="1658" operator="lessThan">
      <formula>$B244</formula>
    </cfRule>
    <cfRule type="cellIs" dxfId="7627" priority="1659" operator="greaterThan">
      <formula>$B244</formula>
    </cfRule>
  </conditionalFormatting>
  <conditionalFormatting sqref="Z256">
    <cfRule type="cellIs" dxfId="7626" priority="1656" operator="lessThan">
      <formula>$B244</formula>
    </cfRule>
    <cfRule type="cellIs" dxfId="7625" priority="1657" operator="greaterThan">
      <formula>$B244</formula>
    </cfRule>
  </conditionalFormatting>
  <conditionalFormatting sqref="AB256">
    <cfRule type="cellIs" dxfId="7624" priority="1654" operator="lessThan">
      <formula>$B244</formula>
    </cfRule>
    <cfRule type="cellIs" dxfId="7623" priority="1655" operator="greaterThan">
      <formula>$B244</formula>
    </cfRule>
  </conditionalFormatting>
  <conditionalFormatting sqref="I256">
    <cfRule type="cellIs" dxfId="7622" priority="1652" operator="greaterThan">
      <formula>$C244</formula>
    </cfRule>
    <cfRule type="cellIs" dxfId="7621" priority="1653" operator="lessThan">
      <formula>$C244</formula>
    </cfRule>
  </conditionalFormatting>
  <conditionalFormatting sqref="K256">
    <cfRule type="cellIs" dxfId="7620" priority="1650" operator="greaterThan">
      <formula>$C244</formula>
    </cfRule>
    <cfRule type="cellIs" dxfId="7619" priority="1651" operator="lessThan">
      <formula>$C244</formula>
    </cfRule>
  </conditionalFormatting>
  <conditionalFormatting sqref="M256">
    <cfRule type="cellIs" dxfId="7618" priority="1648" operator="greaterThan">
      <formula>$C244</formula>
    </cfRule>
    <cfRule type="cellIs" dxfId="7617" priority="1649" operator="lessThan">
      <formula>$C244</formula>
    </cfRule>
  </conditionalFormatting>
  <conditionalFormatting sqref="O256">
    <cfRule type="cellIs" dxfId="7616" priority="1646" operator="greaterThan">
      <formula>$C244</formula>
    </cfRule>
    <cfRule type="cellIs" dxfId="7615" priority="1647" operator="lessThan">
      <formula>$C244</formula>
    </cfRule>
  </conditionalFormatting>
  <conditionalFormatting sqref="Q256">
    <cfRule type="cellIs" dxfId="7614" priority="1644" operator="greaterThan">
      <formula>$C244</formula>
    </cfRule>
    <cfRule type="cellIs" dxfId="7613" priority="1645" operator="lessThan">
      <formula>$C244</formula>
    </cfRule>
  </conditionalFormatting>
  <conditionalFormatting sqref="S256">
    <cfRule type="cellIs" dxfId="7612" priority="1642" operator="greaterThan">
      <formula>$C244</formula>
    </cfRule>
    <cfRule type="cellIs" dxfId="7611" priority="1643" operator="lessThan">
      <formula>$C244</formula>
    </cfRule>
  </conditionalFormatting>
  <conditionalFormatting sqref="U256">
    <cfRule type="cellIs" dxfId="7610" priority="1640" operator="greaterThan">
      <formula>$C244</formula>
    </cfRule>
    <cfRule type="cellIs" dxfId="7609" priority="1641" operator="lessThan">
      <formula>$C244</formula>
    </cfRule>
  </conditionalFormatting>
  <conditionalFormatting sqref="W256">
    <cfRule type="cellIs" dxfId="7608" priority="1638" operator="greaterThan">
      <formula>$C244</formula>
    </cfRule>
    <cfRule type="cellIs" dxfId="7607" priority="1639" operator="lessThan">
      <formula>$C244</formula>
    </cfRule>
  </conditionalFormatting>
  <conditionalFormatting sqref="Y256">
    <cfRule type="cellIs" dxfId="7606" priority="1636" operator="greaterThan">
      <formula>$C244</formula>
    </cfRule>
    <cfRule type="cellIs" dxfId="7605" priority="1637" operator="lessThan">
      <formula>$C244</formula>
    </cfRule>
  </conditionalFormatting>
  <conditionalFormatting sqref="AA256">
    <cfRule type="cellIs" dxfId="7604" priority="1634" operator="greaterThan">
      <formula>$C244</formula>
    </cfRule>
    <cfRule type="cellIs" dxfId="7603" priority="1635" operator="lessThan">
      <formula>$C244</formula>
    </cfRule>
  </conditionalFormatting>
  <conditionalFormatting sqref="AC256">
    <cfRule type="cellIs" dxfId="7602" priority="1632" operator="greaterThan">
      <formula>$C244</formula>
    </cfRule>
    <cfRule type="cellIs" dxfId="7601" priority="1633" operator="lessThan">
      <formula>$C244</formula>
    </cfRule>
  </conditionalFormatting>
  <conditionalFormatting sqref="H260">
    <cfRule type="cellIs" dxfId="7600" priority="1630" operator="lessThan">
      <formula>$B244</formula>
    </cfRule>
    <cfRule type="cellIs" dxfId="7599" priority="1631" operator="greaterThan">
      <formula>$B244</formula>
    </cfRule>
  </conditionalFormatting>
  <conditionalFormatting sqref="J260">
    <cfRule type="cellIs" dxfId="7598" priority="1628" operator="lessThan">
      <formula>$B244</formula>
    </cfRule>
    <cfRule type="cellIs" dxfId="7597" priority="1629" operator="greaterThan">
      <formula>$B244</formula>
    </cfRule>
  </conditionalFormatting>
  <conditionalFormatting sqref="L260">
    <cfRule type="cellIs" dxfId="7596" priority="1626" operator="lessThan">
      <formula>$B244</formula>
    </cfRule>
    <cfRule type="cellIs" dxfId="7595" priority="1627" operator="greaterThan">
      <formula>$B244</formula>
    </cfRule>
  </conditionalFormatting>
  <conditionalFormatting sqref="N260">
    <cfRule type="cellIs" dxfId="7594" priority="1624" operator="lessThan">
      <formula>$B244</formula>
    </cfRule>
    <cfRule type="cellIs" dxfId="7593" priority="1625" operator="greaterThan">
      <formula>$B244</formula>
    </cfRule>
  </conditionalFormatting>
  <conditionalFormatting sqref="P260">
    <cfRule type="cellIs" dxfId="7592" priority="1622" operator="lessThan">
      <formula>$B244</formula>
    </cfRule>
    <cfRule type="cellIs" dxfId="7591" priority="1623" operator="greaterThan">
      <formula>$B244</formula>
    </cfRule>
  </conditionalFormatting>
  <conditionalFormatting sqref="R260">
    <cfRule type="cellIs" dxfId="7590" priority="1620" operator="lessThan">
      <formula>$B244</formula>
    </cfRule>
    <cfRule type="cellIs" dxfId="7589" priority="1621" operator="greaterThan">
      <formula>$B244</formula>
    </cfRule>
  </conditionalFormatting>
  <conditionalFormatting sqref="T260">
    <cfRule type="cellIs" dxfId="7588" priority="1618" operator="lessThan">
      <formula>$B244</formula>
    </cfRule>
    <cfRule type="cellIs" dxfId="7587" priority="1619" operator="greaterThan">
      <formula>$B244</formula>
    </cfRule>
  </conditionalFormatting>
  <conditionalFormatting sqref="V260">
    <cfRule type="cellIs" dxfId="7586" priority="1616" operator="lessThan">
      <formula>$B244</formula>
    </cfRule>
    <cfRule type="cellIs" dxfId="7585" priority="1617" operator="greaterThan">
      <formula>$B244</formula>
    </cfRule>
  </conditionalFormatting>
  <conditionalFormatting sqref="X260">
    <cfRule type="cellIs" dxfId="7584" priority="1614" operator="lessThan">
      <formula>$B244</formula>
    </cfRule>
    <cfRule type="cellIs" dxfId="7583" priority="1615" operator="greaterThan">
      <formula>$B244</formula>
    </cfRule>
  </conditionalFormatting>
  <conditionalFormatting sqref="Z260">
    <cfRule type="cellIs" dxfId="7582" priority="1612" operator="lessThan">
      <formula>$B244</formula>
    </cfRule>
    <cfRule type="cellIs" dxfId="7581" priority="1613" operator="greaterThan">
      <formula>$B244</formula>
    </cfRule>
  </conditionalFormatting>
  <conditionalFormatting sqref="AB260">
    <cfRule type="cellIs" dxfId="7580" priority="1610" operator="lessThan">
      <formula>$B244</formula>
    </cfRule>
    <cfRule type="cellIs" dxfId="7579" priority="1611" operator="greaterThan">
      <formula>$B244</formula>
    </cfRule>
  </conditionalFormatting>
  <conditionalFormatting sqref="I260">
    <cfRule type="cellIs" dxfId="7578" priority="1608" operator="greaterThan">
      <formula>$C244</formula>
    </cfRule>
    <cfRule type="cellIs" dxfId="7577" priority="1609" operator="lessThan">
      <formula>$C244</formula>
    </cfRule>
  </conditionalFormatting>
  <conditionalFormatting sqref="K260">
    <cfRule type="cellIs" dxfId="7576" priority="1606" operator="greaterThan">
      <formula>$C244</formula>
    </cfRule>
    <cfRule type="cellIs" dxfId="7575" priority="1607" operator="lessThan">
      <formula>$C244</formula>
    </cfRule>
  </conditionalFormatting>
  <conditionalFormatting sqref="M260">
    <cfRule type="cellIs" dxfId="7574" priority="1604" operator="greaterThan">
      <formula>$C244</formula>
    </cfRule>
    <cfRule type="cellIs" dxfId="7573" priority="1605" operator="lessThan">
      <formula>$C244</formula>
    </cfRule>
  </conditionalFormatting>
  <conditionalFormatting sqref="O260">
    <cfRule type="cellIs" dxfId="7572" priority="1602" operator="greaterThan">
      <formula>$C244</formula>
    </cfRule>
    <cfRule type="cellIs" dxfId="7571" priority="1603" operator="lessThan">
      <formula>$C244</formula>
    </cfRule>
  </conditionalFormatting>
  <conditionalFormatting sqref="Q260">
    <cfRule type="cellIs" dxfId="7570" priority="1600" operator="greaterThan">
      <formula>$C244</formula>
    </cfRule>
    <cfRule type="cellIs" dxfId="7569" priority="1601" operator="lessThan">
      <formula>$C244</formula>
    </cfRule>
  </conditionalFormatting>
  <conditionalFormatting sqref="S260">
    <cfRule type="cellIs" dxfId="7568" priority="1598" operator="greaterThan">
      <formula>$C244</formula>
    </cfRule>
    <cfRule type="cellIs" dxfId="7567" priority="1599" operator="lessThan">
      <formula>$C244</formula>
    </cfRule>
  </conditionalFormatting>
  <conditionalFormatting sqref="U260">
    <cfRule type="cellIs" dxfId="7566" priority="1596" operator="greaterThan">
      <formula>$C244</formula>
    </cfRule>
    <cfRule type="cellIs" dxfId="7565" priority="1597" operator="lessThan">
      <formula>$C244</formula>
    </cfRule>
  </conditionalFormatting>
  <conditionalFormatting sqref="W260">
    <cfRule type="cellIs" dxfId="7564" priority="1594" operator="greaterThan">
      <formula>$C244</formula>
    </cfRule>
    <cfRule type="cellIs" dxfId="7563" priority="1595" operator="lessThan">
      <formula>$C244</formula>
    </cfRule>
  </conditionalFormatting>
  <conditionalFormatting sqref="Y260">
    <cfRule type="cellIs" dxfId="7562" priority="1592" operator="greaterThan">
      <formula>$C244</formula>
    </cfRule>
    <cfRule type="cellIs" dxfId="7561" priority="1593" operator="lessThan">
      <formula>$C244</formula>
    </cfRule>
  </conditionalFormatting>
  <conditionalFormatting sqref="AA260">
    <cfRule type="cellIs" dxfId="7560" priority="1590" operator="greaterThan">
      <formula>$C244</formula>
    </cfRule>
    <cfRule type="cellIs" dxfId="7559" priority="1591" operator="lessThan">
      <formula>$C244</formula>
    </cfRule>
  </conditionalFormatting>
  <conditionalFormatting sqref="AC260">
    <cfRule type="cellIs" dxfId="7558" priority="1588" operator="greaterThan">
      <formula>$C244</formula>
    </cfRule>
    <cfRule type="cellIs" dxfId="7557" priority="1589" operator="lessThan">
      <formula>$C244</formula>
    </cfRule>
  </conditionalFormatting>
  <conditionalFormatting sqref="F246">
    <cfRule type="cellIs" dxfId="7556" priority="1587" operator="equal">
      <formula>1</formula>
    </cfRule>
  </conditionalFormatting>
  <conditionalFormatting sqref="F245">
    <cfRule type="cellIs" dxfId="7555" priority="1583" operator="greaterThan">
      <formula>0</formula>
    </cfRule>
    <cfRule type="cellIs" dxfId="7554" priority="1586" operator="lessThan">
      <formula>0</formula>
    </cfRule>
  </conditionalFormatting>
  <conditionalFormatting sqref="G245">
    <cfRule type="cellIs" dxfId="7553" priority="1584" operator="lessThan">
      <formula>0</formula>
    </cfRule>
    <cfRule type="cellIs" dxfId="7552" priority="1585" operator="greaterThan">
      <formula>0</formula>
    </cfRule>
  </conditionalFormatting>
  <conditionalFormatting sqref="H245">
    <cfRule type="cellIs" dxfId="7551" priority="1579" operator="greaterThan">
      <formula>0</formula>
    </cfRule>
    <cfRule type="cellIs" dxfId="7550" priority="1582" operator="lessThan">
      <formula>0</formula>
    </cfRule>
  </conditionalFormatting>
  <conditionalFormatting sqref="I245">
    <cfRule type="cellIs" dxfId="7549" priority="1580" operator="lessThan">
      <formula>0</formula>
    </cfRule>
    <cfRule type="cellIs" dxfId="7548" priority="1581" operator="greaterThan">
      <formula>0</formula>
    </cfRule>
  </conditionalFormatting>
  <conditionalFormatting sqref="J245">
    <cfRule type="cellIs" dxfId="7547" priority="1575" operator="greaterThan">
      <formula>0</formula>
    </cfRule>
    <cfRule type="cellIs" dxfId="7546" priority="1578" operator="lessThan">
      <formula>0</formula>
    </cfRule>
  </conditionalFormatting>
  <conditionalFormatting sqref="K245">
    <cfRule type="cellIs" dxfId="7545" priority="1576" operator="lessThan">
      <formula>0</formula>
    </cfRule>
    <cfRule type="cellIs" dxfId="7544" priority="1577" operator="greaterThan">
      <formula>0</formula>
    </cfRule>
  </conditionalFormatting>
  <conditionalFormatting sqref="L245">
    <cfRule type="cellIs" dxfId="7543" priority="1571" operator="greaterThan">
      <formula>0</formula>
    </cfRule>
    <cfRule type="cellIs" dxfId="7542" priority="1574" operator="lessThan">
      <formula>0</formula>
    </cfRule>
  </conditionalFormatting>
  <conditionalFormatting sqref="M245">
    <cfRule type="cellIs" dxfId="7541" priority="1572" operator="lessThan">
      <formula>0</formula>
    </cfRule>
    <cfRule type="cellIs" dxfId="7540" priority="1573" operator="greaterThan">
      <formula>0</formula>
    </cfRule>
  </conditionalFormatting>
  <conditionalFormatting sqref="N245">
    <cfRule type="cellIs" dxfId="7539" priority="1567" operator="greaterThan">
      <formula>0</formula>
    </cfRule>
    <cfRule type="cellIs" dxfId="7538" priority="1570" operator="lessThan">
      <formula>0</formula>
    </cfRule>
  </conditionalFormatting>
  <conditionalFormatting sqref="O245">
    <cfRule type="cellIs" dxfId="7537" priority="1568" operator="lessThan">
      <formula>0</formula>
    </cfRule>
    <cfRule type="cellIs" dxfId="7536" priority="1569" operator="greaterThan">
      <formula>0</formula>
    </cfRule>
  </conditionalFormatting>
  <conditionalFormatting sqref="P245">
    <cfRule type="cellIs" dxfId="7535" priority="1563" operator="greaterThan">
      <formula>0</formula>
    </cfRule>
    <cfRule type="cellIs" dxfId="7534" priority="1566" operator="lessThan">
      <formula>0</formula>
    </cfRule>
  </conditionalFormatting>
  <conditionalFormatting sqref="Q245">
    <cfRule type="cellIs" dxfId="7533" priority="1564" operator="lessThan">
      <formula>0</formula>
    </cfRule>
    <cfRule type="cellIs" dxfId="7532" priority="1565" operator="greaterThan">
      <formula>0</formula>
    </cfRule>
  </conditionalFormatting>
  <conditionalFormatting sqref="R245">
    <cfRule type="cellIs" dxfId="7531" priority="1559" operator="greaterThan">
      <formula>0</formula>
    </cfRule>
    <cfRule type="cellIs" dxfId="7530" priority="1562" operator="lessThan">
      <formula>0</formula>
    </cfRule>
  </conditionalFormatting>
  <conditionalFormatting sqref="S245">
    <cfRule type="cellIs" dxfId="7529" priority="1560" operator="lessThan">
      <formula>0</formula>
    </cfRule>
    <cfRule type="cellIs" dxfId="7528" priority="1561" operator="greaterThan">
      <formula>0</formula>
    </cfRule>
  </conditionalFormatting>
  <conditionalFormatting sqref="T245">
    <cfRule type="cellIs" dxfId="7527" priority="1555" operator="greaterThan">
      <formula>0</formula>
    </cfRule>
    <cfRule type="cellIs" dxfId="7526" priority="1558" operator="lessThan">
      <formula>0</formula>
    </cfRule>
  </conditionalFormatting>
  <conditionalFormatting sqref="U245">
    <cfRule type="cellIs" dxfId="7525" priority="1556" operator="lessThan">
      <formula>0</formula>
    </cfRule>
    <cfRule type="cellIs" dxfId="7524" priority="1557" operator="greaterThan">
      <formula>0</formula>
    </cfRule>
  </conditionalFormatting>
  <conditionalFormatting sqref="V245">
    <cfRule type="cellIs" dxfId="7523" priority="1551" operator="greaterThan">
      <formula>0</formula>
    </cfRule>
    <cfRule type="cellIs" dxfId="7522" priority="1554" operator="lessThan">
      <formula>0</formula>
    </cfRule>
  </conditionalFormatting>
  <conditionalFormatting sqref="W245">
    <cfRule type="cellIs" dxfId="7521" priority="1552" operator="lessThan">
      <formula>0</formula>
    </cfRule>
    <cfRule type="cellIs" dxfId="7520" priority="1553" operator="greaterThan">
      <formula>0</formula>
    </cfRule>
  </conditionalFormatting>
  <conditionalFormatting sqref="X245">
    <cfRule type="cellIs" dxfId="7519" priority="1547" operator="greaterThan">
      <formula>0</formula>
    </cfRule>
    <cfRule type="cellIs" dxfId="7518" priority="1550" operator="lessThan">
      <formula>0</formula>
    </cfRule>
  </conditionalFormatting>
  <conditionalFormatting sqref="Y245">
    <cfRule type="cellIs" dxfId="7517" priority="1548" operator="lessThan">
      <formula>0</formula>
    </cfRule>
    <cfRule type="cellIs" dxfId="7516" priority="1549" operator="greaterThan">
      <formula>0</formula>
    </cfRule>
  </conditionalFormatting>
  <conditionalFormatting sqref="Z245">
    <cfRule type="cellIs" dxfId="7515" priority="1543" operator="greaterThan">
      <formula>0</formula>
    </cfRule>
    <cfRule type="cellIs" dxfId="7514" priority="1546" operator="lessThan">
      <formula>0</formula>
    </cfRule>
  </conditionalFormatting>
  <conditionalFormatting sqref="AA245">
    <cfRule type="cellIs" dxfId="7513" priority="1544" operator="lessThan">
      <formula>0</formula>
    </cfRule>
    <cfRule type="cellIs" dxfId="7512" priority="1545" operator="greaterThan">
      <formula>0</formula>
    </cfRule>
  </conditionalFormatting>
  <conditionalFormatting sqref="AB245">
    <cfRule type="cellIs" dxfId="7511" priority="1539" operator="greaterThan">
      <formula>0</formula>
    </cfRule>
    <cfRule type="cellIs" dxfId="7510" priority="1542" operator="lessThan">
      <formula>0</formula>
    </cfRule>
  </conditionalFormatting>
  <conditionalFormatting sqref="AC245">
    <cfRule type="cellIs" dxfId="7509" priority="1540" operator="lessThan">
      <formula>0</formula>
    </cfRule>
    <cfRule type="cellIs" dxfId="7508" priority="1541" operator="greaterThan">
      <formula>0</formula>
    </cfRule>
  </conditionalFormatting>
  <conditionalFormatting sqref="F249">
    <cfRule type="cellIs" dxfId="7507" priority="1537" operator="greaterThan">
      <formula>0</formula>
    </cfRule>
    <cfRule type="cellIs" dxfId="7506" priority="1538" operator="lessThan">
      <formula>0</formula>
    </cfRule>
  </conditionalFormatting>
  <conditionalFormatting sqref="F253">
    <cfRule type="cellIs" dxfId="7505" priority="1535" operator="greaterThan">
      <formula>0</formula>
    </cfRule>
    <cfRule type="cellIs" dxfId="7504" priority="1536" operator="lessThan">
      <formula>0</formula>
    </cfRule>
  </conditionalFormatting>
  <conditionalFormatting sqref="F257">
    <cfRule type="cellIs" dxfId="7503" priority="1533" operator="greaterThan">
      <formula>0</formula>
    </cfRule>
    <cfRule type="cellIs" dxfId="7502" priority="1534" operator="lessThan">
      <formula>0</formula>
    </cfRule>
  </conditionalFormatting>
  <conditionalFormatting sqref="G249">
    <cfRule type="cellIs" dxfId="7501" priority="1531" operator="lessThan">
      <formula>0</formula>
    </cfRule>
    <cfRule type="cellIs" dxfId="7500" priority="1532" operator="greaterThan">
      <formula>0</formula>
    </cfRule>
  </conditionalFormatting>
  <conditionalFormatting sqref="G253">
    <cfRule type="cellIs" dxfId="7499" priority="1529" operator="lessThan">
      <formula>0</formula>
    </cfRule>
    <cfRule type="cellIs" dxfId="7498" priority="1530" operator="greaterThan">
      <formula>0</formula>
    </cfRule>
  </conditionalFormatting>
  <conditionalFormatting sqref="G257">
    <cfRule type="cellIs" dxfId="7497" priority="1527" operator="lessThan">
      <formula>0</formula>
    </cfRule>
    <cfRule type="cellIs" dxfId="7496" priority="1528" operator="greaterThan">
      <formula>0</formula>
    </cfRule>
  </conditionalFormatting>
  <conditionalFormatting sqref="H249">
    <cfRule type="cellIs" dxfId="7495" priority="1525" operator="greaterThan">
      <formula>0</formula>
    </cfRule>
    <cfRule type="cellIs" dxfId="7494" priority="1526" operator="lessThan">
      <formula>0</formula>
    </cfRule>
  </conditionalFormatting>
  <conditionalFormatting sqref="I249">
    <cfRule type="cellIs" dxfId="7493" priority="1523" operator="lessThan">
      <formula>0</formula>
    </cfRule>
    <cfRule type="cellIs" dxfId="7492" priority="1524" operator="greaterThan">
      <formula>0</formula>
    </cfRule>
  </conditionalFormatting>
  <conditionalFormatting sqref="J249">
    <cfRule type="cellIs" dxfId="7491" priority="1521" operator="greaterThan">
      <formula>0</formula>
    </cfRule>
    <cfRule type="cellIs" dxfId="7490" priority="1522" operator="lessThan">
      <formula>0</formula>
    </cfRule>
  </conditionalFormatting>
  <conditionalFormatting sqref="K249">
    <cfRule type="cellIs" dxfId="7489" priority="1519" operator="lessThan">
      <formula>0</formula>
    </cfRule>
    <cfRule type="cellIs" dxfId="7488" priority="1520" operator="greaterThan">
      <formula>0</formula>
    </cfRule>
  </conditionalFormatting>
  <conditionalFormatting sqref="L249">
    <cfRule type="cellIs" dxfId="7487" priority="1517" operator="greaterThan">
      <formula>0</formula>
    </cfRule>
    <cfRule type="cellIs" dxfId="7486" priority="1518" operator="lessThan">
      <formula>0</formula>
    </cfRule>
  </conditionalFormatting>
  <conditionalFormatting sqref="M249">
    <cfRule type="cellIs" dxfId="7485" priority="1515" operator="lessThan">
      <formula>0</formula>
    </cfRule>
    <cfRule type="cellIs" dxfId="7484" priority="1516" operator="greaterThan">
      <formula>0</formula>
    </cfRule>
  </conditionalFormatting>
  <conditionalFormatting sqref="N249">
    <cfRule type="cellIs" dxfId="7483" priority="1513" operator="greaterThan">
      <formula>0</formula>
    </cfRule>
    <cfRule type="cellIs" dxfId="7482" priority="1514" operator="lessThan">
      <formula>0</formula>
    </cfRule>
  </conditionalFormatting>
  <conditionalFormatting sqref="O249">
    <cfRule type="cellIs" dxfId="7481" priority="1511" operator="lessThan">
      <formula>0</formula>
    </cfRule>
    <cfRule type="cellIs" dxfId="7480" priority="1512" operator="greaterThan">
      <formula>0</formula>
    </cfRule>
  </conditionalFormatting>
  <conditionalFormatting sqref="P249">
    <cfRule type="cellIs" dxfId="7479" priority="1509" operator="greaterThan">
      <formula>0</formula>
    </cfRule>
    <cfRule type="cellIs" dxfId="7478" priority="1510" operator="lessThan">
      <formula>0</formula>
    </cfRule>
  </conditionalFormatting>
  <conditionalFormatting sqref="Q249">
    <cfRule type="cellIs" dxfId="7477" priority="1507" operator="lessThan">
      <formula>0</formula>
    </cfRule>
    <cfRule type="cellIs" dxfId="7476" priority="1508" operator="greaterThan">
      <formula>0</formula>
    </cfRule>
  </conditionalFormatting>
  <conditionalFormatting sqref="R249">
    <cfRule type="cellIs" dxfId="7475" priority="1505" operator="greaterThan">
      <formula>0</formula>
    </cfRule>
    <cfRule type="cellIs" dxfId="7474" priority="1506" operator="lessThan">
      <formula>0</formula>
    </cfRule>
  </conditionalFormatting>
  <conditionalFormatting sqref="S249">
    <cfRule type="cellIs" dxfId="7473" priority="1503" operator="lessThan">
      <formula>0</formula>
    </cfRule>
    <cfRule type="cellIs" dxfId="7472" priority="1504" operator="greaterThan">
      <formula>0</formula>
    </cfRule>
  </conditionalFormatting>
  <conditionalFormatting sqref="T249">
    <cfRule type="cellIs" dxfId="7471" priority="1501" operator="greaterThan">
      <formula>0</formula>
    </cfRule>
    <cfRule type="cellIs" dxfId="7470" priority="1502" operator="lessThan">
      <formula>0</formula>
    </cfRule>
  </conditionalFormatting>
  <conditionalFormatting sqref="U249">
    <cfRule type="cellIs" dxfId="7469" priority="1499" operator="lessThan">
      <formula>0</formula>
    </cfRule>
    <cfRule type="cellIs" dxfId="7468" priority="1500" operator="greaterThan">
      <formula>0</formula>
    </cfRule>
  </conditionalFormatting>
  <conditionalFormatting sqref="V249">
    <cfRule type="cellIs" dxfId="7467" priority="1497" operator="greaterThan">
      <formula>0</formula>
    </cfRule>
    <cfRule type="cellIs" dxfId="7466" priority="1498" operator="lessThan">
      <formula>0</formula>
    </cfRule>
  </conditionalFormatting>
  <conditionalFormatting sqref="W249">
    <cfRule type="cellIs" dxfId="7465" priority="1495" operator="lessThan">
      <formula>0</formula>
    </cfRule>
    <cfRule type="cellIs" dxfId="7464" priority="1496" operator="greaterThan">
      <formula>0</formula>
    </cfRule>
  </conditionalFormatting>
  <conditionalFormatting sqref="X249">
    <cfRule type="cellIs" dxfId="7463" priority="1493" operator="greaterThan">
      <formula>0</formula>
    </cfRule>
    <cfRule type="cellIs" dxfId="7462" priority="1494" operator="lessThan">
      <formula>0</formula>
    </cfRule>
  </conditionalFormatting>
  <conditionalFormatting sqref="Y249">
    <cfRule type="cellIs" dxfId="7461" priority="1491" operator="lessThan">
      <formula>0</formula>
    </cfRule>
    <cfRule type="cellIs" dxfId="7460" priority="1492" operator="greaterThan">
      <formula>0</formula>
    </cfRule>
  </conditionalFormatting>
  <conditionalFormatting sqref="Z249">
    <cfRule type="cellIs" dxfId="7459" priority="1489" operator="greaterThan">
      <formula>0</formula>
    </cfRule>
    <cfRule type="cellIs" dxfId="7458" priority="1490" operator="lessThan">
      <formula>0</formula>
    </cfRule>
  </conditionalFormatting>
  <conditionalFormatting sqref="AA249">
    <cfRule type="cellIs" dxfId="7457" priority="1487" operator="lessThan">
      <formula>0</formula>
    </cfRule>
    <cfRule type="cellIs" dxfId="7456" priority="1488" operator="greaterThan">
      <formula>0</formula>
    </cfRule>
  </conditionalFormatting>
  <conditionalFormatting sqref="AB249">
    <cfRule type="cellIs" dxfId="7455" priority="1485" operator="greaterThan">
      <formula>0</formula>
    </cfRule>
    <cfRule type="cellIs" dxfId="7454" priority="1486" operator="lessThan">
      <formula>0</formula>
    </cfRule>
  </conditionalFormatting>
  <conditionalFormatting sqref="AC249">
    <cfRule type="cellIs" dxfId="7453" priority="1483" operator="lessThan">
      <formula>0</formula>
    </cfRule>
    <cfRule type="cellIs" dxfId="7452" priority="1484" operator="greaterThan">
      <formula>0</formula>
    </cfRule>
  </conditionalFormatting>
  <conditionalFormatting sqref="H253">
    <cfRule type="cellIs" dxfId="7451" priority="1481" operator="greaterThan">
      <formula>0</formula>
    </cfRule>
    <cfRule type="cellIs" dxfId="7450" priority="1482" operator="lessThan">
      <formula>0</formula>
    </cfRule>
  </conditionalFormatting>
  <conditionalFormatting sqref="I253">
    <cfRule type="cellIs" dxfId="7449" priority="1479" operator="lessThan">
      <formula>0</formula>
    </cfRule>
    <cfRule type="cellIs" dxfId="7448" priority="1480" operator="greaterThan">
      <formula>0</formula>
    </cfRule>
  </conditionalFormatting>
  <conditionalFormatting sqref="J253">
    <cfRule type="cellIs" dxfId="7447" priority="1477" operator="greaterThan">
      <formula>0</formula>
    </cfRule>
    <cfRule type="cellIs" dxfId="7446" priority="1478" operator="lessThan">
      <formula>0</formula>
    </cfRule>
  </conditionalFormatting>
  <conditionalFormatting sqref="K253">
    <cfRule type="cellIs" dxfId="7445" priority="1475" operator="lessThan">
      <formula>0</formula>
    </cfRule>
    <cfRule type="cellIs" dxfId="7444" priority="1476" operator="greaterThan">
      <formula>0</formula>
    </cfRule>
  </conditionalFormatting>
  <conditionalFormatting sqref="L253">
    <cfRule type="cellIs" dxfId="7443" priority="1473" operator="greaterThan">
      <formula>0</formula>
    </cfRule>
    <cfRule type="cellIs" dxfId="7442" priority="1474" operator="lessThan">
      <formula>0</formula>
    </cfRule>
  </conditionalFormatting>
  <conditionalFormatting sqref="M253">
    <cfRule type="cellIs" dxfId="7441" priority="1471" operator="lessThan">
      <formula>0</formula>
    </cfRule>
    <cfRule type="cellIs" dxfId="7440" priority="1472" operator="greaterThan">
      <formula>0</formula>
    </cfRule>
  </conditionalFormatting>
  <conditionalFormatting sqref="N253">
    <cfRule type="cellIs" dxfId="7439" priority="1469" operator="greaterThan">
      <formula>0</formula>
    </cfRule>
    <cfRule type="cellIs" dxfId="7438" priority="1470" operator="lessThan">
      <formula>0</formula>
    </cfRule>
  </conditionalFormatting>
  <conditionalFormatting sqref="O253">
    <cfRule type="cellIs" dxfId="7437" priority="1467" operator="lessThan">
      <formula>0</formula>
    </cfRule>
    <cfRule type="cellIs" dxfId="7436" priority="1468" operator="greaterThan">
      <formula>0</formula>
    </cfRule>
  </conditionalFormatting>
  <conditionalFormatting sqref="P253">
    <cfRule type="cellIs" dxfId="7435" priority="1465" operator="greaterThan">
      <formula>0</formula>
    </cfRule>
    <cfRule type="cellIs" dxfId="7434" priority="1466" operator="lessThan">
      <formula>0</formula>
    </cfRule>
  </conditionalFormatting>
  <conditionalFormatting sqref="Q253">
    <cfRule type="cellIs" dxfId="7433" priority="1463" operator="lessThan">
      <formula>0</formula>
    </cfRule>
    <cfRule type="cellIs" dxfId="7432" priority="1464" operator="greaterThan">
      <formula>0</formula>
    </cfRule>
  </conditionalFormatting>
  <conditionalFormatting sqref="R253">
    <cfRule type="cellIs" dxfId="7431" priority="1461" operator="greaterThan">
      <formula>0</formula>
    </cfRule>
    <cfRule type="cellIs" dxfId="7430" priority="1462" operator="lessThan">
      <formula>0</formula>
    </cfRule>
  </conditionalFormatting>
  <conditionalFormatting sqref="S253">
    <cfRule type="cellIs" dxfId="7429" priority="1459" operator="lessThan">
      <formula>0</formula>
    </cfRule>
    <cfRule type="cellIs" dxfId="7428" priority="1460" operator="greaterThan">
      <formula>0</formula>
    </cfRule>
  </conditionalFormatting>
  <conditionalFormatting sqref="T253">
    <cfRule type="cellIs" dxfId="7427" priority="1457" operator="greaterThan">
      <formula>0</formula>
    </cfRule>
    <cfRule type="cellIs" dxfId="7426" priority="1458" operator="lessThan">
      <formula>0</formula>
    </cfRule>
  </conditionalFormatting>
  <conditionalFormatting sqref="U253">
    <cfRule type="cellIs" dxfId="7425" priority="1455" operator="lessThan">
      <formula>0</formula>
    </cfRule>
    <cfRule type="cellIs" dxfId="7424" priority="1456" operator="greaterThan">
      <formula>0</formula>
    </cfRule>
  </conditionalFormatting>
  <conditionalFormatting sqref="V253">
    <cfRule type="cellIs" dxfId="7423" priority="1453" operator="greaterThan">
      <formula>0</formula>
    </cfRule>
    <cfRule type="cellIs" dxfId="7422" priority="1454" operator="lessThan">
      <formula>0</formula>
    </cfRule>
  </conditionalFormatting>
  <conditionalFormatting sqref="W253">
    <cfRule type="cellIs" dxfId="7421" priority="1451" operator="lessThan">
      <formula>0</formula>
    </cfRule>
    <cfRule type="cellIs" dxfId="7420" priority="1452" operator="greaterThan">
      <formula>0</formula>
    </cfRule>
  </conditionalFormatting>
  <conditionalFormatting sqref="X253">
    <cfRule type="cellIs" dxfId="7419" priority="1449" operator="greaterThan">
      <formula>0</formula>
    </cfRule>
    <cfRule type="cellIs" dxfId="7418" priority="1450" operator="lessThan">
      <formula>0</formula>
    </cfRule>
  </conditionalFormatting>
  <conditionalFormatting sqref="Y253">
    <cfRule type="cellIs" dxfId="7417" priority="1447" operator="lessThan">
      <formula>0</formula>
    </cfRule>
    <cfRule type="cellIs" dxfId="7416" priority="1448" operator="greaterThan">
      <formula>0</formula>
    </cfRule>
  </conditionalFormatting>
  <conditionalFormatting sqref="Z253">
    <cfRule type="cellIs" dxfId="7415" priority="1445" operator="greaterThan">
      <formula>0</formula>
    </cfRule>
    <cfRule type="cellIs" dxfId="7414" priority="1446" operator="lessThan">
      <formula>0</formula>
    </cfRule>
  </conditionalFormatting>
  <conditionalFormatting sqref="AA253">
    <cfRule type="cellIs" dxfId="7413" priority="1443" operator="lessThan">
      <formula>0</formula>
    </cfRule>
    <cfRule type="cellIs" dxfId="7412" priority="1444" operator="greaterThan">
      <formula>0</formula>
    </cfRule>
  </conditionalFormatting>
  <conditionalFormatting sqref="AB253">
    <cfRule type="cellIs" dxfId="7411" priority="1441" operator="greaterThan">
      <formula>0</formula>
    </cfRule>
    <cfRule type="cellIs" dxfId="7410" priority="1442" operator="lessThan">
      <formula>0</formula>
    </cfRule>
  </conditionalFormatting>
  <conditionalFormatting sqref="AC253">
    <cfRule type="cellIs" dxfId="7409" priority="1439" operator="lessThan">
      <formula>0</formula>
    </cfRule>
    <cfRule type="cellIs" dxfId="7408" priority="1440" operator="greaterThan">
      <formula>0</formula>
    </cfRule>
  </conditionalFormatting>
  <conditionalFormatting sqref="H257">
    <cfRule type="cellIs" dxfId="7407" priority="1437" operator="greaterThan">
      <formula>0</formula>
    </cfRule>
    <cfRule type="cellIs" dxfId="7406" priority="1438" operator="lessThan">
      <formula>0</formula>
    </cfRule>
  </conditionalFormatting>
  <conditionalFormatting sqref="I257">
    <cfRule type="cellIs" dxfId="7405" priority="1435" operator="lessThan">
      <formula>0</formula>
    </cfRule>
    <cfRule type="cellIs" dxfId="7404" priority="1436" operator="greaterThan">
      <formula>0</formula>
    </cfRule>
  </conditionalFormatting>
  <conditionalFormatting sqref="J257">
    <cfRule type="cellIs" dxfId="7403" priority="1433" operator="greaterThan">
      <formula>0</formula>
    </cfRule>
    <cfRule type="cellIs" dxfId="7402" priority="1434" operator="lessThan">
      <formula>0</formula>
    </cfRule>
  </conditionalFormatting>
  <conditionalFormatting sqref="K257">
    <cfRule type="cellIs" dxfId="7401" priority="1431" operator="lessThan">
      <formula>0</formula>
    </cfRule>
    <cfRule type="cellIs" dxfId="7400" priority="1432" operator="greaterThan">
      <formula>0</formula>
    </cfRule>
  </conditionalFormatting>
  <conditionalFormatting sqref="L257">
    <cfRule type="cellIs" dxfId="7399" priority="1429" operator="greaterThan">
      <formula>0</formula>
    </cfRule>
    <cfRule type="cellIs" dxfId="7398" priority="1430" operator="lessThan">
      <formula>0</formula>
    </cfRule>
  </conditionalFormatting>
  <conditionalFormatting sqref="M257">
    <cfRule type="cellIs" dxfId="7397" priority="1427" operator="lessThan">
      <formula>0</formula>
    </cfRule>
    <cfRule type="cellIs" dxfId="7396" priority="1428" operator="greaterThan">
      <formula>0</formula>
    </cfRule>
  </conditionalFormatting>
  <conditionalFormatting sqref="N257">
    <cfRule type="cellIs" dxfId="7395" priority="1425" operator="greaterThan">
      <formula>0</formula>
    </cfRule>
    <cfRule type="cellIs" dxfId="7394" priority="1426" operator="lessThan">
      <formula>0</formula>
    </cfRule>
  </conditionalFormatting>
  <conditionalFormatting sqref="O257">
    <cfRule type="cellIs" dxfId="7393" priority="1423" operator="lessThan">
      <formula>0</formula>
    </cfRule>
    <cfRule type="cellIs" dxfId="7392" priority="1424" operator="greaterThan">
      <formula>0</formula>
    </cfRule>
  </conditionalFormatting>
  <conditionalFormatting sqref="P257">
    <cfRule type="cellIs" dxfId="7391" priority="1421" operator="greaterThan">
      <formula>0</formula>
    </cfRule>
    <cfRule type="cellIs" dxfId="7390" priority="1422" operator="lessThan">
      <formula>0</formula>
    </cfRule>
  </conditionalFormatting>
  <conditionalFormatting sqref="Q257">
    <cfRule type="cellIs" dxfId="7389" priority="1419" operator="lessThan">
      <formula>0</formula>
    </cfRule>
    <cfRule type="cellIs" dxfId="7388" priority="1420" operator="greaterThan">
      <formula>0</formula>
    </cfRule>
  </conditionalFormatting>
  <conditionalFormatting sqref="R257">
    <cfRule type="cellIs" dxfId="7387" priority="1417" operator="greaterThan">
      <formula>0</formula>
    </cfRule>
    <cfRule type="cellIs" dxfId="7386" priority="1418" operator="lessThan">
      <formula>0</formula>
    </cfRule>
  </conditionalFormatting>
  <conditionalFormatting sqref="S257">
    <cfRule type="cellIs" dxfId="7385" priority="1415" operator="lessThan">
      <formula>0</formula>
    </cfRule>
    <cfRule type="cellIs" dxfId="7384" priority="1416" operator="greaterThan">
      <formula>0</formula>
    </cfRule>
  </conditionalFormatting>
  <conditionalFormatting sqref="T257">
    <cfRule type="cellIs" dxfId="7383" priority="1413" operator="greaterThan">
      <formula>0</formula>
    </cfRule>
    <cfRule type="cellIs" dxfId="7382" priority="1414" operator="lessThan">
      <formula>0</formula>
    </cfRule>
  </conditionalFormatting>
  <conditionalFormatting sqref="U257">
    <cfRule type="cellIs" dxfId="7381" priority="1411" operator="lessThan">
      <formula>0</formula>
    </cfRule>
    <cfRule type="cellIs" dxfId="7380" priority="1412" operator="greaterThan">
      <formula>0</formula>
    </cfRule>
  </conditionalFormatting>
  <conditionalFormatting sqref="V257">
    <cfRule type="cellIs" dxfId="7379" priority="1409" operator="greaterThan">
      <formula>0</formula>
    </cfRule>
    <cfRule type="cellIs" dxfId="7378" priority="1410" operator="lessThan">
      <formula>0</formula>
    </cfRule>
  </conditionalFormatting>
  <conditionalFormatting sqref="W257">
    <cfRule type="cellIs" dxfId="7377" priority="1407" operator="lessThan">
      <formula>0</formula>
    </cfRule>
    <cfRule type="cellIs" dxfId="7376" priority="1408" operator="greaterThan">
      <formula>0</formula>
    </cfRule>
  </conditionalFormatting>
  <conditionalFormatting sqref="X257">
    <cfRule type="cellIs" dxfId="7375" priority="1405" operator="greaterThan">
      <formula>0</formula>
    </cfRule>
    <cfRule type="cellIs" dxfId="7374" priority="1406" operator="lessThan">
      <formula>0</formula>
    </cfRule>
  </conditionalFormatting>
  <conditionalFormatting sqref="Y257">
    <cfRule type="cellIs" dxfId="7373" priority="1403" operator="lessThan">
      <formula>0</formula>
    </cfRule>
    <cfRule type="cellIs" dxfId="7372" priority="1404" operator="greaterThan">
      <formula>0</formula>
    </cfRule>
  </conditionalFormatting>
  <conditionalFormatting sqref="Z257">
    <cfRule type="cellIs" dxfId="7371" priority="1401" operator="greaterThan">
      <formula>0</formula>
    </cfRule>
    <cfRule type="cellIs" dxfId="7370" priority="1402" operator="lessThan">
      <formula>0</formula>
    </cfRule>
  </conditionalFormatting>
  <conditionalFormatting sqref="AA257">
    <cfRule type="cellIs" dxfId="7369" priority="1399" operator="lessThan">
      <formula>0</formula>
    </cfRule>
    <cfRule type="cellIs" dxfId="7368" priority="1400" operator="greaterThan">
      <formula>0</formula>
    </cfRule>
  </conditionalFormatting>
  <conditionalFormatting sqref="AB257">
    <cfRule type="cellIs" dxfId="7367" priority="1397" operator="greaterThan">
      <formula>0</formula>
    </cfRule>
    <cfRule type="cellIs" dxfId="7366" priority="1398" operator="lessThan">
      <formula>0</formula>
    </cfRule>
  </conditionalFormatting>
  <conditionalFormatting sqref="AC257">
    <cfRule type="cellIs" dxfId="7365" priority="1395" operator="lessThan">
      <formula>0</formula>
    </cfRule>
    <cfRule type="cellIs" dxfId="7364" priority="1396" operator="greaterThan">
      <formula>0</formula>
    </cfRule>
  </conditionalFormatting>
  <conditionalFormatting sqref="F261">
    <cfRule type="cellIs" dxfId="7363" priority="1393" operator="greaterThan">
      <formula>0</formula>
    </cfRule>
    <cfRule type="cellIs" dxfId="7362" priority="1394" operator="lessThan">
      <formula>0</formula>
    </cfRule>
  </conditionalFormatting>
  <conditionalFormatting sqref="G261">
    <cfRule type="cellIs" dxfId="7361" priority="1391" operator="lessThan">
      <formula>0</formula>
    </cfRule>
    <cfRule type="cellIs" dxfId="7360" priority="1392" operator="greaterThan">
      <formula>0</formula>
    </cfRule>
  </conditionalFormatting>
  <conditionalFormatting sqref="H261">
    <cfRule type="cellIs" dxfId="7359" priority="1389" operator="greaterThan">
      <formula>0</formula>
    </cfRule>
    <cfRule type="cellIs" dxfId="7358" priority="1390" operator="lessThan">
      <formula>0</formula>
    </cfRule>
  </conditionalFormatting>
  <conditionalFormatting sqref="I261">
    <cfRule type="cellIs" dxfId="7357" priority="1387" operator="lessThan">
      <formula>0</formula>
    </cfRule>
    <cfRule type="cellIs" dxfId="7356" priority="1388" operator="greaterThan">
      <formula>0</formula>
    </cfRule>
  </conditionalFormatting>
  <conditionalFormatting sqref="J261">
    <cfRule type="cellIs" dxfId="7355" priority="1385" operator="greaterThan">
      <formula>0</formula>
    </cfRule>
    <cfRule type="cellIs" dxfId="7354" priority="1386" operator="lessThan">
      <formula>0</formula>
    </cfRule>
  </conditionalFormatting>
  <conditionalFormatting sqref="K261">
    <cfRule type="cellIs" dxfId="7353" priority="1383" operator="lessThan">
      <formula>0</formula>
    </cfRule>
    <cfRule type="cellIs" dxfId="7352" priority="1384" operator="greaterThan">
      <formula>0</formula>
    </cfRule>
  </conditionalFormatting>
  <conditionalFormatting sqref="L261">
    <cfRule type="cellIs" dxfId="7351" priority="1381" operator="greaterThan">
      <formula>0</formula>
    </cfRule>
    <cfRule type="cellIs" dxfId="7350" priority="1382" operator="lessThan">
      <formula>0</formula>
    </cfRule>
  </conditionalFormatting>
  <conditionalFormatting sqref="M261">
    <cfRule type="cellIs" dxfId="7349" priority="1379" operator="lessThan">
      <formula>0</formula>
    </cfRule>
    <cfRule type="cellIs" dxfId="7348" priority="1380" operator="greaterThan">
      <formula>0</formula>
    </cfRule>
  </conditionalFormatting>
  <conditionalFormatting sqref="N261">
    <cfRule type="cellIs" dxfId="7347" priority="1377" operator="greaterThan">
      <formula>0</formula>
    </cfRule>
    <cfRule type="cellIs" dxfId="7346" priority="1378" operator="lessThan">
      <formula>0</formula>
    </cfRule>
  </conditionalFormatting>
  <conditionalFormatting sqref="O261">
    <cfRule type="cellIs" dxfId="7345" priority="1375" operator="lessThan">
      <formula>0</formula>
    </cfRule>
    <cfRule type="cellIs" dxfId="7344" priority="1376" operator="greaterThan">
      <formula>0</formula>
    </cfRule>
  </conditionalFormatting>
  <conditionalFormatting sqref="P261">
    <cfRule type="cellIs" dxfId="7343" priority="1373" operator="greaterThan">
      <formula>0</formula>
    </cfRule>
    <cfRule type="cellIs" dxfId="7342" priority="1374" operator="lessThan">
      <formula>0</formula>
    </cfRule>
  </conditionalFormatting>
  <conditionalFormatting sqref="Q261">
    <cfRule type="cellIs" dxfId="7341" priority="1371" operator="lessThan">
      <formula>0</formula>
    </cfRule>
    <cfRule type="cellIs" dxfId="7340" priority="1372" operator="greaterThan">
      <formula>0</formula>
    </cfRule>
  </conditionalFormatting>
  <conditionalFormatting sqref="R261">
    <cfRule type="cellIs" dxfId="7339" priority="1369" operator="greaterThan">
      <formula>0</formula>
    </cfRule>
    <cfRule type="cellIs" dxfId="7338" priority="1370" operator="lessThan">
      <formula>0</formula>
    </cfRule>
  </conditionalFormatting>
  <conditionalFormatting sqref="S261">
    <cfRule type="cellIs" dxfId="7337" priority="1367" operator="lessThan">
      <formula>0</formula>
    </cfRule>
    <cfRule type="cellIs" dxfId="7336" priority="1368" operator="greaterThan">
      <formula>0</formula>
    </cfRule>
  </conditionalFormatting>
  <conditionalFormatting sqref="T261">
    <cfRule type="cellIs" dxfId="7335" priority="1365" operator="greaterThan">
      <formula>0</formula>
    </cfRule>
    <cfRule type="cellIs" dxfId="7334" priority="1366" operator="lessThan">
      <formula>0</formula>
    </cfRule>
  </conditionalFormatting>
  <conditionalFormatting sqref="U261">
    <cfRule type="cellIs" dxfId="7333" priority="1363" operator="lessThan">
      <formula>0</formula>
    </cfRule>
    <cfRule type="cellIs" dxfId="7332" priority="1364" operator="greaterThan">
      <formula>0</formula>
    </cfRule>
  </conditionalFormatting>
  <conditionalFormatting sqref="V261">
    <cfRule type="cellIs" dxfId="7331" priority="1361" operator="greaterThan">
      <formula>0</formula>
    </cfRule>
    <cfRule type="cellIs" dxfId="7330" priority="1362" operator="lessThan">
      <formula>0</formula>
    </cfRule>
  </conditionalFormatting>
  <conditionalFormatting sqref="W261">
    <cfRule type="cellIs" dxfId="7329" priority="1359" operator="lessThan">
      <formula>0</formula>
    </cfRule>
    <cfRule type="cellIs" dxfId="7328" priority="1360" operator="greaterThan">
      <formula>0</formula>
    </cfRule>
  </conditionalFormatting>
  <conditionalFormatting sqref="X261">
    <cfRule type="cellIs" dxfId="7327" priority="1357" operator="greaterThan">
      <formula>0</formula>
    </cfRule>
    <cfRule type="cellIs" dxfId="7326" priority="1358" operator="lessThan">
      <formula>0</formula>
    </cfRule>
  </conditionalFormatting>
  <conditionalFormatting sqref="Y261">
    <cfRule type="cellIs" dxfId="7325" priority="1355" operator="lessThan">
      <formula>0</formula>
    </cfRule>
    <cfRule type="cellIs" dxfId="7324" priority="1356" operator="greaterThan">
      <formula>0</formula>
    </cfRule>
  </conditionalFormatting>
  <conditionalFormatting sqref="Z261">
    <cfRule type="cellIs" dxfId="7323" priority="1353" operator="greaterThan">
      <formula>0</formula>
    </cfRule>
    <cfRule type="cellIs" dxfId="7322" priority="1354" operator="lessThan">
      <formula>0</formula>
    </cfRule>
  </conditionalFormatting>
  <conditionalFormatting sqref="AA261">
    <cfRule type="cellIs" dxfId="7321" priority="1351" operator="lessThan">
      <formula>0</formula>
    </cfRule>
    <cfRule type="cellIs" dxfId="7320" priority="1352" operator="greaterThan">
      <formula>0</formula>
    </cfRule>
  </conditionalFormatting>
  <conditionalFormatting sqref="AB261">
    <cfRule type="cellIs" dxfId="7319" priority="1349" operator="greaterThan">
      <formula>0</formula>
    </cfRule>
    <cfRule type="cellIs" dxfId="7318" priority="1350" operator="lessThan">
      <formula>0</formula>
    </cfRule>
  </conditionalFormatting>
  <conditionalFormatting sqref="AC261">
    <cfRule type="cellIs" dxfId="7317" priority="1347" operator="lessThan">
      <formula>0</formula>
    </cfRule>
    <cfRule type="cellIs" dxfId="7316" priority="1348" operator="greaterThan">
      <formula>0</formula>
    </cfRule>
  </conditionalFormatting>
  <conditionalFormatting sqref="F264">
    <cfRule type="cellIs" dxfId="7315" priority="1345" operator="lessThan">
      <formula>$B264</formula>
    </cfRule>
    <cfRule type="cellIs" dxfId="7314" priority="1346" operator="greaterThan">
      <formula>$B264</formula>
    </cfRule>
  </conditionalFormatting>
  <conditionalFormatting sqref="H264">
    <cfRule type="cellIs" dxfId="7313" priority="1343" operator="lessThan">
      <formula>$B264</formula>
    </cfRule>
    <cfRule type="cellIs" dxfId="7312" priority="1344" operator="greaterThan">
      <formula>$B264</formula>
    </cfRule>
  </conditionalFormatting>
  <conditionalFormatting sqref="J264">
    <cfRule type="cellIs" dxfId="7311" priority="1341" operator="lessThan">
      <formula>$B264</formula>
    </cfRule>
    <cfRule type="cellIs" dxfId="7310" priority="1342" operator="greaterThan">
      <formula>$B264</formula>
    </cfRule>
  </conditionalFormatting>
  <conditionalFormatting sqref="L264">
    <cfRule type="cellIs" dxfId="7309" priority="1339" operator="lessThan">
      <formula>$B264</formula>
    </cfRule>
    <cfRule type="cellIs" dxfId="7308" priority="1340" operator="greaterThan">
      <formula>$B264</formula>
    </cfRule>
  </conditionalFormatting>
  <conditionalFormatting sqref="N264">
    <cfRule type="cellIs" dxfId="7307" priority="1337" operator="lessThan">
      <formula>$B264</formula>
    </cfRule>
    <cfRule type="cellIs" dxfId="7306" priority="1338" operator="greaterThan">
      <formula>$B264</formula>
    </cfRule>
  </conditionalFormatting>
  <conditionalFormatting sqref="P264">
    <cfRule type="cellIs" dxfId="7305" priority="1335" operator="lessThan">
      <formula>$B264</formula>
    </cfRule>
    <cfRule type="cellIs" dxfId="7304" priority="1336" operator="greaterThan">
      <formula>$B264</formula>
    </cfRule>
  </conditionalFormatting>
  <conditionalFormatting sqref="R264">
    <cfRule type="cellIs" dxfId="7303" priority="1333" operator="lessThan">
      <formula>$B264</formula>
    </cfRule>
    <cfRule type="cellIs" dxfId="7302" priority="1334" operator="greaterThan">
      <formula>$B264</formula>
    </cfRule>
  </conditionalFormatting>
  <conditionalFormatting sqref="T264">
    <cfRule type="cellIs" dxfId="7301" priority="1331" operator="lessThan">
      <formula>$B264</formula>
    </cfRule>
    <cfRule type="cellIs" dxfId="7300" priority="1332" operator="greaterThan">
      <formula>$B264</formula>
    </cfRule>
  </conditionalFormatting>
  <conditionalFormatting sqref="V264">
    <cfRule type="cellIs" dxfId="7299" priority="1329" operator="lessThan">
      <formula>$B264</formula>
    </cfRule>
    <cfRule type="cellIs" dxfId="7298" priority="1330" operator="greaterThan">
      <formula>$B264</formula>
    </cfRule>
  </conditionalFormatting>
  <conditionalFormatting sqref="X264">
    <cfRule type="cellIs" dxfId="7297" priority="1327" operator="lessThan">
      <formula>$B264</formula>
    </cfRule>
    <cfRule type="cellIs" dxfId="7296" priority="1328" operator="greaterThan">
      <formula>$B264</formula>
    </cfRule>
  </conditionalFormatting>
  <conditionalFormatting sqref="Z264">
    <cfRule type="cellIs" dxfId="7295" priority="1325" operator="lessThan">
      <formula>$B264</formula>
    </cfRule>
    <cfRule type="cellIs" dxfId="7294" priority="1326" operator="greaterThan">
      <formula>$B264</formula>
    </cfRule>
  </conditionalFormatting>
  <conditionalFormatting sqref="AB264">
    <cfRule type="cellIs" dxfId="7293" priority="1323" operator="lessThan">
      <formula>$B264</formula>
    </cfRule>
    <cfRule type="cellIs" dxfId="7292" priority="1324" operator="greaterThan">
      <formula>$B264</formula>
    </cfRule>
  </conditionalFormatting>
  <conditionalFormatting sqref="G264">
    <cfRule type="cellIs" dxfId="7291" priority="1321" operator="greaterThan">
      <formula>$C264</formula>
    </cfRule>
    <cfRule type="cellIs" dxfId="7290" priority="1322" operator="lessThan">
      <formula>$C264</formula>
    </cfRule>
  </conditionalFormatting>
  <conditionalFormatting sqref="I264">
    <cfRule type="cellIs" dxfId="7289" priority="1319" operator="greaterThan">
      <formula>$C264</formula>
    </cfRule>
    <cfRule type="cellIs" dxfId="7288" priority="1320" operator="lessThan">
      <formula>$C264</formula>
    </cfRule>
  </conditionalFormatting>
  <conditionalFormatting sqref="K264">
    <cfRule type="cellIs" dxfId="7287" priority="1317" operator="greaterThan">
      <formula>$C264</formula>
    </cfRule>
    <cfRule type="cellIs" dxfId="7286" priority="1318" operator="lessThan">
      <formula>$C264</formula>
    </cfRule>
  </conditionalFormatting>
  <conditionalFormatting sqref="M264">
    <cfRule type="cellIs" dxfId="7285" priority="1315" operator="greaterThan">
      <formula>$C264</formula>
    </cfRule>
    <cfRule type="cellIs" dxfId="7284" priority="1316" operator="lessThan">
      <formula>$C264</formula>
    </cfRule>
  </conditionalFormatting>
  <conditionalFormatting sqref="O264">
    <cfRule type="cellIs" dxfId="7283" priority="1313" operator="greaterThan">
      <formula>$C264</formula>
    </cfRule>
    <cfRule type="cellIs" dxfId="7282" priority="1314" operator="lessThan">
      <formula>$C264</formula>
    </cfRule>
  </conditionalFormatting>
  <conditionalFormatting sqref="Q264">
    <cfRule type="cellIs" dxfId="7281" priority="1311" operator="greaterThan">
      <formula>$C264</formula>
    </cfRule>
    <cfRule type="cellIs" dxfId="7280" priority="1312" operator="lessThan">
      <formula>$C264</formula>
    </cfRule>
  </conditionalFormatting>
  <conditionalFormatting sqref="S264">
    <cfRule type="cellIs" dxfId="7279" priority="1309" operator="greaterThan">
      <formula>$C264</formula>
    </cfRule>
    <cfRule type="cellIs" dxfId="7278" priority="1310" operator="lessThan">
      <formula>$C264</formula>
    </cfRule>
  </conditionalFormatting>
  <conditionalFormatting sqref="U264">
    <cfRule type="cellIs" dxfId="7277" priority="1307" operator="greaterThan">
      <formula>$C264</formula>
    </cfRule>
    <cfRule type="cellIs" dxfId="7276" priority="1308" operator="lessThan">
      <formula>$C264</formula>
    </cfRule>
  </conditionalFormatting>
  <conditionalFormatting sqref="W264">
    <cfRule type="cellIs" dxfId="7275" priority="1305" operator="greaterThan">
      <formula>$C264</formula>
    </cfRule>
    <cfRule type="cellIs" dxfId="7274" priority="1306" operator="lessThan">
      <formula>$C264</formula>
    </cfRule>
  </conditionalFormatting>
  <conditionalFormatting sqref="Y264">
    <cfRule type="cellIs" dxfId="7273" priority="1303" operator="greaterThan">
      <formula>$C264</formula>
    </cfRule>
    <cfRule type="cellIs" dxfId="7272" priority="1304" operator="lessThan">
      <formula>$C264</formula>
    </cfRule>
  </conditionalFormatting>
  <conditionalFormatting sqref="AA264">
    <cfRule type="cellIs" dxfId="7271" priority="1301" operator="greaterThan">
      <formula>$C264</formula>
    </cfRule>
    <cfRule type="cellIs" dxfId="7270" priority="1302" operator="lessThan">
      <formula>$C264</formula>
    </cfRule>
  </conditionalFormatting>
  <conditionalFormatting sqref="AC264">
    <cfRule type="cellIs" dxfId="7269" priority="1299" operator="greaterThan">
      <formula>$C264</formula>
    </cfRule>
    <cfRule type="cellIs" dxfId="7268" priority="1300" operator="lessThan">
      <formula>$C264</formula>
    </cfRule>
  </conditionalFormatting>
  <conditionalFormatting sqref="F268">
    <cfRule type="cellIs" dxfId="7267" priority="1297" operator="lessThan">
      <formula>$B264</formula>
    </cfRule>
    <cfRule type="cellIs" dxfId="7266" priority="1298" operator="greaterThan">
      <formula>$B264</formula>
    </cfRule>
  </conditionalFormatting>
  <conditionalFormatting sqref="G268">
    <cfRule type="cellIs" dxfId="7265" priority="1295" operator="greaterThan">
      <formula>$C264</formula>
    </cfRule>
    <cfRule type="cellIs" dxfId="7264" priority="1296" operator="lessThan">
      <formula>$C264</formula>
    </cfRule>
  </conditionalFormatting>
  <conditionalFormatting sqref="F272">
    <cfRule type="cellIs" dxfId="7263" priority="1293" operator="lessThan">
      <formula>$B264</formula>
    </cfRule>
    <cfRule type="cellIs" dxfId="7262" priority="1294" operator="greaterThan">
      <formula>$B264</formula>
    </cfRule>
  </conditionalFormatting>
  <conditionalFormatting sqref="G272">
    <cfRule type="cellIs" dxfId="7261" priority="1291" operator="greaterThan">
      <formula>$C264</formula>
    </cfRule>
    <cfRule type="cellIs" dxfId="7260" priority="1292" operator="lessThan">
      <formula>$C264</formula>
    </cfRule>
  </conditionalFormatting>
  <conditionalFormatting sqref="F276">
    <cfRule type="cellIs" dxfId="7259" priority="1289" operator="lessThan">
      <formula>$B264</formula>
    </cfRule>
    <cfRule type="cellIs" dxfId="7258" priority="1290" operator="greaterThan">
      <formula>$B264</formula>
    </cfRule>
  </conditionalFormatting>
  <conditionalFormatting sqref="G276">
    <cfRule type="cellIs" dxfId="7257" priority="1287" operator="greaterThan">
      <formula>$C264</formula>
    </cfRule>
    <cfRule type="cellIs" dxfId="7256" priority="1288" operator="lessThan">
      <formula>$C264</formula>
    </cfRule>
  </conditionalFormatting>
  <conditionalFormatting sqref="F280">
    <cfRule type="cellIs" dxfId="7255" priority="1285" operator="lessThan">
      <formula>$B264</formula>
    </cfRule>
    <cfRule type="cellIs" dxfId="7254" priority="1286" operator="greaterThan">
      <formula>$B264</formula>
    </cfRule>
  </conditionalFormatting>
  <conditionalFormatting sqref="G280">
    <cfRule type="cellIs" dxfId="7253" priority="1283" operator="greaterThan">
      <formula>$C264</formula>
    </cfRule>
    <cfRule type="cellIs" dxfId="7252" priority="1284" operator="lessThan">
      <formula>$C264</formula>
    </cfRule>
  </conditionalFormatting>
  <conditionalFormatting sqref="H268">
    <cfRule type="cellIs" dxfId="7251" priority="1281" operator="lessThan">
      <formula>$B264</formula>
    </cfRule>
    <cfRule type="cellIs" dxfId="7250" priority="1282" operator="greaterThan">
      <formula>$B264</formula>
    </cfRule>
  </conditionalFormatting>
  <conditionalFormatting sqref="J268">
    <cfRule type="cellIs" dxfId="7249" priority="1279" operator="lessThan">
      <formula>$B264</formula>
    </cfRule>
    <cfRule type="cellIs" dxfId="7248" priority="1280" operator="greaterThan">
      <formula>$B264</formula>
    </cfRule>
  </conditionalFormatting>
  <conditionalFormatting sqref="L268">
    <cfRule type="cellIs" dxfId="7247" priority="1277" operator="lessThan">
      <formula>$B264</formula>
    </cfRule>
    <cfRule type="cellIs" dxfId="7246" priority="1278" operator="greaterThan">
      <formula>$B264</formula>
    </cfRule>
  </conditionalFormatting>
  <conditionalFormatting sqref="N268">
    <cfRule type="cellIs" dxfId="7245" priority="1275" operator="lessThan">
      <formula>$B264</formula>
    </cfRule>
    <cfRule type="cellIs" dxfId="7244" priority="1276" operator="greaterThan">
      <formula>$B264</formula>
    </cfRule>
  </conditionalFormatting>
  <conditionalFormatting sqref="P268">
    <cfRule type="cellIs" dxfId="7243" priority="1273" operator="lessThan">
      <formula>$B264</formula>
    </cfRule>
    <cfRule type="cellIs" dxfId="7242" priority="1274" operator="greaterThan">
      <formula>$B264</formula>
    </cfRule>
  </conditionalFormatting>
  <conditionalFormatting sqref="R268">
    <cfRule type="cellIs" dxfId="7241" priority="1271" operator="lessThan">
      <formula>$B264</formula>
    </cfRule>
    <cfRule type="cellIs" dxfId="7240" priority="1272" operator="greaterThan">
      <formula>$B264</formula>
    </cfRule>
  </conditionalFormatting>
  <conditionalFormatting sqref="T268">
    <cfRule type="cellIs" dxfId="7239" priority="1269" operator="lessThan">
      <formula>$B264</formula>
    </cfRule>
    <cfRule type="cellIs" dxfId="7238" priority="1270" operator="greaterThan">
      <formula>$B264</formula>
    </cfRule>
  </conditionalFormatting>
  <conditionalFormatting sqref="V268">
    <cfRule type="cellIs" dxfId="7237" priority="1267" operator="lessThan">
      <formula>$B264</formula>
    </cfRule>
    <cfRule type="cellIs" dxfId="7236" priority="1268" operator="greaterThan">
      <formula>$B264</formula>
    </cfRule>
  </conditionalFormatting>
  <conditionalFormatting sqref="X268">
    <cfRule type="cellIs" dxfId="7235" priority="1265" operator="lessThan">
      <formula>$B264</formula>
    </cfRule>
    <cfRule type="cellIs" dxfId="7234" priority="1266" operator="greaterThan">
      <formula>$B264</formula>
    </cfRule>
  </conditionalFormatting>
  <conditionalFormatting sqref="Z268">
    <cfRule type="cellIs" dxfId="7233" priority="1263" operator="lessThan">
      <formula>$B264</formula>
    </cfRule>
    <cfRule type="cellIs" dxfId="7232" priority="1264" operator="greaterThan">
      <formula>$B264</formula>
    </cfRule>
  </conditionalFormatting>
  <conditionalFormatting sqref="AB268">
    <cfRule type="cellIs" dxfId="7231" priority="1261" operator="lessThan">
      <formula>$B264</formula>
    </cfRule>
    <cfRule type="cellIs" dxfId="7230" priority="1262" operator="greaterThan">
      <formula>$B264</formula>
    </cfRule>
  </conditionalFormatting>
  <conditionalFormatting sqref="I268">
    <cfRule type="cellIs" dxfId="7229" priority="1259" operator="greaterThan">
      <formula>$C264</formula>
    </cfRule>
    <cfRule type="cellIs" dxfId="7228" priority="1260" operator="lessThan">
      <formula>$C264</formula>
    </cfRule>
  </conditionalFormatting>
  <conditionalFormatting sqref="K268">
    <cfRule type="cellIs" dxfId="7227" priority="1257" operator="greaterThan">
      <formula>$C264</formula>
    </cfRule>
    <cfRule type="cellIs" dxfId="7226" priority="1258" operator="lessThan">
      <formula>$C264</formula>
    </cfRule>
  </conditionalFormatting>
  <conditionalFormatting sqref="M268">
    <cfRule type="cellIs" dxfId="7225" priority="1255" operator="greaterThan">
      <formula>$C264</formula>
    </cfRule>
    <cfRule type="cellIs" dxfId="7224" priority="1256" operator="lessThan">
      <formula>$C264</formula>
    </cfRule>
  </conditionalFormatting>
  <conditionalFormatting sqref="O268">
    <cfRule type="cellIs" dxfId="7223" priority="1253" operator="greaterThan">
      <formula>$C264</formula>
    </cfRule>
    <cfRule type="cellIs" dxfId="7222" priority="1254" operator="lessThan">
      <formula>$C264</formula>
    </cfRule>
  </conditionalFormatting>
  <conditionalFormatting sqref="Q268">
    <cfRule type="cellIs" dxfId="7221" priority="1251" operator="greaterThan">
      <formula>$C264</formula>
    </cfRule>
    <cfRule type="cellIs" dxfId="7220" priority="1252" operator="lessThan">
      <formula>$C264</formula>
    </cfRule>
  </conditionalFormatting>
  <conditionalFormatting sqref="S268">
    <cfRule type="cellIs" dxfId="7219" priority="1249" operator="greaterThan">
      <formula>$C264</formula>
    </cfRule>
    <cfRule type="cellIs" dxfId="7218" priority="1250" operator="lessThan">
      <formula>$C264</formula>
    </cfRule>
  </conditionalFormatting>
  <conditionalFormatting sqref="U268">
    <cfRule type="cellIs" dxfId="7217" priority="1247" operator="greaterThan">
      <formula>$C264</formula>
    </cfRule>
    <cfRule type="cellIs" dxfId="7216" priority="1248" operator="lessThan">
      <formula>$C264</formula>
    </cfRule>
  </conditionalFormatting>
  <conditionalFormatting sqref="W268">
    <cfRule type="cellIs" dxfId="7215" priority="1245" operator="greaterThan">
      <formula>$C264</formula>
    </cfRule>
    <cfRule type="cellIs" dxfId="7214" priority="1246" operator="lessThan">
      <formula>$C264</formula>
    </cfRule>
  </conditionalFormatting>
  <conditionalFormatting sqref="Y268">
    <cfRule type="cellIs" dxfId="7213" priority="1243" operator="greaterThan">
      <formula>$C264</formula>
    </cfRule>
    <cfRule type="cellIs" dxfId="7212" priority="1244" operator="lessThan">
      <formula>$C264</formula>
    </cfRule>
  </conditionalFormatting>
  <conditionalFormatting sqref="AA268">
    <cfRule type="cellIs" dxfId="7211" priority="1241" operator="greaterThan">
      <formula>$C264</formula>
    </cfRule>
    <cfRule type="cellIs" dxfId="7210" priority="1242" operator="lessThan">
      <formula>$C264</formula>
    </cfRule>
  </conditionalFormatting>
  <conditionalFormatting sqref="AC268">
    <cfRule type="cellIs" dxfId="7209" priority="1239" operator="greaterThan">
      <formula>$C264</formula>
    </cfRule>
    <cfRule type="cellIs" dxfId="7208" priority="1240" operator="lessThan">
      <formula>$C264</formula>
    </cfRule>
  </conditionalFormatting>
  <conditionalFormatting sqref="H272">
    <cfRule type="cellIs" dxfId="7207" priority="1237" operator="lessThan">
      <formula>$B264</formula>
    </cfRule>
    <cfRule type="cellIs" dxfId="7206" priority="1238" operator="greaterThan">
      <formula>$B264</formula>
    </cfRule>
  </conditionalFormatting>
  <conditionalFormatting sqref="J272">
    <cfRule type="cellIs" dxfId="7205" priority="1235" operator="lessThan">
      <formula>$B264</formula>
    </cfRule>
    <cfRule type="cellIs" dxfId="7204" priority="1236" operator="greaterThan">
      <formula>$B264</formula>
    </cfRule>
  </conditionalFormatting>
  <conditionalFormatting sqref="L272">
    <cfRule type="cellIs" dxfId="7203" priority="1233" operator="lessThan">
      <formula>$B264</formula>
    </cfRule>
    <cfRule type="cellIs" dxfId="7202" priority="1234" operator="greaterThan">
      <formula>$B264</formula>
    </cfRule>
  </conditionalFormatting>
  <conditionalFormatting sqref="N272">
    <cfRule type="cellIs" dxfId="7201" priority="1231" operator="lessThan">
      <formula>$B264</formula>
    </cfRule>
    <cfRule type="cellIs" dxfId="7200" priority="1232" operator="greaterThan">
      <formula>$B264</formula>
    </cfRule>
  </conditionalFormatting>
  <conditionalFormatting sqref="P272">
    <cfRule type="cellIs" dxfId="7199" priority="1229" operator="lessThan">
      <formula>$B264</formula>
    </cfRule>
    <cfRule type="cellIs" dxfId="7198" priority="1230" operator="greaterThan">
      <formula>$B264</formula>
    </cfRule>
  </conditionalFormatting>
  <conditionalFormatting sqref="R272">
    <cfRule type="cellIs" dxfId="7197" priority="1227" operator="lessThan">
      <formula>$B264</formula>
    </cfRule>
    <cfRule type="cellIs" dxfId="7196" priority="1228" operator="greaterThan">
      <formula>$B264</formula>
    </cfRule>
  </conditionalFormatting>
  <conditionalFormatting sqref="T272">
    <cfRule type="cellIs" dxfId="7195" priority="1225" operator="lessThan">
      <formula>$B264</formula>
    </cfRule>
    <cfRule type="cellIs" dxfId="7194" priority="1226" operator="greaterThan">
      <formula>$B264</formula>
    </cfRule>
  </conditionalFormatting>
  <conditionalFormatting sqref="V272">
    <cfRule type="cellIs" dxfId="7193" priority="1223" operator="lessThan">
      <formula>$B264</formula>
    </cfRule>
    <cfRule type="cellIs" dxfId="7192" priority="1224" operator="greaterThan">
      <formula>$B264</formula>
    </cfRule>
  </conditionalFormatting>
  <conditionalFormatting sqref="X272">
    <cfRule type="cellIs" dxfId="7191" priority="1221" operator="lessThan">
      <formula>$B264</formula>
    </cfRule>
    <cfRule type="cellIs" dxfId="7190" priority="1222" operator="greaterThan">
      <formula>$B264</formula>
    </cfRule>
  </conditionalFormatting>
  <conditionalFormatting sqref="Z272">
    <cfRule type="cellIs" dxfId="7189" priority="1219" operator="lessThan">
      <formula>$B264</formula>
    </cfRule>
    <cfRule type="cellIs" dxfId="7188" priority="1220" operator="greaterThan">
      <formula>$B264</formula>
    </cfRule>
  </conditionalFormatting>
  <conditionalFormatting sqref="AB272">
    <cfRule type="cellIs" dxfId="7187" priority="1217" operator="lessThan">
      <formula>$B264</formula>
    </cfRule>
    <cfRule type="cellIs" dxfId="7186" priority="1218" operator="greaterThan">
      <formula>$B264</formula>
    </cfRule>
  </conditionalFormatting>
  <conditionalFormatting sqref="I272">
    <cfRule type="cellIs" dxfId="7185" priority="1215" operator="greaterThan">
      <formula>$C264</formula>
    </cfRule>
    <cfRule type="cellIs" dxfId="7184" priority="1216" operator="lessThan">
      <formula>$C264</formula>
    </cfRule>
  </conditionalFormatting>
  <conditionalFormatting sqref="K272">
    <cfRule type="cellIs" dxfId="7183" priority="1213" operator="greaterThan">
      <formula>$C264</formula>
    </cfRule>
    <cfRule type="cellIs" dxfId="7182" priority="1214" operator="lessThan">
      <formula>$C264</formula>
    </cfRule>
  </conditionalFormatting>
  <conditionalFormatting sqref="M272">
    <cfRule type="cellIs" dxfId="7181" priority="1211" operator="greaterThan">
      <formula>$C264</formula>
    </cfRule>
    <cfRule type="cellIs" dxfId="7180" priority="1212" operator="lessThan">
      <formula>$C264</formula>
    </cfRule>
  </conditionalFormatting>
  <conditionalFormatting sqref="O272">
    <cfRule type="cellIs" dxfId="7179" priority="1209" operator="greaterThan">
      <formula>$C264</formula>
    </cfRule>
    <cfRule type="cellIs" dxfId="7178" priority="1210" operator="lessThan">
      <formula>$C264</formula>
    </cfRule>
  </conditionalFormatting>
  <conditionalFormatting sqref="Q272">
    <cfRule type="cellIs" dxfId="7177" priority="1207" operator="greaterThan">
      <formula>$C264</formula>
    </cfRule>
    <cfRule type="cellIs" dxfId="7176" priority="1208" operator="lessThan">
      <formula>$C264</formula>
    </cfRule>
  </conditionalFormatting>
  <conditionalFormatting sqref="S272">
    <cfRule type="cellIs" dxfId="7175" priority="1205" operator="greaterThan">
      <formula>$C264</formula>
    </cfRule>
    <cfRule type="cellIs" dxfId="7174" priority="1206" operator="lessThan">
      <formula>$C264</formula>
    </cfRule>
  </conditionalFormatting>
  <conditionalFormatting sqref="U272">
    <cfRule type="cellIs" dxfId="7173" priority="1203" operator="greaterThan">
      <formula>$C264</formula>
    </cfRule>
    <cfRule type="cellIs" dxfId="7172" priority="1204" operator="lessThan">
      <formula>$C264</formula>
    </cfRule>
  </conditionalFormatting>
  <conditionalFormatting sqref="W272">
    <cfRule type="cellIs" dxfId="7171" priority="1201" operator="greaterThan">
      <formula>$C264</formula>
    </cfRule>
    <cfRule type="cellIs" dxfId="7170" priority="1202" operator="lessThan">
      <formula>$C264</formula>
    </cfRule>
  </conditionalFormatting>
  <conditionalFormatting sqref="Y272">
    <cfRule type="cellIs" dxfId="7169" priority="1199" operator="greaterThan">
      <formula>$C264</formula>
    </cfRule>
    <cfRule type="cellIs" dxfId="7168" priority="1200" operator="lessThan">
      <formula>$C264</formula>
    </cfRule>
  </conditionalFormatting>
  <conditionalFormatting sqref="AA272">
    <cfRule type="cellIs" dxfId="7167" priority="1197" operator="greaterThan">
      <formula>$C264</formula>
    </cfRule>
    <cfRule type="cellIs" dxfId="7166" priority="1198" operator="lessThan">
      <formula>$C264</formula>
    </cfRule>
  </conditionalFormatting>
  <conditionalFormatting sqref="AC272">
    <cfRule type="cellIs" dxfId="7165" priority="1195" operator="greaterThan">
      <formula>$C264</formula>
    </cfRule>
    <cfRule type="cellIs" dxfId="7164" priority="1196" operator="lessThan">
      <formula>$C264</formula>
    </cfRule>
  </conditionalFormatting>
  <conditionalFormatting sqref="H276">
    <cfRule type="cellIs" dxfId="7163" priority="1193" operator="lessThan">
      <formula>$B264</formula>
    </cfRule>
    <cfRule type="cellIs" dxfId="7162" priority="1194" operator="greaterThan">
      <formula>$B264</formula>
    </cfRule>
  </conditionalFormatting>
  <conditionalFormatting sqref="J276">
    <cfRule type="cellIs" dxfId="7161" priority="1191" operator="lessThan">
      <formula>$B264</formula>
    </cfRule>
    <cfRule type="cellIs" dxfId="7160" priority="1192" operator="greaterThan">
      <formula>$B264</formula>
    </cfRule>
  </conditionalFormatting>
  <conditionalFormatting sqref="L276">
    <cfRule type="cellIs" dxfId="7159" priority="1189" operator="lessThan">
      <formula>$B264</formula>
    </cfRule>
    <cfRule type="cellIs" dxfId="7158" priority="1190" operator="greaterThan">
      <formula>$B264</formula>
    </cfRule>
  </conditionalFormatting>
  <conditionalFormatting sqref="N276">
    <cfRule type="cellIs" dxfId="7157" priority="1187" operator="lessThan">
      <formula>$B264</formula>
    </cfRule>
    <cfRule type="cellIs" dxfId="7156" priority="1188" operator="greaterThan">
      <formula>$B264</formula>
    </cfRule>
  </conditionalFormatting>
  <conditionalFormatting sqref="P276">
    <cfRule type="cellIs" dxfId="7155" priority="1185" operator="lessThan">
      <formula>$B264</formula>
    </cfRule>
    <cfRule type="cellIs" dxfId="7154" priority="1186" operator="greaterThan">
      <formula>$B264</formula>
    </cfRule>
  </conditionalFormatting>
  <conditionalFormatting sqref="R276">
    <cfRule type="cellIs" dxfId="7153" priority="1183" operator="lessThan">
      <formula>$B264</formula>
    </cfRule>
    <cfRule type="cellIs" dxfId="7152" priority="1184" operator="greaterThan">
      <formula>$B264</formula>
    </cfRule>
  </conditionalFormatting>
  <conditionalFormatting sqref="T276">
    <cfRule type="cellIs" dxfId="7151" priority="1181" operator="lessThan">
      <formula>$B264</formula>
    </cfRule>
    <cfRule type="cellIs" dxfId="7150" priority="1182" operator="greaterThan">
      <formula>$B264</formula>
    </cfRule>
  </conditionalFormatting>
  <conditionalFormatting sqref="V276">
    <cfRule type="cellIs" dxfId="7149" priority="1179" operator="lessThan">
      <formula>$B264</formula>
    </cfRule>
    <cfRule type="cellIs" dxfId="7148" priority="1180" operator="greaterThan">
      <formula>$B264</formula>
    </cfRule>
  </conditionalFormatting>
  <conditionalFormatting sqref="X276">
    <cfRule type="cellIs" dxfId="7147" priority="1177" operator="lessThan">
      <formula>$B264</formula>
    </cfRule>
    <cfRule type="cellIs" dxfId="7146" priority="1178" operator="greaterThan">
      <formula>$B264</formula>
    </cfRule>
  </conditionalFormatting>
  <conditionalFormatting sqref="Z276">
    <cfRule type="cellIs" dxfId="7145" priority="1175" operator="lessThan">
      <formula>$B264</formula>
    </cfRule>
    <cfRule type="cellIs" dxfId="7144" priority="1176" operator="greaterThan">
      <formula>$B264</formula>
    </cfRule>
  </conditionalFormatting>
  <conditionalFormatting sqref="AB276">
    <cfRule type="cellIs" dxfId="7143" priority="1173" operator="lessThan">
      <formula>$B264</formula>
    </cfRule>
    <cfRule type="cellIs" dxfId="7142" priority="1174" operator="greaterThan">
      <formula>$B264</formula>
    </cfRule>
  </conditionalFormatting>
  <conditionalFormatting sqref="I276">
    <cfRule type="cellIs" dxfId="7141" priority="1171" operator="greaterThan">
      <formula>$C264</formula>
    </cfRule>
    <cfRule type="cellIs" dxfId="7140" priority="1172" operator="lessThan">
      <formula>$C264</formula>
    </cfRule>
  </conditionalFormatting>
  <conditionalFormatting sqref="K276">
    <cfRule type="cellIs" dxfId="7139" priority="1169" operator="greaterThan">
      <formula>$C264</formula>
    </cfRule>
    <cfRule type="cellIs" dxfId="7138" priority="1170" operator="lessThan">
      <formula>$C264</formula>
    </cfRule>
  </conditionalFormatting>
  <conditionalFormatting sqref="M276">
    <cfRule type="cellIs" dxfId="7137" priority="1167" operator="greaterThan">
      <formula>$C264</formula>
    </cfRule>
    <cfRule type="cellIs" dxfId="7136" priority="1168" operator="lessThan">
      <formula>$C264</formula>
    </cfRule>
  </conditionalFormatting>
  <conditionalFormatting sqref="O276">
    <cfRule type="cellIs" dxfId="7135" priority="1165" operator="greaterThan">
      <formula>$C264</formula>
    </cfRule>
    <cfRule type="cellIs" dxfId="7134" priority="1166" operator="lessThan">
      <formula>$C264</formula>
    </cfRule>
  </conditionalFormatting>
  <conditionalFormatting sqref="Q276">
    <cfRule type="cellIs" dxfId="7133" priority="1163" operator="greaterThan">
      <formula>$C264</formula>
    </cfRule>
    <cfRule type="cellIs" dxfId="7132" priority="1164" operator="lessThan">
      <formula>$C264</formula>
    </cfRule>
  </conditionalFormatting>
  <conditionalFormatting sqref="S276">
    <cfRule type="cellIs" dxfId="7131" priority="1161" operator="greaterThan">
      <formula>$C264</formula>
    </cfRule>
    <cfRule type="cellIs" dxfId="7130" priority="1162" operator="lessThan">
      <formula>$C264</formula>
    </cfRule>
  </conditionalFormatting>
  <conditionalFormatting sqref="U276">
    <cfRule type="cellIs" dxfId="7129" priority="1159" operator="greaterThan">
      <formula>$C264</formula>
    </cfRule>
    <cfRule type="cellIs" dxfId="7128" priority="1160" operator="lessThan">
      <formula>$C264</formula>
    </cfRule>
  </conditionalFormatting>
  <conditionalFormatting sqref="W276">
    <cfRule type="cellIs" dxfId="7127" priority="1157" operator="greaterThan">
      <formula>$C264</formula>
    </cfRule>
    <cfRule type="cellIs" dxfId="7126" priority="1158" operator="lessThan">
      <formula>$C264</formula>
    </cfRule>
  </conditionalFormatting>
  <conditionalFormatting sqref="Y276">
    <cfRule type="cellIs" dxfId="7125" priority="1155" operator="greaterThan">
      <formula>$C264</formula>
    </cfRule>
    <cfRule type="cellIs" dxfId="7124" priority="1156" operator="lessThan">
      <formula>$C264</formula>
    </cfRule>
  </conditionalFormatting>
  <conditionalFormatting sqref="AA276">
    <cfRule type="cellIs" dxfId="7123" priority="1153" operator="greaterThan">
      <formula>$C264</formula>
    </cfRule>
    <cfRule type="cellIs" dxfId="7122" priority="1154" operator="lessThan">
      <formula>$C264</formula>
    </cfRule>
  </conditionalFormatting>
  <conditionalFormatting sqref="AC276">
    <cfRule type="cellIs" dxfId="7121" priority="1151" operator="greaterThan">
      <formula>$C264</formula>
    </cfRule>
    <cfRule type="cellIs" dxfId="7120" priority="1152" operator="lessThan">
      <formula>$C264</formula>
    </cfRule>
  </conditionalFormatting>
  <conditionalFormatting sqref="H280">
    <cfRule type="cellIs" dxfId="7119" priority="1149" operator="lessThan">
      <formula>$B264</formula>
    </cfRule>
    <cfRule type="cellIs" dxfId="7118" priority="1150" operator="greaterThan">
      <formula>$B264</formula>
    </cfRule>
  </conditionalFormatting>
  <conditionalFormatting sqref="J280">
    <cfRule type="cellIs" dxfId="7117" priority="1147" operator="lessThan">
      <formula>$B264</formula>
    </cfRule>
    <cfRule type="cellIs" dxfId="7116" priority="1148" operator="greaterThan">
      <formula>$B264</formula>
    </cfRule>
  </conditionalFormatting>
  <conditionalFormatting sqref="L280">
    <cfRule type="cellIs" dxfId="7115" priority="1145" operator="lessThan">
      <formula>$B264</formula>
    </cfRule>
    <cfRule type="cellIs" dxfId="7114" priority="1146" operator="greaterThan">
      <formula>$B264</formula>
    </cfRule>
  </conditionalFormatting>
  <conditionalFormatting sqref="N280">
    <cfRule type="cellIs" dxfId="7113" priority="1143" operator="lessThan">
      <formula>$B264</formula>
    </cfRule>
    <cfRule type="cellIs" dxfId="7112" priority="1144" operator="greaterThan">
      <formula>$B264</formula>
    </cfRule>
  </conditionalFormatting>
  <conditionalFormatting sqref="P280">
    <cfRule type="cellIs" dxfId="7111" priority="1141" operator="lessThan">
      <formula>$B264</formula>
    </cfRule>
    <cfRule type="cellIs" dxfId="7110" priority="1142" operator="greaterThan">
      <formula>$B264</formula>
    </cfRule>
  </conditionalFormatting>
  <conditionalFormatting sqref="R280">
    <cfRule type="cellIs" dxfId="7109" priority="1139" operator="lessThan">
      <formula>$B264</formula>
    </cfRule>
    <cfRule type="cellIs" dxfId="7108" priority="1140" operator="greaterThan">
      <formula>$B264</formula>
    </cfRule>
  </conditionalFormatting>
  <conditionalFormatting sqref="T280">
    <cfRule type="cellIs" dxfId="7107" priority="1137" operator="lessThan">
      <formula>$B264</formula>
    </cfRule>
    <cfRule type="cellIs" dxfId="7106" priority="1138" operator="greaterThan">
      <formula>$B264</formula>
    </cfRule>
  </conditionalFormatting>
  <conditionalFormatting sqref="V280">
    <cfRule type="cellIs" dxfId="7105" priority="1135" operator="lessThan">
      <formula>$B264</formula>
    </cfRule>
    <cfRule type="cellIs" dxfId="7104" priority="1136" operator="greaterThan">
      <formula>$B264</formula>
    </cfRule>
  </conditionalFormatting>
  <conditionalFormatting sqref="X280">
    <cfRule type="cellIs" dxfId="7103" priority="1133" operator="lessThan">
      <formula>$B264</formula>
    </cfRule>
    <cfRule type="cellIs" dxfId="7102" priority="1134" operator="greaterThan">
      <formula>$B264</formula>
    </cfRule>
  </conditionalFormatting>
  <conditionalFormatting sqref="Z280">
    <cfRule type="cellIs" dxfId="7101" priority="1131" operator="lessThan">
      <formula>$B264</formula>
    </cfRule>
    <cfRule type="cellIs" dxfId="7100" priority="1132" operator="greaterThan">
      <formula>$B264</formula>
    </cfRule>
  </conditionalFormatting>
  <conditionalFormatting sqref="AB280">
    <cfRule type="cellIs" dxfId="7099" priority="1129" operator="lessThan">
      <formula>$B264</formula>
    </cfRule>
    <cfRule type="cellIs" dxfId="7098" priority="1130" operator="greaterThan">
      <formula>$B264</formula>
    </cfRule>
  </conditionalFormatting>
  <conditionalFormatting sqref="I280">
    <cfRule type="cellIs" dxfId="7097" priority="1127" operator="greaterThan">
      <formula>$C264</formula>
    </cfRule>
    <cfRule type="cellIs" dxfId="7096" priority="1128" operator="lessThan">
      <formula>$C264</formula>
    </cfRule>
  </conditionalFormatting>
  <conditionalFormatting sqref="K280">
    <cfRule type="cellIs" dxfId="7095" priority="1125" operator="greaterThan">
      <formula>$C264</formula>
    </cfRule>
    <cfRule type="cellIs" dxfId="7094" priority="1126" operator="lessThan">
      <formula>$C264</formula>
    </cfRule>
  </conditionalFormatting>
  <conditionalFormatting sqref="M280">
    <cfRule type="cellIs" dxfId="7093" priority="1123" operator="greaterThan">
      <formula>$C264</formula>
    </cfRule>
    <cfRule type="cellIs" dxfId="7092" priority="1124" operator="lessThan">
      <formula>$C264</formula>
    </cfRule>
  </conditionalFormatting>
  <conditionalFormatting sqref="O280">
    <cfRule type="cellIs" dxfId="7091" priority="1121" operator="greaterThan">
      <formula>$C264</formula>
    </cfRule>
    <cfRule type="cellIs" dxfId="7090" priority="1122" operator="lessThan">
      <formula>$C264</formula>
    </cfRule>
  </conditionalFormatting>
  <conditionalFormatting sqref="Q280">
    <cfRule type="cellIs" dxfId="7089" priority="1119" operator="greaterThan">
      <formula>$C264</formula>
    </cfRule>
    <cfRule type="cellIs" dxfId="7088" priority="1120" operator="lessThan">
      <formula>$C264</formula>
    </cfRule>
  </conditionalFormatting>
  <conditionalFormatting sqref="S280">
    <cfRule type="cellIs" dxfId="7087" priority="1117" operator="greaterThan">
      <formula>$C264</formula>
    </cfRule>
    <cfRule type="cellIs" dxfId="7086" priority="1118" operator="lessThan">
      <formula>$C264</formula>
    </cfRule>
  </conditionalFormatting>
  <conditionalFormatting sqref="U280">
    <cfRule type="cellIs" dxfId="7085" priority="1115" operator="greaterThan">
      <formula>$C264</formula>
    </cfRule>
    <cfRule type="cellIs" dxfId="7084" priority="1116" operator="lessThan">
      <formula>$C264</formula>
    </cfRule>
  </conditionalFormatting>
  <conditionalFormatting sqref="W280">
    <cfRule type="cellIs" dxfId="7083" priority="1113" operator="greaterThan">
      <formula>$C264</formula>
    </cfRule>
    <cfRule type="cellIs" dxfId="7082" priority="1114" operator="lessThan">
      <formula>$C264</formula>
    </cfRule>
  </conditionalFormatting>
  <conditionalFormatting sqref="Y280">
    <cfRule type="cellIs" dxfId="7081" priority="1111" operator="greaterThan">
      <formula>$C264</formula>
    </cfRule>
    <cfRule type="cellIs" dxfId="7080" priority="1112" operator="lessThan">
      <formula>$C264</formula>
    </cfRule>
  </conditionalFormatting>
  <conditionalFormatting sqref="AA280">
    <cfRule type="cellIs" dxfId="7079" priority="1109" operator="greaterThan">
      <formula>$C264</formula>
    </cfRule>
    <cfRule type="cellIs" dxfId="7078" priority="1110" operator="lessThan">
      <formula>$C264</formula>
    </cfRule>
  </conditionalFormatting>
  <conditionalFormatting sqref="AC280">
    <cfRule type="cellIs" dxfId="7077" priority="1107" operator="greaterThan">
      <formula>$C264</formula>
    </cfRule>
    <cfRule type="cellIs" dxfId="7076" priority="1108" operator="lessThan">
      <formula>$C264</formula>
    </cfRule>
  </conditionalFormatting>
  <conditionalFormatting sqref="F266">
    <cfRule type="cellIs" dxfId="7075" priority="1106" operator="equal">
      <formula>1</formula>
    </cfRule>
  </conditionalFormatting>
  <conditionalFormatting sqref="F265">
    <cfRule type="cellIs" dxfId="7074" priority="1102" operator="greaterThan">
      <formula>0</formula>
    </cfRule>
    <cfRule type="cellIs" dxfId="7073" priority="1105" operator="lessThan">
      <formula>0</formula>
    </cfRule>
  </conditionalFormatting>
  <conditionalFormatting sqref="G265">
    <cfRule type="cellIs" dxfId="7072" priority="1103" operator="lessThan">
      <formula>0</formula>
    </cfRule>
    <cfRule type="cellIs" dxfId="7071" priority="1104" operator="greaterThan">
      <formula>0</formula>
    </cfRule>
  </conditionalFormatting>
  <conditionalFormatting sqref="H265">
    <cfRule type="cellIs" dxfId="7070" priority="1098" operator="greaterThan">
      <formula>0</formula>
    </cfRule>
    <cfRule type="cellIs" dxfId="7069" priority="1101" operator="lessThan">
      <formula>0</formula>
    </cfRule>
  </conditionalFormatting>
  <conditionalFormatting sqref="I265">
    <cfRule type="cellIs" dxfId="7068" priority="1099" operator="lessThan">
      <formula>0</formula>
    </cfRule>
    <cfRule type="cellIs" dxfId="7067" priority="1100" operator="greaterThan">
      <formula>0</formula>
    </cfRule>
  </conditionalFormatting>
  <conditionalFormatting sqref="J265">
    <cfRule type="cellIs" dxfId="7066" priority="1094" operator="greaterThan">
      <formula>0</formula>
    </cfRule>
    <cfRule type="cellIs" dxfId="7065" priority="1097" operator="lessThan">
      <formula>0</formula>
    </cfRule>
  </conditionalFormatting>
  <conditionalFormatting sqref="K265">
    <cfRule type="cellIs" dxfId="7064" priority="1095" operator="lessThan">
      <formula>0</formula>
    </cfRule>
    <cfRule type="cellIs" dxfId="7063" priority="1096" operator="greaterThan">
      <formula>0</formula>
    </cfRule>
  </conditionalFormatting>
  <conditionalFormatting sqref="L265">
    <cfRule type="cellIs" dxfId="7062" priority="1090" operator="greaterThan">
      <formula>0</formula>
    </cfRule>
    <cfRule type="cellIs" dxfId="7061" priority="1093" operator="lessThan">
      <formula>0</formula>
    </cfRule>
  </conditionalFormatting>
  <conditionalFormatting sqref="M265">
    <cfRule type="cellIs" dxfId="7060" priority="1091" operator="lessThan">
      <formula>0</formula>
    </cfRule>
    <cfRule type="cellIs" dxfId="7059" priority="1092" operator="greaterThan">
      <formula>0</formula>
    </cfRule>
  </conditionalFormatting>
  <conditionalFormatting sqref="N265">
    <cfRule type="cellIs" dxfId="7058" priority="1086" operator="greaterThan">
      <formula>0</formula>
    </cfRule>
    <cfRule type="cellIs" dxfId="7057" priority="1089" operator="lessThan">
      <formula>0</formula>
    </cfRule>
  </conditionalFormatting>
  <conditionalFormatting sqref="O265">
    <cfRule type="cellIs" dxfId="7056" priority="1087" operator="lessThan">
      <formula>0</formula>
    </cfRule>
    <cfRule type="cellIs" dxfId="7055" priority="1088" operator="greaterThan">
      <formula>0</formula>
    </cfRule>
  </conditionalFormatting>
  <conditionalFormatting sqref="P265">
    <cfRule type="cellIs" dxfId="7054" priority="1082" operator="greaterThan">
      <formula>0</formula>
    </cfRule>
    <cfRule type="cellIs" dxfId="7053" priority="1085" operator="lessThan">
      <formula>0</formula>
    </cfRule>
  </conditionalFormatting>
  <conditionalFormatting sqref="Q265">
    <cfRule type="cellIs" dxfId="7052" priority="1083" operator="lessThan">
      <formula>0</formula>
    </cfRule>
    <cfRule type="cellIs" dxfId="7051" priority="1084" operator="greaterThan">
      <formula>0</formula>
    </cfRule>
  </conditionalFormatting>
  <conditionalFormatting sqref="R265">
    <cfRule type="cellIs" dxfId="7050" priority="1078" operator="greaterThan">
      <formula>0</formula>
    </cfRule>
    <cfRule type="cellIs" dxfId="7049" priority="1081" operator="lessThan">
      <formula>0</formula>
    </cfRule>
  </conditionalFormatting>
  <conditionalFormatting sqref="S265">
    <cfRule type="cellIs" dxfId="7048" priority="1079" operator="lessThan">
      <formula>0</formula>
    </cfRule>
    <cfRule type="cellIs" dxfId="7047" priority="1080" operator="greaterThan">
      <formula>0</formula>
    </cfRule>
  </conditionalFormatting>
  <conditionalFormatting sqref="T265">
    <cfRule type="cellIs" dxfId="7046" priority="1074" operator="greaterThan">
      <formula>0</formula>
    </cfRule>
    <cfRule type="cellIs" dxfId="7045" priority="1077" operator="lessThan">
      <formula>0</formula>
    </cfRule>
  </conditionalFormatting>
  <conditionalFormatting sqref="U265">
    <cfRule type="cellIs" dxfId="7044" priority="1075" operator="lessThan">
      <formula>0</formula>
    </cfRule>
    <cfRule type="cellIs" dxfId="7043" priority="1076" operator="greaterThan">
      <formula>0</formula>
    </cfRule>
  </conditionalFormatting>
  <conditionalFormatting sqref="V265">
    <cfRule type="cellIs" dxfId="7042" priority="1070" operator="greaterThan">
      <formula>0</formula>
    </cfRule>
    <cfRule type="cellIs" dxfId="7041" priority="1073" operator="lessThan">
      <formula>0</formula>
    </cfRule>
  </conditionalFormatting>
  <conditionalFormatting sqref="W265">
    <cfRule type="cellIs" dxfId="7040" priority="1071" operator="lessThan">
      <formula>0</formula>
    </cfRule>
    <cfRule type="cellIs" dxfId="7039" priority="1072" operator="greaterThan">
      <formula>0</formula>
    </cfRule>
  </conditionalFormatting>
  <conditionalFormatting sqref="X265">
    <cfRule type="cellIs" dxfId="7038" priority="1066" operator="greaterThan">
      <formula>0</formula>
    </cfRule>
    <cfRule type="cellIs" dxfId="7037" priority="1069" operator="lessThan">
      <formula>0</formula>
    </cfRule>
  </conditionalFormatting>
  <conditionalFormatting sqref="Y265">
    <cfRule type="cellIs" dxfId="7036" priority="1067" operator="lessThan">
      <formula>0</formula>
    </cfRule>
    <cfRule type="cellIs" dxfId="7035" priority="1068" operator="greaterThan">
      <formula>0</formula>
    </cfRule>
  </conditionalFormatting>
  <conditionalFormatting sqref="Z265">
    <cfRule type="cellIs" dxfId="7034" priority="1062" operator="greaterThan">
      <formula>0</formula>
    </cfRule>
    <cfRule type="cellIs" dxfId="7033" priority="1065" operator="lessThan">
      <formula>0</formula>
    </cfRule>
  </conditionalFormatting>
  <conditionalFormatting sqref="AA265">
    <cfRule type="cellIs" dxfId="7032" priority="1063" operator="lessThan">
      <formula>0</formula>
    </cfRule>
    <cfRule type="cellIs" dxfId="7031" priority="1064" operator="greaterThan">
      <formula>0</formula>
    </cfRule>
  </conditionalFormatting>
  <conditionalFormatting sqref="AB265">
    <cfRule type="cellIs" dxfId="7030" priority="1058" operator="greaterThan">
      <formula>0</formula>
    </cfRule>
    <cfRule type="cellIs" dxfId="7029" priority="1061" operator="lessThan">
      <formula>0</formula>
    </cfRule>
  </conditionalFormatting>
  <conditionalFormatting sqref="AC265">
    <cfRule type="cellIs" dxfId="7028" priority="1059" operator="lessThan">
      <formula>0</formula>
    </cfRule>
    <cfRule type="cellIs" dxfId="7027" priority="1060" operator="greaterThan">
      <formula>0</formula>
    </cfRule>
  </conditionalFormatting>
  <conditionalFormatting sqref="F269">
    <cfRule type="cellIs" dxfId="7026" priority="1056" operator="greaterThan">
      <formula>0</formula>
    </cfRule>
    <cfRule type="cellIs" dxfId="7025" priority="1057" operator="lessThan">
      <formula>0</formula>
    </cfRule>
  </conditionalFormatting>
  <conditionalFormatting sqref="F273">
    <cfRule type="cellIs" dxfId="7024" priority="1054" operator="greaterThan">
      <formula>0</formula>
    </cfRule>
    <cfRule type="cellIs" dxfId="7023" priority="1055" operator="lessThan">
      <formula>0</formula>
    </cfRule>
  </conditionalFormatting>
  <conditionalFormatting sqref="F277">
    <cfRule type="cellIs" dxfId="7022" priority="1052" operator="greaterThan">
      <formula>0</formula>
    </cfRule>
    <cfRule type="cellIs" dxfId="7021" priority="1053" operator="lessThan">
      <formula>0</formula>
    </cfRule>
  </conditionalFormatting>
  <conditionalFormatting sqref="G269">
    <cfRule type="cellIs" dxfId="7020" priority="1050" operator="lessThan">
      <formula>0</formula>
    </cfRule>
    <cfRule type="cellIs" dxfId="7019" priority="1051" operator="greaterThan">
      <formula>0</formula>
    </cfRule>
  </conditionalFormatting>
  <conditionalFormatting sqref="G273">
    <cfRule type="cellIs" dxfId="7018" priority="1048" operator="lessThan">
      <formula>0</formula>
    </cfRule>
    <cfRule type="cellIs" dxfId="7017" priority="1049" operator="greaterThan">
      <formula>0</formula>
    </cfRule>
  </conditionalFormatting>
  <conditionalFormatting sqref="G277">
    <cfRule type="cellIs" dxfId="7016" priority="1046" operator="lessThan">
      <formula>0</formula>
    </cfRule>
    <cfRule type="cellIs" dxfId="7015" priority="1047" operator="greaterThan">
      <formula>0</formula>
    </cfRule>
  </conditionalFormatting>
  <conditionalFormatting sqref="H269">
    <cfRule type="cellIs" dxfId="7014" priority="1044" operator="greaterThan">
      <formula>0</formula>
    </cfRule>
    <cfRule type="cellIs" dxfId="7013" priority="1045" operator="lessThan">
      <formula>0</formula>
    </cfRule>
  </conditionalFormatting>
  <conditionalFormatting sqref="I269">
    <cfRule type="cellIs" dxfId="7012" priority="1042" operator="lessThan">
      <formula>0</formula>
    </cfRule>
    <cfRule type="cellIs" dxfId="7011" priority="1043" operator="greaterThan">
      <formula>0</formula>
    </cfRule>
  </conditionalFormatting>
  <conditionalFormatting sqref="J269">
    <cfRule type="cellIs" dxfId="7010" priority="1040" operator="greaterThan">
      <formula>0</formula>
    </cfRule>
    <cfRule type="cellIs" dxfId="7009" priority="1041" operator="lessThan">
      <formula>0</formula>
    </cfRule>
  </conditionalFormatting>
  <conditionalFormatting sqref="K269">
    <cfRule type="cellIs" dxfId="7008" priority="1038" operator="lessThan">
      <formula>0</formula>
    </cfRule>
    <cfRule type="cellIs" dxfId="7007" priority="1039" operator="greaterThan">
      <formula>0</formula>
    </cfRule>
  </conditionalFormatting>
  <conditionalFormatting sqref="L269">
    <cfRule type="cellIs" dxfId="7006" priority="1036" operator="greaterThan">
      <formula>0</formula>
    </cfRule>
    <cfRule type="cellIs" dxfId="7005" priority="1037" operator="lessThan">
      <formula>0</formula>
    </cfRule>
  </conditionalFormatting>
  <conditionalFormatting sqref="M269">
    <cfRule type="cellIs" dxfId="7004" priority="1034" operator="lessThan">
      <formula>0</formula>
    </cfRule>
    <cfRule type="cellIs" dxfId="7003" priority="1035" operator="greaterThan">
      <formula>0</formula>
    </cfRule>
  </conditionalFormatting>
  <conditionalFormatting sqref="N269">
    <cfRule type="cellIs" dxfId="7002" priority="1032" operator="greaterThan">
      <formula>0</formula>
    </cfRule>
    <cfRule type="cellIs" dxfId="7001" priority="1033" operator="lessThan">
      <formula>0</formula>
    </cfRule>
  </conditionalFormatting>
  <conditionalFormatting sqref="O269">
    <cfRule type="cellIs" dxfId="7000" priority="1030" operator="lessThan">
      <formula>0</formula>
    </cfRule>
    <cfRule type="cellIs" dxfId="6999" priority="1031" operator="greaterThan">
      <formula>0</formula>
    </cfRule>
  </conditionalFormatting>
  <conditionalFormatting sqref="P269">
    <cfRule type="cellIs" dxfId="6998" priority="1028" operator="greaterThan">
      <formula>0</formula>
    </cfRule>
    <cfRule type="cellIs" dxfId="6997" priority="1029" operator="lessThan">
      <formula>0</formula>
    </cfRule>
  </conditionalFormatting>
  <conditionalFormatting sqref="Q269">
    <cfRule type="cellIs" dxfId="6996" priority="1026" operator="lessThan">
      <formula>0</formula>
    </cfRule>
    <cfRule type="cellIs" dxfId="6995" priority="1027" operator="greaterThan">
      <formula>0</formula>
    </cfRule>
  </conditionalFormatting>
  <conditionalFormatting sqref="R269">
    <cfRule type="cellIs" dxfId="6994" priority="1024" operator="greaterThan">
      <formula>0</formula>
    </cfRule>
    <cfRule type="cellIs" dxfId="6993" priority="1025" operator="lessThan">
      <formula>0</formula>
    </cfRule>
  </conditionalFormatting>
  <conditionalFormatting sqref="S269">
    <cfRule type="cellIs" dxfId="6992" priority="1022" operator="lessThan">
      <formula>0</formula>
    </cfRule>
    <cfRule type="cellIs" dxfId="6991" priority="1023" operator="greaterThan">
      <formula>0</formula>
    </cfRule>
  </conditionalFormatting>
  <conditionalFormatting sqref="T269">
    <cfRule type="cellIs" dxfId="6990" priority="1020" operator="greaterThan">
      <formula>0</formula>
    </cfRule>
    <cfRule type="cellIs" dxfId="6989" priority="1021" operator="lessThan">
      <formula>0</formula>
    </cfRule>
  </conditionalFormatting>
  <conditionalFormatting sqref="U269">
    <cfRule type="cellIs" dxfId="6988" priority="1018" operator="lessThan">
      <formula>0</formula>
    </cfRule>
    <cfRule type="cellIs" dxfId="6987" priority="1019" operator="greaterThan">
      <formula>0</formula>
    </cfRule>
  </conditionalFormatting>
  <conditionalFormatting sqref="V269">
    <cfRule type="cellIs" dxfId="6986" priority="1016" operator="greaterThan">
      <formula>0</formula>
    </cfRule>
    <cfRule type="cellIs" dxfId="6985" priority="1017" operator="lessThan">
      <formula>0</formula>
    </cfRule>
  </conditionalFormatting>
  <conditionalFormatting sqref="W269">
    <cfRule type="cellIs" dxfId="6984" priority="1014" operator="lessThan">
      <formula>0</formula>
    </cfRule>
    <cfRule type="cellIs" dxfId="6983" priority="1015" operator="greaterThan">
      <formula>0</formula>
    </cfRule>
  </conditionalFormatting>
  <conditionalFormatting sqref="X269">
    <cfRule type="cellIs" dxfId="6982" priority="1012" operator="greaterThan">
      <formula>0</formula>
    </cfRule>
    <cfRule type="cellIs" dxfId="6981" priority="1013" operator="lessThan">
      <formula>0</formula>
    </cfRule>
  </conditionalFormatting>
  <conditionalFormatting sqref="Y269">
    <cfRule type="cellIs" dxfId="6980" priority="1010" operator="lessThan">
      <formula>0</formula>
    </cfRule>
    <cfRule type="cellIs" dxfId="6979" priority="1011" operator="greaterThan">
      <formula>0</formula>
    </cfRule>
  </conditionalFormatting>
  <conditionalFormatting sqref="Z269">
    <cfRule type="cellIs" dxfId="6978" priority="1008" operator="greaterThan">
      <formula>0</formula>
    </cfRule>
    <cfRule type="cellIs" dxfId="6977" priority="1009" operator="lessThan">
      <formula>0</formula>
    </cfRule>
  </conditionalFormatting>
  <conditionalFormatting sqref="AA269">
    <cfRule type="cellIs" dxfId="6976" priority="1006" operator="lessThan">
      <formula>0</formula>
    </cfRule>
    <cfRule type="cellIs" dxfId="6975" priority="1007" operator="greaterThan">
      <formula>0</formula>
    </cfRule>
  </conditionalFormatting>
  <conditionalFormatting sqref="AB269">
    <cfRule type="cellIs" dxfId="6974" priority="1004" operator="greaterThan">
      <formula>0</formula>
    </cfRule>
    <cfRule type="cellIs" dxfId="6973" priority="1005" operator="lessThan">
      <formula>0</formula>
    </cfRule>
  </conditionalFormatting>
  <conditionalFormatting sqref="AC269">
    <cfRule type="cellIs" dxfId="6972" priority="1002" operator="lessThan">
      <formula>0</formula>
    </cfRule>
    <cfRule type="cellIs" dxfId="6971" priority="1003" operator="greaterThan">
      <formula>0</formula>
    </cfRule>
  </conditionalFormatting>
  <conditionalFormatting sqref="H273">
    <cfRule type="cellIs" dxfId="6970" priority="1000" operator="greaterThan">
      <formula>0</formula>
    </cfRule>
    <cfRule type="cellIs" dxfId="6969" priority="1001" operator="lessThan">
      <formula>0</formula>
    </cfRule>
  </conditionalFormatting>
  <conditionalFormatting sqref="I273">
    <cfRule type="cellIs" dxfId="6968" priority="998" operator="lessThan">
      <formula>0</formula>
    </cfRule>
    <cfRule type="cellIs" dxfId="6967" priority="999" operator="greaterThan">
      <formula>0</formula>
    </cfRule>
  </conditionalFormatting>
  <conditionalFormatting sqref="J273">
    <cfRule type="cellIs" dxfId="6966" priority="996" operator="greaterThan">
      <formula>0</formula>
    </cfRule>
    <cfRule type="cellIs" dxfId="6965" priority="997" operator="lessThan">
      <formula>0</formula>
    </cfRule>
  </conditionalFormatting>
  <conditionalFormatting sqref="K273">
    <cfRule type="cellIs" dxfId="6964" priority="994" operator="lessThan">
      <formula>0</formula>
    </cfRule>
    <cfRule type="cellIs" dxfId="6963" priority="995" operator="greaterThan">
      <formula>0</formula>
    </cfRule>
  </conditionalFormatting>
  <conditionalFormatting sqref="L273">
    <cfRule type="cellIs" dxfId="6962" priority="992" operator="greaterThan">
      <formula>0</formula>
    </cfRule>
    <cfRule type="cellIs" dxfId="6961" priority="993" operator="lessThan">
      <formula>0</formula>
    </cfRule>
  </conditionalFormatting>
  <conditionalFormatting sqref="M273">
    <cfRule type="cellIs" dxfId="6960" priority="990" operator="lessThan">
      <formula>0</formula>
    </cfRule>
    <cfRule type="cellIs" dxfId="6959" priority="991" operator="greaterThan">
      <formula>0</formula>
    </cfRule>
  </conditionalFormatting>
  <conditionalFormatting sqref="N273">
    <cfRule type="cellIs" dxfId="6958" priority="988" operator="greaterThan">
      <formula>0</formula>
    </cfRule>
    <cfRule type="cellIs" dxfId="6957" priority="989" operator="lessThan">
      <formula>0</formula>
    </cfRule>
  </conditionalFormatting>
  <conditionalFormatting sqref="O273">
    <cfRule type="cellIs" dxfId="6956" priority="986" operator="lessThan">
      <formula>0</formula>
    </cfRule>
    <cfRule type="cellIs" dxfId="6955" priority="987" operator="greaterThan">
      <formula>0</formula>
    </cfRule>
  </conditionalFormatting>
  <conditionalFormatting sqref="P273">
    <cfRule type="cellIs" dxfId="6954" priority="984" operator="greaterThan">
      <formula>0</formula>
    </cfRule>
    <cfRule type="cellIs" dxfId="6953" priority="985" operator="lessThan">
      <formula>0</formula>
    </cfRule>
  </conditionalFormatting>
  <conditionalFormatting sqref="Q273">
    <cfRule type="cellIs" dxfId="6952" priority="982" operator="lessThan">
      <formula>0</formula>
    </cfRule>
    <cfRule type="cellIs" dxfId="6951" priority="983" operator="greaterThan">
      <formula>0</formula>
    </cfRule>
  </conditionalFormatting>
  <conditionalFormatting sqref="R273">
    <cfRule type="cellIs" dxfId="6950" priority="980" operator="greaterThan">
      <formula>0</formula>
    </cfRule>
    <cfRule type="cellIs" dxfId="6949" priority="981" operator="lessThan">
      <formula>0</formula>
    </cfRule>
  </conditionalFormatting>
  <conditionalFormatting sqref="S273">
    <cfRule type="cellIs" dxfId="6948" priority="978" operator="lessThan">
      <formula>0</formula>
    </cfRule>
    <cfRule type="cellIs" dxfId="6947" priority="979" operator="greaterThan">
      <formula>0</formula>
    </cfRule>
  </conditionalFormatting>
  <conditionalFormatting sqref="T273">
    <cfRule type="cellIs" dxfId="6946" priority="976" operator="greaterThan">
      <formula>0</formula>
    </cfRule>
    <cfRule type="cellIs" dxfId="6945" priority="977" operator="lessThan">
      <formula>0</formula>
    </cfRule>
  </conditionalFormatting>
  <conditionalFormatting sqref="U273">
    <cfRule type="cellIs" dxfId="6944" priority="974" operator="lessThan">
      <formula>0</formula>
    </cfRule>
    <cfRule type="cellIs" dxfId="6943" priority="975" operator="greaterThan">
      <formula>0</formula>
    </cfRule>
  </conditionalFormatting>
  <conditionalFormatting sqref="V273">
    <cfRule type="cellIs" dxfId="6942" priority="972" operator="greaterThan">
      <formula>0</formula>
    </cfRule>
    <cfRule type="cellIs" dxfId="6941" priority="973" operator="lessThan">
      <formula>0</formula>
    </cfRule>
  </conditionalFormatting>
  <conditionalFormatting sqref="W273">
    <cfRule type="cellIs" dxfId="6940" priority="970" operator="lessThan">
      <formula>0</formula>
    </cfRule>
    <cfRule type="cellIs" dxfId="6939" priority="971" operator="greaterThan">
      <formula>0</formula>
    </cfRule>
  </conditionalFormatting>
  <conditionalFormatting sqref="X273">
    <cfRule type="cellIs" dxfId="6938" priority="968" operator="greaterThan">
      <formula>0</formula>
    </cfRule>
    <cfRule type="cellIs" dxfId="6937" priority="969" operator="lessThan">
      <formula>0</formula>
    </cfRule>
  </conditionalFormatting>
  <conditionalFormatting sqref="Y273">
    <cfRule type="cellIs" dxfId="6936" priority="966" operator="lessThan">
      <formula>0</formula>
    </cfRule>
    <cfRule type="cellIs" dxfId="6935" priority="967" operator="greaterThan">
      <formula>0</formula>
    </cfRule>
  </conditionalFormatting>
  <conditionalFormatting sqref="Z273">
    <cfRule type="cellIs" dxfId="6934" priority="964" operator="greaterThan">
      <formula>0</formula>
    </cfRule>
    <cfRule type="cellIs" dxfId="6933" priority="965" operator="lessThan">
      <formula>0</formula>
    </cfRule>
  </conditionalFormatting>
  <conditionalFormatting sqref="AA273">
    <cfRule type="cellIs" dxfId="6932" priority="962" operator="lessThan">
      <formula>0</formula>
    </cfRule>
    <cfRule type="cellIs" dxfId="6931" priority="963" operator="greaterThan">
      <formula>0</formula>
    </cfRule>
  </conditionalFormatting>
  <conditionalFormatting sqref="AB273">
    <cfRule type="cellIs" dxfId="6930" priority="960" operator="greaterThan">
      <formula>0</formula>
    </cfRule>
    <cfRule type="cellIs" dxfId="6929" priority="961" operator="lessThan">
      <formula>0</formula>
    </cfRule>
  </conditionalFormatting>
  <conditionalFormatting sqref="AC273">
    <cfRule type="cellIs" dxfId="6928" priority="958" operator="lessThan">
      <formula>0</formula>
    </cfRule>
    <cfRule type="cellIs" dxfId="6927" priority="959" operator="greaterThan">
      <formula>0</formula>
    </cfRule>
  </conditionalFormatting>
  <conditionalFormatting sqref="H277">
    <cfRule type="cellIs" dxfId="6926" priority="956" operator="greaterThan">
      <formula>0</formula>
    </cfRule>
    <cfRule type="cellIs" dxfId="6925" priority="957" operator="lessThan">
      <formula>0</formula>
    </cfRule>
  </conditionalFormatting>
  <conditionalFormatting sqref="I277">
    <cfRule type="cellIs" dxfId="6924" priority="954" operator="lessThan">
      <formula>0</formula>
    </cfRule>
    <cfRule type="cellIs" dxfId="6923" priority="955" operator="greaterThan">
      <formula>0</formula>
    </cfRule>
  </conditionalFormatting>
  <conditionalFormatting sqref="J277">
    <cfRule type="cellIs" dxfId="6922" priority="952" operator="greaterThan">
      <formula>0</formula>
    </cfRule>
    <cfRule type="cellIs" dxfId="6921" priority="953" operator="lessThan">
      <formula>0</formula>
    </cfRule>
  </conditionalFormatting>
  <conditionalFormatting sqref="K277">
    <cfRule type="cellIs" dxfId="6920" priority="950" operator="lessThan">
      <formula>0</formula>
    </cfRule>
    <cfRule type="cellIs" dxfId="6919" priority="951" operator="greaterThan">
      <formula>0</formula>
    </cfRule>
  </conditionalFormatting>
  <conditionalFormatting sqref="L277">
    <cfRule type="cellIs" dxfId="6918" priority="948" operator="greaterThan">
      <formula>0</formula>
    </cfRule>
    <cfRule type="cellIs" dxfId="6917" priority="949" operator="lessThan">
      <formula>0</formula>
    </cfRule>
  </conditionalFormatting>
  <conditionalFormatting sqref="M277">
    <cfRule type="cellIs" dxfId="6916" priority="946" operator="lessThan">
      <formula>0</formula>
    </cfRule>
    <cfRule type="cellIs" dxfId="6915" priority="947" operator="greaterThan">
      <formula>0</formula>
    </cfRule>
  </conditionalFormatting>
  <conditionalFormatting sqref="N277">
    <cfRule type="cellIs" dxfId="6914" priority="944" operator="greaterThan">
      <formula>0</formula>
    </cfRule>
    <cfRule type="cellIs" dxfId="6913" priority="945" operator="lessThan">
      <formula>0</formula>
    </cfRule>
  </conditionalFormatting>
  <conditionalFormatting sqref="O277">
    <cfRule type="cellIs" dxfId="6912" priority="942" operator="lessThan">
      <formula>0</formula>
    </cfRule>
    <cfRule type="cellIs" dxfId="6911" priority="943" operator="greaterThan">
      <formula>0</formula>
    </cfRule>
  </conditionalFormatting>
  <conditionalFormatting sqref="P277">
    <cfRule type="cellIs" dxfId="6910" priority="940" operator="greaterThan">
      <formula>0</formula>
    </cfRule>
    <cfRule type="cellIs" dxfId="6909" priority="941" operator="lessThan">
      <formula>0</formula>
    </cfRule>
  </conditionalFormatting>
  <conditionalFormatting sqref="Q277">
    <cfRule type="cellIs" dxfId="6908" priority="938" operator="lessThan">
      <formula>0</formula>
    </cfRule>
    <cfRule type="cellIs" dxfId="6907" priority="939" operator="greaterThan">
      <formula>0</formula>
    </cfRule>
  </conditionalFormatting>
  <conditionalFormatting sqref="R277">
    <cfRule type="cellIs" dxfId="6906" priority="936" operator="greaterThan">
      <formula>0</formula>
    </cfRule>
    <cfRule type="cellIs" dxfId="6905" priority="937" operator="lessThan">
      <formula>0</formula>
    </cfRule>
  </conditionalFormatting>
  <conditionalFormatting sqref="S277">
    <cfRule type="cellIs" dxfId="6904" priority="934" operator="lessThan">
      <formula>0</formula>
    </cfRule>
    <cfRule type="cellIs" dxfId="6903" priority="935" operator="greaterThan">
      <formula>0</formula>
    </cfRule>
  </conditionalFormatting>
  <conditionalFormatting sqref="T277">
    <cfRule type="cellIs" dxfId="6902" priority="932" operator="greaterThan">
      <formula>0</formula>
    </cfRule>
    <cfRule type="cellIs" dxfId="6901" priority="933" operator="lessThan">
      <formula>0</formula>
    </cfRule>
  </conditionalFormatting>
  <conditionalFormatting sqref="U277">
    <cfRule type="cellIs" dxfId="6900" priority="930" operator="lessThan">
      <formula>0</formula>
    </cfRule>
    <cfRule type="cellIs" dxfId="6899" priority="931" operator="greaterThan">
      <formula>0</formula>
    </cfRule>
  </conditionalFormatting>
  <conditionalFormatting sqref="V277">
    <cfRule type="cellIs" dxfId="6898" priority="928" operator="greaterThan">
      <formula>0</formula>
    </cfRule>
    <cfRule type="cellIs" dxfId="6897" priority="929" operator="lessThan">
      <formula>0</formula>
    </cfRule>
  </conditionalFormatting>
  <conditionalFormatting sqref="W277">
    <cfRule type="cellIs" dxfId="6896" priority="926" operator="lessThan">
      <formula>0</formula>
    </cfRule>
    <cfRule type="cellIs" dxfId="6895" priority="927" operator="greaterThan">
      <formula>0</formula>
    </cfRule>
  </conditionalFormatting>
  <conditionalFormatting sqref="X277">
    <cfRule type="cellIs" dxfId="6894" priority="924" operator="greaterThan">
      <formula>0</formula>
    </cfRule>
    <cfRule type="cellIs" dxfId="6893" priority="925" operator="lessThan">
      <formula>0</formula>
    </cfRule>
  </conditionalFormatting>
  <conditionalFormatting sqref="Y277">
    <cfRule type="cellIs" dxfId="6892" priority="922" operator="lessThan">
      <formula>0</formula>
    </cfRule>
    <cfRule type="cellIs" dxfId="6891" priority="923" operator="greaterThan">
      <formula>0</formula>
    </cfRule>
  </conditionalFormatting>
  <conditionalFormatting sqref="Z277">
    <cfRule type="cellIs" dxfId="6890" priority="920" operator="greaterThan">
      <formula>0</formula>
    </cfRule>
    <cfRule type="cellIs" dxfId="6889" priority="921" operator="lessThan">
      <formula>0</formula>
    </cfRule>
  </conditionalFormatting>
  <conditionalFormatting sqref="AA277">
    <cfRule type="cellIs" dxfId="6888" priority="918" operator="lessThan">
      <formula>0</formula>
    </cfRule>
    <cfRule type="cellIs" dxfId="6887" priority="919" operator="greaterThan">
      <formula>0</formula>
    </cfRule>
  </conditionalFormatting>
  <conditionalFormatting sqref="AB277">
    <cfRule type="cellIs" dxfId="6886" priority="916" operator="greaterThan">
      <formula>0</formula>
    </cfRule>
    <cfRule type="cellIs" dxfId="6885" priority="917" operator="lessThan">
      <formula>0</formula>
    </cfRule>
  </conditionalFormatting>
  <conditionalFormatting sqref="AC277">
    <cfRule type="cellIs" dxfId="6884" priority="914" operator="lessThan">
      <formula>0</formula>
    </cfRule>
    <cfRule type="cellIs" dxfId="6883" priority="915" operator="greaterThan">
      <formula>0</formula>
    </cfRule>
  </conditionalFormatting>
  <conditionalFormatting sqref="F281">
    <cfRule type="cellIs" dxfId="6882" priority="912" operator="greaterThan">
      <formula>0</formula>
    </cfRule>
    <cfRule type="cellIs" dxfId="6881" priority="913" operator="lessThan">
      <formula>0</formula>
    </cfRule>
  </conditionalFormatting>
  <conditionalFormatting sqref="G281">
    <cfRule type="cellIs" dxfId="6880" priority="910" operator="lessThan">
      <formula>0</formula>
    </cfRule>
    <cfRule type="cellIs" dxfId="6879" priority="911" operator="greaterThan">
      <formula>0</formula>
    </cfRule>
  </conditionalFormatting>
  <conditionalFormatting sqref="H281">
    <cfRule type="cellIs" dxfId="6878" priority="908" operator="greaterThan">
      <formula>0</formula>
    </cfRule>
    <cfRule type="cellIs" dxfId="6877" priority="909" operator="lessThan">
      <formula>0</formula>
    </cfRule>
  </conditionalFormatting>
  <conditionalFormatting sqref="I281">
    <cfRule type="cellIs" dxfId="6876" priority="906" operator="lessThan">
      <formula>0</formula>
    </cfRule>
    <cfRule type="cellIs" dxfId="6875" priority="907" operator="greaterThan">
      <formula>0</formula>
    </cfRule>
  </conditionalFormatting>
  <conditionalFormatting sqref="J281">
    <cfRule type="cellIs" dxfId="6874" priority="904" operator="greaterThan">
      <formula>0</formula>
    </cfRule>
    <cfRule type="cellIs" dxfId="6873" priority="905" operator="lessThan">
      <formula>0</formula>
    </cfRule>
  </conditionalFormatting>
  <conditionalFormatting sqref="K281">
    <cfRule type="cellIs" dxfId="6872" priority="902" operator="lessThan">
      <formula>0</formula>
    </cfRule>
    <cfRule type="cellIs" dxfId="6871" priority="903" operator="greaterThan">
      <formula>0</formula>
    </cfRule>
  </conditionalFormatting>
  <conditionalFormatting sqref="L281">
    <cfRule type="cellIs" dxfId="6870" priority="900" operator="greaterThan">
      <formula>0</formula>
    </cfRule>
    <cfRule type="cellIs" dxfId="6869" priority="901" operator="lessThan">
      <formula>0</formula>
    </cfRule>
  </conditionalFormatting>
  <conditionalFormatting sqref="M281">
    <cfRule type="cellIs" dxfId="6868" priority="898" operator="lessThan">
      <formula>0</formula>
    </cfRule>
    <cfRule type="cellIs" dxfId="6867" priority="899" operator="greaterThan">
      <formula>0</formula>
    </cfRule>
  </conditionalFormatting>
  <conditionalFormatting sqref="N281">
    <cfRule type="cellIs" dxfId="6866" priority="896" operator="greaterThan">
      <formula>0</formula>
    </cfRule>
    <cfRule type="cellIs" dxfId="6865" priority="897" operator="lessThan">
      <formula>0</formula>
    </cfRule>
  </conditionalFormatting>
  <conditionalFormatting sqref="O281">
    <cfRule type="cellIs" dxfId="6864" priority="894" operator="lessThan">
      <formula>0</formula>
    </cfRule>
    <cfRule type="cellIs" dxfId="6863" priority="895" operator="greaterThan">
      <formula>0</formula>
    </cfRule>
  </conditionalFormatting>
  <conditionalFormatting sqref="P281">
    <cfRule type="cellIs" dxfId="6862" priority="892" operator="greaterThan">
      <formula>0</formula>
    </cfRule>
    <cfRule type="cellIs" dxfId="6861" priority="893" operator="lessThan">
      <formula>0</formula>
    </cfRule>
  </conditionalFormatting>
  <conditionalFormatting sqref="Q281">
    <cfRule type="cellIs" dxfId="6860" priority="890" operator="lessThan">
      <formula>0</formula>
    </cfRule>
    <cfRule type="cellIs" dxfId="6859" priority="891" operator="greaterThan">
      <formula>0</formula>
    </cfRule>
  </conditionalFormatting>
  <conditionalFormatting sqref="R281">
    <cfRule type="cellIs" dxfId="6858" priority="888" operator="greaterThan">
      <formula>0</formula>
    </cfRule>
    <cfRule type="cellIs" dxfId="6857" priority="889" operator="lessThan">
      <formula>0</formula>
    </cfRule>
  </conditionalFormatting>
  <conditionalFormatting sqref="S281">
    <cfRule type="cellIs" dxfId="6856" priority="886" operator="lessThan">
      <formula>0</formula>
    </cfRule>
    <cfRule type="cellIs" dxfId="6855" priority="887" operator="greaterThan">
      <formula>0</formula>
    </cfRule>
  </conditionalFormatting>
  <conditionalFormatting sqref="T281">
    <cfRule type="cellIs" dxfId="6854" priority="884" operator="greaterThan">
      <formula>0</formula>
    </cfRule>
    <cfRule type="cellIs" dxfId="6853" priority="885" operator="lessThan">
      <formula>0</formula>
    </cfRule>
  </conditionalFormatting>
  <conditionalFormatting sqref="U281">
    <cfRule type="cellIs" dxfId="6852" priority="882" operator="lessThan">
      <formula>0</formula>
    </cfRule>
    <cfRule type="cellIs" dxfId="6851" priority="883" operator="greaterThan">
      <formula>0</formula>
    </cfRule>
  </conditionalFormatting>
  <conditionalFormatting sqref="V281">
    <cfRule type="cellIs" dxfId="6850" priority="880" operator="greaterThan">
      <formula>0</formula>
    </cfRule>
    <cfRule type="cellIs" dxfId="6849" priority="881" operator="lessThan">
      <formula>0</formula>
    </cfRule>
  </conditionalFormatting>
  <conditionalFormatting sqref="W281">
    <cfRule type="cellIs" dxfId="6848" priority="878" operator="lessThan">
      <formula>0</formula>
    </cfRule>
    <cfRule type="cellIs" dxfId="6847" priority="879" operator="greaterThan">
      <formula>0</formula>
    </cfRule>
  </conditionalFormatting>
  <conditionalFormatting sqref="X281">
    <cfRule type="cellIs" dxfId="6846" priority="876" operator="greaterThan">
      <formula>0</formula>
    </cfRule>
    <cfRule type="cellIs" dxfId="6845" priority="877" operator="lessThan">
      <formula>0</formula>
    </cfRule>
  </conditionalFormatting>
  <conditionalFormatting sqref="Y281">
    <cfRule type="cellIs" dxfId="6844" priority="874" operator="lessThan">
      <formula>0</formula>
    </cfRule>
    <cfRule type="cellIs" dxfId="6843" priority="875" operator="greaterThan">
      <formula>0</formula>
    </cfRule>
  </conditionalFormatting>
  <conditionalFormatting sqref="Z281">
    <cfRule type="cellIs" dxfId="6842" priority="872" operator="greaterThan">
      <formula>0</formula>
    </cfRule>
    <cfRule type="cellIs" dxfId="6841" priority="873" operator="lessThan">
      <formula>0</formula>
    </cfRule>
  </conditionalFormatting>
  <conditionalFormatting sqref="AA281">
    <cfRule type="cellIs" dxfId="6840" priority="870" operator="lessThan">
      <formula>0</formula>
    </cfRule>
    <cfRule type="cellIs" dxfId="6839" priority="871" operator="greaterThan">
      <formula>0</formula>
    </cfRule>
  </conditionalFormatting>
  <conditionalFormatting sqref="AB281">
    <cfRule type="cellIs" dxfId="6838" priority="868" operator="greaterThan">
      <formula>0</formula>
    </cfRule>
    <cfRule type="cellIs" dxfId="6837" priority="869" operator="lessThan">
      <formula>0</formula>
    </cfRule>
  </conditionalFormatting>
  <conditionalFormatting sqref="AC281">
    <cfRule type="cellIs" dxfId="6836" priority="866" operator="lessThan">
      <formula>0</formula>
    </cfRule>
    <cfRule type="cellIs" dxfId="6835" priority="867" operator="greaterThan">
      <formula>0</formula>
    </cfRule>
  </conditionalFormatting>
  <conditionalFormatting sqref="F284">
    <cfRule type="cellIs" dxfId="6834" priority="864" operator="lessThan">
      <formula>$B284</formula>
    </cfRule>
    <cfRule type="cellIs" dxfId="6833" priority="865" operator="greaterThan">
      <formula>$B284</formula>
    </cfRule>
  </conditionalFormatting>
  <conditionalFormatting sqref="H284">
    <cfRule type="cellIs" dxfId="6832" priority="862" operator="lessThan">
      <formula>$B284</formula>
    </cfRule>
    <cfRule type="cellIs" dxfId="6831" priority="863" operator="greaterThan">
      <formula>$B284</formula>
    </cfRule>
  </conditionalFormatting>
  <conditionalFormatting sqref="J284">
    <cfRule type="cellIs" dxfId="6830" priority="860" operator="lessThan">
      <formula>$B284</formula>
    </cfRule>
    <cfRule type="cellIs" dxfId="6829" priority="861" operator="greaterThan">
      <formula>$B284</formula>
    </cfRule>
  </conditionalFormatting>
  <conditionalFormatting sqref="L284">
    <cfRule type="cellIs" dxfId="6828" priority="858" operator="lessThan">
      <formula>$B284</formula>
    </cfRule>
    <cfRule type="cellIs" dxfId="6827" priority="859" operator="greaterThan">
      <formula>$B284</formula>
    </cfRule>
  </conditionalFormatting>
  <conditionalFormatting sqref="N284">
    <cfRule type="cellIs" dxfId="6826" priority="856" operator="lessThan">
      <formula>$B284</formula>
    </cfRule>
    <cfRule type="cellIs" dxfId="6825" priority="857" operator="greaterThan">
      <formula>$B284</formula>
    </cfRule>
  </conditionalFormatting>
  <conditionalFormatting sqref="P284">
    <cfRule type="cellIs" dxfId="6824" priority="854" operator="lessThan">
      <formula>$B284</formula>
    </cfRule>
    <cfRule type="cellIs" dxfId="6823" priority="855" operator="greaterThan">
      <formula>$B284</formula>
    </cfRule>
  </conditionalFormatting>
  <conditionalFormatting sqref="R284">
    <cfRule type="cellIs" dxfId="6822" priority="852" operator="lessThan">
      <formula>$B284</formula>
    </cfRule>
    <cfRule type="cellIs" dxfId="6821" priority="853" operator="greaterThan">
      <formula>$B284</formula>
    </cfRule>
  </conditionalFormatting>
  <conditionalFormatting sqref="T284">
    <cfRule type="cellIs" dxfId="6820" priority="850" operator="lessThan">
      <formula>$B284</formula>
    </cfRule>
    <cfRule type="cellIs" dxfId="6819" priority="851" operator="greaterThan">
      <formula>$B284</formula>
    </cfRule>
  </conditionalFormatting>
  <conditionalFormatting sqref="V284">
    <cfRule type="cellIs" dxfId="6818" priority="848" operator="lessThan">
      <formula>$B284</formula>
    </cfRule>
    <cfRule type="cellIs" dxfId="6817" priority="849" operator="greaterThan">
      <formula>$B284</formula>
    </cfRule>
  </conditionalFormatting>
  <conditionalFormatting sqref="X284">
    <cfRule type="cellIs" dxfId="6816" priority="846" operator="lessThan">
      <formula>$B284</formula>
    </cfRule>
    <cfRule type="cellIs" dxfId="6815" priority="847" operator="greaterThan">
      <formula>$B284</formula>
    </cfRule>
  </conditionalFormatting>
  <conditionalFormatting sqref="Z284">
    <cfRule type="cellIs" dxfId="6814" priority="844" operator="lessThan">
      <formula>$B284</formula>
    </cfRule>
    <cfRule type="cellIs" dxfId="6813" priority="845" operator="greaterThan">
      <formula>$B284</formula>
    </cfRule>
  </conditionalFormatting>
  <conditionalFormatting sqref="AB284">
    <cfRule type="cellIs" dxfId="6812" priority="842" operator="lessThan">
      <formula>$B284</formula>
    </cfRule>
    <cfRule type="cellIs" dxfId="6811" priority="843" operator="greaterThan">
      <formula>$B284</formula>
    </cfRule>
  </conditionalFormatting>
  <conditionalFormatting sqref="G284">
    <cfRule type="cellIs" dxfId="6810" priority="840" operator="greaterThan">
      <formula>$C284</formula>
    </cfRule>
    <cfRule type="cellIs" dxfId="6809" priority="841" operator="lessThan">
      <formula>$C284</formula>
    </cfRule>
  </conditionalFormatting>
  <conditionalFormatting sqref="I284">
    <cfRule type="cellIs" dxfId="6808" priority="838" operator="greaterThan">
      <formula>$C284</formula>
    </cfRule>
    <cfRule type="cellIs" dxfId="6807" priority="839" operator="lessThan">
      <formula>$C284</formula>
    </cfRule>
  </conditionalFormatting>
  <conditionalFormatting sqref="K284">
    <cfRule type="cellIs" dxfId="6806" priority="836" operator="greaterThan">
      <formula>$C284</formula>
    </cfRule>
    <cfRule type="cellIs" dxfId="6805" priority="837" operator="lessThan">
      <formula>$C284</formula>
    </cfRule>
  </conditionalFormatting>
  <conditionalFormatting sqref="M284">
    <cfRule type="cellIs" dxfId="6804" priority="834" operator="greaterThan">
      <formula>$C284</formula>
    </cfRule>
    <cfRule type="cellIs" dxfId="6803" priority="835" operator="lessThan">
      <formula>$C284</formula>
    </cfRule>
  </conditionalFormatting>
  <conditionalFormatting sqref="O284">
    <cfRule type="cellIs" dxfId="6802" priority="832" operator="greaterThan">
      <formula>$C284</formula>
    </cfRule>
    <cfRule type="cellIs" dxfId="6801" priority="833" operator="lessThan">
      <formula>$C284</formula>
    </cfRule>
  </conditionalFormatting>
  <conditionalFormatting sqref="Q284">
    <cfRule type="cellIs" dxfId="6800" priority="830" operator="greaterThan">
      <formula>$C284</formula>
    </cfRule>
    <cfRule type="cellIs" dxfId="6799" priority="831" operator="lessThan">
      <formula>$C284</formula>
    </cfRule>
  </conditionalFormatting>
  <conditionalFormatting sqref="S284">
    <cfRule type="cellIs" dxfId="6798" priority="828" operator="greaterThan">
      <formula>$C284</formula>
    </cfRule>
    <cfRule type="cellIs" dxfId="6797" priority="829" operator="lessThan">
      <formula>$C284</formula>
    </cfRule>
  </conditionalFormatting>
  <conditionalFormatting sqref="U284">
    <cfRule type="cellIs" dxfId="6796" priority="826" operator="greaterThan">
      <formula>$C284</formula>
    </cfRule>
    <cfRule type="cellIs" dxfId="6795" priority="827" operator="lessThan">
      <formula>$C284</formula>
    </cfRule>
  </conditionalFormatting>
  <conditionalFormatting sqref="W284">
    <cfRule type="cellIs" dxfId="6794" priority="824" operator="greaterThan">
      <formula>$C284</formula>
    </cfRule>
    <cfRule type="cellIs" dxfId="6793" priority="825" operator="lessThan">
      <formula>$C284</formula>
    </cfRule>
  </conditionalFormatting>
  <conditionalFormatting sqref="Y284">
    <cfRule type="cellIs" dxfId="6792" priority="822" operator="greaterThan">
      <formula>$C284</formula>
    </cfRule>
    <cfRule type="cellIs" dxfId="6791" priority="823" operator="lessThan">
      <formula>$C284</formula>
    </cfRule>
  </conditionalFormatting>
  <conditionalFormatting sqref="AA284">
    <cfRule type="cellIs" dxfId="6790" priority="820" operator="greaterThan">
      <formula>$C284</formula>
    </cfRule>
    <cfRule type="cellIs" dxfId="6789" priority="821" operator="lessThan">
      <formula>$C284</formula>
    </cfRule>
  </conditionalFormatting>
  <conditionalFormatting sqref="AC284">
    <cfRule type="cellIs" dxfId="6788" priority="818" operator="greaterThan">
      <formula>$C284</formula>
    </cfRule>
    <cfRule type="cellIs" dxfId="6787" priority="819" operator="lessThan">
      <formula>$C284</formula>
    </cfRule>
  </conditionalFormatting>
  <conditionalFormatting sqref="F288">
    <cfRule type="cellIs" dxfId="6786" priority="816" operator="lessThan">
      <formula>$B284</formula>
    </cfRule>
    <cfRule type="cellIs" dxfId="6785" priority="817" operator="greaterThan">
      <formula>$B284</formula>
    </cfRule>
  </conditionalFormatting>
  <conditionalFormatting sqref="G288">
    <cfRule type="cellIs" dxfId="6784" priority="814" operator="greaterThan">
      <formula>$C284</formula>
    </cfRule>
    <cfRule type="cellIs" dxfId="6783" priority="815" operator="lessThan">
      <formula>$C284</formula>
    </cfRule>
  </conditionalFormatting>
  <conditionalFormatting sqref="F292">
    <cfRule type="cellIs" dxfId="6782" priority="812" operator="lessThan">
      <formula>$B284</formula>
    </cfRule>
    <cfRule type="cellIs" dxfId="6781" priority="813" operator="greaterThan">
      <formula>$B284</formula>
    </cfRule>
  </conditionalFormatting>
  <conditionalFormatting sqref="G292">
    <cfRule type="cellIs" dxfId="6780" priority="810" operator="greaterThan">
      <formula>$C284</formula>
    </cfRule>
    <cfRule type="cellIs" dxfId="6779" priority="811" operator="lessThan">
      <formula>$C284</formula>
    </cfRule>
  </conditionalFormatting>
  <conditionalFormatting sqref="F296">
    <cfRule type="cellIs" dxfId="6778" priority="808" operator="lessThan">
      <formula>$B284</formula>
    </cfRule>
    <cfRule type="cellIs" dxfId="6777" priority="809" operator="greaterThan">
      <formula>$B284</formula>
    </cfRule>
  </conditionalFormatting>
  <conditionalFormatting sqref="G296">
    <cfRule type="cellIs" dxfId="6776" priority="806" operator="greaterThan">
      <formula>$C284</formula>
    </cfRule>
    <cfRule type="cellIs" dxfId="6775" priority="807" operator="lessThan">
      <formula>$C284</formula>
    </cfRule>
  </conditionalFormatting>
  <conditionalFormatting sqref="F300">
    <cfRule type="cellIs" dxfId="6774" priority="804" operator="lessThan">
      <formula>$B284</formula>
    </cfRule>
    <cfRule type="cellIs" dxfId="6773" priority="805" operator="greaterThan">
      <formula>$B284</formula>
    </cfRule>
  </conditionalFormatting>
  <conditionalFormatting sqref="G300">
    <cfRule type="cellIs" dxfId="6772" priority="802" operator="greaterThan">
      <formula>$C284</formula>
    </cfRule>
    <cfRule type="cellIs" dxfId="6771" priority="803" operator="lessThan">
      <formula>$C284</formula>
    </cfRule>
  </conditionalFormatting>
  <conditionalFormatting sqref="H288">
    <cfRule type="cellIs" dxfId="6770" priority="800" operator="lessThan">
      <formula>$B284</formula>
    </cfRule>
    <cfRule type="cellIs" dxfId="6769" priority="801" operator="greaterThan">
      <formula>$B284</formula>
    </cfRule>
  </conditionalFormatting>
  <conditionalFormatting sqref="J288">
    <cfRule type="cellIs" dxfId="6768" priority="798" operator="lessThan">
      <formula>$B284</formula>
    </cfRule>
    <cfRule type="cellIs" dxfId="6767" priority="799" operator="greaterThan">
      <formula>$B284</formula>
    </cfRule>
  </conditionalFormatting>
  <conditionalFormatting sqref="L288">
    <cfRule type="cellIs" dxfId="6766" priority="796" operator="lessThan">
      <formula>$B284</formula>
    </cfRule>
    <cfRule type="cellIs" dxfId="6765" priority="797" operator="greaterThan">
      <formula>$B284</formula>
    </cfRule>
  </conditionalFormatting>
  <conditionalFormatting sqref="N288">
    <cfRule type="cellIs" dxfId="6764" priority="794" operator="lessThan">
      <formula>$B284</formula>
    </cfRule>
    <cfRule type="cellIs" dxfId="6763" priority="795" operator="greaterThan">
      <formula>$B284</formula>
    </cfRule>
  </conditionalFormatting>
  <conditionalFormatting sqref="P288">
    <cfRule type="cellIs" dxfId="6762" priority="792" operator="lessThan">
      <formula>$B284</formula>
    </cfRule>
    <cfRule type="cellIs" dxfId="6761" priority="793" operator="greaterThan">
      <formula>$B284</formula>
    </cfRule>
  </conditionalFormatting>
  <conditionalFormatting sqref="R288">
    <cfRule type="cellIs" dxfId="6760" priority="790" operator="lessThan">
      <formula>$B284</formula>
    </cfRule>
    <cfRule type="cellIs" dxfId="6759" priority="791" operator="greaterThan">
      <formula>$B284</formula>
    </cfRule>
  </conditionalFormatting>
  <conditionalFormatting sqref="T288">
    <cfRule type="cellIs" dxfId="6758" priority="788" operator="lessThan">
      <formula>$B284</formula>
    </cfRule>
    <cfRule type="cellIs" dxfId="6757" priority="789" operator="greaterThan">
      <formula>$B284</formula>
    </cfRule>
  </conditionalFormatting>
  <conditionalFormatting sqref="V288">
    <cfRule type="cellIs" dxfId="6756" priority="786" operator="lessThan">
      <formula>$B284</formula>
    </cfRule>
    <cfRule type="cellIs" dxfId="6755" priority="787" operator="greaterThan">
      <formula>$B284</formula>
    </cfRule>
  </conditionalFormatting>
  <conditionalFormatting sqref="X288">
    <cfRule type="cellIs" dxfId="6754" priority="784" operator="lessThan">
      <formula>$B284</formula>
    </cfRule>
    <cfRule type="cellIs" dxfId="6753" priority="785" operator="greaterThan">
      <formula>$B284</formula>
    </cfRule>
  </conditionalFormatting>
  <conditionalFormatting sqref="Z288">
    <cfRule type="cellIs" dxfId="6752" priority="782" operator="lessThan">
      <formula>$B284</formula>
    </cfRule>
    <cfRule type="cellIs" dxfId="6751" priority="783" operator="greaterThan">
      <formula>$B284</formula>
    </cfRule>
  </conditionalFormatting>
  <conditionalFormatting sqref="AB288">
    <cfRule type="cellIs" dxfId="6750" priority="780" operator="lessThan">
      <formula>$B284</formula>
    </cfRule>
    <cfRule type="cellIs" dxfId="6749" priority="781" operator="greaterThan">
      <formula>$B284</formula>
    </cfRule>
  </conditionalFormatting>
  <conditionalFormatting sqref="I288">
    <cfRule type="cellIs" dxfId="6748" priority="778" operator="greaterThan">
      <formula>$C284</formula>
    </cfRule>
    <cfRule type="cellIs" dxfId="6747" priority="779" operator="lessThan">
      <formula>$C284</formula>
    </cfRule>
  </conditionalFormatting>
  <conditionalFormatting sqref="K288">
    <cfRule type="cellIs" dxfId="6746" priority="776" operator="greaterThan">
      <formula>$C284</formula>
    </cfRule>
    <cfRule type="cellIs" dxfId="6745" priority="777" operator="lessThan">
      <formula>$C284</formula>
    </cfRule>
  </conditionalFormatting>
  <conditionalFormatting sqref="M288">
    <cfRule type="cellIs" dxfId="6744" priority="774" operator="greaterThan">
      <formula>$C284</formula>
    </cfRule>
    <cfRule type="cellIs" dxfId="6743" priority="775" operator="lessThan">
      <formula>$C284</formula>
    </cfRule>
  </conditionalFormatting>
  <conditionalFormatting sqref="O288">
    <cfRule type="cellIs" dxfId="6742" priority="772" operator="greaterThan">
      <formula>$C284</formula>
    </cfRule>
    <cfRule type="cellIs" dxfId="6741" priority="773" operator="lessThan">
      <formula>$C284</formula>
    </cfRule>
  </conditionalFormatting>
  <conditionalFormatting sqref="Q288">
    <cfRule type="cellIs" dxfId="6740" priority="770" operator="greaterThan">
      <formula>$C284</formula>
    </cfRule>
    <cfRule type="cellIs" dxfId="6739" priority="771" operator="lessThan">
      <formula>$C284</formula>
    </cfRule>
  </conditionalFormatting>
  <conditionalFormatting sqref="S288">
    <cfRule type="cellIs" dxfId="6738" priority="768" operator="greaterThan">
      <formula>$C284</formula>
    </cfRule>
    <cfRule type="cellIs" dxfId="6737" priority="769" operator="lessThan">
      <formula>$C284</formula>
    </cfRule>
  </conditionalFormatting>
  <conditionalFormatting sqref="U288">
    <cfRule type="cellIs" dxfId="6736" priority="766" operator="greaterThan">
      <formula>$C284</formula>
    </cfRule>
    <cfRule type="cellIs" dxfId="6735" priority="767" operator="lessThan">
      <formula>$C284</formula>
    </cfRule>
  </conditionalFormatting>
  <conditionalFormatting sqref="W288">
    <cfRule type="cellIs" dxfId="6734" priority="764" operator="greaterThan">
      <formula>$C284</formula>
    </cfRule>
    <cfRule type="cellIs" dxfId="6733" priority="765" operator="lessThan">
      <formula>$C284</formula>
    </cfRule>
  </conditionalFormatting>
  <conditionalFormatting sqref="Y288">
    <cfRule type="cellIs" dxfId="6732" priority="762" operator="greaterThan">
      <formula>$C284</formula>
    </cfRule>
    <cfRule type="cellIs" dxfId="6731" priority="763" operator="lessThan">
      <formula>$C284</formula>
    </cfRule>
  </conditionalFormatting>
  <conditionalFormatting sqref="AA288">
    <cfRule type="cellIs" dxfId="6730" priority="760" operator="greaterThan">
      <formula>$C284</formula>
    </cfRule>
    <cfRule type="cellIs" dxfId="6729" priority="761" operator="lessThan">
      <formula>$C284</formula>
    </cfRule>
  </conditionalFormatting>
  <conditionalFormatting sqref="AC288">
    <cfRule type="cellIs" dxfId="6728" priority="758" operator="greaterThan">
      <formula>$C284</formula>
    </cfRule>
    <cfRule type="cellIs" dxfId="6727" priority="759" operator="lessThan">
      <formula>$C284</formula>
    </cfRule>
  </conditionalFormatting>
  <conditionalFormatting sqref="H292">
    <cfRule type="cellIs" dxfId="6726" priority="756" operator="lessThan">
      <formula>$B284</formula>
    </cfRule>
    <cfRule type="cellIs" dxfId="6725" priority="757" operator="greaterThan">
      <formula>$B284</formula>
    </cfRule>
  </conditionalFormatting>
  <conditionalFormatting sqref="J292">
    <cfRule type="cellIs" dxfId="6724" priority="754" operator="lessThan">
      <formula>$B284</formula>
    </cfRule>
    <cfRule type="cellIs" dxfId="6723" priority="755" operator="greaterThan">
      <formula>$B284</formula>
    </cfRule>
  </conditionalFormatting>
  <conditionalFormatting sqref="L292">
    <cfRule type="cellIs" dxfId="6722" priority="752" operator="lessThan">
      <formula>$B284</formula>
    </cfRule>
    <cfRule type="cellIs" dxfId="6721" priority="753" operator="greaterThan">
      <formula>$B284</formula>
    </cfRule>
  </conditionalFormatting>
  <conditionalFormatting sqref="N292">
    <cfRule type="cellIs" dxfId="6720" priority="750" operator="lessThan">
      <formula>$B284</formula>
    </cfRule>
    <cfRule type="cellIs" dxfId="6719" priority="751" operator="greaterThan">
      <formula>$B284</formula>
    </cfRule>
  </conditionalFormatting>
  <conditionalFormatting sqref="P292">
    <cfRule type="cellIs" dxfId="6718" priority="748" operator="lessThan">
      <formula>$B284</formula>
    </cfRule>
    <cfRule type="cellIs" dxfId="6717" priority="749" operator="greaterThan">
      <formula>$B284</formula>
    </cfRule>
  </conditionalFormatting>
  <conditionalFormatting sqref="R292">
    <cfRule type="cellIs" dxfId="6716" priority="746" operator="lessThan">
      <formula>$B284</formula>
    </cfRule>
    <cfRule type="cellIs" dxfId="6715" priority="747" operator="greaterThan">
      <formula>$B284</formula>
    </cfRule>
  </conditionalFormatting>
  <conditionalFormatting sqref="T292">
    <cfRule type="cellIs" dxfId="6714" priority="744" operator="lessThan">
      <formula>$B284</formula>
    </cfRule>
    <cfRule type="cellIs" dxfId="6713" priority="745" operator="greaterThan">
      <formula>$B284</formula>
    </cfRule>
  </conditionalFormatting>
  <conditionalFormatting sqref="V292">
    <cfRule type="cellIs" dxfId="6712" priority="742" operator="lessThan">
      <formula>$B284</formula>
    </cfRule>
    <cfRule type="cellIs" dxfId="6711" priority="743" operator="greaterThan">
      <formula>$B284</formula>
    </cfRule>
  </conditionalFormatting>
  <conditionalFormatting sqref="X292">
    <cfRule type="cellIs" dxfId="6710" priority="740" operator="lessThan">
      <formula>$B284</formula>
    </cfRule>
    <cfRule type="cellIs" dxfId="6709" priority="741" operator="greaterThan">
      <formula>$B284</formula>
    </cfRule>
  </conditionalFormatting>
  <conditionalFormatting sqref="Z292">
    <cfRule type="cellIs" dxfId="6708" priority="738" operator="lessThan">
      <formula>$B284</formula>
    </cfRule>
    <cfRule type="cellIs" dxfId="6707" priority="739" operator="greaterThan">
      <formula>$B284</formula>
    </cfRule>
  </conditionalFormatting>
  <conditionalFormatting sqref="AB292">
    <cfRule type="cellIs" dxfId="6706" priority="736" operator="lessThan">
      <formula>$B284</formula>
    </cfRule>
    <cfRule type="cellIs" dxfId="6705" priority="737" operator="greaterThan">
      <formula>$B284</formula>
    </cfRule>
  </conditionalFormatting>
  <conditionalFormatting sqref="I292">
    <cfRule type="cellIs" dxfId="6704" priority="734" operator="greaterThan">
      <formula>$C284</formula>
    </cfRule>
    <cfRule type="cellIs" dxfId="6703" priority="735" operator="lessThan">
      <formula>$C284</formula>
    </cfRule>
  </conditionalFormatting>
  <conditionalFormatting sqref="K292">
    <cfRule type="cellIs" dxfId="6702" priority="732" operator="greaterThan">
      <formula>$C284</formula>
    </cfRule>
    <cfRule type="cellIs" dxfId="6701" priority="733" operator="lessThan">
      <formula>$C284</formula>
    </cfRule>
  </conditionalFormatting>
  <conditionalFormatting sqref="M292">
    <cfRule type="cellIs" dxfId="6700" priority="730" operator="greaterThan">
      <formula>$C284</formula>
    </cfRule>
    <cfRule type="cellIs" dxfId="6699" priority="731" operator="lessThan">
      <formula>$C284</formula>
    </cfRule>
  </conditionalFormatting>
  <conditionalFormatting sqref="O292">
    <cfRule type="cellIs" dxfId="6698" priority="728" operator="greaterThan">
      <formula>$C284</formula>
    </cfRule>
    <cfRule type="cellIs" dxfId="6697" priority="729" operator="lessThan">
      <formula>$C284</formula>
    </cfRule>
  </conditionalFormatting>
  <conditionalFormatting sqref="Q292">
    <cfRule type="cellIs" dxfId="6696" priority="726" operator="greaterThan">
      <formula>$C284</formula>
    </cfRule>
    <cfRule type="cellIs" dxfId="6695" priority="727" operator="lessThan">
      <formula>$C284</formula>
    </cfRule>
  </conditionalFormatting>
  <conditionalFormatting sqref="S292">
    <cfRule type="cellIs" dxfId="6694" priority="724" operator="greaterThan">
      <formula>$C284</formula>
    </cfRule>
    <cfRule type="cellIs" dxfId="6693" priority="725" operator="lessThan">
      <formula>$C284</formula>
    </cfRule>
  </conditionalFormatting>
  <conditionalFormatting sqref="U292">
    <cfRule type="cellIs" dxfId="6692" priority="722" operator="greaterThan">
      <formula>$C284</formula>
    </cfRule>
    <cfRule type="cellIs" dxfId="6691" priority="723" operator="lessThan">
      <formula>$C284</formula>
    </cfRule>
  </conditionalFormatting>
  <conditionalFormatting sqref="W292">
    <cfRule type="cellIs" dxfId="6690" priority="720" operator="greaterThan">
      <formula>$C284</formula>
    </cfRule>
    <cfRule type="cellIs" dxfId="6689" priority="721" operator="lessThan">
      <formula>$C284</formula>
    </cfRule>
  </conditionalFormatting>
  <conditionalFormatting sqref="Y292">
    <cfRule type="cellIs" dxfId="6688" priority="718" operator="greaterThan">
      <formula>$C284</formula>
    </cfRule>
    <cfRule type="cellIs" dxfId="6687" priority="719" operator="lessThan">
      <formula>$C284</formula>
    </cfRule>
  </conditionalFormatting>
  <conditionalFormatting sqref="AA292">
    <cfRule type="cellIs" dxfId="6686" priority="716" operator="greaterThan">
      <formula>$C284</formula>
    </cfRule>
    <cfRule type="cellIs" dxfId="6685" priority="717" operator="lessThan">
      <formula>$C284</formula>
    </cfRule>
  </conditionalFormatting>
  <conditionalFormatting sqref="AC292">
    <cfRule type="cellIs" dxfId="6684" priority="714" operator="greaterThan">
      <formula>$C284</formula>
    </cfRule>
    <cfRule type="cellIs" dxfId="6683" priority="715" operator="lessThan">
      <formula>$C284</formula>
    </cfRule>
  </conditionalFormatting>
  <conditionalFormatting sqref="H296">
    <cfRule type="cellIs" dxfId="6682" priority="712" operator="lessThan">
      <formula>$B284</formula>
    </cfRule>
    <cfRule type="cellIs" dxfId="6681" priority="713" operator="greaterThan">
      <formula>$B284</formula>
    </cfRule>
  </conditionalFormatting>
  <conditionalFormatting sqref="J296">
    <cfRule type="cellIs" dxfId="6680" priority="710" operator="lessThan">
      <formula>$B284</formula>
    </cfRule>
    <cfRule type="cellIs" dxfId="6679" priority="711" operator="greaterThan">
      <formula>$B284</formula>
    </cfRule>
  </conditionalFormatting>
  <conditionalFormatting sqref="L296">
    <cfRule type="cellIs" dxfId="6678" priority="708" operator="lessThan">
      <formula>$B284</formula>
    </cfRule>
    <cfRule type="cellIs" dxfId="6677" priority="709" operator="greaterThan">
      <formula>$B284</formula>
    </cfRule>
  </conditionalFormatting>
  <conditionalFormatting sqref="N296">
    <cfRule type="cellIs" dxfId="6676" priority="706" operator="lessThan">
      <formula>$B284</formula>
    </cfRule>
    <cfRule type="cellIs" dxfId="6675" priority="707" operator="greaterThan">
      <formula>$B284</formula>
    </cfRule>
  </conditionalFormatting>
  <conditionalFormatting sqref="P296">
    <cfRule type="cellIs" dxfId="6674" priority="704" operator="lessThan">
      <formula>$B284</formula>
    </cfRule>
    <cfRule type="cellIs" dxfId="6673" priority="705" operator="greaterThan">
      <formula>$B284</formula>
    </cfRule>
  </conditionalFormatting>
  <conditionalFormatting sqref="R296">
    <cfRule type="cellIs" dxfId="6672" priority="702" operator="lessThan">
      <formula>$B284</formula>
    </cfRule>
    <cfRule type="cellIs" dxfId="6671" priority="703" operator="greaterThan">
      <formula>$B284</formula>
    </cfRule>
  </conditionalFormatting>
  <conditionalFormatting sqref="T296">
    <cfRule type="cellIs" dxfId="6670" priority="700" operator="lessThan">
      <formula>$B284</formula>
    </cfRule>
    <cfRule type="cellIs" dxfId="6669" priority="701" operator="greaterThan">
      <formula>$B284</formula>
    </cfRule>
  </conditionalFormatting>
  <conditionalFormatting sqref="V296">
    <cfRule type="cellIs" dxfId="6668" priority="698" operator="lessThan">
      <formula>$B284</formula>
    </cfRule>
    <cfRule type="cellIs" dxfId="6667" priority="699" operator="greaterThan">
      <formula>$B284</formula>
    </cfRule>
  </conditionalFormatting>
  <conditionalFormatting sqref="X296">
    <cfRule type="cellIs" dxfId="6666" priority="696" operator="lessThan">
      <formula>$B284</formula>
    </cfRule>
    <cfRule type="cellIs" dxfId="6665" priority="697" operator="greaterThan">
      <formula>$B284</formula>
    </cfRule>
  </conditionalFormatting>
  <conditionalFormatting sqref="Z296">
    <cfRule type="cellIs" dxfId="6664" priority="694" operator="lessThan">
      <formula>$B284</formula>
    </cfRule>
    <cfRule type="cellIs" dxfId="6663" priority="695" operator="greaterThan">
      <formula>$B284</formula>
    </cfRule>
  </conditionalFormatting>
  <conditionalFormatting sqref="AB296">
    <cfRule type="cellIs" dxfId="6662" priority="692" operator="lessThan">
      <formula>$B284</formula>
    </cfRule>
    <cfRule type="cellIs" dxfId="6661" priority="693" operator="greaterThan">
      <formula>$B284</formula>
    </cfRule>
  </conditionalFormatting>
  <conditionalFormatting sqref="I296">
    <cfRule type="cellIs" dxfId="6660" priority="690" operator="greaterThan">
      <formula>$C284</formula>
    </cfRule>
    <cfRule type="cellIs" dxfId="6659" priority="691" operator="lessThan">
      <formula>$C284</formula>
    </cfRule>
  </conditionalFormatting>
  <conditionalFormatting sqref="K296">
    <cfRule type="cellIs" dxfId="6658" priority="688" operator="greaterThan">
      <formula>$C284</formula>
    </cfRule>
    <cfRule type="cellIs" dxfId="6657" priority="689" operator="lessThan">
      <formula>$C284</formula>
    </cfRule>
  </conditionalFormatting>
  <conditionalFormatting sqref="M296">
    <cfRule type="cellIs" dxfId="6656" priority="686" operator="greaterThan">
      <formula>$C284</formula>
    </cfRule>
    <cfRule type="cellIs" dxfId="6655" priority="687" operator="lessThan">
      <formula>$C284</formula>
    </cfRule>
  </conditionalFormatting>
  <conditionalFormatting sqref="O296">
    <cfRule type="cellIs" dxfId="6654" priority="684" operator="greaterThan">
      <formula>$C284</formula>
    </cfRule>
    <cfRule type="cellIs" dxfId="6653" priority="685" operator="lessThan">
      <formula>$C284</formula>
    </cfRule>
  </conditionalFormatting>
  <conditionalFormatting sqref="Q296">
    <cfRule type="cellIs" dxfId="6652" priority="682" operator="greaterThan">
      <formula>$C284</formula>
    </cfRule>
    <cfRule type="cellIs" dxfId="6651" priority="683" operator="lessThan">
      <formula>$C284</formula>
    </cfRule>
  </conditionalFormatting>
  <conditionalFormatting sqref="S296">
    <cfRule type="cellIs" dxfId="6650" priority="680" operator="greaterThan">
      <formula>$C284</formula>
    </cfRule>
    <cfRule type="cellIs" dxfId="6649" priority="681" operator="lessThan">
      <formula>$C284</formula>
    </cfRule>
  </conditionalFormatting>
  <conditionalFormatting sqref="U296">
    <cfRule type="cellIs" dxfId="6648" priority="678" operator="greaterThan">
      <formula>$C284</formula>
    </cfRule>
    <cfRule type="cellIs" dxfId="6647" priority="679" operator="lessThan">
      <formula>$C284</formula>
    </cfRule>
  </conditionalFormatting>
  <conditionalFormatting sqref="W296">
    <cfRule type="cellIs" dxfId="6646" priority="676" operator="greaterThan">
      <formula>$C284</formula>
    </cfRule>
    <cfRule type="cellIs" dxfId="6645" priority="677" operator="lessThan">
      <formula>$C284</formula>
    </cfRule>
  </conditionalFormatting>
  <conditionalFormatting sqref="Y296">
    <cfRule type="cellIs" dxfId="6644" priority="674" operator="greaterThan">
      <formula>$C284</formula>
    </cfRule>
    <cfRule type="cellIs" dxfId="6643" priority="675" operator="lessThan">
      <formula>$C284</formula>
    </cfRule>
  </conditionalFormatting>
  <conditionalFormatting sqref="AA296">
    <cfRule type="cellIs" dxfId="6642" priority="672" operator="greaterThan">
      <formula>$C284</formula>
    </cfRule>
    <cfRule type="cellIs" dxfId="6641" priority="673" operator="lessThan">
      <formula>$C284</formula>
    </cfRule>
  </conditionalFormatting>
  <conditionalFormatting sqref="AC296">
    <cfRule type="cellIs" dxfId="6640" priority="670" operator="greaterThan">
      <formula>$C284</formula>
    </cfRule>
    <cfRule type="cellIs" dxfId="6639" priority="671" operator="lessThan">
      <formula>$C284</formula>
    </cfRule>
  </conditionalFormatting>
  <conditionalFormatting sqref="H300">
    <cfRule type="cellIs" dxfId="6638" priority="668" operator="lessThan">
      <formula>$B284</formula>
    </cfRule>
    <cfRule type="cellIs" dxfId="6637" priority="669" operator="greaterThan">
      <formula>$B284</formula>
    </cfRule>
  </conditionalFormatting>
  <conditionalFormatting sqref="J300">
    <cfRule type="cellIs" dxfId="6636" priority="666" operator="lessThan">
      <formula>$B284</formula>
    </cfRule>
    <cfRule type="cellIs" dxfId="6635" priority="667" operator="greaterThan">
      <formula>$B284</formula>
    </cfRule>
  </conditionalFormatting>
  <conditionalFormatting sqref="L300">
    <cfRule type="cellIs" dxfId="6634" priority="664" operator="lessThan">
      <formula>$B284</formula>
    </cfRule>
    <cfRule type="cellIs" dxfId="6633" priority="665" operator="greaterThan">
      <formula>$B284</formula>
    </cfRule>
  </conditionalFormatting>
  <conditionalFormatting sqref="N300">
    <cfRule type="cellIs" dxfId="6632" priority="662" operator="lessThan">
      <formula>$B284</formula>
    </cfRule>
    <cfRule type="cellIs" dxfId="6631" priority="663" operator="greaterThan">
      <formula>$B284</formula>
    </cfRule>
  </conditionalFormatting>
  <conditionalFormatting sqref="P300">
    <cfRule type="cellIs" dxfId="6630" priority="660" operator="lessThan">
      <formula>$B284</formula>
    </cfRule>
    <cfRule type="cellIs" dxfId="6629" priority="661" operator="greaterThan">
      <formula>$B284</formula>
    </cfRule>
  </conditionalFormatting>
  <conditionalFormatting sqref="R300">
    <cfRule type="cellIs" dxfId="6628" priority="658" operator="lessThan">
      <formula>$B284</formula>
    </cfRule>
    <cfRule type="cellIs" dxfId="6627" priority="659" operator="greaterThan">
      <formula>$B284</formula>
    </cfRule>
  </conditionalFormatting>
  <conditionalFormatting sqref="T300">
    <cfRule type="cellIs" dxfId="6626" priority="656" operator="lessThan">
      <formula>$B284</formula>
    </cfRule>
    <cfRule type="cellIs" dxfId="6625" priority="657" operator="greaterThan">
      <formula>$B284</formula>
    </cfRule>
  </conditionalFormatting>
  <conditionalFormatting sqref="V300">
    <cfRule type="cellIs" dxfId="6624" priority="654" operator="lessThan">
      <formula>$B284</formula>
    </cfRule>
    <cfRule type="cellIs" dxfId="6623" priority="655" operator="greaterThan">
      <formula>$B284</formula>
    </cfRule>
  </conditionalFormatting>
  <conditionalFormatting sqref="X300">
    <cfRule type="cellIs" dxfId="6622" priority="652" operator="lessThan">
      <formula>$B284</formula>
    </cfRule>
    <cfRule type="cellIs" dxfId="6621" priority="653" operator="greaterThan">
      <formula>$B284</formula>
    </cfRule>
  </conditionalFormatting>
  <conditionalFormatting sqref="Z300">
    <cfRule type="cellIs" dxfId="6620" priority="650" operator="lessThan">
      <formula>$B284</formula>
    </cfRule>
    <cfRule type="cellIs" dxfId="6619" priority="651" operator="greaterThan">
      <formula>$B284</formula>
    </cfRule>
  </conditionalFormatting>
  <conditionalFormatting sqref="AB300">
    <cfRule type="cellIs" dxfId="6618" priority="648" operator="lessThan">
      <formula>$B284</formula>
    </cfRule>
    <cfRule type="cellIs" dxfId="6617" priority="649" operator="greaterThan">
      <formula>$B284</formula>
    </cfRule>
  </conditionalFormatting>
  <conditionalFormatting sqref="I300">
    <cfRule type="cellIs" dxfId="6616" priority="646" operator="greaterThan">
      <formula>$C284</formula>
    </cfRule>
    <cfRule type="cellIs" dxfId="6615" priority="647" operator="lessThan">
      <formula>$C284</formula>
    </cfRule>
  </conditionalFormatting>
  <conditionalFormatting sqref="K300">
    <cfRule type="cellIs" dxfId="6614" priority="644" operator="greaterThan">
      <formula>$C284</formula>
    </cfRule>
    <cfRule type="cellIs" dxfId="6613" priority="645" operator="lessThan">
      <formula>$C284</formula>
    </cfRule>
  </conditionalFormatting>
  <conditionalFormatting sqref="M300">
    <cfRule type="cellIs" dxfId="6612" priority="642" operator="greaterThan">
      <formula>$C284</formula>
    </cfRule>
    <cfRule type="cellIs" dxfId="6611" priority="643" operator="lessThan">
      <formula>$C284</formula>
    </cfRule>
  </conditionalFormatting>
  <conditionalFormatting sqref="O300">
    <cfRule type="cellIs" dxfId="6610" priority="640" operator="greaterThan">
      <formula>$C284</formula>
    </cfRule>
    <cfRule type="cellIs" dxfId="6609" priority="641" operator="lessThan">
      <formula>$C284</formula>
    </cfRule>
  </conditionalFormatting>
  <conditionalFormatting sqref="Q300">
    <cfRule type="cellIs" dxfId="6608" priority="638" operator="greaterThan">
      <formula>$C284</formula>
    </cfRule>
    <cfRule type="cellIs" dxfId="6607" priority="639" operator="lessThan">
      <formula>$C284</formula>
    </cfRule>
  </conditionalFormatting>
  <conditionalFormatting sqref="S300">
    <cfRule type="cellIs" dxfId="6606" priority="636" operator="greaterThan">
      <formula>$C284</formula>
    </cfRule>
    <cfRule type="cellIs" dxfId="6605" priority="637" operator="lessThan">
      <formula>$C284</formula>
    </cfRule>
  </conditionalFormatting>
  <conditionalFormatting sqref="U300">
    <cfRule type="cellIs" dxfId="6604" priority="634" operator="greaterThan">
      <formula>$C284</formula>
    </cfRule>
    <cfRule type="cellIs" dxfId="6603" priority="635" operator="lessThan">
      <formula>$C284</formula>
    </cfRule>
  </conditionalFormatting>
  <conditionalFormatting sqref="W300">
    <cfRule type="cellIs" dxfId="6602" priority="632" operator="greaterThan">
      <formula>$C284</formula>
    </cfRule>
    <cfRule type="cellIs" dxfId="6601" priority="633" operator="lessThan">
      <formula>$C284</formula>
    </cfRule>
  </conditionalFormatting>
  <conditionalFormatting sqref="Y300">
    <cfRule type="cellIs" dxfId="6600" priority="630" operator="greaterThan">
      <formula>$C284</formula>
    </cfRule>
    <cfRule type="cellIs" dxfId="6599" priority="631" operator="lessThan">
      <formula>$C284</formula>
    </cfRule>
  </conditionalFormatting>
  <conditionalFormatting sqref="AA300">
    <cfRule type="cellIs" dxfId="6598" priority="628" operator="greaterThan">
      <formula>$C284</formula>
    </cfRule>
    <cfRule type="cellIs" dxfId="6597" priority="629" operator="lessThan">
      <formula>$C284</formula>
    </cfRule>
  </conditionalFormatting>
  <conditionalFormatting sqref="AC300">
    <cfRule type="cellIs" dxfId="6596" priority="626" operator="greaterThan">
      <formula>$C284</formula>
    </cfRule>
    <cfRule type="cellIs" dxfId="6595" priority="627" operator="lessThan">
      <formula>$C284</formula>
    </cfRule>
  </conditionalFormatting>
  <conditionalFormatting sqref="F286">
    <cfRule type="cellIs" dxfId="6594" priority="625" operator="equal">
      <formula>1</formula>
    </cfRule>
  </conditionalFormatting>
  <conditionalFormatting sqref="F285">
    <cfRule type="cellIs" dxfId="6593" priority="621" operator="greaterThan">
      <formula>0</formula>
    </cfRule>
    <cfRule type="cellIs" dxfId="6592" priority="624" operator="lessThan">
      <formula>0</formula>
    </cfRule>
  </conditionalFormatting>
  <conditionalFormatting sqref="G285">
    <cfRule type="cellIs" dxfId="6591" priority="622" operator="lessThan">
      <formula>0</formula>
    </cfRule>
    <cfRule type="cellIs" dxfId="6590" priority="623" operator="greaterThan">
      <formula>0</formula>
    </cfRule>
  </conditionalFormatting>
  <conditionalFormatting sqref="H285">
    <cfRule type="cellIs" dxfId="6589" priority="617" operator="greaterThan">
      <formula>0</formula>
    </cfRule>
    <cfRule type="cellIs" dxfId="6588" priority="620" operator="lessThan">
      <formula>0</formula>
    </cfRule>
  </conditionalFormatting>
  <conditionalFormatting sqref="I285">
    <cfRule type="cellIs" dxfId="6587" priority="618" operator="lessThan">
      <formula>0</formula>
    </cfRule>
    <cfRule type="cellIs" dxfId="6586" priority="619" operator="greaterThan">
      <formula>0</formula>
    </cfRule>
  </conditionalFormatting>
  <conditionalFormatting sqref="J285">
    <cfRule type="cellIs" dxfId="6585" priority="613" operator="greaterThan">
      <formula>0</formula>
    </cfRule>
    <cfRule type="cellIs" dxfId="6584" priority="616" operator="lessThan">
      <formula>0</formula>
    </cfRule>
  </conditionalFormatting>
  <conditionalFormatting sqref="K285">
    <cfRule type="cellIs" dxfId="6583" priority="614" operator="lessThan">
      <formula>0</formula>
    </cfRule>
    <cfRule type="cellIs" dxfId="6582" priority="615" operator="greaterThan">
      <formula>0</formula>
    </cfRule>
  </conditionalFormatting>
  <conditionalFormatting sqref="L285">
    <cfRule type="cellIs" dxfId="6581" priority="609" operator="greaterThan">
      <formula>0</formula>
    </cfRule>
    <cfRule type="cellIs" dxfId="6580" priority="612" operator="lessThan">
      <formula>0</formula>
    </cfRule>
  </conditionalFormatting>
  <conditionalFormatting sqref="M285">
    <cfRule type="cellIs" dxfId="6579" priority="610" operator="lessThan">
      <formula>0</formula>
    </cfRule>
    <cfRule type="cellIs" dxfId="6578" priority="611" operator="greaterThan">
      <formula>0</formula>
    </cfRule>
  </conditionalFormatting>
  <conditionalFormatting sqref="N285">
    <cfRule type="cellIs" dxfId="6577" priority="605" operator="greaterThan">
      <formula>0</formula>
    </cfRule>
    <cfRule type="cellIs" dxfId="6576" priority="608" operator="lessThan">
      <formula>0</formula>
    </cfRule>
  </conditionalFormatting>
  <conditionalFormatting sqref="O285">
    <cfRule type="cellIs" dxfId="6575" priority="606" operator="lessThan">
      <formula>0</formula>
    </cfRule>
    <cfRule type="cellIs" dxfId="6574" priority="607" operator="greaterThan">
      <formula>0</formula>
    </cfRule>
  </conditionalFormatting>
  <conditionalFormatting sqref="P285">
    <cfRule type="cellIs" dxfId="6573" priority="601" operator="greaterThan">
      <formula>0</formula>
    </cfRule>
    <cfRule type="cellIs" dxfId="6572" priority="604" operator="lessThan">
      <formula>0</formula>
    </cfRule>
  </conditionalFormatting>
  <conditionalFormatting sqref="Q285">
    <cfRule type="cellIs" dxfId="6571" priority="602" operator="lessThan">
      <formula>0</formula>
    </cfRule>
    <cfRule type="cellIs" dxfId="6570" priority="603" operator="greaterThan">
      <formula>0</formula>
    </cfRule>
  </conditionalFormatting>
  <conditionalFormatting sqref="R285">
    <cfRule type="cellIs" dxfId="6569" priority="597" operator="greaterThan">
      <formula>0</formula>
    </cfRule>
    <cfRule type="cellIs" dxfId="6568" priority="600" operator="lessThan">
      <formula>0</formula>
    </cfRule>
  </conditionalFormatting>
  <conditionalFormatting sqref="S285">
    <cfRule type="cellIs" dxfId="6567" priority="598" operator="lessThan">
      <formula>0</formula>
    </cfRule>
    <cfRule type="cellIs" dxfId="6566" priority="599" operator="greaterThan">
      <formula>0</formula>
    </cfRule>
  </conditionalFormatting>
  <conditionalFormatting sqref="T285">
    <cfRule type="cellIs" dxfId="6565" priority="593" operator="greaterThan">
      <formula>0</formula>
    </cfRule>
    <cfRule type="cellIs" dxfId="6564" priority="596" operator="lessThan">
      <formula>0</formula>
    </cfRule>
  </conditionalFormatting>
  <conditionalFormatting sqref="U285">
    <cfRule type="cellIs" dxfId="6563" priority="594" operator="lessThan">
      <formula>0</formula>
    </cfRule>
    <cfRule type="cellIs" dxfId="6562" priority="595" operator="greaterThan">
      <formula>0</formula>
    </cfRule>
  </conditionalFormatting>
  <conditionalFormatting sqref="V285">
    <cfRule type="cellIs" dxfId="6561" priority="589" operator="greaterThan">
      <formula>0</formula>
    </cfRule>
    <cfRule type="cellIs" dxfId="6560" priority="592" operator="lessThan">
      <formula>0</formula>
    </cfRule>
  </conditionalFormatting>
  <conditionalFormatting sqref="W285">
    <cfRule type="cellIs" dxfId="6559" priority="590" operator="lessThan">
      <formula>0</formula>
    </cfRule>
    <cfRule type="cellIs" dxfId="6558" priority="591" operator="greaterThan">
      <formula>0</formula>
    </cfRule>
  </conditionalFormatting>
  <conditionalFormatting sqref="X285">
    <cfRule type="cellIs" dxfId="6557" priority="585" operator="greaterThan">
      <formula>0</formula>
    </cfRule>
    <cfRule type="cellIs" dxfId="6556" priority="588" operator="lessThan">
      <formula>0</formula>
    </cfRule>
  </conditionalFormatting>
  <conditionalFormatting sqref="Y285">
    <cfRule type="cellIs" dxfId="6555" priority="586" operator="lessThan">
      <formula>0</formula>
    </cfRule>
    <cfRule type="cellIs" dxfId="6554" priority="587" operator="greaterThan">
      <formula>0</formula>
    </cfRule>
  </conditionalFormatting>
  <conditionalFormatting sqref="Z285">
    <cfRule type="cellIs" dxfId="6553" priority="581" operator="greaterThan">
      <formula>0</formula>
    </cfRule>
    <cfRule type="cellIs" dxfId="6552" priority="584" operator="lessThan">
      <formula>0</formula>
    </cfRule>
  </conditionalFormatting>
  <conditionalFormatting sqref="AA285">
    <cfRule type="cellIs" dxfId="6551" priority="582" operator="lessThan">
      <formula>0</formula>
    </cfRule>
    <cfRule type="cellIs" dxfId="6550" priority="583" operator="greaterThan">
      <formula>0</formula>
    </cfRule>
  </conditionalFormatting>
  <conditionalFormatting sqref="AB285">
    <cfRule type="cellIs" dxfId="6549" priority="577" operator="greaterThan">
      <formula>0</formula>
    </cfRule>
    <cfRule type="cellIs" dxfId="6548" priority="580" operator="lessThan">
      <formula>0</formula>
    </cfRule>
  </conditionalFormatting>
  <conditionalFormatting sqref="AC285">
    <cfRule type="cellIs" dxfId="6547" priority="578" operator="lessThan">
      <formula>0</formula>
    </cfRule>
    <cfRule type="cellIs" dxfId="6546" priority="579" operator="greaterThan">
      <formula>0</formula>
    </cfRule>
  </conditionalFormatting>
  <conditionalFormatting sqref="F289">
    <cfRule type="cellIs" dxfId="6545" priority="575" operator="greaterThan">
      <formula>0</formula>
    </cfRule>
    <cfRule type="cellIs" dxfId="6544" priority="576" operator="lessThan">
      <formula>0</formula>
    </cfRule>
  </conditionalFormatting>
  <conditionalFormatting sqref="F293">
    <cfRule type="cellIs" dxfId="6543" priority="573" operator="greaterThan">
      <formula>0</formula>
    </cfRule>
    <cfRule type="cellIs" dxfId="6542" priority="574" operator="lessThan">
      <formula>0</formula>
    </cfRule>
  </conditionalFormatting>
  <conditionalFormatting sqref="F297">
    <cfRule type="cellIs" dxfId="6541" priority="571" operator="greaterThan">
      <formula>0</formula>
    </cfRule>
    <cfRule type="cellIs" dxfId="6540" priority="572" operator="lessThan">
      <formula>0</formula>
    </cfRule>
  </conditionalFormatting>
  <conditionalFormatting sqref="G289">
    <cfRule type="cellIs" dxfId="6539" priority="569" operator="lessThan">
      <formula>0</formula>
    </cfRule>
    <cfRule type="cellIs" dxfId="6538" priority="570" operator="greaterThan">
      <formula>0</formula>
    </cfRule>
  </conditionalFormatting>
  <conditionalFormatting sqref="G293">
    <cfRule type="cellIs" dxfId="6537" priority="567" operator="lessThan">
      <formula>0</formula>
    </cfRule>
    <cfRule type="cellIs" dxfId="6536" priority="568" operator="greaterThan">
      <formula>0</formula>
    </cfRule>
  </conditionalFormatting>
  <conditionalFormatting sqref="G297">
    <cfRule type="cellIs" dxfId="6535" priority="565" operator="lessThan">
      <formula>0</formula>
    </cfRule>
    <cfRule type="cellIs" dxfId="6534" priority="566" operator="greaterThan">
      <formula>0</formula>
    </cfRule>
  </conditionalFormatting>
  <conditionalFormatting sqref="H289">
    <cfRule type="cellIs" dxfId="6533" priority="563" operator="greaterThan">
      <formula>0</formula>
    </cfRule>
    <cfRule type="cellIs" dxfId="6532" priority="564" operator="lessThan">
      <formula>0</formula>
    </cfRule>
  </conditionalFormatting>
  <conditionalFormatting sqref="I289">
    <cfRule type="cellIs" dxfId="6531" priority="561" operator="lessThan">
      <formula>0</formula>
    </cfRule>
    <cfRule type="cellIs" dxfId="6530" priority="562" operator="greaterThan">
      <formula>0</formula>
    </cfRule>
  </conditionalFormatting>
  <conditionalFormatting sqref="J289">
    <cfRule type="cellIs" dxfId="6529" priority="559" operator="greaterThan">
      <formula>0</formula>
    </cfRule>
    <cfRule type="cellIs" dxfId="6528" priority="560" operator="lessThan">
      <formula>0</formula>
    </cfRule>
  </conditionalFormatting>
  <conditionalFormatting sqref="K289">
    <cfRule type="cellIs" dxfId="6527" priority="557" operator="lessThan">
      <formula>0</formula>
    </cfRule>
    <cfRule type="cellIs" dxfId="6526" priority="558" operator="greaterThan">
      <formula>0</formula>
    </cfRule>
  </conditionalFormatting>
  <conditionalFormatting sqref="L289">
    <cfRule type="cellIs" dxfId="6525" priority="555" operator="greaterThan">
      <formula>0</formula>
    </cfRule>
    <cfRule type="cellIs" dxfId="6524" priority="556" operator="lessThan">
      <formula>0</formula>
    </cfRule>
  </conditionalFormatting>
  <conditionalFormatting sqref="M289">
    <cfRule type="cellIs" dxfId="6523" priority="553" operator="lessThan">
      <formula>0</formula>
    </cfRule>
    <cfRule type="cellIs" dxfId="6522" priority="554" operator="greaterThan">
      <formula>0</formula>
    </cfRule>
  </conditionalFormatting>
  <conditionalFormatting sqref="N289">
    <cfRule type="cellIs" dxfId="6521" priority="551" operator="greaterThan">
      <formula>0</formula>
    </cfRule>
    <cfRule type="cellIs" dxfId="6520" priority="552" operator="lessThan">
      <formula>0</formula>
    </cfRule>
  </conditionalFormatting>
  <conditionalFormatting sqref="O289">
    <cfRule type="cellIs" dxfId="6519" priority="549" operator="lessThan">
      <formula>0</formula>
    </cfRule>
    <cfRule type="cellIs" dxfId="6518" priority="550" operator="greaterThan">
      <formula>0</formula>
    </cfRule>
  </conditionalFormatting>
  <conditionalFormatting sqref="P289">
    <cfRule type="cellIs" dxfId="6517" priority="547" operator="greaterThan">
      <formula>0</formula>
    </cfRule>
    <cfRule type="cellIs" dxfId="6516" priority="548" operator="lessThan">
      <formula>0</formula>
    </cfRule>
  </conditionalFormatting>
  <conditionalFormatting sqref="Q289">
    <cfRule type="cellIs" dxfId="6515" priority="545" operator="lessThan">
      <formula>0</formula>
    </cfRule>
    <cfRule type="cellIs" dxfId="6514" priority="546" operator="greaterThan">
      <formula>0</formula>
    </cfRule>
  </conditionalFormatting>
  <conditionalFormatting sqref="R289">
    <cfRule type="cellIs" dxfId="6513" priority="543" operator="greaterThan">
      <formula>0</formula>
    </cfRule>
    <cfRule type="cellIs" dxfId="6512" priority="544" operator="lessThan">
      <formula>0</formula>
    </cfRule>
  </conditionalFormatting>
  <conditionalFormatting sqref="S289">
    <cfRule type="cellIs" dxfId="6511" priority="541" operator="lessThan">
      <formula>0</formula>
    </cfRule>
    <cfRule type="cellIs" dxfId="6510" priority="542" operator="greaterThan">
      <formula>0</formula>
    </cfRule>
  </conditionalFormatting>
  <conditionalFormatting sqref="T289">
    <cfRule type="cellIs" dxfId="6509" priority="539" operator="greaterThan">
      <formula>0</formula>
    </cfRule>
    <cfRule type="cellIs" dxfId="6508" priority="540" operator="lessThan">
      <formula>0</formula>
    </cfRule>
  </conditionalFormatting>
  <conditionalFormatting sqref="U289">
    <cfRule type="cellIs" dxfId="6507" priority="537" operator="lessThan">
      <formula>0</formula>
    </cfRule>
    <cfRule type="cellIs" dxfId="6506" priority="538" operator="greaterThan">
      <formula>0</formula>
    </cfRule>
  </conditionalFormatting>
  <conditionalFormatting sqref="V289">
    <cfRule type="cellIs" dxfId="6505" priority="535" operator="greaterThan">
      <formula>0</formula>
    </cfRule>
    <cfRule type="cellIs" dxfId="6504" priority="536" operator="lessThan">
      <formula>0</formula>
    </cfRule>
  </conditionalFormatting>
  <conditionalFormatting sqref="W289">
    <cfRule type="cellIs" dxfId="6503" priority="533" operator="lessThan">
      <formula>0</formula>
    </cfRule>
    <cfRule type="cellIs" dxfId="6502" priority="534" operator="greaterThan">
      <formula>0</formula>
    </cfRule>
  </conditionalFormatting>
  <conditionalFormatting sqref="X289">
    <cfRule type="cellIs" dxfId="6501" priority="531" operator="greaterThan">
      <formula>0</formula>
    </cfRule>
    <cfRule type="cellIs" dxfId="6500" priority="532" operator="lessThan">
      <formula>0</formula>
    </cfRule>
  </conditionalFormatting>
  <conditionalFormatting sqref="Y289">
    <cfRule type="cellIs" dxfId="6499" priority="529" operator="lessThan">
      <formula>0</formula>
    </cfRule>
    <cfRule type="cellIs" dxfId="6498" priority="530" operator="greaterThan">
      <formula>0</formula>
    </cfRule>
  </conditionalFormatting>
  <conditionalFormatting sqref="Z289">
    <cfRule type="cellIs" dxfId="6497" priority="527" operator="greaterThan">
      <formula>0</formula>
    </cfRule>
    <cfRule type="cellIs" dxfId="6496" priority="528" operator="lessThan">
      <formula>0</formula>
    </cfRule>
  </conditionalFormatting>
  <conditionalFormatting sqref="AA289">
    <cfRule type="cellIs" dxfId="6495" priority="525" operator="lessThan">
      <formula>0</formula>
    </cfRule>
    <cfRule type="cellIs" dxfId="6494" priority="526" operator="greaterThan">
      <formula>0</formula>
    </cfRule>
  </conditionalFormatting>
  <conditionalFormatting sqref="AB289">
    <cfRule type="cellIs" dxfId="6493" priority="523" operator="greaterThan">
      <formula>0</formula>
    </cfRule>
    <cfRule type="cellIs" dxfId="6492" priority="524" operator="lessThan">
      <formula>0</formula>
    </cfRule>
  </conditionalFormatting>
  <conditionalFormatting sqref="AC289">
    <cfRule type="cellIs" dxfId="6491" priority="521" operator="lessThan">
      <formula>0</formula>
    </cfRule>
    <cfRule type="cellIs" dxfId="6490" priority="522" operator="greaterThan">
      <formula>0</formula>
    </cfRule>
  </conditionalFormatting>
  <conditionalFormatting sqref="H293">
    <cfRule type="cellIs" dxfId="6489" priority="519" operator="greaterThan">
      <formula>0</formula>
    </cfRule>
    <cfRule type="cellIs" dxfId="6488" priority="520" operator="lessThan">
      <formula>0</formula>
    </cfRule>
  </conditionalFormatting>
  <conditionalFormatting sqref="I293">
    <cfRule type="cellIs" dxfId="6487" priority="517" operator="lessThan">
      <formula>0</formula>
    </cfRule>
    <cfRule type="cellIs" dxfId="6486" priority="518" operator="greaterThan">
      <formula>0</formula>
    </cfRule>
  </conditionalFormatting>
  <conditionalFormatting sqref="J293">
    <cfRule type="cellIs" dxfId="6485" priority="515" operator="greaterThan">
      <formula>0</formula>
    </cfRule>
    <cfRule type="cellIs" dxfId="6484" priority="516" operator="lessThan">
      <formula>0</formula>
    </cfRule>
  </conditionalFormatting>
  <conditionalFormatting sqref="K293">
    <cfRule type="cellIs" dxfId="6483" priority="513" operator="lessThan">
      <formula>0</formula>
    </cfRule>
    <cfRule type="cellIs" dxfId="6482" priority="514" operator="greaterThan">
      <formula>0</formula>
    </cfRule>
  </conditionalFormatting>
  <conditionalFormatting sqref="L293">
    <cfRule type="cellIs" dxfId="6481" priority="511" operator="greaterThan">
      <formula>0</formula>
    </cfRule>
    <cfRule type="cellIs" dxfId="6480" priority="512" operator="lessThan">
      <formula>0</formula>
    </cfRule>
  </conditionalFormatting>
  <conditionalFormatting sqref="M293">
    <cfRule type="cellIs" dxfId="6479" priority="509" operator="lessThan">
      <formula>0</formula>
    </cfRule>
    <cfRule type="cellIs" dxfId="6478" priority="510" operator="greaterThan">
      <formula>0</formula>
    </cfRule>
  </conditionalFormatting>
  <conditionalFormatting sqref="N293">
    <cfRule type="cellIs" dxfId="6477" priority="507" operator="greaterThan">
      <formula>0</formula>
    </cfRule>
    <cfRule type="cellIs" dxfId="6476" priority="508" operator="lessThan">
      <formula>0</formula>
    </cfRule>
  </conditionalFormatting>
  <conditionalFormatting sqref="O293">
    <cfRule type="cellIs" dxfId="6475" priority="505" operator="lessThan">
      <formula>0</formula>
    </cfRule>
    <cfRule type="cellIs" dxfId="6474" priority="506" operator="greaterThan">
      <formula>0</formula>
    </cfRule>
  </conditionalFormatting>
  <conditionalFormatting sqref="P293">
    <cfRule type="cellIs" dxfId="6473" priority="503" operator="greaterThan">
      <formula>0</formula>
    </cfRule>
    <cfRule type="cellIs" dxfId="6472" priority="504" operator="lessThan">
      <formula>0</formula>
    </cfRule>
  </conditionalFormatting>
  <conditionalFormatting sqref="Q293">
    <cfRule type="cellIs" dxfId="6471" priority="501" operator="lessThan">
      <formula>0</formula>
    </cfRule>
    <cfRule type="cellIs" dxfId="6470" priority="502" operator="greaterThan">
      <formula>0</formula>
    </cfRule>
  </conditionalFormatting>
  <conditionalFormatting sqref="R293">
    <cfRule type="cellIs" dxfId="6469" priority="499" operator="greaterThan">
      <formula>0</formula>
    </cfRule>
    <cfRule type="cellIs" dxfId="6468" priority="500" operator="lessThan">
      <formula>0</formula>
    </cfRule>
  </conditionalFormatting>
  <conditionalFormatting sqref="S293">
    <cfRule type="cellIs" dxfId="6467" priority="497" operator="lessThan">
      <formula>0</formula>
    </cfRule>
    <cfRule type="cellIs" dxfId="6466" priority="498" operator="greaterThan">
      <formula>0</formula>
    </cfRule>
  </conditionalFormatting>
  <conditionalFormatting sqref="T293">
    <cfRule type="cellIs" dxfId="6465" priority="495" operator="greaterThan">
      <formula>0</formula>
    </cfRule>
    <cfRule type="cellIs" dxfId="6464" priority="496" operator="lessThan">
      <formula>0</formula>
    </cfRule>
  </conditionalFormatting>
  <conditionalFormatting sqref="U293">
    <cfRule type="cellIs" dxfId="6463" priority="493" operator="lessThan">
      <formula>0</formula>
    </cfRule>
    <cfRule type="cellIs" dxfId="6462" priority="494" operator="greaterThan">
      <formula>0</formula>
    </cfRule>
  </conditionalFormatting>
  <conditionalFormatting sqref="V293">
    <cfRule type="cellIs" dxfId="6461" priority="491" operator="greaterThan">
      <formula>0</formula>
    </cfRule>
    <cfRule type="cellIs" dxfId="6460" priority="492" operator="lessThan">
      <formula>0</formula>
    </cfRule>
  </conditionalFormatting>
  <conditionalFormatting sqref="W293">
    <cfRule type="cellIs" dxfId="6459" priority="489" operator="lessThan">
      <formula>0</formula>
    </cfRule>
    <cfRule type="cellIs" dxfId="6458" priority="490" operator="greaterThan">
      <formula>0</formula>
    </cfRule>
  </conditionalFormatting>
  <conditionalFormatting sqref="X293">
    <cfRule type="cellIs" dxfId="6457" priority="487" operator="greaterThan">
      <formula>0</formula>
    </cfRule>
    <cfRule type="cellIs" dxfId="6456" priority="488" operator="lessThan">
      <formula>0</formula>
    </cfRule>
  </conditionalFormatting>
  <conditionalFormatting sqref="Y293">
    <cfRule type="cellIs" dxfId="6455" priority="485" operator="lessThan">
      <formula>0</formula>
    </cfRule>
    <cfRule type="cellIs" dxfId="6454" priority="486" operator="greaterThan">
      <formula>0</formula>
    </cfRule>
  </conditionalFormatting>
  <conditionalFormatting sqref="Z293">
    <cfRule type="cellIs" dxfId="6453" priority="483" operator="greaterThan">
      <formula>0</formula>
    </cfRule>
    <cfRule type="cellIs" dxfId="6452" priority="484" operator="lessThan">
      <formula>0</formula>
    </cfRule>
  </conditionalFormatting>
  <conditionalFormatting sqref="AA293">
    <cfRule type="cellIs" dxfId="6451" priority="481" operator="lessThan">
      <formula>0</formula>
    </cfRule>
    <cfRule type="cellIs" dxfId="6450" priority="482" operator="greaterThan">
      <formula>0</formula>
    </cfRule>
  </conditionalFormatting>
  <conditionalFormatting sqref="AB293">
    <cfRule type="cellIs" dxfId="6449" priority="479" operator="greaterThan">
      <formula>0</formula>
    </cfRule>
    <cfRule type="cellIs" dxfId="6448" priority="480" operator="lessThan">
      <formula>0</formula>
    </cfRule>
  </conditionalFormatting>
  <conditionalFormatting sqref="AC293">
    <cfRule type="cellIs" dxfId="6447" priority="477" operator="lessThan">
      <formula>0</formula>
    </cfRule>
    <cfRule type="cellIs" dxfId="6446" priority="478" operator="greaterThan">
      <formula>0</formula>
    </cfRule>
  </conditionalFormatting>
  <conditionalFormatting sqref="H297">
    <cfRule type="cellIs" dxfId="6445" priority="475" operator="greaterThan">
      <formula>0</formula>
    </cfRule>
    <cfRule type="cellIs" dxfId="6444" priority="476" operator="lessThan">
      <formula>0</formula>
    </cfRule>
  </conditionalFormatting>
  <conditionalFormatting sqref="I297">
    <cfRule type="cellIs" dxfId="6443" priority="473" operator="lessThan">
      <formula>0</formula>
    </cfRule>
    <cfRule type="cellIs" dxfId="6442" priority="474" operator="greaterThan">
      <formula>0</formula>
    </cfRule>
  </conditionalFormatting>
  <conditionalFormatting sqref="J297">
    <cfRule type="cellIs" dxfId="6441" priority="471" operator="greaterThan">
      <formula>0</formula>
    </cfRule>
    <cfRule type="cellIs" dxfId="6440" priority="472" operator="lessThan">
      <formula>0</formula>
    </cfRule>
  </conditionalFormatting>
  <conditionalFormatting sqref="K297">
    <cfRule type="cellIs" dxfId="6439" priority="469" operator="lessThan">
      <formula>0</formula>
    </cfRule>
    <cfRule type="cellIs" dxfId="6438" priority="470" operator="greaterThan">
      <formula>0</formula>
    </cfRule>
  </conditionalFormatting>
  <conditionalFormatting sqref="L297">
    <cfRule type="cellIs" dxfId="6437" priority="467" operator="greaterThan">
      <formula>0</formula>
    </cfRule>
    <cfRule type="cellIs" dxfId="6436" priority="468" operator="lessThan">
      <formula>0</formula>
    </cfRule>
  </conditionalFormatting>
  <conditionalFormatting sqref="M297">
    <cfRule type="cellIs" dxfId="6435" priority="465" operator="lessThan">
      <formula>0</formula>
    </cfRule>
    <cfRule type="cellIs" dxfId="6434" priority="466" operator="greaterThan">
      <formula>0</formula>
    </cfRule>
  </conditionalFormatting>
  <conditionalFormatting sqref="N297">
    <cfRule type="cellIs" dxfId="6433" priority="463" operator="greaterThan">
      <formula>0</formula>
    </cfRule>
    <cfRule type="cellIs" dxfId="6432" priority="464" operator="lessThan">
      <formula>0</formula>
    </cfRule>
  </conditionalFormatting>
  <conditionalFormatting sqref="O297">
    <cfRule type="cellIs" dxfId="6431" priority="461" operator="lessThan">
      <formula>0</formula>
    </cfRule>
    <cfRule type="cellIs" dxfId="6430" priority="462" operator="greaterThan">
      <formula>0</formula>
    </cfRule>
  </conditionalFormatting>
  <conditionalFormatting sqref="P297">
    <cfRule type="cellIs" dxfId="6429" priority="459" operator="greaterThan">
      <formula>0</formula>
    </cfRule>
    <cfRule type="cellIs" dxfId="6428" priority="460" operator="lessThan">
      <formula>0</formula>
    </cfRule>
  </conditionalFormatting>
  <conditionalFormatting sqref="Q297">
    <cfRule type="cellIs" dxfId="6427" priority="457" operator="lessThan">
      <formula>0</formula>
    </cfRule>
    <cfRule type="cellIs" dxfId="6426" priority="458" operator="greaterThan">
      <formula>0</formula>
    </cfRule>
  </conditionalFormatting>
  <conditionalFormatting sqref="R297">
    <cfRule type="cellIs" dxfId="6425" priority="455" operator="greaterThan">
      <formula>0</formula>
    </cfRule>
    <cfRule type="cellIs" dxfId="6424" priority="456" operator="lessThan">
      <formula>0</formula>
    </cfRule>
  </conditionalFormatting>
  <conditionalFormatting sqref="S297">
    <cfRule type="cellIs" dxfId="6423" priority="453" operator="lessThan">
      <formula>0</formula>
    </cfRule>
    <cfRule type="cellIs" dxfId="6422" priority="454" operator="greaterThan">
      <formula>0</formula>
    </cfRule>
  </conditionalFormatting>
  <conditionalFormatting sqref="T297">
    <cfRule type="cellIs" dxfId="6421" priority="451" operator="greaterThan">
      <formula>0</formula>
    </cfRule>
    <cfRule type="cellIs" dxfId="6420" priority="452" operator="lessThan">
      <formula>0</formula>
    </cfRule>
  </conditionalFormatting>
  <conditionalFormatting sqref="U297">
    <cfRule type="cellIs" dxfId="6419" priority="449" operator="lessThan">
      <formula>0</formula>
    </cfRule>
    <cfRule type="cellIs" dxfId="6418" priority="450" operator="greaterThan">
      <formula>0</formula>
    </cfRule>
  </conditionalFormatting>
  <conditionalFormatting sqref="V297">
    <cfRule type="cellIs" dxfId="6417" priority="447" operator="greaterThan">
      <formula>0</formula>
    </cfRule>
    <cfRule type="cellIs" dxfId="6416" priority="448" operator="lessThan">
      <formula>0</formula>
    </cfRule>
  </conditionalFormatting>
  <conditionalFormatting sqref="W297">
    <cfRule type="cellIs" dxfId="6415" priority="445" operator="lessThan">
      <formula>0</formula>
    </cfRule>
    <cfRule type="cellIs" dxfId="6414" priority="446" operator="greaterThan">
      <formula>0</formula>
    </cfRule>
  </conditionalFormatting>
  <conditionalFormatting sqref="X297">
    <cfRule type="cellIs" dxfId="6413" priority="443" operator="greaterThan">
      <formula>0</formula>
    </cfRule>
    <cfRule type="cellIs" dxfId="6412" priority="444" operator="lessThan">
      <formula>0</formula>
    </cfRule>
  </conditionalFormatting>
  <conditionalFormatting sqref="Y297">
    <cfRule type="cellIs" dxfId="6411" priority="441" operator="lessThan">
      <formula>0</formula>
    </cfRule>
    <cfRule type="cellIs" dxfId="6410" priority="442" operator="greaterThan">
      <formula>0</formula>
    </cfRule>
  </conditionalFormatting>
  <conditionalFormatting sqref="Z297">
    <cfRule type="cellIs" dxfId="6409" priority="439" operator="greaterThan">
      <formula>0</formula>
    </cfRule>
    <cfRule type="cellIs" dxfId="6408" priority="440" operator="lessThan">
      <formula>0</formula>
    </cfRule>
  </conditionalFormatting>
  <conditionalFormatting sqref="AA297">
    <cfRule type="cellIs" dxfId="6407" priority="437" operator="lessThan">
      <formula>0</formula>
    </cfRule>
    <cfRule type="cellIs" dxfId="6406" priority="438" operator="greaterThan">
      <formula>0</formula>
    </cfRule>
  </conditionalFormatting>
  <conditionalFormatting sqref="AB297">
    <cfRule type="cellIs" dxfId="6405" priority="435" operator="greaterThan">
      <formula>0</formula>
    </cfRule>
    <cfRule type="cellIs" dxfId="6404" priority="436" operator="lessThan">
      <formula>0</formula>
    </cfRule>
  </conditionalFormatting>
  <conditionalFormatting sqref="AC297">
    <cfRule type="cellIs" dxfId="6403" priority="433" operator="lessThan">
      <formula>0</formula>
    </cfRule>
    <cfRule type="cellIs" dxfId="6402" priority="434" operator="greaterThan">
      <formula>0</formula>
    </cfRule>
  </conditionalFormatting>
  <conditionalFormatting sqref="F301">
    <cfRule type="cellIs" dxfId="6401" priority="431" operator="greaterThan">
      <formula>0</formula>
    </cfRule>
    <cfRule type="cellIs" dxfId="6400" priority="432" operator="lessThan">
      <formula>0</formula>
    </cfRule>
  </conditionalFormatting>
  <conditionalFormatting sqref="G301">
    <cfRule type="cellIs" dxfId="6399" priority="429" operator="lessThan">
      <formula>0</formula>
    </cfRule>
    <cfRule type="cellIs" dxfId="6398" priority="430" operator="greaterThan">
      <formula>0</formula>
    </cfRule>
  </conditionalFormatting>
  <conditionalFormatting sqref="H301">
    <cfRule type="cellIs" dxfId="6397" priority="427" operator="greaterThan">
      <formula>0</formula>
    </cfRule>
    <cfRule type="cellIs" dxfId="6396" priority="428" operator="lessThan">
      <formula>0</formula>
    </cfRule>
  </conditionalFormatting>
  <conditionalFormatting sqref="I301">
    <cfRule type="cellIs" dxfId="6395" priority="425" operator="lessThan">
      <formula>0</formula>
    </cfRule>
    <cfRule type="cellIs" dxfId="6394" priority="426" operator="greaterThan">
      <formula>0</formula>
    </cfRule>
  </conditionalFormatting>
  <conditionalFormatting sqref="J301">
    <cfRule type="cellIs" dxfId="6393" priority="423" operator="greaterThan">
      <formula>0</formula>
    </cfRule>
    <cfRule type="cellIs" dxfId="6392" priority="424" operator="lessThan">
      <formula>0</formula>
    </cfRule>
  </conditionalFormatting>
  <conditionalFormatting sqref="K301">
    <cfRule type="cellIs" dxfId="6391" priority="421" operator="lessThan">
      <formula>0</formula>
    </cfRule>
    <cfRule type="cellIs" dxfId="6390" priority="422" operator="greaterThan">
      <formula>0</formula>
    </cfRule>
  </conditionalFormatting>
  <conditionalFormatting sqref="L301">
    <cfRule type="cellIs" dxfId="6389" priority="419" operator="greaterThan">
      <formula>0</formula>
    </cfRule>
    <cfRule type="cellIs" dxfId="6388" priority="420" operator="lessThan">
      <formula>0</formula>
    </cfRule>
  </conditionalFormatting>
  <conditionalFormatting sqref="M301">
    <cfRule type="cellIs" dxfId="6387" priority="417" operator="lessThan">
      <formula>0</formula>
    </cfRule>
    <cfRule type="cellIs" dxfId="6386" priority="418" operator="greaterThan">
      <formula>0</formula>
    </cfRule>
  </conditionalFormatting>
  <conditionalFormatting sqref="N301">
    <cfRule type="cellIs" dxfId="6385" priority="415" operator="greaterThan">
      <formula>0</formula>
    </cfRule>
    <cfRule type="cellIs" dxfId="6384" priority="416" operator="lessThan">
      <formula>0</formula>
    </cfRule>
  </conditionalFormatting>
  <conditionalFormatting sqref="O301">
    <cfRule type="cellIs" dxfId="6383" priority="413" operator="lessThan">
      <formula>0</formula>
    </cfRule>
    <cfRule type="cellIs" dxfId="6382" priority="414" operator="greaterThan">
      <formula>0</formula>
    </cfRule>
  </conditionalFormatting>
  <conditionalFormatting sqref="P301">
    <cfRule type="cellIs" dxfId="6381" priority="411" operator="greaterThan">
      <formula>0</formula>
    </cfRule>
    <cfRule type="cellIs" dxfId="6380" priority="412" operator="lessThan">
      <formula>0</formula>
    </cfRule>
  </conditionalFormatting>
  <conditionalFormatting sqref="Q301">
    <cfRule type="cellIs" dxfId="6379" priority="409" operator="lessThan">
      <formula>0</formula>
    </cfRule>
    <cfRule type="cellIs" dxfId="6378" priority="410" operator="greaterThan">
      <formula>0</formula>
    </cfRule>
  </conditionalFormatting>
  <conditionalFormatting sqref="R301">
    <cfRule type="cellIs" dxfId="6377" priority="407" operator="greaterThan">
      <formula>0</formula>
    </cfRule>
    <cfRule type="cellIs" dxfId="6376" priority="408" operator="lessThan">
      <formula>0</formula>
    </cfRule>
  </conditionalFormatting>
  <conditionalFormatting sqref="S301">
    <cfRule type="cellIs" dxfId="6375" priority="405" operator="lessThan">
      <formula>0</formula>
    </cfRule>
    <cfRule type="cellIs" dxfId="6374" priority="406" operator="greaterThan">
      <formula>0</formula>
    </cfRule>
  </conditionalFormatting>
  <conditionalFormatting sqref="T301">
    <cfRule type="cellIs" dxfId="6373" priority="403" operator="greaterThan">
      <formula>0</formula>
    </cfRule>
    <cfRule type="cellIs" dxfId="6372" priority="404" operator="lessThan">
      <formula>0</formula>
    </cfRule>
  </conditionalFormatting>
  <conditionalFormatting sqref="U301">
    <cfRule type="cellIs" dxfId="6371" priority="401" operator="lessThan">
      <formula>0</formula>
    </cfRule>
    <cfRule type="cellIs" dxfId="6370" priority="402" operator="greaterThan">
      <formula>0</formula>
    </cfRule>
  </conditionalFormatting>
  <conditionalFormatting sqref="V301">
    <cfRule type="cellIs" dxfId="6369" priority="399" operator="greaterThan">
      <formula>0</formula>
    </cfRule>
    <cfRule type="cellIs" dxfId="6368" priority="400" operator="lessThan">
      <formula>0</formula>
    </cfRule>
  </conditionalFormatting>
  <conditionalFormatting sqref="W301">
    <cfRule type="cellIs" dxfId="6367" priority="397" operator="lessThan">
      <formula>0</formula>
    </cfRule>
    <cfRule type="cellIs" dxfId="6366" priority="398" operator="greaterThan">
      <formula>0</formula>
    </cfRule>
  </conditionalFormatting>
  <conditionalFormatting sqref="X301">
    <cfRule type="cellIs" dxfId="6365" priority="395" operator="greaterThan">
      <formula>0</formula>
    </cfRule>
    <cfRule type="cellIs" dxfId="6364" priority="396" operator="lessThan">
      <formula>0</formula>
    </cfRule>
  </conditionalFormatting>
  <conditionalFormatting sqref="Y301">
    <cfRule type="cellIs" dxfId="6363" priority="393" operator="lessThan">
      <formula>0</formula>
    </cfRule>
    <cfRule type="cellIs" dxfId="6362" priority="394" operator="greaterThan">
      <formula>0</formula>
    </cfRule>
  </conditionalFormatting>
  <conditionalFormatting sqref="Z301">
    <cfRule type="cellIs" dxfId="6361" priority="391" operator="greaterThan">
      <formula>0</formula>
    </cfRule>
    <cfRule type="cellIs" dxfId="6360" priority="392" operator="lessThan">
      <formula>0</formula>
    </cfRule>
  </conditionalFormatting>
  <conditionalFormatting sqref="AA301">
    <cfRule type="cellIs" dxfId="6359" priority="389" operator="lessThan">
      <formula>0</formula>
    </cfRule>
    <cfRule type="cellIs" dxfId="6358" priority="390" operator="greaterThan">
      <formula>0</formula>
    </cfRule>
  </conditionalFormatting>
  <conditionalFormatting sqref="AB301">
    <cfRule type="cellIs" dxfId="6357" priority="387" operator="greaterThan">
      <formula>0</formula>
    </cfRule>
    <cfRule type="cellIs" dxfId="6356" priority="388" operator="lessThan">
      <formula>0</formula>
    </cfRule>
  </conditionalFormatting>
  <conditionalFormatting sqref="AC301">
    <cfRule type="cellIs" dxfId="6355" priority="385" operator="lessThan">
      <formula>0</formula>
    </cfRule>
    <cfRule type="cellIs" dxfId="6354" priority="386" operator="greaterThan">
      <formula>0</formula>
    </cfRule>
  </conditionalFormatting>
  <conditionalFormatting sqref="F310:AC310 F314:AC314 F318:AC318 F322:AC322 F326:AC327">
    <cfRule type="cellIs" dxfId="6353" priority="382" operator="equal">
      <formula>1</formula>
    </cfRule>
  </conditionalFormatting>
  <conditionalFormatting sqref="F332:AC332">
    <cfRule type="cellIs" dxfId="6352" priority="381" operator="equal">
      <formula>1</formula>
    </cfRule>
  </conditionalFormatting>
  <conditionalFormatting sqref="AK307:AK326">
    <cfRule type="cellIs" dxfId="6351" priority="380" operator="equal">
      <formula>1</formula>
    </cfRule>
  </conditionalFormatting>
  <conditionalFormatting sqref="AM8">
    <cfRule type="cellIs" dxfId="6350" priority="269" operator="lessThan">
      <formula>$B4</formula>
    </cfRule>
    <cfRule type="cellIs" dxfId="6349" priority="270" operator="greaterThan">
      <formula>$B4</formula>
    </cfRule>
  </conditionalFormatting>
  <conditionalFormatting sqref="AN8">
    <cfRule type="cellIs" dxfId="6348" priority="267" operator="greaterThan">
      <formula>$C4</formula>
    </cfRule>
    <cfRule type="cellIs" dxfId="6347" priority="268" operator="lessThan">
      <formula>$C4</formula>
    </cfRule>
  </conditionalFormatting>
  <conditionalFormatting sqref="AM12">
    <cfRule type="cellIs" dxfId="6346" priority="265" operator="lessThan">
      <formula>$B4</formula>
    </cfRule>
    <cfRule type="cellIs" dxfId="6345" priority="266" operator="greaterThan">
      <formula>$B4</formula>
    </cfRule>
  </conditionalFormatting>
  <conditionalFormatting sqref="AN12">
    <cfRule type="cellIs" dxfId="6344" priority="263" operator="greaterThan">
      <formula>$C4</formula>
    </cfRule>
    <cfRule type="cellIs" dxfId="6343" priority="264" operator="lessThan">
      <formula>$C4</formula>
    </cfRule>
  </conditionalFormatting>
  <conditionalFormatting sqref="AM16">
    <cfRule type="cellIs" dxfId="6342" priority="261" operator="lessThan">
      <formula>$B4</formula>
    </cfRule>
    <cfRule type="cellIs" dxfId="6341" priority="262" operator="greaterThan">
      <formula>$B4</formula>
    </cfRule>
  </conditionalFormatting>
  <conditionalFormatting sqref="AN16">
    <cfRule type="cellIs" dxfId="6340" priority="259" operator="greaterThan">
      <formula>$C4</formula>
    </cfRule>
    <cfRule type="cellIs" dxfId="6339" priority="260" operator="lessThan">
      <formula>$C4</formula>
    </cfRule>
  </conditionalFormatting>
  <conditionalFormatting sqref="AM20">
    <cfRule type="cellIs" dxfId="6338" priority="257" operator="lessThan">
      <formula>$B4</formula>
    </cfRule>
    <cfRule type="cellIs" dxfId="6337" priority="258" operator="greaterThan">
      <formula>$B4</formula>
    </cfRule>
  </conditionalFormatting>
  <conditionalFormatting sqref="AN20">
    <cfRule type="cellIs" dxfId="6336" priority="255" operator="greaterThan">
      <formula>$C4</formula>
    </cfRule>
    <cfRule type="cellIs" dxfId="6335" priority="256" operator="lessThan">
      <formula>$C4</formula>
    </cfRule>
  </conditionalFormatting>
  <conditionalFormatting sqref="AM9">
    <cfRule type="cellIs" dxfId="6334" priority="253" operator="greaterThan">
      <formula>0</formula>
    </cfRule>
    <cfRule type="cellIs" dxfId="6333" priority="254" operator="lessThan">
      <formula>0</formula>
    </cfRule>
  </conditionalFormatting>
  <conditionalFormatting sqref="AM13">
    <cfRule type="cellIs" dxfId="6332" priority="251" operator="greaterThan">
      <formula>0</formula>
    </cfRule>
    <cfRule type="cellIs" dxfId="6331" priority="252" operator="lessThan">
      <formula>0</formula>
    </cfRule>
  </conditionalFormatting>
  <conditionalFormatting sqref="AM17">
    <cfRule type="cellIs" dxfId="6330" priority="249" operator="greaterThan">
      <formula>0</formula>
    </cfRule>
    <cfRule type="cellIs" dxfId="6329" priority="250" operator="lessThan">
      <formula>0</formula>
    </cfRule>
  </conditionalFormatting>
  <conditionalFormatting sqref="AN9">
    <cfRule type="cellIs" dxfId="6328" priority="247" operator="lessThan">
      <formula>0</formula>
    </cfRule>
    <cfRule type="cellIs" dxfId="6327" priority="248" operator="greaterThan">
      <formula>0</formula>
    </cfRule>
  </conditionalFormatting>
  <conditionalFormatting sqref="AN13">
    <cfRule type="cellIs" dxfId="6326" priority="245" operator="lessThan">
      <formula>0</formula>
    </cfRule>
    <cfRule type="cellIs" dxfId="6325" priority="246" operator="greaterThan">
      <formula>0</formula>
    </cfRule>
  </conditionalFormatting>
  <conditionalFormatting sqref="AN17">
    <cfRule type="cellIs" dxfId="6324" priority="243" operator="lessThan">
      <formula>0</formula>
    </cfRule>
    <cfRule type="cellIs" dxfId="6323" priority="244" operator="greaterThan">
      <formula>0</formula>
    </cfRule>
  </conditionalFormatting>
  <conditionalFormatting sqref="AM21">
    <cfRule type="cellIs" dxfId="6322" priority="241" operator="greaterThan">
      <formula>0</formula>
    </cfRule>
    <cfRule type="cellIs" dxfId="6321" priority="242" operator="lessThan">
      <formula>0</formula>
    </cfRule>
  </conditionalFormatting>
  <conditionalFormatting sqref="AN21">
    <cfRule type="cellIs" dxfId="6320" priority="239" operator="lessThan">
      <formula>0</formula>
    </cfRule>
    <cfRule type="cellIs" dxfId="6319" priority="240" operator="greaterThan">
      <formula>0</formula>
    </cfRule>
  </conditionalFormatting>
  <conditionalFormatting sqref="AM28">
    <cfRule type="cellIs" dxfId="251" priority="237" operator="lessThan">
      <formula>$B24</formula>
    </cfRule>
    <cfRule type="cellIs" dxfId="250" priority="238" operator="greaterThan">
      <formula>$B24</formula>
    </cfRule>
  </conditionalFormatting>
  <conditionalFormatting sqref="AN28">
    <cfRule type="cellIs" dxfId="249" priority="235" operator="greaterThan">
      <formula>$C24</formula>
    </cfRule>
    <cfRule type="cellIs" dxfId="248" priority="236" operator="lessThan">
      <formula>$C24</formula>
    </cfRule>
  </conditionalFormatting>
  <conditionalFormatting sqref="AM32">
    <cfRule type="cellIs" dxfId="247" priority="233" operator="lessThan">
      <formula>$B24</formula>
    </cfRule>
    <cfRule type="cellIs" dxfId="246" priority="234" operator="greaterThan">
      <formula>$B24</formula>
    </cfRule>
  </conditionalFormatting>
  <conditionalFormatting sqref="AN32">
    <cfRule type="cellIs" dxfId="245" priority="231" operator="greaterThan">
      <formula>$C24</formula>
    </cfRule>
    <cfRule type="cellIs" dxfId="244" priority="232" operator="lessThan">
      <formula>$C24</formula>
    </cfRule>
  </conditionalFormatting>
  <conditionalFormatting sqref="AM36">
    <cfRule type="cellIs" dxfId="243" priority="229" operator="lessThan">
      <formula>$B24</formula>
    </cfRule>
    <cfRule type="cellIs" dxfId="242" priority="230" operator="greaterThan">
      <formula>$B24</formula>
    </cfRule>
  </conditionalFormatting>
  <conditionalFormatting sqref="AN36">
    <cfRule type="cellIs" dxfId="241" priority="227" operator="greaterThan">
      <formula>$C24</formula>
    </cfRule>
    <cfRule type="cellIs" dxfId="240" priority="228" operator="lessThan">
      <formula>$C24</formula>
    </cfRule>
  </conditionalFormatting>
  <conditionalFormatting sqref="AM40">
    <cfRule type="cellIs" dxfId="239" priority="225" operator="lessThan">
      <formula>$B24</formula>
    </cfRule>
    <cfRule type="cellIs" dxfId="238" priority="226" operator="greaterThan">
      <formula>$B24</formula>
    </cfRule>
  </conditionalFormatting>
  <conditionalFormatting sqref="AN40">
    <cfRule type="cellIs" dxfId="237" priority="223" operator="greaterThan">
      <formula>$C24</formula>
    </cfRule>
    <cfRule type="cellIs" dxfId="236" priority="224" operator="lessThan">
      <formula>$C24</formula>
    </cfRule>
  </conditionalFormatting>
  <conditionalFormatting sqref="AM29">
    <cfRule type="cellIs" dxfId="235" priority="221" operator="greaterThan">
      <formula>0</formula>
    </cfRule>
    <cfRule type="cellIs" dxfId="234" priority="222" operator="lessThan">
      <formula>0</formula>
    </cfRule>
  </conditionalFormatting>
  <conditionalFormatting sqref="AM33">
    <cfRule type="cellIs" dxfId="233" priority="219" operator="greaterThan">
      <formula>0</formula>
    </cfRule>
    <cfRule type="cellIs" dxfId="232" priority="220" operator="lessThan">
      <formula>0</formula>
    </cfRule>
  </conditionalFormatting>
  <conditionalFormatting sqref="AM37">
    <cfRule type="cellIs" dxfId="231" priority="217" operator="greaterThan">
      <formula>0</formula>
    </cfRule>
    <cfRule type="cellIs" dxfId="230" priority="218" operator="lessThan">
      <formula>0</formula>
    </cfRule>
  </conditionalFormatting>
  <conditionalFormatting sqref="AN29">
    <cfRule type="cellIs" dxfId="229" priority="215" operator="lessThan">
      <formula>0</formula>
    </cfRule>
    <cfRule type="cellIs" dxfId="228" priority="216" operator="greaterThan">
      <formula>0</formula>
    </cfRule>
  </conditionalFormatting>
  <conditionalFormatting sqref="AN33">
    <cfRule type="cellIs" dxfId="227" priority="213" operator="lessThan">
      <formula>0</formula>
    </cfRule>
    <cfRule type="cellIs" dxfId="226" priority="214" operator="greaterThan">
      <formula>0</formula>
    </cfRule>
  </conditionalFormatting>
  <conditionalFormatting sqref="AN37">
    <cfRule type="cellIs" dxfId="225" priority="211" operator="lessThan">
      <formula>0</formula>
    </cfRule>
    <cfRule type="cellIs" dxfId="224" priority="212" operator="greaterThan">
      <formula>0</formula>
    </cfRule>
  </conditionalFormatting>
  <conditionalFormatting sqref="AM41">
    <cfRule type="cellIs" dxfId="223" priority="209" operator="greaterThan">
      <formula>0</formula>
    </cfRule>
    <cfRule type="cellIs" dxfId="222" priority="210" operator="lessThan">
      <formula>0</formula>
    </cfRule>
  </conditionalFormatting>
  <conditionalFormatting sqref="AN41">
    <cfRule type="cellIs" dxfId="221" priority="207" operator="lessThan">
      <formula>0</formula>
    </cfRule>
    <cfRule type="cellIs" dxfId="220" priority="208" operator="greaterThan">
      <formula>0</formula>
    </cfRule>
  </conditionalFormatting>
  <conditionalFormatting sqref="AM48">
    <cfRule type="cellIs" dxfId="219" priority="205" operator="lessThan">
      <formula>$B44</formula>
    </cfRule>
    <cfRule type="cellIs" dxfId="218" priority="206" operator="greaterThan">
      <formula>$B44</formula>
    </cfRule>
  </conditionalFormatting>
  <conditionalFormatting sqref="AN48">
    <cfRule type="cellIs" dxfId="217" priority="203" operator="greaterThan">
      <formula>$C44</formula>
    </cfRule>
    <cfRule type="cellIs" dxfId="216" priority="204" operator="lessThan">
      <formula>$C44</formula>
    </cfRule>
  </conditionalFormatting>
  <conditionalFormatting sqref="AM52">
    <cfRule type="cellIs" dxfId="215" priority="201" operator="lessThan">
      <formula>$B44</formula>
    </cfRule>
    <cfRule type="cellIs" dxfId="214" priority="202" operator="greaterThan">
      <formula>$B44</formula>
    </cfRule>
  </conditionalFormatting>
  <conditionalFormatting sqref="AN52">
    <cfRule type="cellIs" dxfId="213" priority="199" operator="greaterThan">
      <formula>$C44</formula>
    </cfRule>
    <cfRule type="cellIs" dxfId="212" priority="200" operator="lessThan">
      <formula>$C44</formula>
    </cfRule>
  </conditionalFormatting>
  <conditionalFormatting sqref="AM56">
    <cfRule type="cellIs" dxfId="211" priority="197" operator="lessThan">
      <formula>$B44</formula>
    </cfRule>
    <cfRule type="cellIs" dxfId="210" priority="198" operator="greaterThan">
      <formula>$B44</formula>
    </cfRule>
  </conditionalFormatting>
  <conditionalFormatting sqref="AN56">
    <cfRule type="cellIs" dxfId="209" priority="195" operator="greaterThan">
      <formula>$C44</formula>
    </cfRule>
    <cfRule type="cellIs" dxfId="208" priority="196" operator="lessThan">
      <formula>$C44</formula>
    </cfRule>
  </conditionalFormatting>
  <conditionalFormatting sqref="AM60">
    <cfRule type="cellIs" dxfId="207" priority="193" operator="lessThan">
      <formula>$B44</formula>
    </cfRule>
    <cfRule type="cellIs" dxfId="206" priority="194" operator="greaterThan">
      <formula>$B44</formula>
    </cfRule>
  </conditionalFormatting>
  <conditionalFormatting sqref="AN60">
    <cfRule type="cellIs" dxfId="205" priority="191" operator="greaterThan">
      <formula>$C44</formula>
    </cfRule>
    <cfRule type="cellIs" dxfId="204" priority="192" operator="lessThan">
      <formula>$C44</formula>
    </cfRule>
  </conditionalFormatting>
  <conditionalFormatting sqref="AM49">
    <cfRule type="cellIs" dxfId="203" priority="189" operator="greaterThan">
      <formula>0</formula>
    </cfRule>
    <cfRule type="cellIs" dxfId="202" priority="190" operator="lessThan">
      <formula>0</formula>
    </cfRule>
  </conditionalFormatting>
  <conditionalFormatting sqref="AM53">
    <cfRule type="cellIs" dxfId="201" priority="187" operator="greaterThan">
      <formula>0</formula>
    </cfRule>
    <cfRule type="cellIs" dxfId="200" priority="188" operator="lessThan">
      <formula>0</formula>
    </cfRule>
  </conditionalFormatting>
  <conditionalFormatting sqref="AM57">
    <cfRule type="cellIs" dxfId="199" priority="185" operator="greaterThan">
      <formula>0</formula>
    </cfRule>
    <cfRule type="cellIs" dxfId="198" priority="186" operator="lessThan">
      <formula>0</formula>
    </cfRule>
  </conditionalFormatting>
  <conditionalFormatting sqref="AN49">
    <cfRule type="cellIs" dxfId="197" priority="183" operator="lessThan">
      <formula>0</formula>
    </cfRule>
    <cfRule type="cellIs" dxfId="196" priority="184" operator="greaterThan">
      <formula>0</formula>
    </cfRule>
  </conditionalFormatting>
  <conditionalFormatting sqref="AN53">
    <cfRule type="cellIs" dxfId="195" priority="181" operator="lessThan">
      <formula>0</formula>
    </cfRule>
    <cfRule type="cellIs" dxfId="194" priority="182" operator="greaterThan">
      <formula>0</formula>
    </cfRule>
  </conditionalFormatting>
  <conditionalFormatting sqref="AN57">
    <cfRule type="cellIs" dxfId="193" priority="179" operator="lessThan">
      <formula>0</formula>
    </cfRule>
    <cfRule type="cellIs" dxfId="192" priority="180" operator="greaterThan">
      <formula>0</formula>
    </cfRule>
  </conditionalFormatting>
  <conditionalFormatting sqref="AM61">
    <cfRule type="cellIs" dxfId="191" priority="177" operator="greaterThan">
      <formula>0</formula>
    </cfRule>
    <cfRule type="cellIs" dxfId="190" priority="178" operator="lessThan">
      <formula>0</formula>
    </cfRule>
  </conditionalFormatting>
  <conditionalFormatting sqref="AN61">
    <cfRule type="cellIs" dxfId="189" priority="175" operator="lessThan">
      <formula>0</formula>
    </cfRule>
    <cfRule type="cellIs" dxfId="188" priority="176" operator="greaterThan">
      <formula>0</formula>
    </cfRule>
  </conditionalFormatting>
  <conditionalFormatting sqref="AM68">
    <cfRule type="cellIs" dxfId="187" priority="173" operator="lessThan">
      <formula>$B64</formula>
    </cfRule>
    <cfRule type="cellIs" dxfId="186" priority="174" operator="greaterThan">
      <formula>$B64</formula>
    </cfRule>
  </conditionalFormatting>
  <conditionalFormatting sqref="AN68">
    <cfRule type="cellIs" dxfId="185" priority="171" operator="greaterThan">
      <formula>$C64</formula>
    </cfRule>
    <cfRule type="cellIs" dxfId="184" priority="172" operator="lessThan">
      <formula>$C64</formula>
    </cfRule>
  </conditionalFormatting>
  <conditionalFormatting sqref="AM72">
    <cfRule type="cellIs" dxfId="183" priority="169" operator="lessThan">
      <formula>$B64</formula>
    </cfRule>
    <cfRule type="cellIs" dxfId="182" priority="170" operator="greaterThan">
      <formula>$B64</formula>
    </cfRule>
  </conditionalFormatting>
  <conditionalFormatting sqref="AN72">
    <cfRule type="cellIs" dxfId="181" priority="167" operator="greaterThan">
      <formula>$C64</formula>
    </cfRule>
    <cfRule type="cellIs" dxfId="180" priority="168" operator="lessThan">
      <formula>$C64</formula>
    </cfRule>
  </conditionalFormatting>
  <conditionalFormatting sqref="AM76">
    <cfRule type="cellIs" dxfId="179" priority="165" operator="lessThan">
      <formula>$B64</formula>
    </cfRule>
    <cfRule type="cellIs" dxfId="178" priority="166" operator="greaterThan">
      <formula>$B64</formula>
    </cfRule>
  </conditionalFormatting>
  <conditionalFormatting sqref="AN76">
    <cfRule type="cellIs" dxfId="177" priority="163" operator="greaterThan">
      <formula>$C64</formula>
    </cfRule>
    <cfRule type="cellIs" dxfId="176" priority="164" operator="lessThan">
      <formula>$C64</formula>
    </cfRule>
  </conditionalFormatting>
  <conditionalFormatting sqref="AM80">
    <cfRule type="cellIs" dxfId="175" priority="161" operator="lessThan">
      <formula>$B64</formula>
    </cfRule>
    <cfRule type="cellIs" dxfId="174" priority="162" operator="greaterThan">
      <formula>$B64</formula>
    </cfRule>
  </conditionalFormatting>
  <conditionalFormatting sqref="AN80">
    <cfRule type="cellIs" dxfId="173" priority="159" operator="greaterThan">
      <formula>$C64</formula>
    </cfRule>
    <cfRule type="cellIs" dxfId="172" priority="160" operator="lessThan">
      <formula>$C64</formula>
    </cfRule>
  </conditionalFormatting>
  <conditionalFormatting sqref="AM69">
    <cfRule type="cellIs" dxfId="171" priority="157" operator="greaterThan">
      <formula>0</formula>
    </cfRule>
    <cfRule type="cellIs" dxfId="170" priority="158" operator="lessThan">
      <formula>0</formula>
    </cfRule>
  </conditionalFormatting>
  <conditionalFormatting sqref="AM73">
    <cfRule type="cellIs" dxfId="169" priority="155" operator="greaterThan">
      <formula>0</formula>
    </cfRule>
    <cfRule type="cellIs" dxfId="168" priority="156" operator="lessThan">
      <formula>0</formula>
    </cfRule>
  </conditionalFormatting>
  <conditionalFormatting sqref="AM77">
    <cfRule type="cellIs" dxfId="167" priority="153" operator="greaterThan">
      <formula>0</formula>
    </cfRule>
    <cfRule type="cellIs" dxfId="166" priority="154" operator="lessThan">
      <formula>0</formula>
    </cfRule>
  </conditionalFormatting>
  <conditionalFormatting sqref="AN69">
    <cfRule type="cellIs" dxfId="165" priority="151" operator="lessThan">
      <formula>0</formula>
    </cfRule>
    <cfRule type="cellIs" dxfId="164" priority="152" operator="greaterThan">
      <formula>0</formula>
    </cfRule>
  </conditionalFormatting>
  <conditionalFormatting sqref="AN73">
    <cfRule type="cellIs" dxfId="163" priority="149" operator="lessThan">
      <formula>0</formula>
    </cfRule>
    <cfRule type="cellIs" dxfId="162" priority="150" operator="greaterThan">
      <formula>0</formula>
    </cfRule>
  </conditionalFormatting>
  <conditionalFormatting sqref="AN77">
    <cfRule type="cellIs" dxfId="161" priority="147" operator="lessThan">
      <formula>0</formula>
    </cfRule>
    <cfRule type="cellIs" dxfId="160" priority="148" operator="greaterThan">
      <formula>0</formula>
    </cfRule>
  </conditionalFormatting>
  <conditionalFormatting sqref="AM81">
    <cfRule type="cellIs" dxfId="159" priority="145" operator="greaterThan">
      <formula>0</formula>
    </cfRule>
    <cfRule type="cellIs" dxfId="158" priority="146" operator="lessThan">
      <formula>0</formula>
    </cfRule>
  </conditionalFormatting>
  <conditionalFormatting sqref="AN81">
    <cfRule type="cellIs" dxfId="157" priority="143" operator="lessThan">
      <formula>0</formula>
    </cfRule>
    <cfRule type="cellIs" dxfId="156" priority="144" operator="greaterThan">
      <formula>0</formula>
    </cfRule>
  </conditionalFormatting>
  <conditionalFormatting sqref="AM88">
    <cfRule type="cellIs" dxfId="155" priority="141" operator="lessThan">
      <formula>$B84</formula>
    </cfRule>
    <cfRule type="cellIs" dxfId="154" priority="142" operator="greaterThan">
      <formula>$B84</formula>
    </cfRule>
  </conditionalFormatting>
  <conditionalFormatting sqref="AN88">
    <cfRule type="cellIs" dxfId="153" priority="139" operator="greaterThan">
      <formula>$C84</formula>
    </cfRule>
    <cfRule type="cellIs" dxfId="152" priority="140" operator="lessThan">
      <formula>$C84</formula>
    </cfRule>
  </conditionalFormatting>
  <conditionalFormatting sqref="AM92">
    <cfRule type="cellIs" dxfId="151" priority="137" operator="lessThan">
      <formula>$B84</formula>
    </cfRule>
    <cfRule type="cellIs" dxfId="150" priority="138" operator="greaterThan">
      <formula>$B84</formula>
    </cfRule>
  </conditionalFormatting>
  <conditionalFormatting sqref="AN92">
    <cfRule type="cellIs" dxfId="149" priority="135" operator="greaterThan">
      <formula>$C84</formula>
    </cfRule>
    <cfRule type="cellIs" dxfId="148" priority="136" operator="lessThan">
      <formula>$C84</formula>
    </cfRule>
  </conditionalFormatting>
  <conditionalFormatting sqref="AM96">
    <cfRule type="cellIs" dxfId="147" priority="133" operator="lessThan">
      <formula>$B84</formula>
    </cfRule>
    <cfRule type="cellIs" dxfId="146" priority="134" operator="greaterThan">
      <formula>$B84</formula>
    </cfRule>
  </conditionalFormatting>
  <conditionalFormatting sqref="AN96">
    <cfRule type="cellIs" dxfId="145" priority="131" operator="greaterThan">
      <formula>$C84</formula>
    </cfRule>
    <cfRule type="cellIs" dxfId="144" priority="132" operator="lessThan">
      <formula>$C84</formula>
    </cfRule>
  </conditionalFormatting>
  <conditionalFormatting sqref="AM100">
    <cfRule type="cellIs" dxfId="143" priority="129" operator="lessThan">
      <formula>$B84</formula>
    </cfRule>
    <cfRule type="cellIs" dxfId="142" priority="130" operator="greaterThan">
      <formula>$B84</formula>
    </cfRule>
  </conditionalFormatting>
  <conditionalFormatting sqref="AN100">
    <cfRule type="cellIs" dxfId="141" priority="127" operator="greaterThan">
      <formula>$C84</formula>
    </cfRule>
    <cfRule type="cellIs" dxfId="140" priority="128" operator="lessThan">
      <formula>$C84</formula>
    </cfRule>
  </conditionalFormatting>
  <conditionalFormatting sqref="AM89">
    <cfRule type="cellIs" dxfId="139" priority="125" operator="greaterThan">
      <formula>0</formula>
    </cfRule>
    <cfRule type="cellIs" dxfId="138" priority="126" operator="lessThan">
      <formula>0</formula>
    </cfRule>
  </conditionalFormatting>
  <conditionalFormatting sqref="AM93">
    <cfRule type="cellIs" dxfId="137" priority="123" operator="greaterThan">
      <formula>0</formula>
    </cfRule>
    <cfRule type="cellIs" dxfId="136" priority="124" operator="lessThan">
      <formula>0</formula>
    </cfRule>
  </conditionalFormatting>
  <conditionalFormatting sqref="AM97">
    <cfRule type="cellIs" dxfId="135" priority="121" operator="greaterThan">
      <formula>0</formula>
    </cfRule>
    <cfRule type="cellIs" dxfId="134" priority="122" operator="lessThan">
      <formula>0</formula>
    </cfRule>
  </conditionalFormatting>
  <conditionalFormatting sqref="AN89">
    <cfRule type="cellIs" dxfId="133" priority="119" operator="lessThan">
      <formula>0</formula>
    </cfRule>
    <cfRule type="cellIs" dxfId="132" priority="120" operator="greaterThan">
      <formula>0</formula>
    </cfRule>
  </conditionalFormatting>
  <conditionalFormatting sqref="AN93">
    <cfRule type="cellIs" dxfId="131" priority="117" operator="lessThan">
      <formula>0</formula>
    </cfRule>
    <cfRule type="cellIs" dxfId="130" priority="118" operator="greaterThan">
      <formula>0</formula>
    </cfRule>
  </conditionalFormatting>
  <conditionalFormatting sqref="AN97">
    <cfRule type="cellIs" dxfId="129" priority="115" operator="lessThan">
      <formula>0</formula>
    </cfRule>
    <cfRule type="cellIs" dxfId="128" priority="116" operator="greaterThan">
      <formula>0</formula>
    </cfRule>
  </conditionalFormatting>
  <conditionalFormatting sqref="AM101">
    <cfRule type="cellIs" dxfId="127" priority="113" operator="greaterThan">
      <formula>0</formula>
    </cfRule>
    <cfRule type="cellIs" dxfId="126" priority="114" operator="lessThan">
      <formula>0</formula>
    </cfRule>
  </conditionalFormatting>
  <conditionalFormatting sqref="AN101">
    <cfRule type="cellIs" dxfId="125" priority="111" operator="lessThan">
      <formula>0</formula>
    </cfRule>
    <cfRule type="cellIs" dxfId="124" priority="112" operator="greaterThan">
      <formula>0</formula>
    </cfRule>
  </conditionalFormatting>
  <conditionalFormatting sqref="AM108">
    <cfRule type="cellIs" dxfId="123" priority="109" operator="lessThan">
      <formula>$B104</formula>
    </cfRule>
    <cfRule type="cellIs" dxfId="122" priority="110" operator="greaterThan">
      <formula>$B104</formula>
    </cfRule>
  </conditionalFormatting>
  <conditionalFormatting sqref="AN108">
    <cfRule type="cellIs" dxfId="121" priority="107" operator="greaterThan">
      <formula>$C104</formula>
    </cfRule>
    <cfRule type="cellIs" dxfId="120" priority="108" operator="lessThan">
      <formula>$C104</formula>
    </cfRule>
  </conditionalFormatting>
  <conditionalFormatting sqref="AM112">
    <cfRule type="cellIs" dxfId="119" priority="105" operator="lessThan">
      <formula>$B104</formula>
    </cfRule>
    <cfRule type="cellIs" dxfId="118" priority="106" operator="greaterThan">
      <formula>$B104</formula>
    </cfRule>
  </conditionalFormatting>
  <conditionalFormatting sqref="AN112">
    <cfRule type="cellIs" dxfId="117" priority="103" operator="greaterThan">
      <formula>$C104</formula>
    </cfRule>
    <cfRule type="cellIs" dxfId="116" priority="104" operator="lessThan">
      <formula>$C104</formula>
    </cfRule>
  </conditionalFormatting>
  <conditionalFormatting sqref="AM116">
    <cfRule type="cellIs" dxfId="115" priority="101" operator="lessThan">
      <formula>$B104</formula>
    </cfRule>
    <cfRule type="cellIs" dxfId="114" priority="102" operator="greaterThan">
      <formula>$B104</formula>
    </cfRule>
  </conditionalFormatting>
  <conditionalFormatting sqref="AN116">
    <cfRule type="cellIs" dxfId="113" priority="99" operator="greaterThan">
      <formula>$C104</formula>
    </cfRule>
    <cfRule type="cellIs" dxfId="112" priority="100" operator="lessThan">
      <formula>$C104</formula>
    </cfRule>
  </conditionalFormatting>
  <conditionalFormatting sqref="AM120">
    <cfRule type="cellIs" dxfId="111" priority="97" operator="lessThan">
      <formula>$B104</formula>
    </cfRule>
    <cfRule type="cellIs" dxfId="110" priority="98" operator="greaterThan">
      <formula>$B104</formula>
    </cfRule>
  </conditionalFormatting>
  <conditionalFormatting sqref="AN120">
    <cfRule type="cellIs" dxfId="109" priority="95" operator="greaterThan">
      <formula>$C104</formula>
    </cfRule>
    <cfRule type="cellIs" dxfId="108" priority="96" operator="lessThan">
      <formula>$C104</formula>
    </cfRule>
  </conditionalFormatting>
  <conditionalFormatting sqref="AM109">
    <cfRule type="cellIs" dxfId="107" priority="93" operator="greaterThan">
      <formula>0</formula>
    </cfRule>
    <cfRule type="cellIs" dxfId="106" priority="94" operator="lessThan">
      <formula>0</formula>
    </cfRule>
  </conditionalFormatting>
  <conditionalFormatting sqref="AM113">
    <cfRule type="cellIs" dxfId="105" priority="91" operator="greaterThan">
      <formula>0</formula>
    </cfRule>
    <cfRule type="cellIs" dxfId="104" priority="92" operator="lessThan">
      <formula>0</formula>
    </cfRule>
  </conditionalFormatting>
  <conditionalFormatting sqref="AM117">
    <cfRule type="cellIs" dxfId="103" priority="89" operator="greaterThan">
      <formula>0</formula>
    </cfRule>
    <cfRule type="cellIs" dxfId="102" priority="90" operator="lessThan">
      <formula>0</formula>
    </cfRule>
  </conditionalFormatting>
  <conditionalFormatting sqref="AN109">
    <cfRule type="cellIs" dxfId="101" priority="87" operator="lessThan">
      <formula>0</formula>
    </cfRule>
    <cfRule type="cellIs" dxfId="100" priority="88" operator="greaterThan">
      <formula>0</formula>
    </cfRule>
  </conditionalFormatting>
  <conditionalFormatting sqref="AN113">
    <cfRule type="cellIs" dxfId="99" priority="85" operator="lessThan">
      <formula>0</formula>
    </cfRule>
    <cfRule type="cellIs" dxfId="98" priority="86" operator="greaterThan">
      <formula>0</formula>
    </cfRule>
  </conditionalFormatting>
  <conditionalFormatting sqref="AN117">
    <cfRule type="cellIs" dxfId="97" priority="83" operator="lessThan">
      <formula>0</formula>
    </cfRule>
    <cfRule type="cellIs" dxfId="96" priority="84" operator="greaterThan">
      <formula>0</formula>
    </cfRule>
  </conditionalFormatting>
  <conditionalFormatting sqref="AM121">
    <cfRule type="cellIs" dxfId="95" priority="81" operator="greaterThan">
      <formula>0</formula>
    </cfRule>
    <cfRule type="cellIs" dxfId="94" priority="82" operator="lessThan">
      <formula>0</formula>
    </cfRule>
  </conditionalFormatting>
  <conditionalFormatting sqref="AN121">
    <cfRule type="cellIs" dxfId="93" priority="79" operator="lessThan">
      <formula>0</formula>
    </cfRule>
    <cfRule type="cellIs" dxfId="92" priority="80" operator="greaterThan">
      <formula>0</formula>
    </cfRule>
  </conditionalFormatting>
  <conditionalFormatting sqref="AM168">
    <cfRule type="cellIs" dxfId="91" priority="77" operator="lessThan">
      <formula>$B164</formula>
    </cfRule>
    <cfRule type="cellIs" dxfId="90" priority="78" operator="greaterThan">
      <formula>$B164</formula>
    </cfRule>
  </conditionalFormatting>
  <conditionalFormatting sqref="AN168">
    <cfRule type="cellIs" dxfId="89" priority="75" operator="greaterThan">
      <formula>$C164</formula>
    </cfRule>
    <cfRule type="cellIs" dxfId="88" priority="76" operator="lessThan">
      <formula>$C164</formula>
    </cfRule>
  </conditionalFormatting>
  <conditionalFormatting sqref="AM172">
    <cfRule type="cellIs" dxfId="87" priority="73" operator="lessThan">
      <formula>$B164</formula>
    </cfRule>
    <cfRule type="cellIs" dxfId="86" priority="74" operator="greaterThan">
      <formula>$B164</formula>
    </cfRule>
  </conditionalFormatting>
  <conditionalFormatting sqref="AN172">
    <cfRule type="cellIs" dxfId="85" priority="71" operator="greaterThan">
      <formula>$C164</formula>
    </cfRule>
    <cfRule type="cellIs" dxfId="84" priority="72" operator="lessThan">
      <formula>$C164</formula>
    </cfRule>
  </conditionalFormatting>
  <conditionalFormatting sqref="AM176">
    <cfRule type="cellIs" dxfId="83" priority="69" operator="lessThan">
      <formula>$B164</formula>
    </cfRule>
    <cfRule type="cellIs" dxfId="82" priority="70" operator="greaterThan">
      <formula>$B164</formula>
    </cfRule>
  </conditionalFormatting>
  <conditionalFormatting sqref="AN176">
    <cfRule type="cellIs" dxfId="81" priority="67" operator="greaterThan">
      <formula>$C164</formula>
    </cfRule>
    <cfRule type="cellIs" dxfId="80" priority="68" operator="lessThan">
      <formula>$C164</formula>
    </cfRule>
  </conditionalFormatting>
  <conditionalFormatting sqref="AM180">
    <cfRule type="cellIs" dxfId="79" priority="65" operator="lessThan">
      <formula>$B164</formula>
    </cfRule>
    <cfRule type="cellIs" dxfId="78" priority="66" operator="greaterThan">
      <formula>$B164</formula>
    </cfRule>
  </conditionalFormatting>
  <conditionalFormatting sqref="AN180">
    <cfRule type="cellIs" dxfId="77" priority="63" operator="greaterThan">
      <formula>$C164</formula>
    </cfRule>
    <cfRule type="cellIs" dxfId="76" priority="64" operator="lessThan">
      <formula>$C164</formula>
    </cfRule>
  </conditionalFormatting>
  <conditionalFormatting sqref="AM169">
    <cfRule type="cellIs" dxfId="75" priority="61" operator="greaterThan">
      <formula>0</formula>
    </cfRule>
    <cfRule type="cellIs" dxfId="74" priority="62" operator="lessThan">
      <formula>0</formula>
    </cfRule>
  </conditionalFormatting>
  <conditionalFormatting sqref="AM173">
    <cfRule type="cellIs" dxfId="73" priority="59" operator="greaterThan">
      <formula>0</formula>
    </cfRule>
    <cfRule type="cellIs" dxfId="72" priority="60" operator="lessThan">
      <formula>0</formula>
    </cfRule>
  </conditionalFormatting>
  <conditionalFormatting sqref="AM177">
    <cfRule type="cellIs" dxfId="71" priority="57" operator="greaterThan">
      <formula>0</formula>
    </cfRule>
    <cfRule type="cellIs" dxfId="70" priority="58" operator="lessThan">
      <formula>0</formula>
    </cfRule>
  </conditionalFormatting>
  <conditionalFormatting sqref="AN169">
    <cfRule type="cellIs" dxfId="69" priority="55" operator="lessThan">
      <formula>0</formula>
    </cfRule>
    <cfRule type="cellIs" dxfId="68" priority="56" operator="greaterThan">
      <formula>0</formula>
    </cfRule>
  </conditionalFormatting>
  <conditionalFormatting sqref="AN173">
    <cfRule type="cellIs" dxfId="67" priority="53" operator="lessThan">
      <formula>0</formula>
    </cfRule>
    <cfRule type="cellIs" dxfId="66" priority="54" operator="greaterThan">
      <formula>0</formula>
    </cfRule>
  </conditionalFormatting>
  <conditionalFormatting sqref="AN177">
    <cfRule type="cellIs" dxfId="65" priority="51" operator="lessThan">
      <formula>0</formula>
    </cfRule>
    <cfRule type="cellIs" dxfId="64" priority="52" operator="greaterThan">
      <formula>0</formula>
    </cfRule>
  </conditionalFormatting>
  <conditionalFormatting sqref="AM181">
    <cfRule type="cellIs" dxfId="63" priority="49" operator="greaterThan">
      <formula>0</formula>
    </cfRule>
    <cfRule type="cellIs" dxfId="62" priority="50" operator="lessThan">
      <formula>0</formula>
    </cfRule>
  </conditionalFormatting>
  <conditionalFormatting sqref="AN181">
    <cfRule type="cellIs" dxfId="61" priority="47" operator="lessThan">
      <formula>0</formula>
    </cfRule>
    <cfRule type="cellIs" dxfId="60" priority="48" operator="greaterThan">
      <formula>0</formula>
    </cfRule>
  </conditionalFormatting>
  <conditionalFormatting sqref="AM208">
    <cfRule type="cellIs" dxfId="59" priority="45" operator="lessThan">
      <formula>$B204</formula>
    </cfRule>
    <cfRule type="cellIs" dxfId="58" priority="46" operator="greaterThan">
      <formula>$B204</formula>
    </cfRule>
  </conditionalFormatting>
  <conditionalFormatting sqref="AN208">
    <cfRule type="cellIs" dxfId="57" priority="43" operator="greaterThan">
      <formula>$C204</formula>
    </cfRule>
    <cfRule type="cellIs" dxfId="56" priority="44" operator="lessThan">
      <formula>$C204</formula>
    </cfRule>
  </conditionalFormatting>
  <conditionalFormatting sqref="AM212">
    <cfRule type="cellIs" dxfId="55" priority="41" operator="lessThan">
      <formula>$B204</formula>
    </cfRule>
    <cfRule type="cellIs" dxfId="54" priority="42" operator="greaterThan">
      <formula>$B204</formula>
    </cfRule>
  </conditionalFormatting>
  <conditionalFormatting sqref="AN212">
    <cfRule type="cellIs" dxfId="53" priority="39" operator="greaterThan">
      <formula>$C204</formula>
    </cfRule>
    <cfRule type="cellIs" dxfId="52" priority="40" operator="lessThan">
      <formula>$C204</formula>
    </cfRule>
  </conditionalFormatting>
  <conditionalFormatting sqref="AM216">
    <cfRule type="cellIs" dxfId="51" priority="37" operator="lessThan">
      <formula>$B204</formula>
    </cfRule>
    <cfRule type="cellIs" dxfId="50" priority="38" operator="greaterThan">
      <formula>$B204</formula>
    </cfRule>
  </conditionalFormatting>
  <conditionalFormatting sqref="AN216">
    <cfRule type="cellIs" dxfId="49" priority="35" operator="greaterThan">
      <formula>$C204</formula>
    </cfRule>
    <cfRule type="cellIs" dxfId="48" priority="36" operator="lessThan">
      <formula>$C204</formula>
    </cfRule>
  </conditionalFormatting>
  <conditionalFormatting sqref="AM220">
    <cfRule type="cellIs" dxfId="47" priority="33" operator="lessThan">
      <formula>$B204</formula>
    </cfRule>
    <cfRule type="cellIs" dxfId="46" priority="34" operator="greaterThan">
      <formula>$B204</formula>
    </cfRule>
  </conditionalFormatting>
  <conditionalFormatting sqref="AN220">
    <cfRule type="cellIs" dxfId="45" priority="31" operator="greaterThan">
      <formula>$C204</formula>
    </cfRule>
    <cfRule type="cellIs" dxfId="44" priority="32" operator="lessThan">
      <formula>$C204</formula>
    </cfRule>
  </conditionalFormatting>
  <conditionalFormatting sqref="AM209">
    <cfRule type="cellIs" dxfId="43" priority="29" operator="greaterThan">
      <formula>0</formula>
    </cfRule>
    <cfRule type="cellIs" dxfId="42" priority="30" operator="lessThan">
      <formula>0</formula>
    </cfRule>
  </conditionalFormatting>
  <conditionalFormatting sqref="AM213">
    <cfRule type="cellIs" dxfId="41" priority="27" operator="greaterThan">
      <formula>0</formula>
    </cfRule>
    <cfRule type="cellIs" dxfId="40" priority="28" operator="lessThan">
      <formula>0</formula>
    </cfRule>
  </conditionalFormatting>
  <conditionalFormatting sqref="AM217">
    <cfRule type="cellIs" dxfId="39" priority="25" operator="greaterThan">
      <formula>0</formula>
    </cfRule>
    <cfRule type="cellIs" dxfId="38" priority="26" operator="lessThan">
      <formula>0</formula>
    </cfRule>
  </conditionalFormatting>
  <conditionalFormatting sqref="AN209">
    <cfRule type="cellIs" dxfId="37" priority="23" operator="lessThan">
      <formula>0</formula>
    </cfRule>
    <cfRule type="cellIs" dxfId="36" priority="24" operator="greaterThan">
      <formula>0</formula>
    </cfRule>
  </conditionalFormatting>
  <conditionalFormatting sqref="AN213">
    <cfRule type="cellIs" dxfId="35" priority="21" operator="lessThan">
      <formula>0</formula>
    </cfRule>
    <cfRule type="cellIs" dxfId="34" priority="22" operator="greaterThan">
      <formula>0</formula>
    </cfRule>
  </conditionalFormatting>
  <conditionalFormatting sqref="AN217">
    <cfRule type="cellIs" dxfId="33" priority="19" operator="lessThan">
      <formula>0</formula>
    </cfRule>
    <cfRule type="cellIs" dxfId="32" priority="20" operator="greaterThan">
      <formula>0</formula>
    </cfRule>
  </conditionalFormatting>
  <conditionalFormatting sqref="AM221">
    <cfRule type="cellIs" dxfId="31" priority="17" operator="greaterThan">
      <formula>0</formula>
    </cfRule>
    <cfRule type="cellIs" dxfId="30" priority="18" operator="lessThan">
      <formula>0</formula>
    </cfRule>
  </conditionalFormatting>
  <conditionalFormatting sqref="AN221">
    <cfRule type="cellIs" dxfId="29" priority="15" operator="lessThan">
      <formula>0</formula>
    </cfRule>
    <cfRule type="cellIs" dxfId="28" priority="16" operator="greaterThan">
      <formula>0</formula>
    </cfRule>
  </conditionalFormatting>
  <conditionalFormatting sqref="AM224">
    <cfRule type="cellIs" dxfId="27" priority="13" operator="lessThan">
      <formula>$B208</formula>
    </cfRule>
    <cfRule type="cellIs" dxfId="26" priority="14" operator="greaterThan">
      <formula>$B208</formula>
    </cfRule>
  </conditionalFormatting>
  <conditionalFormatting sqref="AN224">
    <cfRule type="cellIs" dxfId="23" priority="11" operator="greaterThan">
      <formula>$C208</formula>
    </cfRule>
    <cfRule type="cellIs" dxfId="22" priority="12" operator="lessThan">
      <formula>$C208</formula>
    </cfRule>
  </conditionalFormatting>
  <conditionalFormatting sqref="AM124">
    <cfRule type="cellIs" dxfId="19" priority="9" operator="lessThan">
      <formula>$B108</formula>
    </cfRule>
    <cfRule type="cellIs" dxfId="18" priority="10" operator="greaterThan">
      <formula>$B108</formula>
    </cfRule>
  </conditionalFormatting>
  <conditionalFormatting sqref="AM144">
    <cfRule type="cellIs" dxfId="15" priority="7" operator="lessThan">
      <formula>$B128</formula>
    </cfRule>
    <cfRule type="cellIs" dxfId="14" priority="8" operator="greaterThan">
      <formula>$B128</formula>
    </cfRule>
  </conditionalFormatting>
  <conditionalFormatting sqref="AN124">
    <cfRule type="cellIs" dxfId="7" priority="3" operator="greaterThan">
      <formula>$C108</formula>
    </cfRule>
    <cfRule type="cellIs" dxfId="6" priority="4" operator="lessThan">
      <formula>$C108</formula>
    </cfRule>
  </conditionalFormatting>
  <conditionalFormatting sqref="AN144">
    <cfRule type="cellIs" dxfId="3" priority="1" operator="greaterThan">
      <formula>$C128</formula>
    </cfRule>
    <cfRule type="cellIs" dxfId="2" priority="2" operator="lessThan">
      <formula>$C128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5"/>
  <sheetViews>
    <sheetView showGridLines="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2" sqref="A2"/>
    </sheetView>
  </sheetViews>
  <sheetFormatPr baseColWidth="10" defaultRowHeight="16" x14ac:dyDescent="0.2"/>
  <cols>
    <col min="1" max="1" width="16.6640625" style="4" customWidth="1"/>
    <col min="4" max="4" width="10" style="3" customWidth="1"/>
    <col min="5" max="5" width="33.33203125" customWidth="1"/>
    <col min="6" max="29" width="6.6640625" customWidth="1"/>
    <col min="30" max="30" width="2.6640625" customWidth="1"/>
    <col min="31" max="31" width="33.33203125" customWidth="1"/>
    <col min="35" max="35" width="2.6640625" customWidth="1"/>
    <col min="36" max="39" width="12.5" customWidth="1"/>
  </cols>
  <sheetData>
    <row r="1" spans="1:31" x14ac:dyDescent="0.2">
      <c r="F1" s="203" t="s">
        <v>5</v>
      </c>
      <c r="G1" s="204"/>
      <c r="H1" s="204"/>
      <c r="I1" s="204"/>
      <c r="J1" s="204"/>
      <c r="K1" s="204"/>
      <c r="L1" s="204"/>
      <c r="M1" s="205"/>
      <c r="N1" s="210" t="s">
        <v>4</v>
      </c>
      <c r="O1" s="208"/>
      <c r="P1" s="208"/>
      <c r="Q1" s="208"/>
      <c r="R1" s="208"/>
      <c r="S1" s="208"/>
      <c r="T1" s="208"/>
      <c r="U1" s="209"/>
      <c r="V1" s="207" t="s">
        <v>3</v>
      </c>
      <c r="W1" s="208"/>
      <c r="X1" s="208"/>
      <c r="Y1" s="208"/>
      <c r="Z1" s="208"/>
      <c r="AA1" s="208"/>
      <c r="AB1" s="208"/>
      <c r="AC1" s="209"/>
      <c r="AD1" s="27"/>
      <c r="AE1" s="27"/>
    </row>
    <row r="2" spans="1:31" ht="16" customHeight="1" x14ac:dyDescent="0.2">
      <c r="B2" s="199" t="s">
        <v>18</v>
      </c>
      <c r="C2" s="200"/>
      <c r="F2" s="201" t="s">
        <v>16</v>
      </c>
      <c r="G2" s="202"/>
      <c r="H2" s="202" t="s">
        <v>15</v>
      </c>
      <c r="I2" s="202"/>
      <c r="J2" s="202" t="s">
        <v>14</v>
      </c>
      <c r="K2" s="202"/>
      <c r="L2" s="202" t="s">
        <v>13</v>
      </c>
      <c r="M2" s="202"/>
      <c r="N2" s="201" t="s">
        <v>16</v>
      </c>
      <c r="O2" s="202"/>
      <c r="P2" s="202" t="s">
        <v>15</v>
      </c>
      <c r="Q2" s="202"/>
      <c r="R2" s="202" t="s">
        <v>14</v>
      </c>
      <c r="S2" s="202"/>
      <c r="T2" s="202" t="s">
        <v>13</v>
      </c>
      <c r="U2" s="206"/>
      <c r="V2" s="202" t="s">
        <v>16</v>
      </c>
      <c r="W2" s="202"/>
      <c r="X2" s="202" t="s">
        <v>15</v>
      </c>
      <c r="Y2" s="202"/>
      <c r="Z2" s="202" t="s">
        <v>14</v>
      </c>
      <c r="AA2" s="202"/>
      <c r="AB2" s="202" t="s">
        <v>13</v>
      </c>
      <c r="AC2" s="206"/>
      <c r="AD2" s="27"/>
      <c r="AE2" s="27"/>
    </row>
    <row r="3" spans="1:31" ht="17" thickBot="1" x14ac:dyDescent="0.25">
      <c r="B3" s="106" t="s">
        <v>0</v>
      </c>
      <c r="C3" s="107" t="s">
        <v>1</v>
      </c>
      <c r="F3" s="26" t="s">
        <v>0</v>
      </c>
      <c r="G3" s="6" t="s">
        <v>1</v>
      </c>
      <c r="H3" s="5" t="s">
        <v>0</v>
      </c>
      <c r="I3" s="6" t="s">
        <v>1</v>
      </c>
      <c r="J3" s="5" t="s">
        <v>0</v>
      </c>
      <c r="K3" s="6" t="s">
        <v>1</v>
      </c>
      <c r="L3" s="5" t="s">
        <v>0</v>
      </c>
      <c r="M3" s="27" t="s">
        <v>1</v>
      </c>
      <c r="N3" s="26" t="s">
        <v>0</v>
      </c>
      <c r="O3" s="6" t="s">
        <v>1</v>
      </c>
      <c r="P3" s="5" t="s">
        <v>0</v>
      </c>
      <c r="Q3" s="6" t="s">
        <v>1</v>
      </c>
      <c r="R3" s="5" t="s">
        <v>0</v>
      </c>
      <c r="S3" s="6" t="s">
        <v>1</v>
      </c>
      <c r="T3" s="5" t="s">
        <v>0</v>
      </c>
      <c r="U3" s="41" t="s">
        <v>1</v>
      </c>
      <c r="V3" s="27" t="s">
        <v>0</v>
      </c>
      <c r="W3" s="6" t="s">
        <v>1</v>
      </c>
      <c r="X3" s="5" t="s">
        <v>0</v>
      </c>
      <c r="Y3" s="6" t="s">
        <v>1</v>
      </c>
      <c r="Z3" s="5" t="s">
        <v>0</v>
      </c>
      <c r="AA3" s="6" t="s">
        <v>1</v>
      </c>
      <c r="AB3" s="5" t="s">
        <v>0</v>
      </c>
      <c r="AC3" s="41" t="s">
        <v>1</v>
      </c>
      <c r="AD3" s="27"/>
      <c r="AE3" s="27"/>
    </row>
    <row r="4" spans="1:31" x14ac:dyDescent="0.2">
      <c r="A4" s="174" t="s">
        <v>17</v>
      </c>
      <c r="B4" s="177">
        <v>0.12021999999999999</v>
      </c>
      <c r="C4" s="189">
        <v>0.120545</v>
      </c>
      <c r="D4" s="180" t="s">
        <v>2</v>
      </c>
      <c r="E4" s="66" t="s">
        <v>11</v>
      </c>
      <c r="F4" s="7">
        <v>9.8724999999999993E-2</v>
      </c>
      <c r="G4" s="7">
        <v>0.13226499999999999</v>
      </c>
      <c r="H4" s="16">
        <v>0.10106999999999999</v>
      </c>
      <c r="I4" s="19">
        <v>0.130715</v>
      </c>
      <c r="J4" s="7">
        <v>0.10222000000000001</v>
      </c>
      <c r="K4" s="7">
        <v>0.13045000000000001</v>
      </c>
      <c r="L4" s="16">
        <v>0.10297000000000001</v>
      </c>
      <c r="M4" s="7">
        <v>0.13006499999999999</v>
      </c>
      <c r="N4" s="8">
        <v>9.7769999999999996E-2</v>
      </c>
      <c r="O4" s="19">
        <v>0.14588499999999999</v>
      </c>
      <c r="P4" s="7">
        <v>9.8754999999999996E-2</v>
      </c>
      <c r="Q4" s="7">
        <v>0.14079</v>
      </c>
      <c r="R4" s="16">
        <v>0.10371</v>
      </c>
      <c r="S4" s="19">
        <v>0.133935</v>
      </c>
      <c r="T4" s="7">
        <v>0.10693</v>
      </c>
      <c r="U4" s="9">
        <v>0.13283500000000001</v>
      </c>
      <c r="V4" s="8">
        <v>9.9489999999999995E-2</v>
      </c>
      <c r="W4" s="7">
        <v>0.13362499999999999</v>
      </c>
      <c r="X4" s="16">
        <v>0.10073500000000001</v>
      </c>
      <c r="Y4" s="19">
        <v>0.13494</v>
      </c>
      <c r="Z4" s="16">
        <v>0.1031</v>
      </c>
      <c r="AA4" s="19">
        <v>0.13174</v>
      </c>
      <c r="AB4" s="7">
        <v>0.105155</v>
      </c>
      <c r="AC4" s="9">
        <v>0.130775</v>
      </c>
      <c r="AD4" s="10"/>
      <c r="AE4" s="10"/>
    </row>
    <row r="5" spans="1:31" x14ac:dyDescent="0.2">
      <c r="A5" s="175"/>
      <c r="B5" s="178"/>
      <c r="C5" s="190"/>
      <c r="D5" s="181"/>
      <c r="E5" s="67" t="s">
        <v>12</v>
      </c>
      <c r="F5" s="43">
        <f>((1/$B4*F4)-1)</f>
        <v>-0.17879720512393937</v>
      </c>
      <c r="G5" s="43">
        <f>((1/$C4*G4)-1)</f>
        <v>9.7225102658758056E-2</v>
      </c>
      <c r="H5" s="46">
        <f>((1/$B4*H4)-1)</f>
        <v>-0.15929129928464481</v>
      </c>
      <c r="I5" s="47">
        <f>((1/$C4*I4)-1)</f>
        <v>8.4366833962420618E-2</v>
      </c>
      <c r="J5" s="43">
        <f>((1/$B4*J4)-1)</f>
        <v>-0.14972550324405243</v>
      </c>
      <c r="K5" s="43">
        <f>((1/$C4*K4)-1)</f>
        <v>8.2168484798208263E-2</v>
      </c>
      <c r="L5" s="46">
        <f>((1/$B4*L4)-1)</f>
        <v>-0.14348694060888356</v>
      </c>
      <c r="M5" s="43">
        <f>((1/$C4*M4)-1)</f>
        <v>7.8974656767182294E-2</v>
      </c>
      <c r="N5" s="44">
        <f>((1/$B4*N4)-1)</f>
        <v>-0.18674097487938768</v>
      </c>
      <c r="O5" s="47">
        <f>((1/$C4*O4)-1)</f>
        <v>0.21021195404205884</v>
      </c>
      <c r="P5" s="43">
        <f>((1/$B4*P4)-1)</f>
        <v>-0.17854766261853261</v>
      </c>
      <c r="Q5" s="43">
        <f>((1/$C4*Q4)-1)</f>
        <v>0.16794558048861408</v>
      </c>
      <c r="R5" s="46">
        <f>((1/$B4*R4)-1)</f>
        <v>-0.1373315588088504</v>
      </c>
      <c r="S5" s="47">
        <f>((1/$C4*S4)-1)</f>
        <v>0.11107885022190889</v>
      </c>
      <c r="T5" s="43">
        <f>((1/$B4*T4)-1)</f>
        <v>-0.110547329895192</v>
      </c>
      <c r="U5" s="45">
        <f>((1/$C4*U4)-1)</f>
        <v>0.10195362727612101</v>
      </c>
      <c r="V5" s="44">
        <f>((1/$B4*V4)-1)</f>
        <v>-0.17243387123606713</v>
      </c>
      <c r="W5" s="43">
        <f>((1/$C4*W4)-1)</f>
        <v>0.10850719648264118</v>
      </c>
      <c r="X5" s="46">
        <f>((1/$B4*X4)-1)</f>
        <v>-0.16207785726168678</v>
      </c>
      <c r="Y5" s="47">
        <f>((1/$C4*Y4)-1)</f>
        <v>0.11941598573146961</v>
      </c>
      <c r="Z5" s="46">
        <f>((1/$B4*Z4)-1)</f>
        <v>-0.14240558975212103</v>
      </c>
      <c r="AA5" s="47">
        <f>((1/$C4*AA4)-1)</f>
        <v>9.2869882616450239E-2</v>
      </c>
      <c r="AB5" s="43">
        <f>((1/$B4*AB4)-1)</f>
        <v>-0.1253119281317584</v>
      </c>
      <c r="AC5" s="45">
        <f>((1/$C4*AC4)-1)</f>
        <v>8.4864573395827314E-2</v>
      </c>
      <c r="AD5" s="43"/>
      <c r="AE5" s="43"/>
    </row>
    <row r="6" spans="1:31" x14ac:dyDescent="0.2">
      <c r="A6" s="175"/>
      <c r="B6" s="178"/>
      <c r="C6" s="190"/>
      <c r="D6" s="181"/>
      <c r="E6" s="67" t="s">
        <v>10</v>
      </c>
      <c r="F6" s="65"/>
      <c r="G6" s="10"/>
      <c r="H6" s="17"/>
      <c r="I6" s="20"/>
      <c r="J6" s="10"/>
      <c r="K6" s="10"/>
      <c r="L6" s="17"/>
      <c r="M6" s="10"/>
      <c r="N6" s="11"/>
      <c r="O6" s="20"/>
      <c r="P6" s="10"/>
      <c r="Q6" s="10"/>
      <c r="R6" s="17"/>
      <c r="S6" s="20"/>
      <c r="T6" s="10"/>
      <c r="U6" s="12"/>
      <c r="V6" s="11"/>
      <c r="W6" s="10"/>
      <c r="X6" s="17"/>
      <c r="Y6" s="20"/>
      <c r="Z6" s="17"/>
      <c r="AA6" s="20"/>
      <c r="AB6" s="10"/>
      <c r="AC6" s="12"/>
      <c r="AD6" s="10"/>
      <c r="AE6" s="10"/>
    </row>
    <row r="7" spans="1:31" x14ac:dyDescent="0.2">
      <c r="A7" s="175"/>
      <c r="B7" s="178"/>
      <c r="C7" s="190"/>
      <c r="D7" s="181"/>
      <c r="E7" s="112" t="s">
        <v>42</v>
      </c>
      <c r="F7" s="124">
        <f>IF(G5&lt;0,1,0)</f>
        <v>0</v>
      </c>
      <c r="G7" s="125"/>
      <c r="H7" s="126">
        <f>IF(I5&lt;0,1,0)</f>
        <v>0</v>
      </c>
      <c r="I7" s="125"/>
      <c r="J7" s="126">
        <f>IF(K5&lt;0,1,0)</f>
        <v>0</v>
      </c>
      <c r="K7" s="125"/>
      <c r="L7" s="126">
        <f>IF(M5&lt;0,1,0)</f>
        <v>0</v>
      </c>
      <c r="M7" s="127"/>
      <c r="N7" s="124">
        <f>IF(O5&lt;0,1,0)</f>
        <v>0</v>
      </c>
      <c r="O7" s="125"/>
      <c r="P7" s="126">
        <f>IF(Q5&lt;0,1,0)</f>
        <v>0</v>
      </c>
      <c r="Q7" s="125"/>
      <c r="R7" s="126">
        <f>IF(S5&lt;0,1,0)</f>
        <v>0</v>
      </c>
      <c r="S7" s="125"/>
      <c r="T7" s="126">
        <f>IF(U5&lt;0,1,0)</f>
        <v>0</v>
      </c>
      <c r="U7" s="127"/>
      <c r="V7" s="124">
        <f>IF(W5&lt;0,1,0)</f>
        <v>0</v>
      </c>
      <c r="W7" s="125"/>
      <c r="X7" s="126">
        <f>IF(Y5&lt;0,1,0)</f>
        <v>0</v>
      </c>
      <c r="Y7" s="125"/>
      <c r="Z7" s="126">
        <f>IF(AA5&lt;0,1,0)</f>
        <v>0</v>
      </c>
      <c r="AA7" s="125"/>
      <c r="AB7" s="126">
        <f>IF(AC5&lt;0,1,0)</f>
        <v>0</v>
      </c>
      <c r="AC7" s="127"/>
      <c r="AD7" s="115"/>
      <c r="AE7" s="115"/>
    </row>
    <row r="8" spans="1:31" x14ac:dyDescent="0.2">
      <c r="A8" s="175"/>
      <c r="B8" s="178"/>
      <c r="C8" s="190"/>
      <c r="D8" s="182" t="s">
        <v>6</v>
      </c>
      <c r="E8" s="68" t="s">
        <v>11</v>
      </c>
      <c r="F8" s="31">
        <v>0.10732</v>
      </c>
      <c r="G8" s="31">
        <v>0.12722</v>
      </c>
      <c r="H8" s="22">
        <v>0.10485</v>
      </c>
      <c r="I8" s="23">
        <v>0.12836500000000001</v>
      </c>
      <c r="J8" s="31">
        <v>0.10466499999999999</v>
      </c>
      <c r="K8" s="31">
        <v>0.12792999999999999</v>
      </c>
      <c r="L8" s="22">
        <v>0.10464</v>
      </c>
      <c r="M8" s="31">
        <v>0.12986500000000001</v>
      </c>
      <c r="N8" s="35">
        <v>0.102395</v>
      </c>
      <c r="O8" s="23">
        <v>0.13439000000000001</v>
      </c>
      <c r="P8" s="31">
        <v>0.10592500000000001</v>
      </c>
      <c r="Q8" s="31">
        <v>0.13034000000000001</v>
      </c>
      <c r="R8" s="22">
        <v>0.10582999999999999</v>
      </c>
      <c r="S8" s="23">
        <v>0.130385</v>
      </c>
      <c r="T8" s="31">
        <v>0.10531500000000001</v>
      </c>
      <c r="U8" s="36">
        <v>0.12909999999999999</v>
      </c>
      <c r="V8" s="35">
        <v>0.10563</v>
      </c>
      <c r="W8" s="31">
        <v>0.129525</v>
      </c>
      <c r="X8" s="22">
        <v>0.10602499999999999</v>
      </c>
      <c r="Y8" s="23">
        <v>0.12831999999999999</v>
      </c>
      <c r="Z8" s="22">
        <v>0.10552</v>
      </c>
      <c r="AA8" s="23">
        <v>0.12928999999999999</v>
      </c>
      <c r="AB8" s="31">
        <v>0.105465</v>
      </c>
      <c r="AC8" s="36">
        <v>0.13000500000000001</v>
      </c>
      <c r="AD8" s="10"/>
      <c r="AE8" s="10"/>
    </row>
    <row r="9" spans="1:31" x14ac:dyDescent="0.2">
      <c r="A9" s="175"/>
      <c r="B9" s="178"/>
      <c r="C9" s="190"/>
      <c r="D9" s="183"/>
      <c r="E9" s="67" t="s">
        <v>12</v>
      </c>
      <c r="F9" s="43">
        <f>((1/$B4*F8)-1)</f>
        <v>-0.10730327732490419</v>
      </c>
      <c r="G9" s="43">
        <f>((1/$C4*G8)-1)</f>
        <v>5.5373511966485545E-2</v>
      </c>
      <c r="H9" s="46">
        <f>((1/$B4*H8)-1)</f>
        <v>-0.12784894360339372</v>
      </c>
      <c r="I9" s="47">
        <f>((1/$C4*I8)-1)</f>
        <v>6.4872039487328337E-2</v>
      </c>
      <c r="J9" s="43">
        <f>((1/$B4*J8)-1)</f>
        <v>-0.12938778905340198</v>
      </c>
      <c r="K9" s="43">
        <f>((1/$C4*K8)-1)</f>
        <v>6.1263428595130343E-2</v>
      </c>
      <c r="L9" s="46">
        <f>((1/$B4*L8)-1)</f>
        <v>-0.12959574114124095</v>
      </c>
      <c r="M9" s="43">
        <f>((1/$C4*M8)-1)</f>
        <v>7.731552532249375E-2</v>
      </c>
      <c r="N9" s="44">
        <f>((1/$B4*N8)-1)</f>
        <v>-0.14826983862917975</v>
      </c>
      <c r="O9" s="47">
        <f>((1/$C4*O8)-1)</f>
        <v>0.11485337425857578</v>
      </c>
      <c r="P9" s="43">
        <f>((1/$B4*P8)-1)</f>
        <v>-0.11890700382631825</v>
      </c>
      <c r="Q9" s="43">
        <f>((1/$C4*Q8)-1)</f>
        <v>8.125596250362932E-2</v>
      </c>
      <c r="R9" s="46">
        <f>((1/$B4*R8)-1)</f>
        <v>-0.11969722176010644</v>
      </c>
      <c r="S9" s="47">
        <f>((1/$C4*S8)-1)</f>
        <v>8.1629267078684231E-2</v>
      </c>
      <c r="T9" s="43">
        <f>((1/$B4*T8)-1)</f>
        <v>-0.12398103476958888</v>
      </c>
      <c r="U9" s="45">
        <f>((1/$C4*U8)-1)</f>
        <v>7.0969347546559369E-2</v>
      </c>
      <c r="V9" s="44">
        <f>((1/$B4*V8)-1)</f>
        <v>-0.12136083846281809</v>
      </c>
      <c r="W9" s="43">
        <f>((1/$C4*W8)-1)</f>
        <v>7.4495001866522914E-2</v>
      </c>
      <c r="X9" s="46">
        <f>((1/$B4*X8)-1)</f>
        <v>-0.11807519547496248</v>
      </c>
      <c r="Y9" s="47">
        <f>((1/$C4*Y8)-1)</f>
        <v>6.4498734912273203E-2</v>
      </c>
      <c r="Z9" s="46">
        <f>((1/$B4*Z8)-1)</f>
        <v>-0.12227582764930944</v>
      </c>
      <c r="AA9" s="47">
        <f>((1/$C4*AA8)-1)</f>
        <v>7.2545522419013464E-2</v>
      </c>
      <c r="AB9" s="43">
        <f>((1/$B4*AB8)-1)</f>
        <v>-0.12273332224255518</v>
      </c>
      <c r="AC9" s="45">
        <f>((1/$C4*AC8)-1)</f>
        <v>7.847691733377582E-2</v>
      </c>
      <c r="AD9" s="43"/>
      <c r="AE9" s="43"/>
    </row>
    <row r="10" spans="1:31" x14ac:dyDescent="0.2">
      <c r="A10" s="175"/>
      <c r="B10" s="178"/>
      <c r="C10" s="190"/>
      <c r="D10" s="183"/>
      <c r="E10" s="67" t="s">
        <v>10</v>
      </c>
      <c r="F10" s="10"/>
      <c r="G10" s="10"/>
      <c r="H10" s="17"/>
      <c r="I10" s="20"/>
      <c r="J10" s="10"/>
      <c r="K10" s="10"/>
      <c r="L10" s="17"/>
      <c r="M10" s="10"/>
      <c r="N10" s="11"/>
      <c r="O10" s="20"/>
      <c r="P10" s="10"/>
      <c r="Q10" s="10"/>
      <c r="R10" s="17"/>
      <c r="S10" s="20"/>
      <c r="T10" s="10"/>
      <c r="U10" s="12"/>
      <c r="V10" s="11"/>
      <c r="W10" s="10"/>
      <c r="X10" s="17"/>
      <c r="Y10" s="20"/>
      <c r="Z10" s="17"/>
      <c r="AA10" s="20"/>
      <c r="AB10" s="10"/>
      <c r="AC10" s="12"/>
      <c r="AD10" s="10"/>
      <c r="AE10" s="10"/>
    </row>
    <row r="11" spans="1:31" x14ac:dyDescent="0.2">
      <c r="A11" s="175"/>
      <c r="B11" s="178"/>
      <c r="C11" s="190"/>
      <c r="D11" s="183"/>
      <c r="E11" s="112" t="s">
        <v>42</v>
      </c>
      <c r="F11" s="124">
        <f>IF(G9&lt;0,1,0)</f>
        <v>0</v>
      </c>
      <c r="G11" s="125"/>
      <c r="H11" s="126">
        <f>IF(I9&lt;0,1,0)</f>
        <v>0</v>
      </c>
      <c r="I11" s="125"/>
      <c r="J11" s="126">
        <f>IF(K9&lt;0,1,0)</f>
        <v>0</v>
      </c>
      <c r="K11" s="125"/>
      <c r="L11" s="126">
        <f>IF(M9&lt;0,1,0)</f>
        <v>0</v>
      </c>
      <c r="M11" s="127"/>
      <c r="N11" s="124">
        <f>IF(O9&lt;0,1,0)</f>
        <v>0</v>
      </c>
      <c r="O11" s="125"/>
      <c r="P11" s="126">
        <f>IF(Q9&lt;0,1,0)</f>
        <v>0</v>
      </c>
      <c r="Q11" s="125"/>
      <c r="R11" s="126">
        <f>IF(S9&lt;0,1,0)</f>
        <v>0</v>
      </c>
      <c r="S11" s="125"/>
      <c r="T11" s="126">
        <f>IF(U9&lt;0,1,0)</f>
        <v>0</v>
      </c>
      <c r="U11" s="127"/>
      <c r="V11" s="124">
        <f>IF(W9&lt;0,1,0)</f>
        <v>0</v>
      </c>
      <c r="W11" s="125"/>
      <c r="X11" s="126">
        <f>IF(Y9&lt;0,1,0)</f>
        <v>0</v>
      </c>
      <c r="Y11" s="125"/>
      <c r="Z11" s="126">
        <f>IF(AA9&lt;0,1,0)</f>
        <v>0</v>
      </c>
      <c r="AA11" s="125"/>
      <c r="AB11" s="126">
        <f>IF(AC9&lt;0,1,0)</f>
        <v>0</v>
      </c>
      <c r="AC11" s="127"/>
      <c r="AD11" s="115"/>
      <c r="AE11" s="115"/>
    </row>
    <row r="12" spans="1:31" x14ac:dyDescent="0.2">
      <c r="A12" s="175"/>
      <c r="B12" s="178"/>
      <c r="C12" s="190"/>
      <c r="D12" s="182" t="s">
        <v>7</v>
      </c>
      <c r="E12" s="68" t="s">
        <v>11</v>
      </c>
      <c r="F12" s="31">
        <v>0.10656</v>
      </c>
      <c r="G12" s="31">
        <v>0.1249</v>
      </c>
      <c r="H12" s="22">
        <v>0.10539</v>
      </c>
      <c r="I12" s="23">
        <v>0.12697</v>
      </c>
      <c r="J12" s="31">
        <v>0.104835</v>
      </c>
      <c r="K12" s="31">
        <v>0.127715</v>
      </c>
      <c r="L12" s="22">
        <v>0.10483000000000001</v>
      </c>
      <c r="M12" s="31">
        <v>0.12842999999999999</v>
      </c>
      <c r="N12" s="35">
        <v>0.10108499999999999</v>
      </c>
      <c r="O12" s="23">
        <v>0.13413</v>
      </c>
      <c r="P12" s="31">
        <v>0.10549500000000001</v>
      </c>
      <c r="Q12" s="31">
        <v>0.130355</v>
      </c>
      <c r="R12" s="22">
        <v>0.10563</v>
      </c>
      <c r="S12" s="23">
        <v>0.13020000000000001</v>
      </c>
      <c r="T12" s="31">
        <v>0.106375</v>
      </c>
      <c r="U12" s="36">
        <v>0.12988</v>
      </c>
      <c r="V12" s="35">
        <v>0.10421999999999999</v>
      </c>
      <c r="W12" s="31">
        <v>0.12646499999999999</v>
      </c>
      <c r="X12" s="22">
        <v>0.106305</v>
      </c>
      <c r="Y12" s="23">
        <v>0.12918499999999999</v>
      </c>
      <c r="Z12" s="22">
        <v>0.106045</v>
      </c>
      <c r="AA12" s="23">
        <v>0.129355</v>
      </c>
      <c r="AB12" s="31">
        <v>0.10546</v>
      </c>
      <c r="AC12" s="36">
        <v>0.12939999999999999</v>
      </c>
      <c r="AD12" s="10"/>
      <c r="AE12" s="10"/>
    </row>
    <row r="13" spans="1:31" x14ac:dyDescent="0.2">
      <c r="A13" s="175"/>
      <c r="B13" s="178"/>
      <c r="C13" s="190"/>
      <c r="D13" s="183"/>
      <c r="E13" s="67" t="s">
        <v>12</v>
      </c>
      <c r="F13" s="43">
        <f>((1/$B4*F12)-1)</f>
        <v>-0.11362502079520864</v>
      </c>
      <c r="G13" s="43">
        <f>((1/$C4*G12)-1)</f>
        <v>3.6127587208096612E-2</v>
      </c>
      <c r="H13" s="46">
        <f>((1/$B4*H12)-1)</f>
        <v>-0.12335717850607208</v>
      </c>
      <c r="I13" s="47">
        <f>((1/$C4*I12)-1)</f>
        <v>5.3299597660624531E-2</v>
      </c>
      <c r="J13" s="43">
        <f>((1/$B4*J12)-1)</f>
        <v>-0.1279737148560971</v>
      </c>
      <c r="K13" s="43">
        <f>((1/$C4*K12)-1)</f>
        <v>5.9479862292090013E-2</v>
      </c>
      <c r="L13" s="46">
        <f>((1/$B4*L12)-1)</f>
        <v>-0.12801530527366478</v>
      </c>
      <c r="M13" s="43">
        <f>((1/$C4*M12)-1)</f>
        <v>6.5411257206852147E-2</v>
      </c>
      <c r="N13" s="44">
        <f>((1/$B4*N12)-1)</f>
        <v>-0.15916652803194142</v>
      </c>
      <c r="O13" s="47">
        <f>((1/$C4*O12)-1)</f>
        <v>0.11269650338048032</v>
      </c>
      <c r="P13" s="43">
        <f>((1/$B4*P12)-1)</f>
        <v>-0.12248377973714841</v>
      </c>
      <c r="Q13" s="43">
        <f>((1/$C4*Q12)-1)</f>
        <v>8.1380397361980883E-2</v>
      </c>
      <c r="R13" s="46">
        <f>((1/$B4*R12)-1)</f>
        <v>-0.12136083846281809</v>
      </c>
      <c r="S13" s="47">
        <f>((1/$C4*S12)-1)</f>
        <v>8.009457049234725E-2</v>
      </c>
      <c r="T13" s="43">
        <f>((1/$B4*T12)-1)</f>
        <v>-0.11516386624521702</v>
      </c>
      <c r="U13" s="45">
        <f>((1/$C4*U12)-1)</f>
        <v>7.7439960180845313E-2</v>
      </c>
      <c r="V13" s="44">
        <f>((1/$B4*V12)-1)</f>
        <v>-0.13308933621693553</v>
      </c>
      <c r="W13" s="43">
        <f>((1/$C4*W12)-1)</f>
        <v>4.9110290762785613E-2</v>
      </c>
      <c r="X13" s="46">
        <f>((1/$B4*X12)-1)</f>
        <v>-0.11574613209116613</v>
      </c>
      <c r="Y13" s="47">
        <f>((1/$C4*Y12)-1)</f>
        <v>7.1674478410552078E-2</v>
      </c>
      <c r="Z13" s="46">
        <f>((1/$B4*Z12)-1)</f>
        <v>-0.1179088338046913</v>
      </c>
      <c r="AA13" s="47">
        <f>((1/$C4*AA12)-1)</f>
        <v>7.3084740138537496E-2</v>
      </c>
      <c r="AB13" s="43">
        <f>((1/$B4*AB12)-1)</f>
        <v>-0.12277491266012297</v>
      </c>
      <c r="AC13" s="45">
        <f>((1/$C4*AC12)-1)</f>
        <v>7.3458044713592408E-2</v>
      </c>
      <c r="AD13" s="43"/>
      <c r="AE13" s="43"/>
    </row>
    <row r="14" spans="1:31" x14ac:dyDescent="0.2">
      <c r="A14" s="175"/>
      <c r="B14" s="178"/>
      <c r="C14" s="190"/>
      <c r="D14" s="183"/>
      <c r="E14" s="67" t="s">
        <v>10</v>
      </c>
      <c r="F14" s="10"/>
      <c r="G14" s="10"/>
      <c r="H14" s="17"/>
      <c r="I14" s="20"/>
      <c r="J14" s="10"/>
      <c r="K14" s="10"/>
      <c r="L14" s="17"/>
      <c r="M14" s="10"/>
      <c r="N14" s="11"/>
      <c r="O14" s="20"/>
      <c r="P14" s="10"/>
      <c r="Q14" s="10"/>
      <c r="R14" s="17"/>
      <c r="S14" s="20"/>
      <c r="T14" s="10"/>
      <c r="U14" s="12"/>
      <c r="V14" s="11"/>
      <c r="W14" s="10"/>
      <c r="X14" s="17"/>
      <c r="Y14" s="20"/>
      <c r="Z14" s="17"/>
      <c r="AA14" s="20"/>
      <c r="AB14" s="10"/>
      <c r="AC14" s="12"/>
      <c r="AD14" s="10"/>
      <c r="AE14" s="10"/>
    </row>
    <row r="15" spans="1:31" x14ac:dyDescent="0.2">
      <c r="A15" s="175"/>
      <c r="B15" s="178"/>
      <c r="C15" s="190"/>
      <c r="D15" s="187"/>
      <c r="E15" s="112" t="s">
        <v>42</v>
      </c>
      <c r="F15" s="124">
        <f>IF(G13&lt;0,1,0)</f>
        <v>0</v>
      </c>
      <c r="G15" s="125"/>
      <c r="H15" s="126">
        <f>IF(I13&lt;0,1,0)</f>
        <v>0</v>
      </c>
      <c r="I15" s="125"/>
      <c r="J15" s="126">
        <f>IF(K13&lt;0,1,0)</f>
        <v>0</v>
      </c>
      <c r="K15" s="125"/>
      <c r="L15" s="126">
        <f>IF(M13&lt;0,1,0)</f>
        <v>0</v>
      </c>
      <c r="M15" s="127"/>
      <c r="N15" s="124">
        <f>IF(O13&lt;0,1,0)</f>
        <v>0</v>
      </c>
      <c r="O15" s="125"/>
      <c r="P15" s="126">
        <f>IF(Q13&lt;0,1,0)</f>
        <v>0</v>
      </c>
      <c r="Q15" s="125"/>
      <c r="R15" s="126">
        <f>IF(S13&lt;0,1,0)</f>
        <v>0</v>
      </c>
      <c r="S15" s="125"/>
      <c r="T15" s="126">
        <f>IF(U13&lt;0,1,0)</f>
        <v>0</v>
      </c>
      <c r="U15" s="127"/>
      <c r="V15" s="124">
        <f>IF(W13&lt;0,1,0)</f>
        <v>0</v>
      </c>
      <c r="W15" s="125"/>
      <c r="X15" s="126">
        <f>IF(Y13&lt;0,1,0)</f>
        <v>0</v>
      </c>
      <c r="Y15" s="125"/>
      <c r="Z15" s="126">
        <f>IF(AA13&lt;0,1,0)</f>
        <v>0</v>
      </c>
      <c r="AA15" s="125"/>
      <c r="AB15" s="126">
        <f>IF(AC13&lt;0,1,0)</f>
        <v>0</v>
      </c>
      <c r="AC15" s="127"/>
      <c r="AD15" s="115"/>
      <c r="AE15" s="115"/>
    </row>
    <row r="16" spans="1:31" x14ac:dyDescent="0.2">
      <c r="A16" s="175"/>
      <c r="B16" s="178"/>
      <c r="C16" s="190"/>
      <c r="D16" s="183" t="s">
        <v>8</v>
      </c>
      <c r="E16" s="68" t="s">
        <v>11</v>
      </c>
      <c r="F16" s="10">
        <v>0.111135</v>
      </c>
      <c r="G16" s="10">
        <v>0.121665</v>
      </c>
      <c r="H16" s="17">
        <v>0.10922999999999999</v>
      </c>
      <c r="I16" s="20">
        <v>0.122375</v>
      </c>
      <c r="J16" s="10">
        <v>0.10843999999999999</v>
      </c>
      <c r="K16" s="10">
        <v>0.12299</v>
      </c>
      <c r="L16" s="17">
        <v>0.10785</v>
      </c>
      <c r="M16" s="10">
        <v>0.123335</v>
      </c>
      <c r="N16" s="11">
        <v>0.10810500000000001</v>
      </c>
      <c r="O16" s="20">
        <v>0.12356</v>
      </c>
      <c r="P16" s="10">
        <v>0.110315</v>
      </c>
      <c r="Q16" s="10">
        <v>0.12306499999999999</v>
      </c>
      <c r="R16" s="17">
        <v>0.11065</v>
      </c>
      <c r="S16" s="20">
        <v>0.12249500000000001</v>
      </c>
      <c r="T16" s="10">
        <v>0.11028</v>
      </c>
      <c r="U16" s="12">
        <v>0.12385500000000001</v>
      </c>
      <c r="V16" s="11">
        <v>0.109665</v>
      </c>
      <c r="W16" s="10">
        <v>0.12238499999999999</v>
      </c>
      <c r="X16" s="17">
        <v>0.109375</v>
      </c>
      <c r="Y16" s="20">
        <v>0.122435</v>
      </c>
      <c r="Z16" s="17">
        <v>0.10956</v>
      </c>
      <c r="AA16" s="20">
        <v>0.122625</v>
      </c>
      <c r="AB16" s="10">
        <v>0.10929999999999999</v>
      </c>
      <c r="AC16" s="12">
        <v>0.12323000000000001</v>
      </c>
      <c r="AD16" s="10"/>
      <c r="AE16" s="10"/>
    </row>
    <row r="17" spans="1:31" x14ac:dyDescent="0.2">
      <c r="A17" s="175"/>
      <c r="B17" s="178"/>
      <c r="C17" s="190"/>
      <c r="D17" s="183"/>
      <c r="E17" s="67" t="s">
        <v>12</v>
      </c>
      <c r="F17" s="43">
        <f>((1/$B4*F16)-1)</f>
        <v>-7.5569788720678654E-2</v>
      </c>
      <c r="G17" s="43">
        <f>((1/$C4*G16)-1)</f>
        <v>9.2911360902567797E-3</v>
      </c>
      <c r="H17" s="46">
        <f>((1/$B4*H16)-1)</f>
        <v>-9.141573781400758E-2</v>
      </c>
      <c r="I17" s="47">
        <f>((1/$C4*I16)-1)</f>
        <v>1.5181052718901578E-2</v>
      </c>
      <c r="J17" s="43">
        <f>((1/$B4*J16)-1)</f>
        <v>-9.7987023789718797E-2</v>
      </c>
      <c r="K17" s="43">
        <f>((1/$C4*K16)-1)</f>
        <v>2.0282881911319439E-2</v>
      </c>
      <c r="L17" s="46">
        <f>((1/$B4*L16)-1)</f>
        <v>-0.10289469306271826</v>
      </c>
      <c r="M17" s="43">
        <f>((1/$C4*M16)-1)</f>
        <v>2.3144883653407389E-2</v>
      </c>
      <c r="N17" s="44">
        <f>((1/$B4*N16)-1)</f>
        <v>-0.10077358176676077</v>
      </c>
      <c r="O17" s="47">
        <f>((1/$C4*O16)-1)</f>
        <v>2.5011406528682167E-2</v>
      </c>
      <c r="P17" s="43">
        <f>((1/$B4*P16)-1)</f>
        <v>-8.2390617201796634E-2</v>
      </c>
      <c r="Q17" s="43">
        <f>((1/$C4*Q16)-1)</f>
        <v>2.0905056203077699E-2</v>
      </c>
      <c r="R17" s="46">
        <f>((1/$B4*R16)-1)</f>
        <v>-7.9604059224754553E-2</v>
      </c>
      <c r="S17" s="47">
        <f>((1/$C4*S16)-1)</f>
        <v>1.6176531585714971E-2</v>
      </c>
      <c r="T17" s="43">
        <f>((1/$B4*T16)-1)</f>
        <v>-8.2681750124771081E-2</v>
      </c>
      <c r="U17" s="45">
        <f>((1/$C4*U16)-1)</f>
        <v>2.7458625409598092E-2</v>
      </c>
      <c r="V17" s="44">
        <f>((1/$B4*V16)-1)</f>
        <v>-8.7797371485609621E-2</v>
      </c>
      <c r="W17" s="43">
        <f>((1/$C4*W16)-1)</f>
        <v>1.5264009291136027E-2</v>
      </c>
      <c r="X17" s="46">
        <f>((1/$B4*X16)-1)</f>
        <v>-9.0209615704541557E-2</v>
      </c>
      <c r="Y17" s="47">
        <f>((1/$C4*Y16)-1)</f>
        <v>1.5678792152308274E-2</v>
      </c>
      <c r="Z17" s="46">
        <f>((1/$B4*Z16)-1)</f>
        <v>-8.8670770254533182E-2</v>
      </c>
      <c r="AA17" s="47">
        <f>((1/$C4*AA16)-1)</f>
        <v>1.7254967024762591E-2</v>
      </c>
      <c r="AB17" s="43">
        <f>((1/$B4*AB16)-1)</f>
        <v>-9.0833471968058466E-2</v>
      </c>
      <c r="AC17" s="45">
        <f>((1/$C4*AC16)-1)</f>
        <v>2.2273839644946003E-2</v>
      </c>
      <c r="AD17" s="43"/>
      <c r="AE17" s="43"/>
    </row>
    <row r="18" spans="1:31" x14ac:dyDescent="0.2">
      <c r="A18" s="175"/>
      <c r="B18" s="178"/>
      <c r="C18" s="190"/>
      <c r="D18" s="183"/>
      <c r="E18" s="67" t="s">
        <v>10</v>
      </c>
      <c r="F18" s="10"/>
      <c r="G18" s="10"/>
      <c r="H18" s="17"/>
      <c r="I18" s="20"/>
      <c r="J18" s="10"/>
      <c r="K18" s="10"/>
      <c r="L18" s="17"/>
      <c r="M18" s="10"/>
      <c r="N18" s="11"/>
      <c r="O18" s="20"/>
      <c r="P18" s="10"/>
      <c r="Q18" s="10"/>
      <c r="R18" s="17"/>
      <c r="S18" s="20"/>
      <c r="T18" s="10"/>
      <c r="U18" s="12"/>
      <c r="V18" s="11"/>
      <c r="W18" s="10"/>
      <c r="X18" s="17"/>
      <c r="Y18" s="20"/>
      <c r="Z18" s="17"/>
      <c r="AA18" s="20"/>
      <c r="AB18" s="10"/>
      <c r="AC18" s="12"/>
      <c r="AD18" s="10"/>
      <c r="AE18" s="10"/>
    </row>
    <row r="19" spans="1:31" x14ac:dyDescent="0.2">
      <c r="A19" s="175"/>
      <c r="B19" s="178"/>
      <c r="C19" s="190"/>
      <c r="D19" s="187"/>
      <c r="E19" s="114" t="s">
        <v>42</v>
      </c>
      <c r="F19" s="124">
        <f>IF(G17&lt;0,1,0)</f>
        <v>0</v>
      </c>
      <c r="G19" s="125"/>
      <c r="H19" s="126">
        <f>IF(I17&lt;0,1,0)</f>
        <v>0</v>
      </c>
      <c r="I19" s="125"/>
      <c r="J19" s="126">
        <f>IF(K17&lt;0,1,0)</f>
        <v>0</v>
      </c>
      <c r="K19" s="125"/>
      <c r="L19" s="126">
        <f>IF(M17&lt;0,1,0)</f>
        <v>0</v>
      </c>
      <c r="M19" s="127"/>
      <c r="N19" s="124">
        <f>IF(O17&lt;0,1,0)</f>
        <v>0</v>
      </c>
      <c r="O19" s="125"/>
      <c r="P19" s="126">
        <f>IF(Q17&lt;0,1,0)</f>
        <v>0</v>
      </c>
      <c r="Q19" s="125"/>
      <c r="R19" s="126">
        <f>IF(S17&lt;0,1,0)</f>
        <v>0</v>
      </c>
      <c r="S19" s="125"/>
      <c r="T19" s="126">
        <f>IF(U17&lt;0,1,0)</f>
        <v>0</v>
      </c>
      <c r="U19" s="127"/>
      <c r="V19" s="124">
        <f>IF(W17&lt;0,1,0)</f>
        <v>0</v>
      </c>
      <c r="W19" s="125"/>
      <c r="X19" s="126">
        <f>IF(Y17&lt;0,1,0)</f>
        <v>0</v>
      </c>
      <c r="Y19" s="125"/>
      <c r="Z19" s="126">
        <f>IF(AA17&lt;0,1,0)</f>
        <v>0</v>
      </c>
      <c r="AA19" s="125"/>
      <c r="AB19" s="126">
        <f>IF(AC17&lt;0,1,0)</f>
        <v>0</v>
      </c>
      <c r="AC19" s="127"/>
      <c r="AD19" s="115"/>
      <c r="AE19" s="115"/>
    </row>
    <row r="20" spans="1:31" x14ac:dyDescent="0.2">
      <c r="A20" s="175"/>
      <c r="B20" s="178"/>
      <c r="C20" s="190"/>
      <c r="D20" s="181" t="s">
        <v>9</v>
      </c>
      <c r="E20" s="67" t="s">
        <v>11</v>
      </c>
      <c r="F20" s="10">
        <v>9.7809999999999994E-2</v>
      </c>
      <c r="G20" s="10">
        <v>0.12801499999999999</v>
      </c>
      <c r="H20" s="17">
        <v>9.7119999999999998E-2</v>
      </c>
      <c r="I20" s="20">
        <v>0.130385</v>
      </c>
      <c r="J20" s="10">
        <v>9.7610000000000002E-2</v>
      </c>
      <c r="K20" s="10">
        <v>0.13056999999999999</v>
      </c>
      <c r="L20" s="17">
        <v>9.8250000000000004E-2</v>
      </c>
      <c r="M20" s="10">
        <v>0.12978000000000001</v>
      </c>
      <c r="N20" s="11">
        <v>9.5899999999999999E-2</v>
      </c>
      <c r="O20" s="20">
        <v>0.13536000000000001</v>
      </c>
      <c r="P20" s="10">
        <v>0.100645</v>
      </c>
      <c r="Q20" s="10">
        <v>0.130025</v>
      </c>
      <c r="R20" s="17">
        <v>0.10202</v>
      </c>
      <c r="S20" s="20">
        <v>0.13005</v>
      </c>
      <c r="T20" s="10">
        <v>0.10201</v>
      </c>
      <c r="U20" s="12">
        <v>0.13037000000000001</v>
      </c>
      <c r="V20" s="11">
        <v>9.7424999999999998E-2</v>
      </c>
      <c r="W20" s="10">
        <v>0.13074</v>
      </c>
      <c r="X20" s="17">
        <v>0.10015499999999999</v>
      </c>
      <c r="Y20" s="20">
        <v>0.13036</v>
      </c>
      <c r="Z20" s="17">
        <v>0.100165</v>
      </c>
      <c r="AA20" s="20">
        <v>0.13003500000000001</v>
      </c>
      <c r="AB20" s="10">
        <v>0.100295</v>
      </c>
      <c r="AC20" s="12">
        <v>0.13094500000000001</v>
      </c>
      <c r="AD20" s="10"/>
      <c r="AE20" s="10"/>
    </row>
    <row r="21" spans="1:31" x14ac:dyDescent="0.2">
      <c r="A21" s="175"/>
      <c r="B21" s="178"/>
      <c r="C21" s="190"/>
      <c r="D21" s="181"/>
      <c r="E21" s="67" t="s">
        <v>12</v>
      </c>
      <c r="F21" s="43">
        <f>((1/$B4*F20)-1)</f>
        <v>-0.18640825153884544</v>
      </c>
      <c r="G21" s="43">
        <f>((1/$C4*G20)-1)</f>
        <v>6.1968559459123052E-2</v>
      </c>
      <c r="H21" s="46">
        <f>((1/$B4*H20)-1)</f>
        <v>-0.19214772916320066</v>
      </c>
      <c r="I21" s="47">
        <f>((1/$C4*I20)-1)</f>
        <v>8.1629267078684231E-2</v>
      </c>
      <c r="J21" s="43">
        <f>((1/$B4*J20)-1)</f>
        <v>-0.18807186824155697</v>
      </c>
      <c r="K21" s="43">
        <f>((1/$C4*K20)-1)</f>
        <v>8.3163963665021212E-2</v>
      </c>
      <c r="L21" s="46">
        <f>((1/$B4*L20)-1)</f>
        <v>-0.18274829479287957</v>
      </c>
      <c r="M21" s="43">
        <f>((1/$C4*M20)-1)</f>
        <v>7.6610394458501041E-2</v>
      </c>
      <c r="N21" s="44">
        <f>((1/$B4*N20)-1)</f>
        <v>-0.20229579104974205</v>
      </c>
      <c r="O21" s="47">
        <f>((1/$C4*O20)-1)</f>
        <v>0.12290016176531582</v>
      </c>
      <c r="P21" s="43">
        <f>((1/$B4*P20)-1)</f>
        <v>-0.16282648477790707</v>
      </c>
      <c r="Q21" s="43">
        <f>((1/$C4*Q20)-1)</f>
        <v>7.8642830478244719E-2</v>
      </c>
      <c r="R21" s="46">
        <f>((1/$B4*R20)-1)</f>
        <v>-0.15138911994676418</v>
      </c>
      <c r="S21" s="47">
        <f>((1/$C4*S20)-1)</f>
        <v>7.8850221908830731E-2</v>
      </c>
      <c r="T21" s="43">
        <f>((1/$B4*T20)-1)</f>
        <v>-0.15147230078189966</v>
      </c>
      <c r="U21" s="45">
        <f>((1/$C4*U20)-1)</f>
        <v>8.1504832220332668E-2</v>
      </c>
      <c r="V21" s="44">
        <f>((1/$B4*V20)-1)</f>
        <v>-0.18961071369156535</v>
      </c>
      <c r="W21" s="43">
        <f>((1/$C4*W20)-1)</f>
        <v>8.457422539300663E-2</v>
      </c>
      <c r="X21" s="46">
        <f>((1/$B4*X20)-1)</f>
        <v>-0.16690234569955076</v>
      </c>
      <c r="Y21" s="47">
        <f>((1/$C4*Y20)-1)</f>
        <v>8.1421875648098219E-2</v>
      </c>
      <c r="Z21" s="46">
        <f>((1/$B4*Z20)-1)</f>
        <v>-0.16681916486441506</v>
      </c>
      <c r="AA21" s="47">
        <f>((1/$C4*AA20)-1)</f>
        <v>7.8725787050479168E-2</v>
      </c>
      <c r="AB21" s="43">
        <f>((1/$B4*AB20)-1)</f>
        <v>-0.16573781400765253</v>
      </c>
      <c r="AC21" s="45">
        <f>((1/$C4*AC20)-1)</f>
        <v>8.6274835123812732E-2</v>
      </c>
      <c r="AD21" s="43"/>
      <c r="AE21" s="43"/>
    </row>
    <row r="22" spans="1:31" x14ac:dyDescent="0.2">
      <c r="A22" s="175"/>
      <c r="B22" s="178"/>
      <c r="C22" s="190"/>
      <c r="D22" s="181"/>
      <c r="E22" s="67" t="s">
        <v>10</v>
      </c>
      <c r="F22" s="10"/>
      <c r="G22" s="10"/>
      <c r="H22" s="17"/>
      <c r="I22" s="20"/>
      <c r="J22" s="10"/>
      <c r="K22" s="10"/>
      <c r="L22" s="17"/>
      <c r="M22" s="10"/>
      <c r="N22" s="11"/>
      <c r="O22" s="20"/>
      <c r="P22" s="10"/>
      <c r="Q22" s="10"/>
      <c r="R22" s="17"/>
      <c r="S22" s="20"/>
      <c r="T22" s="10"/>
      <c r="U22" s="12"/>
      <c r="V22" s="11"/>
      <c r="W22" s="10"/>
      <c r="X22" s="17"/>
      <c r="Y22" s="20"/>
      <c r="Z22" s="17"/>
      <c r="AA22" s="20"/>
      <c r="AB22" s="10"/>
      <c r="AC22" s="12"/>
      <c r="AD22" s="10"/>
      <c r="AE22" s="10"/>
    </row>
    <row r="23" spans="1:31" ht="17" thickBot="1" x14ac:dyDescent="0.25">
      <c r="A23" s="176"/>
      <c r="B23" s="179"/>
      <c r="C23" s="191"/>
      <c r="D23" s="188"/>
      <c r="E23" s="113" t="s">
        <v>42</v>
      </c>
      <c r="F23" s="124">
        <f>IF(G21&lt;0,1,0)</f>
        <v>0</v>
      </c>
      <c r="G23" s="125"/>
      <c r="H23" s="126">
        <f>IF(I21&lt;0,1,0)</f>
        <v>0</v>
      </c>
      <c r="I23" s="125"/>
      <c r="J23" s="126">
        <f>IF(K21&lt;0,1,0)</f>
        <v>0</v>
      </c>
      <c r="K23" s="125"/>
      <c r="L23" s="126">
        <f>IF(M21&lt;0,1,0)</f>
        <v>0</v>
      </c>
      <c r="M23" s="127"/>
      <c r="N23" s="124">
        <f>IF(O21&lt;0,1,0)</f>
        <v>0</v>
      </c>
      <c r="O23" s="125"/>
      <c r="P23" s="126">
        <f>IF(Q21&lt;0,1,0)</f>
        <v>0</v>
      </c>
      <c r="Q23" s="125"/>
      <c r="R23" s="126">
        <f>IF(S21&lt;0,1,0)</f>
        <v>0</v>
      </c>
      <c r="S23" s="125"/>
      <c r="T23" s="126">
        <f>IF(U21&lt;0,1,0)</f>
        <v>0</v>
      </c>
      <c r="U23" s="127"/>
      <c r="V23" s="124">
        <f>IF(W21&lt;0,1,0)</f>
        <v>0</v>
      </c>
      <c r="W23" s="125"/>
      <c r="X23" s="126">
        <f>IF(Y21&lt;0,1,0)</f>
        <v>0</v>
      </c>
      <c r="Y23" s="125"/>
      <c r="Z23" s="126">
        <f>IF(AA21&lt;0,1,0)</f>
        <v>0</v>
      </c>
      <c r="AA23" s="125"/>
      <c r="AB23" s="126">
        <f>IF(AC21&lt;0,1,0)</f>
        <v>0</v>
      </c>
      <c r="AC23" s="127"/>
      <c r="AD23" s="115"/>
      <c r="AE23" s="115"/>
    </row>
    <row r="24" spans="1:31" x14ac:dyDescent="0.2">
      <c r="A24" s="174" t="s">
        <v>19</v>
      </c>
      <c r="B24" s="189">
        <v>0.13214500000000001</v>
      </c>
      <c r="C24" s="189">
        <v>0.13861000000000001</v>
      </c>
      <c r="D24" s="180" t="s">
        <v>2</v>
      </c>
      <c r="E24" s="66" t="s">
        <v>11</v>
      </c>
      <c r="F24" s="8">
        <v>0.14338500000000001</v>
      </c>
      <c r="G24" s="7">
        <v>0.14273</v>
      </c>
      <c r="H24" s="16">
        <v>0.13663500000000001</v>
      </c>
      <c r="I24" s="19">
        <v>0.13891000000000001</v>
      </c>
      <c r="J24" s="7">
        <v>0.136045</v>
      </c>
      <c r="K24" s="7">
        <v>0.138735</v>
      </c>
      <c r="L24" s="16">
        <v>0.13597500000000001</v>
      </c>
      <c r="M24" s="7">
        <v>0.13930000000000001</v>
      </c>
      <c r="N24" s="8">
        <v>0.14269000000000001</v>
      </c>
      <c r="O24" s="19">
        <v>0.141345</v>
      </c>
      <c r="P24" s="7">
        <v>0.13705000000000001</v>
      </c>
      <c r="Q24" s="7">
        <v>0.13951</v>
      </c>
      <c r="R24" s="16">
        <v>0.13705000000000001</v>
      </c>
      <c r="S24" s="19">
        <v>0.13916500000000001</v>
      </c>
      <c r="T24" s="7">
        <v>0.13616500000000001</v>
      </c>
      <c r="U24" s="9">
        <v>0.13869500000000001</v>
      </c>
      <c r="V24" s="7">
        <v>0.14287</v>
      </c>
      <c r="W24" s="7">
        <v>0.14116500000000001</v>
      </c>
      <c r="X24" s="16">
        <v>0.13677</v>
      </c>
      <c r="Y24" s="19">
        <v>0.139265</v>
      </c>
      <c r="Z24" s="16">
        <v>0.13638</v>
      </c>
      <c r="AA24" s="19">
        <v>0.13900499999999999</v>
      </c>
      <c r="AB24" s="7">
        <v>0.13613500000000001</v>
      </c>
      <c r="AC24" s="9">
        <v>0.13908000000000001</v>
      </c>
      <c r="AD24" s="10"/>
      <c r="AE24" s="10"/>
    </row>
    <row r="25" spans="1:31" x14ac:dyDescent="0.2">
      <c r="A25" s="175"/>
      <c r="B25" s="190"/>
      <c r="C25" s="190"/>
      <c r="D25" s="181"/>
      <c r="E25" s="67" t="s">
        <v>12</v>
      </c>
      <c r="F25" s="44">
        <f>((1/$B24*F24)-1)</f>
        <v>8.5058080139240877E-2</v>
      </c>
      <c r="G25" s="43">
        <f>((1/$C24*G24)-1)</f>
        <v>2.9723685159800839E-2</v>
      </c>
      <c r="H25" s="46">
        <f>((1/$B24*H24)-1)</f>
        <v>3.3977827386582948E-2</v>
      </c>
      <c r="I25" s="47">
        <f>((1/$C24*I24)-1)</f>
        <v>2.1643460067817255E-3</v>
      </c>
      <c r="J25" s="43">
        <f>((1/$B24*J24)-1)</f>
        <v>2.9513034923757786E-2</v>
      </c>
      <c r="K25" s="43">
        <f>((1/$C24*K24)-1)</f>
        <v>9.0181083615892277E-4</v>
      </c>
      <c r="L25" s="46">
        <f>((1/$B24*L24)-1)</f>
        <v>2.8983313784100906E-2</v>
      </c>
      <c r="M25" s="43">
        <f>((1/$C24*M24)-1)</f>
        <v>4.9779958155977688E-3</v>
      </c>
      <c r="N25" s="44">
        <f>((1/$B24*N24)-1)</f>
        <v>7.9798705966930283E-2</v>
      </c>
      <c r="O25" s="47">
        <f>((1/$C24*O24)-1)</f>
        <v>1.9731621095159024E-2</v>
      </c>
      <c r="P25" s="43">
        <f>((1/$B24*P24)-1)</f>
        <v>3.7118317000264911E-2</v>
      </c>
      <c r="Q25" s="43">
        <f>((1/$C24*Q24)-1)</f>
        <v>6.4930380203447324E-3</v>
      </c>
      <c r="R25" s="46">
        <f>((1/$B24*R24)-1)</f>
        <v>3.7118317000264911E-2</v>
      </c>
      <c r="S25" s="47">
        <f>((1/$C24*S24)-1)</f>
        <v>4.0040401125460701E-3</v>
      </c>
      <c r="T25" s="43">
        <f>((1/$B24*T24)-1)</f>
        <v>3.042112830602739E-2</v>
      </c>
      <c r="U25" s="45">
        <f>((1/$C24*U24)-1)</f>
        <v>6.1323136858826288E-4</v>
      </c>
      <c r="V25" s="43">
        <f>((1/$B24*V24)-1)</f>
        <v>8.1160846040334356E-2</v>
      </c>
      <c r="W25" s="43">
        <f>((1/$C24*W24)-1)</f>
        <v>1.8433013491090167E-2</v>
      </c>
      <c r="X25" s="46">
        <f>((1/$B24*X24)-1)</f>
        <v>3.4999432441636058E-2</v>
      </c>
      <c r="Y25" s="47">
        <f>((1/$C24*Y24)-1)</f>
        <v>4.7254887814731639E-3</v>
      </c>
      <c r="Z25" s="46">
        <f>((1/$B24*Z24)-1)</f>
        <v>3.2048128949260235E-2</v>
      </c>
      <c r="AA25" s="47">
        <f>((1/$C24*AA24)-1)</f>
        <v>2.8497222422623203E-3</v>
      </c>
      <c r="AB25" s="43">
        <f>((1/$B24*AB24)-1)</f>
        <v>3.0194104960460155E-2</v>
      </c>
      <c r="AC25" s="45">
        <f>((1/$C24*AC24)-1)</f>
        <v>3.3908087439578072E-3</v>
      </c>
      <c r="AD25" s="43"/>
      <c r="AE25" s="43"/>
    </row>
    <row r="26" spans="1:31" x14ac:dyDescent="0.2">
      <c r="A26" s="175"/>
      <c r="B26" s="190"/>
      <c r="C26" s="190"/>
      <c r="D26" s="181"/>
      <c r="E26" s="67" t="s">
        <v>10</v>
      </c>
      <c r="F26" s="42"/>
      <c r="G26" s="10"/>
      <c r="H26" s="17"/>
      <c r="I26" s="20"/>
      <c r="J26" s="10"/>
      <c r="K26" s="10"/>
      <c r="L26" s="17"/>
      <c r="M26" s="10"/>
      <c r="N26" s="11"/>
      <c r="O26" s="20"/>
      <c r="P26" s="10"/>
      <c r="Q26" s="10"/>
      <c r="R26" s="17"/>
      <c r="S26" s="20"/>
      <c r="T26" s="10"/>
      <c r="U26" s="12"/>
      <c r="V26" s="10"/>
      <c r="W26" s="10"/>
      <c r="X26" s="17"/>
      <c r="Y26" s="20"/>
      <c r="Z26" s="17"/>
      <c r="AA26" s="20"/>
      <c r="AB26" s="10"/>
      <c r="AC26" s="12"/>
      <c r="AD26" s="10"/>
      <c r="AE26" s="10"/>
    </row>
    <row r="27" spans="1:31" x14ac:dyDescent="0.2">
      <c r="A27" s="175"/>
      <c r="B27" s="190"/>
      <c r="C27" s="190"/>
      <c r="D27" s="181"/>
      <c r="E27" s="112" t="s">
        <v>42</v>
      </c>
      <c r="F27" s="124">
        <f>IF(G25&lt;0,1,0)</f>
        <v>0</v>
      </c>
      <c r="G27" s="125"/>
      <c r="H27" s="126">
        <f>IF(I25&lt;0,1,0)</f>
        <v>0</v>
      </c>
      <c r="I27" s="125"/>
      <c r="J27" s="126">
        <f>IF(K25&lt;0,1,0)</f>
        <v>0</v>
      </c>
      <c r="K27" s="125"/>
      <c r="L27" s="126">
        <f>IF(M25&lt;0,1,0)</f>
        <v>0</v>
      </c>
      <c r="M27" s="127"/>
      <c r="N27" s="124">
        <f>IF(O25&lt;0,1,0)</f>
        <v>0</v>
      </c>
      <c r="O27" s="125"/>
      <c r="P27" s="126">
        <f>IF(Q25&lt;0,1,0)</f>
        <v>0</v>
      </c>
      <c r="Q27" s="125"/>
      <c r="R27" s="126">
        <f>IF(S25&lt;0,1,0)</f>
        <v>0</v>
      </c>
      <c r="S27" s="125"/>
      <c r="T27" s="126">
        <f>IF(U25&lt;0,1,0)</f>
        <v>0</v>
      </c>
      <c r="U27" s="127"/>
      <c r="V27" s="124">
        <f>IF(W25&lt;0,1,0)</f>
        <v>0</v>
      </c>
      <c r="W27" s="125"/>
      <c r="X27" s="126">
        <f>IF(Y25&lt;0,1,0)</f>
        <v>0</v>
      </c>
      <c r="Y27" s="125"/>
      <c r="Z27" s="126">
        <f>IF(AA25&lt;0,1,0)</f>
        <v>0</v>
      </c>
      <c r="AA27" s="125"/>
      <c r="AB27" s="126">
        <f>IF(AC25&lt;0,1,0)</f>
        <v>0</v>
      </c>
      <c r="AC27" s="127"/>
      <c r="AD27" s="115"/>
      <c r="AE27" s="115"/>
    </row>
    <row r="28" spans="1:31" x14ac:dyDescent="0.2">
      <c r="A28" s="175"/>
      <c r="B28" s="190"/>
      <c r="C28" s="190"/>
      <c r="D28" s="182" t="s">
        <v>6</v>
      </c>
      <c r="E28" s="68" t="s">
        <v>11</v>
      </c>
      <c r="F28" s="35">
        <v>0.13122500000000001</v>
      </c>
      <c r="G28" s="31">
        <v>0.13921500000000001</v>
      </c>
      <c r="H28" s="22">
        <v>0.13041</v>
      </c>
      <c r="I28" s="23">
        <v>0.13858000000000001</v>
      </c>
      <c r="J28" s="31">
        <v>0.13037499999999999</v>
      </c>
      <c r="K28" s="31">
        <v>0.13872999999999999</v>
      </c>
      <c r="L28" s="22">
        <v>0.13015499999999999</v>
      </c>
      <c r="M28" s="31">
        <v>0.139325</v>
      </c>
      <c r="N28" s="35">
        <v>0.12823999999999999</v>
      </c>
      <c r="O28" s="23">
        <v>0.13921500000000001</v>
      </c>
      <c r="P28" s="31">
        <v>0.12909000000000001</v>
      </c>
      <c r="Q28" s="31">
        <v>0.13856499999999999</v>
      </c>
      <c r="R28" s="22">
        <v>0.12712000000000001</v>
      </c>
      <c r="S28" s="23">
        <v>0.13844000000000001</v>
      </c>
      <c r="T28" s="31">
        <v>0.12742000000000001</v>
      </c>
      <c r="U28" s="36">
        <v>0.13914499999999999</v>
      </c>
      <c r="V28" s="31">
        <v>0.13001499999999999</v>
      </c>
      <c r="W28" s="31">
        <v>0.13938</v>
      </c>
      <c r="X28" s="22">
        <v>0.12867000000000001</v>
      </c>
      <c r="Y28" s="23">
        <v>0.13882</v>
      </c>
      <c r="Z28" s="22">
        <v>0.128805</v>
      </c>
      <c r="AA28" s="23">
        <v>0.13894500000000001</v>
      </c>
      <c r="AB28" s="31">
        <v>0.12867000000000001</v>
      </c>
      <c r="AC28" s="36">
        <v>0.13907</v>
      </c>
      <c r="AD28" s="10"/>
      <c r="AE28" s="10"/>
    </row>
    <row r="29" spans="1:31" x14ac:dyDescent="0.2">
      <c r="A29" s="175"/>
      <c r="B29" s="190"/>
      <c r="C29" s="190"/>
      <c r="D29" s="183"/>
      <c r="E29" s="67" t="s">
        <v>12</v>
      </c>
      <c r="F29" s="44">
        <f>((1/$B24*F28)-1)</f>
        <v>-6.9620492640659615E-3</v>
      </c>
      <c r="G29" s="43">
        <f>((1/$C24*G28)-1)</f>
        <v>4.3647644470095059E-3</v>
      </c>
      <c r="H29" s="46">
        <f>((1/$B24*H28)-1)</f>
        <v>-1.312951681864627E-2</v>
      </c>
      <c r="I29" s="47">
        <f>((1/$C24*I28)-1)</f>
        <v>-2.1643460067810594E-4</v>
      </c>
      <c r="J29" s="43">
        <f>((1/$B24*J28)-1)</f>
        <v>-1.3394377388474932E-2</v>
      </c>
      <c r="K29" s="43">
        <f>((1/$C24*K28)-1)</f>
        <v>8.6573840271264579E-4</v>
      </c>
      <c r="L29" s="46">
        <f>((1/$B24*L28)-1)</f>
        <v>-1.5059215255968983E-2</v>
      </c>
      <c r="M29" s="43">
        <f>((1/$C24*M28)-1)</f>
        <v>5.1583579828295978E-3</v>
      </c>
      <c r="N29" s="44">
        <f>((1/$B24*N28)-1)</f>
        <v>-2.9550872148019325E-2</v>
      </c>
      <c r="O29" s="47">
        <f>((1/$C24*O28)-1)</f>
        <v>4.3647644470095059E-3</v>
      </c>
      <c r="P29" s="43">
        <f>((1/$B24*P28)-1)</f>
        <v>-2.3118544023610466E-2</v>
      </c>
      <c r="Q29" s="43">
        <f>((1/$C24*Q28)-1)</f>
        <v>-3.2465190101726993E-4</v>
      </c>
      <c r="R29" s="46">
        <f>((1/$B24*R28)-1)</f>
        <v>-3.8026410382534293E-2</v>
      </c>
      <c r="S29" s="47">
        <f>((1/$C24*S28)-1)</f>
        <v>-1.2264627371761927E-3</v>
      </c>
      <c r="T29" s="43">
        <f>((1/$B24*T28)-1)</f>
        <v>-3.5756176926860728E-2</v>
      </c>
      <c r="U29" s="45">
        <f>((1/$C24*U28)-1)</f>
        <v>3.8597503787605181E-3</v>
      </c>
      <c r="V29" s="43">
        <f>((1/$B24*V28)-1)</f>
        <v>-1.6118657535283409E-2</v>
      </c>
      <c r="W29" s="43">
        <f>((1/$C24*W28)-1)</f>
        <v>5.5551547507395327E-3</v>
      </c>
      <c r="X29" s="46">
        <f>((1/$B24*X28)-1)</f>
        <v>-2.6296870861553634E-2</v>
      </c>
      <c r="Y29" s="47">
        <f>((1/$C24*Y28)-1)</f>
        <v>1.5150422047471857E-3</v>
      </c>
      <c r="Z29" s="46">
        <f>((1/$B24*Z28)-1)</f>
        <v>-2.5275265806500524E-2</v>
      </c>
      <c r="AA29" s="47">
        <f>((1/$C24*AA28)-1)</f>
        <v>2.4168530409061084E-3</v>
      </c>
      <c r="AB29" s="43">
        <f>((1/$B24*AB28)-1)</f>
        <v>-2.6296870861553634E-2</v>
      </c>
      <c r="AC29" s="45">
        <f>((1/$C24*AC28)-1)</f>
        <v>3.3186638770650312E-3</v>
      </c>
      <c r="AD29" s="43"/>
      <c r="AE29" s="43"/>
    </row>
    <row r="30" spans="1:31" x14ac:dyDescent="0.2">
      <c r="A30" s="175"/>
      <c r="B30" s="190"/>
      <c r="C30" s="190"/>
      <c r="D30" s="183"/>
      <c r="E30" s="67" t="s">
        <v>10</v>
      </c>
      <c r="F30" s="11"/>
      <c r="G30" s="10"/>
      <c r="H30" s="17"/>
      <c r="I30" s="20"/>
      <c r="J30" s="10"/>
      <c r="K30" s="10"/>
      <c r="L30" s="17"/>
      <c r="M30" s="10"/>
      <c r="N30" s="11"/>
      <c r="O30" s="20"/>
      <c r="P30" s="10"/>
      <c r="Q30" s="10"/>
      <c r="R30" s="17"/>
      <c r="S30" s="20"/>
      <c r="T30" s="10"/>
      <c r="U30" s="12"/>
      <c r="V30" s="10"/>
      <c r="W30" s="10"/>
      <c r="X30" s="17"/>
      <c r="Y30" s="20"/>
      <c r="Z30" s="17"/>
      <c r="AA30" s="20"/>
      <c r="AB30" s="10"/>
      <c r="AC30" s="12"/>
      <c r="AD30" s="10"/>
      <c r="AE30" s="10"/>
    </row>
    <row r="31" spans="1:31" x14ac:dyDescent="0.2">
      <c r="A31" s="175"/>
      <c r="B31" s="190"/>
      <c r="C31" s="190"/>
      <c r="D31" s="183"/>
      <c r="E31" s="112" t="s">
        <v>42</v>
      </c>
      <c r="F31" s="124">
        <f>IF(G29&lt;0,1,0)</f>
        <v>0</v>
      </c>
      <c r="G31" s="125"/>
      <c r="H31" s="126">
        <f>IF(I29&lt;0,1,0)</f>
        <v>1</v>
      </c>
      <c r="I31" s="125"/>
      <c r="J31" s="126">
        <f>IF(K29&lt;0,1,0)</f>
        <v>0</v>
      </c>
      <c r="K31" s="125"/>
      <c r="L31" s="126">
        <f>IF(M29&lt;0,1,0)</f>
        <v>0</v>
      </c>
      <c r="M31" s="127"/>
      <c r="N31" s="124">
        <f>IF(O29&lt;0,1,0)</f>
        <v>0</v>
      </c>
      <c r="O31" s="125"/>
      <c r="P31" s="126">
        <f>IF(Q29&lt;0,1,0)</f>
        <v>1</v>
      </c>
      <c r="Q31" s="125"/>
      <c r="R31" s="126">
        <f>IF(S29&lt;0,1,0)</f>
        <v>1</v>
      </c>
      <c r="S31" s="125"/>
      <c r="T31" s="126">
        <f>IF(U29&lt;0,1,0)</f>
        <v>0</v>
      </c>
      <c r="U31" s="127"/>
      <c r="V31" s="124">
        <f>IF(W29&lt;0,1,0)</f>
        <v>0</v>
      </c>
      <c r="W31" s="125"/>
      <c r="X31" s="126">
        <f>IF(Y29&lt;0,1,0)</f>
        <v>0</v>
      </c>
      <c r="Y31" s="125"/>
      <c r="Z31" s="126">
        <f>IF(AA29&lt;0,1,0)</f>
        <v>0</v>
      </c>
      <c r="AA31" s="125"/>
      <c r="AB31" s="126">
        <f>IF(AC29&lt;0,1,0)</f>
        <v>0</v>
      </c>
      <c r="AC31" s="127"/>
      <c r="AD31" s="115"/>
      <c r="AE31" s="115"/>
    </row>
    <row r="32" spans="1:31" x14ac:dyDescent="0.2">
      <c r="A32" s="175"/>
      <c r="B32" s="190"/>
      <c r="C32" s="190"/>
      <c r="D32" s="182" t="s">
        <v>7</v>
      </c>
      <c r="E32" s="68" t="s">
        <v>11</v>
      </c>
      <c r="F32" s="35">
        <v>0.13505</v>
      </c>
      <c r="G32" s="31">
        <v>0.139485</v>
      </c>
      <c r="H32" s="22">
        <v>0.13571</v>
      </c>
      <c r="I32" s="23">
        <v>0.13941999999999999</v>
      </c>
      <c r="J32" s="31">
        <v>0.1351</v>
      </c>
      <c r="K32" s="31">
        <v>0.13902</v>
      </c>
      <c r="L32" s="22">
        <v>0.13557</v>
      </c>
      <c r="M32" s="31">
        <v>0.13996500000000001</v>
      </c>
      <c r="N32" s="35">
        <v>0.13559499999999999</v>
      </c>
      <c r="O32" s="23">
        <v>0.14115</v>
      </c>
      <c r="P32" s="31">
        <v>0.13020000000000001</v>
      </c>
      <c r="Q32" s="31">
        <v>0.14075499999999999</v>
      </c>
      <c r="R32" s="22">
        <v>0.12800500000000001</v>
      </c>
      <c r="S32" s="23">
        <v>0.13941000000000001</v>
      </c>
      <c r="T32" s="31">
        <v>0.12744</v>
      </c>
      <c r="U32" s="36">
        <v>0.14000499999999999</v>
      </c>
      <c r="V32" s="31">
        <v>0.13561500000000001</v>
      </c>
      <c r="W32" s="31">
        <v>0.13992499999999999</v>
      </c>
      <c r="X32" s="22">
        <v>0.13311000000000001</v>
      </c>
      <c r="Y32" s="23">
        <v>0.14002000000000001</v>
      </c>
      <c r="Z32" s="22">
        <v>0.132165</v>
      </c>
      <c r="AA32" s="23">
        <v>0.13991500000000001</v>
      </c>
      <c r="AB32" s="31">
        <v>0.13184999999999999</v>
      </c>
      <c r="AC32" s="36">
        <v>0.13969500000000001</v>
      </c>
      <c r="AD32" s="10"/>
      <c r="AE32" s="10"/>
    </row>
    <row r="33" spans="1:31" x14ac:dyDescent="0.2">
      <c r="A33" s="175"/>
      <c r="B33" s="190"/>
      <c r="C33" s="190"/>
      <c r="D33" s="183"/>
      <c r="E33" s="67" t="s">
        <v>12</v>
      </c>
      <c r="F33" s="44">
        <f>((1/$B24*F32)-1)</f>
        <v>2.1983427295773517E-2</v>
      </c>
      <c r="G33" s="43">
        <f>((1/$C24*G32)-1)</f>
        <v>6.3126758531129035E-3</v>
      </c>
      <c r="H33" s="46">
        <f>((1/$B24*H32)-1)</f>
        <v>2.6977940898255559E-2</v>
      </c>
      <c r="I33" s="47">
        <f>((1/$C24*I32)-1)</f>
        <v>5.8437342183101926E-3</v>
      </c>
      <c r="J33" s="43">
        <f>((1/$B24*J32)-1)</f>
        <v>2.2361799538385796E-2</v>
      </c>
      <c r="K33" s="43">
        <f>((1/$C24*K32)-1)</f>
        <v>2.9579395426015953E-3</v>
      </c>
      <c r="L33" s="46">
        <f>((1/$B24*L32)-1)</f>
        <v>2.5918498618941133E-2</v>
      </c>
      <c r="M33" s="43">
        <f>((1/$C24*M32)-1)</f>
        <v>9.7756294639637087E-3</v>
      </c>
      <c r="N33" s="44">
        <f>((1/$B24*N32)-1)</f>
        <v>2.6107684740247272E-2</v>
      </c>
      <c r="O33" s="47">
        <f>((1/$C24*O32)-1)</f>
        <v>1.8324796190750892E-2</v>
      </c>
      <c r="P33" s="43">
        <f>((1/$B24*P32)-1)</f>
        <v>-1.4718680237617798E-2</v>
      </c>
      <c r="Q33" s="43">
        <f>((1/$C24*Q32)-1)</f>
        <v>1.5475073948488571E-2</v>
      </c>
      <c r="R33" s="46">
        <f>((1/$B24*R32)-1)</f>
        <v>-3.1329221688296993E-2</v>
      </c>
      <c r="S33" s="47">
        <f>((1/$C24*S32)-1)</f>
        <v>5.7715893514176386E-3</v>
      </c>
      <c r="T33" s="43">
        <f>((1/$B24*T32)-1)</f>
        <v>-3.5604828029815794E-2</v>
      </c>
      <c r="U33" s="45">
        <f>((1/$C24*U32)-1)</f>
        <v>1.0064208931534369E-2</v>
      </c>
      <c r="V33" s="43">
        <f>((1/$B24*V32)-1)</f>
        <v>2.6259033637292317E-2</v>
      </c>
      <c r="W33" s="43">
        <f>((1/$C24*W32)-1)</f>
        <v>9.4870499963926047E-3</v>
      </c>
      <c r="X33" s="46">
        <f>((1/$B24*X32)-1)</f>
        <v>7.3025842824170351E-3</v>
      </c>
      <c r="Y33" s="47">
        <f>((1/$C24*Y32)-1)</f>
        <v>1.0172426231873644E-2</v>
      </c>
      <c r="Z33" s="46">
        <f>((1/$B24*Z32)-1)</f>
        <v>1.5134889704482291E-4</v>
      </c>
      <c r="AA33" s="47">
        <f>((1/$C24*AA32)-1)</f>
        <v>9.4149051295000508E-3</v>
      </c>
      <c r="AB33" s="43">
        <f>((1/$B24*AB32)-1)</f>
        <v>-2.2323962314125811E-3</v>
      </c>
      <c r="AC33" s="45">
        <f>((1/$C24*AC32)-1)</f>
        <v>7.8277180578603112E-3</v>
      </c>
      <c r="AD33" s="43"/>
      <c r="AE33" s="43"/>
    </row>
    <row r="34" spans="1:31" x14ac:dyDescent="0.2">
      <c r="A34" s="175"/>
      <c r="B34" s="190"/>
      <c r="C34" s="190"/>
      <c r="D34" s="183"/>
      <c r="E34" s="67" t="s">
        <v>10</v>
      </c>
      <c r="F34" s="11"/>
      <c r="G34" s="10"/>
      <c r="H34" s="17"/>
      <c r="I34" s="20"/>
      <c r="J34" s="10"/>
      <c r="K34" s="10"/>
      <c r="L34" s="17"/>
      <c r="M34" s="10"/>
      <c r="N34" s="11"/>
      <c r="O34" s="20"/>
      <c r="P34" s="10"/>
      <c r="Q34" s="10"/>
      <c r="R34" s="17"/>
      <c r="S34" s="20"/>
      <c r="T34" s="10"/>
      <c r="U34" s="12"/>
      <c r="V34" s="10"/>
      <c r="W34" s="10"/>
      <c r="X34" s="17"/>
      <c r="Y34" s="20"/>
      <c r="Z34" s="17"/>
      <c r="AA34" s="20"/>
      <c r="AB34" s="10"/>
      <c r="AC34" s="12"/>
      <c r="AD34" s="10"/>
      <c r="AE34" s="10"/>
    </row>
    <row r="35" spans="1:31" x14ac:dyDescent="0.2">
      <c r="A35" s="175"/>
      <c r="B35" s="190"/>
      <c r="C35" s="190"/>
      <c r="D35" s="187"/>
      <c r="E35" s="112" t="s">
        <v>42</v>
      </c>
      <c r="F35" s="124">
        <f>IF(G33&lt;0,1,0)</f>
        <v>0</v>
      </c>
      <c r="G35" s="125"/>
      <c r="H35" s="126">
        <f>IF(I33&lt;0,1,0)</f>
        <v>0</v>
      </c>
      <c r="I35" s="125"/>
      <c r="J35" s="126">
        <f>IF(K33&lt;0,1,0)</f>
        <v>0</v>
      </c>
      <c r="K35" s="125"/>
      <c r="L35" s="126">
        <f>IF(M33&lt;0,1,0)</f>
        <v>0</v>
      </c>
      <c r="M35" s="127"/>
      <c r="N35" s="124">
        <f>IF(O33&lt;0,1,0)</f>
        <v>0</v>
      </c>
      <c r="O35" s="125"/>
      <c r="P35" s="126">
        <f>IF(Q33&lt;0,1,0)</f>
        <v>0</v>
      </c>
      <c r="Q35" s="125"/>
      <c r="R35" s="126">
        <f>IF(S33&lt;0,1,0)</f>
        <v>0</v>
      </c>
      <c r="S35" s="125"/>
      <c r="T35" s="126">
        <f>IF(U33&lt;0,1,0)</f>
        <v>0</v>
      </c>
      <c r="U35" s="127"/>
      <c r="V35" s="124">
        <f>IF(W33&lt;0,1,0)</f>
        <v>0</v>
      </c>
      <c r="W35" s="125"/>
      <c r="X35" s="126">
        <f>IF(Y33&lt;0,1,0)</f>
        <v>0</v>
      </c>
      <c r="Y35" s="125"/>
      <c r="Z35" s="126">
        <f>IF(AA33&lt;0,1,0)</f>
        <v>0</v>
      </c>
      <c r="AA35" s="125"/>
      <c r="AB35" s="126">
        <f>IF(AC33&lt;0,1,0)</f>
        <v>0</v>
      </c>
      <c r="AC35" s="127"/>
      <c r="AD35" s="115"/>
      <c r="AE35" s="115"/>
    </row>
    <row r="36" spans="1:31" x14ac:dyDescent="0.2">
      <c r="A36" s="175"/>
      <c r="B36" s="190"/>
      <c r="C36" s="190"/>
      <c r="D36" s="183" t="s">
        <v>8</v>
      </c>
      <c r="E36" s="68" t="s">
        <v>11</v>
      </c>
      <c r="F36" s="11">
        <v>0.13473499999999999</v>
      </c>
      <c r="G36" s="10">
        <v>0.14128499999999999</v>
      </c>
      <c r="H36" s="17">
        <v>0.134825</v>
      </c>
      <c r="I36" s="20">
        <v>0.141595</v>
      </c>
      <c r="J36" s="10">
        <v>0.135405</v>
      </c>
      <c r="K36" s="10">
        <v>0.14218</v>
      </c>
      <c r="L36" s="17">
        <v>0.13475000000000001</v>
      </c>
      <c r="M36" s="10">
        <v>0.14191000000000001</v>
      </c>
      <c r="N36" s="11">
        <v>0.133245</v>
      </c>
      <c r="O36" s="20">
        <v>0.14444000000000001</v>
      </c>
      <c r="P36" s="10">
        <v>0.135625</v>
      </c>
      <c r="Q36" s="10">
        <v>0.145035</v>
      </c>
      <c r="R36" s="17">
        <v>0.135405</v>
      </c>
      <c r="S36" s="20">
        <v>0.145815</v>
      </c>
      <c r="T36" s="10">
        <v>0.136485</v>
      </c>
      <c r="U36" s="12">
        <v>0.14598</v>
      </c>
      <c r="V36" s="10">
        <v>0.13511500000000001</v>
      </c>
      <c r="W36" s="10">
        <v>0.142595</v>
      </c>
      <c r="X36" s="17">
        <v>0.13550999999999999</v>
      </c>
      <c r="Y36" s="20">
        <v>0.144205</v>
      </c>
      <c r="Z36" s="17">
        <v>0.13556000000000001</v>
      </c>
      <c r="AA36" s="20">
        <v>0.14365</v>
      </c>
      <c r="AB36" s="10">
        <v>0.13666500000000001</v>
      </c>
      <c r="AC36" s="12">
        <v>0.14441000000000001</v>
      </c>
      <c r="AD36" s="10"/>
      <c r="AE36" s="10"/>
    </row>
    <row r="37" spans="1:31" x14ac:dyDescent="0.2">
      <c r="A37" s="175"/>
      <c r="B37" s="190"/>
      <c r="C37" s="190"/>
      <c r="D37" s="183"/>
      <c r="E37" s="67" t="s">
        <v>12</v>
      </c>
      <c r="F37" s="44">
        <f>((1/$B24*F36)-1)</f>
        <v>1.9599682167316113E-2</v>
      </c>
      <c r="G37" s="43">
        <f>((1/$C24*G36)-1)</f>
        <v>1.929875189380259E-2</v>
      </c>
      <c r="H37" s="46">
        <f>((1/$B24*H36)-1)</f>
        <v>2.028075220401826E-2</v>
      </c>
      <c r="I37" s="47">
        <f>((1/$C24*I36)-1)</f>
        <v>2.1535242767477092E-2</v>
      </c>
      <c r="J37" s="43">
        <f>((1/$B24*J36)-1)</f>
        <v>2.4669870218320566E-2</v>
      </c>
      <c r="K37" s="43">
        <f>((1/$C24*K36)-1)</f>
        <v>2.5755717480701268E-2</v>
      </c>
      <c r="L37" s="46">
        <f>((1/$B24*L36)-1)</f>
        <v>1.9713193840099841E-2</v>
      </c>
      <c r="M37" s="43">
        <f>((1/$C24*M36)-1)</f>
        <v>2.380780607459787E-2</v>
      </c>
      <c r="N37" s="44">
        <f>((1/$B24*N36)-1)</f>
        <v>8.3241893374701448E-3</v>
      </c>
      <c r="O37" s="47">
        <f>((1/$C24*O36)-1)</f>
        <v>4.2060457398456208E-2</v>
      </c>
      <c r="P37" s="43">
        <f>((1/$B24*P36)-1)</f>
        <v>2.6334708085814729E-2</v>
      </c>
      <c r="Q37" s="43">
        <f>((1/$C24*Q36)-1)</f>
        <v>4.6353076978572938E-2</v>
      </c>
      <c r="R37" s="46">
        <f>((1/$B24*R36)-1)</f>
        <v>2.4669870218320566E-2</v>
      </c>
      <c r="S37" s="47">
        <f>((1/$C24*S36)-1)</f>
        <v>5.1980376596205247E-2</v>
      </c>
      <c r="T37" s="43">
        <f>((1/$B24*T36)-1)</f>
        <v>3.2842710658745888E-2</v>
      </c>
      <c r="U37" s="45">
        <f>((1/$C24*U36)-1)</f>
        <v>5.3170766899935051E-2</v>
      </c>
      <c r="V37" s="43">
        <f>((1/$B24*V36)-1)</f>
        <v>2.2475311211169524E-2</v>
      </c>
      <c r="W37" s="43">
        <f>((1/$C24*W36)-1)</f>
        <v>2.874972945674914E-2</v>
      </c>
      <c r="X37" s="46">
        <f>((1/$B24*X36)-1)</f>
        <v>2.5464451927806442E-2</v>
      </c>
      <c r="Y37" s="47">
        <f>((1/$C24*Y36)-1)</f>
        <v>4.0365053026477193E-2</v>
      </c>
      <c r="Z37" s="46">
        <f>((1/$B24*Z36)-1)</f>
        <v>2.5842824170418943E-2</v>
      </c>
      <c r="AA37" s="47">
        <f>((1/$C24*AA36)-1)</f>
        <v>3.6361012913931123E-2</v>
      </c>
      <c r="AB37" s="43">
        <f>((1/$B24*AB36)-1)</f>
        <v>3.4204850732150183E-2</v>
      </c>
      <c r="AC37" s="45">
        <f>((1/$C24*AC36)-1)</f>
        <v>4.184402279777788E-2</v>
      </c>
      <c r="AD37" s="43"/>
      <c r="AE37" s="43"/>
    </row>
    <row r="38" spans="1:31" x14ac:dyDescent="0.2">
      <c r="A38" s="175"/>
      <c r="B38" s="190"/>
      <c r="C38" s="190"/>
      <c r="D38" s="183"/>
      <c r="E38" s="67" t="s">
        <v>10</v>
      </c>
      <c r="F38" s="11"/>
      <c r="G38" s="10"/>
      <c r="H38" s="17"/>
      <c r="I38" s="20"/>
      <c r="J38" s="10"/>
      <c r="K38" s="10"/>
      <c r="L38" s="17"/>
      <c r="M38" s="10"/>
      <c r="N38" s="11"/>
      <c r="O38" s="20"/>
      <c r="P38" s="10"/>
      <c r="Q38" s="10"/>
      <c r="R38" s="17"/>
      <c r="S38" s="20"/>
      <c r="T38" s="10"/>
      <c r="U38" s="12"/>
      <c r="V38" s="10"/>
      <c r="W38" s="10"/>
      <c r="X38" s="17"/>
      <c r="Y38" s="20"/>
      <c r="Z38" s="17"/>
      <c r="AA38" s="20"/>
      <c r="AB38" s="10"/>
      <c r="AC38" s="12"/>
      <c r="AD38" s="10"/>
      <c r="AE38" s="10"/>
    </row>
    <row r="39" spans="1:31" x14ac:dyDescent="0.2">
      <c r="A39" s="175"/>
      <c r="B39" s="190"/>
      <c r="C39" s="190"/>
      <c r="D39" s="187"/>
      <c r="E39" s="114" t="s">
        <v>42</v>
      </c>
      <c r="F39" s="124">
        <f>IF(G37&lt;0,1,0)</f>
        <v>0</v>
      </c>
      <c r="G39" s="125"/>
      <c r="H39" s="126">
        <f>IF(I37&lt;0,1,0)</f>
        <v>0</v>
      </c>
      <c r="I39" s="125"/>
      <c r="J39" s="126">
        <f>IF(K37&lt;0,1,0)</f>
        <v>0</v>
      </c>
      <c r="K39" s="125"/>
      <c r="L39" s="126">
        <f>IF(M37&lt;0,1,0)</f>
        <v>0</v>
      </c>
      <c r="M39" s="127"/>
      <c r="N39" s="124">
        <f>IF(O37&lt;0,1,0)</f>
        <v>0</v>
      </c>
      <c r="O39" s="125"/>
      <c r="P39" s="126">
        <f>IF(Q37&lt;0,1,0)</f>
        <v>0</v>
      </c>
      <c r="Q39" s="125"/>
      <c r="R39" s="126">
        <f>IF(S37&lt;0,1,0)</f>
        <v>0</v>
      </c>
      <c r="S39" s="125"/>
      <c r="T39" s="126">
        <f>IF(U37&lt;0,1,0)</f>
        <v>0</v>
      </c>
      <c r="U39" s="127"/>
      <c r="V39" s="124">
        <f>IF(W37&lt;0,1,0)</f>
        <v>0</v>
      </c>
      <c r="W39" s="125"/>
      <c r="X39" s="126">
        <f>IF(Y37&lt;0,1,0)</f>
        <v>0</v>
      </c>
      <c r="Y39" s="125"/>
      <c r="Z39" s="126">
        <f>IF(AA37&lt;0,1,0)</f>
        <v>0</v>
      </c>
      <c r="AA39" s="125"/>
      <c r="AB39" s="126">
        <f>IF(AC37&lt;0,1,0)</f>
        <v>0</v>
      </c>
      <c r="AC39" s="127"/>
      <c r="AD39" s="115"/>
      <c r="AE39" s="115"/>
    </row>
    <row r="40" spans="1:31" x14ac:dyDescent="0.2">
      <c r="A40" s="175"/>
      <c r="B40" s="190"/>
      <c r="C40" s="190"/>
      <c r="D40" s="181" t="s">
        <v>9</v>
      </c>
      <c r="E40" s="67" t="s">
        <v>11</v>
      </c>
      <c r="F40" s="11">
        <v>0.132465</v>
      </c>
      <c r="G40" s="10">
        <v>0.13925499999999999</v>
      </c>
      <c r="H40" s="17">
        <v>0.132605</v>
      </c>
      <c r="I40" s="20">
        <v>0.13896</v>
      </c>
      <c r="J40" s="10">
        <v>0.132575</v>
      </c>
      <c r="K40" s="10">
        <v>0.13906499999999999</v>
      </c>
      <c r="L40" s="17">
        <v>0.13263</v>
      </c>
      <c r="M40" s="10">
        <v>0.138685</v>
      </c>
      <c r="N40" s="11">
        <v>0.13136</v>
      </c>
      <c r="O40" s="20">
        <v>0.141155</v>
      </c>
      <c r="P40" s="10">
        <v>0.13292499999999999</v>
      </c>
      <c r="Q40" s="10">
        <v>0.139625</v>
      </c>
      <c r="R40" s="17">
        <v>0.13458000000000001</v>
      </c>
      <c r="S40" s="20">
        <v>0.14072999999999999</v>
      </c>
      <c r="T40" s="10">
        <v>0.13375000000000001</v>
      </c>
      <c r="U40" s="12">
        <v>0.13966500000000001</v>
      </c>
      <c r="V40" s="10">
        <v>0.133495</v>
      </c>
      <c r="W40" s="10">
        <v>0.13977999999999999</v>
      </c>
      <c r="X40" s="17">
        <v>0.13276499999999999</v>
      </c>
      <c r="Y40" s="20">
        <v>0.13955999999999999</v>
      </c>
      <c r="Z40" s="17">
        <v>0.13297999999999999</v>
      </c>
      <c r="AA40" s="20">
        <v>0.13902999999999999</v>
      </c>
      <c r="AB40" s="10">
        <v>0.13309000000000001</v>
      </c>
      <c r="AC40" s="12">
        <v>0.13925999999999999</v>
      </c>
      <c r="AD40" s="10"/>
      <c r="AE40" s="10"/>
    </row>
    <row r="41" spans="1:31" x14ac:dyDescent="0.2">
      <c r="A41" s="175"/>
      <c r="B41" s="190"/>
      <c r="C41" s="190"/>
      <c r="D41" s="181"/>
      <c r="E41" s="67" t="s">
        <v>12</v>
      </c>
      <c r="F41" s="44">
        <f>((1/$B24*F40)-1)</f>
        <v>2.4215823527184988E-3</v>
      </c>
      <c r="G41" s="43">
        <f>((1/$C24*G40)-1)</f>
        <v>4.6533439145803879E-3</v>
      </c>
      <c r="H41" s="46">
        <f>((1/$B24*H40)-1)</f>
        <v>3.4810246320329252E-3</v>
      </c>
      <c r="I41" s="47">
        <f>((1/$C24*I40)-1)</f>
        <v>2.5250703412451614E-3</v>
      </c>
      <c r="J41" s="43">
        <f>((1/$B24*J40)-1)</f>
        <v>3.2540012864654688E-3</v>
      </c>
      <c r="K41" s="43">
        <f>((1/$C24*K40)-1)</f>
        <v>3.2825914436187542E-3</v>
      </c>
      <c r="L41" s="46">
        <f>((1/$B24*L40)-1)</f>
        <v>3.6702107533390649E-3</v>
      </c>
      <c r="M41" s="43">
        <f>((1/$C24*M40)-1)</f>
        <v>5.4108650169548689E-4</v>
      </c>
      <c r="N41" s="44">
        <f>((1/$B24*N40)-1)</f>
        <v>-5.9404442090128518E-3</v>
      </c>
      <c r="O41" s="47">
        <f>((1/$C24*O40)-1)</f>
        <v>1.8360868624197391E-2</v>
      </c>
      <c r="P41" s="43">
        <f>((1/$B24*P40)-1)</f>
        <v>5.902606984751424E-3</v>
      </c>
      <c r="Q41" s="43">
        <f>((1/$C24*Q40)-1)</f>
        <v>7.3227039896111012E-3</v>
      </c>
      <c r="R41" s="46">
        <f>((1/$B24*R40)-1)</f>
        <v>1.842672821521818E-2</v>
      </c>
      <c r="S41" s="47">
        <f>((1/$C24*S40)-1)</f>
        <v>1.5294711781256742E-2</v>
      </c>
      <c r="T41" s="43">
        <f>((1/$B24*T40)-1)</f>
        <v>1.2145748987854255E-2</v>
      </c>
      <c r="U41" s="45">
        <f>((1/$C24*U40)-1)</f>
        <v>7.6112834571819832E-3</v>
      </c>
      <c r="V41" s="43">
        <f>((1/$B24*V40)-1)</f>
        <v>1.0216050550531541E-2</v>
      </c>
      <c r="W41" s="43">
        <f>((1/$C24*W40)-1)</f>
        <v>8.44094942644813E-3</v>
      </c>
      <c r="X41" s="46">
        <f>((1/$B24*X40)-1)</f>
        <v>4.6918158083921746E-3</v>
      </c>
      <c r="Y41" s="47">
        <f>((1/$C24*Y40)-1)</f>
        <v>6.8537623548083904E-3</v>
      </c>
      <c r="Z41" s="46">
        <f>((1/$B24*Z40)-1)</f>
        <v>6.31881645162502E-3</v>
      </c>
      <c r="AA41" s="47">
        <f>((1/$C24*AA40)-1)</f>
        <v>3.0300844094941493E-3</v>
      </c>
      <c r="AB41" s="43">
        <f>((1/$B24*AB40)-1)</f>
        <v>7.1512353853722121E-3</v>
      </c>
      <c r="AC41" s="45">
        <f>((1/$C24*AC40)-1)</f>
        <v>4.6894163480266648E-3</v>
      </c>
      <c r="AD41" s="43"/>
      <c r="AE41" s="43"/>
    </row>
    <row r="42" spans="1:31" x14ac:dyDescent="0.2">
      <c r="A42" s="175"/>
      <c r="B42" s="190"/>
      <c r="C42" s="190"/>
      <c r="D42" s="181"/>
      <c r="E42" s="67" t="s">
        <v>10</v>
      </c>
      <c r="F42" s="11"/>
      <c r="G42" s="10"/>
      <c r="H42" s="17"/>
      <c r="I42" s="20"/>
      <c r="J42" s="10"/>
      <c r="K42" s="10"/>
      <c r="L42" s="17"/>
      <c r="M42" s="10"/>
      <c r="N42" s="11"/>
      <c r="O42" s="20"/>
      <c r="P42" s="10"/>
      <c r="Q42" s="10"/>
      <c r="R42" s="17"/>
      <c r="S42" s="20"/>
      <c r="T42" s="10"/>
      <c r="U42" s="12"/>
      <c r="V42" s="10"/>
      <c r="W42" s="10"/>
      <c r="X42" s="17"/>
      <c r="Y42" s="20"/>
      <c r="Z42" s="17"/>
      <c r="AA42" s="20"/>
      <c r="AB42" s="10"/>
      <c r="AC42" s="12"/>
      <c r="AD42" s="10"/>
      <c r="AE42" s="10"/>
    </row>
    <row r="43" spans="1:31" ht="17" thickBot="1" x14ac:dyDescent="0.25">
      <c r="A43" s="176"/>
      <c r="B43" s="191"/>
      <c r="C43" s="191"/>
      <c r="D43" s="188"/>
      <c r="E43" s="113" t="s">
        <v>42</v>
      </c>
      <c r="F43" s="124">
        <f>IF(G41&lt;0,1,0)</f>
        <v>0</v>
      </c>
      <c r="G43" s="125"/>
      <c r="H43" s="126">
        <f>IF(I41&lt;0,1,0)</f>
        <v>0</v>
      </c>
      <c r="I43" s="125"/>
      <c r="J43" s="126">
        <f>IF(K41&lt;0,1,0)</f>
        <v>0</v>
      </c>
      <c r="K43" s="125"/>
      <c r="L43" s="126">
        <f>IF(M41&lt;0,1,0)</f>
        <v>0</v>
      </c>
      <c r="M43" s="127"/>
      <c r="N43" s="124">
        <f>IF(O41&lt;0,1,0)</f>
        <v>0</v>
      </c>
      <c r="O43" s="125"/>
      <c r="P43" s="126">
        <f>IF(Q41&lt;0,1,0)</f>
        <v>0</v>
      </c>
      <c r="Q43" s="125"/>
      <c r="R43" s="126">
        <f>IF(S41&lt;0,1,0)</f>
        <v>0</v>
      </c>
      <c r="S43" s="125"/>
      <c r="T43" s="126">
        <f>IF(U41&lt;0,1,0)</f>
        <v>0</v>
      </c>
      <c r="U43" s="127"/>
      <c r="V43" s="124">
        <f>IF(W41&lt;0,1,0)</f>
        <v>0</v>
      </c>
      <c r="W43" s="125"/>
      <c r="X43" s="126">
        <f>IF(Y41&lt;0,1,0)</f>
        <v>0</v>
      </c>
      <c r="Y43" s="125"/>
      <c r="Z43" s="126">
        <f>IF(AA41&lt;0,1,0)</f>
        <v>0</v>
      </c>
      <c r="AA43" s="125"/>
      <c r="AB43" s="126">
        <f>IF(AC41&lt;0,1,0)</f>
        <v>0</v>
      </c>
      <c r="AC43" s="127"/>
      <c r="AD43" s="115"/>
      <c r="AE43" s="115"/>
    </row>
    <row r="44" spans="1:31" x14ac:dyDescent="0.2">
      <c r="A44" s="174" t="s">
        <v>20</v>
      </c>
      <c r="B44" s="177">
        <v>7.4730000000000005E-2</v>
      </c>
      <c r="C44" s="189">
        <v>7.8494999999999995E-2</v>
      </c>
      <c r="D44" s="180" t="s">
        <v>2</v>
      </c>
      <c r="E44" s="66" t="s">
        <v>11</v>
      </c>
      <c r="F44" s="8">
        <v>8.8109999999999994E-2</v>
      </c>
      <c r="G44" s="7">
        <v>8.0595E-2</v>
      </c>
      <c r="H44" s="16">
        <v>7.9325000000000007E-2</v>
      </c>
      <c r="I44" s="19">
        <v>7.8350000000000003E-2</v>
      </c>
      <c r="J44" s="7">
        <v>7.85E-2</v>
      </c>
      <c r="K44" s="7">
        <v>7.8200000000000006E-2</v>
      </c>
      <c r="L44" s="16">
        <v>7.8445000000000001E-2</v>
      </c>
      <c r="M44" s="7">
        <v>7.8380000000000005E-2</v>
      </c>
      <c r="N44" s="8">
        <v>8.881E-2</v>
      </c>
      <c r="O44" s="19">
        <v>8.0549999999999997E-2</v>
      </c>
      <c r="P44" s="7">
        <v>7.9850000000000004E-2</v>
      </c>
      <c r="Q44" s="7">
        <v>7.8210000000000002E-2</v>
      </c>
      <c r="R44" s="16">
        <v>7.9185000000000005E-2</v>
      </c>
      <c r="S44" s="19">
        <v>7.7975000000000003E-2</v>
      </c>
      <c r="T44" s="7">
        <v>7.8839999999999993E-2</v>
      </c>
      <c r="U44" s="9">
        <v>7.7454999999999996E-2</v>
      </c>
      <c r="V44" s="7">
        <v>8.8575000000000001E-2</v>
      </c>
      <c r="W44" s="7">
        <v>8.0085000000000003E-2</v>
      </c>
      <c r="X44" s="16">
        <v>7.9640000000000002E-2</v>
      </c>
      <c r="Y44" s="19">
        <v>7.8064999999999996E-2</v>
      </c>
      <c r="Z44" s="16">
        <v>7.8964999999999994E-2</v>
      </c>
      <c r="AA44" s="19">
        <v>7.8310000000000005E-2</v>
      </c>
      <c r="AB44" s="7">
        <v>7.8594999999999998E-2</v>
      </c>
      <c r="AC44" s="9">
        <v>7.8240000000000004E-2</v>
      </c>
      <c r="AD44" s="10"/>
      <c r="AE44" s="10"/>
    </row>
    <row r="45" spans="1:31" x14ac:dyDescent="0.2">
      <c r="A45" s="175"/>
      <c r="B45" s="178"/>
      <c r="C45" s="190"/>
      <c r="D45" s="181"/>
      <c r="E45" s="67" t="s">
        <v>12</v>
      </c>
      <c r="F45" s="44">
        <f>((1/$B44*F44)-1)</f>
        <v>0.17904456041750283</v>
      </c>
      <c r="G45" s="43">
        <f>((1/$C44*G44)-1)</f>
        <v>2.6753296388305037E-2</v>
      </c>
      <c r="H45" s="46">
        <f>((1/$B44*H44)-1)</f>
        <v>6.1488023551451887E-2</v>
      </c>
      <c r="I45" s="47">
        <f>((1/$C44*I44)-1)</f>
        <v>-1.8472514172875876E-3</v>
      </c>
      <c r="J45" s="43">
        <f>((1/$B44*J44)-1)</f>
        <v>5.0448280476381502E-2</v>
      </c>
      <c r="K45" s="43">
        <f>((1/$C44*K44)-1)</f>
        <v>-3.7582011593093601E-3</v>
      </c>
      <c r="L45" s="46">
        <f>((1/$B44*L44)-1)</f>
        <v>4.9712297604710187E-2</v>
      </c>
      <c r="M45" s="43">
        <f>((1/$C44*M44)-1)</f>
        <v>-1.4650614688832553E-3</v>
      </c>
      <c r="N45" s="44">
        <f>((1/$B44*N44)-1)</f>
        <v>0.18841161514786564</v>
      </c>
      <c r="O45" s="47">
        <f>((1/$C44*O44)-1)</f>
        <v>2.6180011465698483E-2</v>
      </c>
      <c r="P45" s="43">
        <f>((1/$B44*P44)-1)</f>
        <v>6.8513314599223829E-2</v>
      </c>
      <c r="Q45" s="43">
        <f>((1/$C44*Q44)-1)</f>
        <v>-3.6308045098413233E-3</v>
      </c>
      <c r="R45" s="46">
        <f>((1/$B44*R44)-1)</f>
        <v>5.9614612605379369E-2</v>
      </c>
      <c r="S45" s="47">
        <f>((1/$C44*S44)-1)</f>
        <v>-6.6246257723421298E-3</v>
      </c>
      <c r="T45" s="43">
        <f>((1/$B44*T44)-1)</f>
        <v>5.4997992773986093E-2</v>
      </c>
      <c r="U45" s="45">
        <f>((1/$C44*U44)-1)</f>
        <v>-1.3249251544684371E-2</v>
      </c>
      <c r="V45" s="43">
        <f>((1/$B44*V44)-1)</f>
        <v>0.18526696105981522</v>
      </c>
      <c r="W45" s="43">
        <f>((1/$C44*W44)-1)</f>
        <v>2.0256067265431055E-2</v>
      </c>
      <c r="X45" s="46">
        <f>((1/$B44*X44)-1)</f>
        <v>6.5703198180115052E-2</v>
      </c>
      <c r="Y45" s="47">
        <f>((1/$C44*Y44)-1)</f>
        <v>-5.4780559271291329E-3</v>
      </c>
      <c r="Z45" s="46">
        <f>((1/$B44*Z44)-1)</f>
        <v>5.6670681118693889E-2</v>
      </c>
      <c r="AA45" s="47">
        <f>((1/$C44*AA44)-1)</f>
        <v>-2.3568380151600676E-3</v>
      </c>
      <c r="AB45" s="43">
        <f>((1/$B44*AB44)-1)</f>
        <v>5.1719523618359409E-2</v>
      </c>
      <c r="AC45" s="45">
        <f>((1/$C44*AC44)-1)</f>
        <v>-3.248614561436991E-3</v>
      </c>
      <c r="AD45" s="43"/>
      <c r="AE45" s="43"/>
    </row>
    <row r="46" spans="1:31" x14ac:dyDescent="0.2">
      <c r="A46" s="175"/>
      <c r="B46" s="178"/>
      <c r="C46" s="190"/>
      <c r="D46" s="181"/>
      <c r="E46" s="67" t="s">
        <v>10</v>
      </c>
      <c r="F46" s="42"/>
      <c r="G46" s="10"/>
      <c r="H46" s="17"/>
      <c r="I46" s="20"/>
      <c r="J46" s="10"/>
      <c r="K46" s="10"/>
      <c r="L46" s="17"/>
      <c r="M46" s="10"/>
      <c r="N46" s="11"/>
      <c r="O46" s="20"/>
      <c r="P46" s="10"/>
      <c r="Q46" s="10"/>
      <c r="R46" s="17"/>
      <c r="S46" s="20"/>
      <c r="T46" s="10"/>
      <c r="U46" s="12"/>
      <c r="V46" s="10"/>
      <c r="W46" s="10"/>
      <c r="X46" s="17"/>
      <c r="Y46" s="20"/>
      <c r="Z46" s="17"/>
      <c r="AA46" s="20"/>
      <c r="AB46" s="10"/>
      <c r="AC46" s="12"/>
      <c r="AD46" s="10"/>
      <c r="AE46" s="10"/>
    </row>
    <row r="47" spans="1:31" x14ac:dyDescent="0.2">
      <c r="A47" s="175"/>
      <c r="B47" s="178"/>
      <c r="C47" s="190"/>
      <c r="D47" s="181"/>
      <c r="E47" s="112" t="s">
        <v>42</v>
      </c>
      <c r="F47" s="124">
        <f>IF(G45&lt;0,1,0)</f>
        <v>0</v>
      </c>
      <c r="G47" s="125"/>
      <c r="H47" s="126">
        <f>IF(I45&lt;0,1,0)</f>
        <v>1</v>
      </c>
      <c r="I47" s="125"/>
      <c r="J47" s="126">
        <f>IF(K45&lt;0,1,0)</f>
        <v>1</v>
      </c>
      <c r="K47" s="125"/>
      <c r="L47" s="126">
        <f>IF(M45&lt;0,1,0)</f>
        <v>1</v>
      </c>
      <c r="M47" s="127"/>
      <c r="N47" s="124">
        <f>IF(O45&lt;0,1,0)</f>
        <v>0</v>
      </c>
      <c r="O47" s="125"/>
      <c r="P47" s="126">
        <f>IF(Q45&lt;0,1,0)</f>
        <v>1</v>
      </c>
      <c r="Q47" s="125"/>
      <c r="R47" s="126">
        <f>IF(S45&lt;0,1,0)</f>
        <v>1</v>
      </c>
      <c r="S47" s="125"/>
      <c r="T47" s="126">
        <f>IF(U45&lt;0,1,0)</f>
        <v>1</v>
      </c>
      <c r="U47" s="127"/>
      <c r="V47" s="124">
        <f>IF(W45&lt;0,1,0)</f>
        <v>0</v>
      </c>
      <c r="W47" s="125"/>
      <c r="X47" s="126">
        <f>IF(Y45&lt;0,1,0)</f>
        <v>1</v>
      </c>
      <c r="Y47" s="125"/>
      <c r="Z47" s="126">
        <f>IF(AA45&lt;0,1,0)</f>
        <v>1</v>
      </c>
      <c r="AA47" s="125"/>
      <c r="AB47" s="126">
        <f>IF(AC45&lt;0,1,0)</f>
        <v>1</v>
      </c>
      <c r="AC47" s="127"/>
      <c r="AD47" s="115"/>
      <c r="AE47" s="115"/>
    </row>
    <row r="48" spans="1:31" x14ac:dyDescent="0.2">
      <c r="A48" s="175"/>
      <c r="B48" s="178"/>
      <c r="C48" s="190"/>
      <c r="D48" s="182" t="s">
        <v>6</v>
      </c>
      <c r="E48" s="68" t="s">
        <v>11</v>
      </c>
      <c r="F48" s="35">
        <v>7.5384999999999994E-2</v>
      </c>
      <c r="G48" s="31">
        <v>7.8125E-2</v>
      </c>
      <c r="H48" s="22">
        <v>7.6069999999999999E-2</v>
      </c>
      <c r="I48" s="23">
        <v>7.8670000000000004E-2</v>
      </c>
      <c r="J48" s="31">
        <v>7.5910000000000005E-2</v>
      </c>
      <c r="K48" s="31">
        <v>7.8729999999999994E-2</v>
      </c>
      <c r="L48" s="22">
        <v>7.5984999999999997E-2</v>
      </c>
      <c r="M48" s="31">
        <v>7.9005000000000006E-2</v>
      </c>
      <c r="N48" s="35">
        <v>7.5655E-2</v>
      </c>
      <c r="O48" s="23">
        <v>8.0725000000000005E-2</v>
      </c>
      <c r="P48" s="31">
        <v>7.6344999999999996E-2</v>
      </c>
      <c r="Q48" s="31">
        <v>7.9579999999999998E-2</v>
      </c>
      <c r="R48" s="22">
        <v>7.5289999999999996E-2</v>
      </c>
      <c r="S48" s="23">
        <v>7.936E-2</v>
      </c>
      <c r="T48" s="31">
        <v>7.5514999999999999E-2</v>
      </c>
      <c r="U48" s="36">
        <v>7.9094999999999999E-2</v>
      </c>
      <c r="V48" s="31">
        <v>7.5454999999999994E-2</v>
      </c>
      <c r="W48" s="31">
        <v>8.0865000000000006E-2</v>
      </c>
      <c r="X48" s="22">
        <v>7.6170000000000002E-2</v>
      </c>
      <c r="Y48" s="23">
        <v>7.9115000000000005E-2</v>
      </c>
      <c r="Z48" s="22">
        <v>7.5855000000000006E-2</v>
      </c>
      <c r="AA48" s="23">
        <v>7.8795000000000004E-2</v>
      </c>
      <c r="AB48" s="31">
        <v>7.5795000000000001E-2</v>
      </c>
      <c r="AC48" s="36">
        <v>7.9460000000000003E-2</v>
      </c>
      <c r="AD48" s="10"/>
      <c r="AE48" s="10"/>
    </row>
    <row r="49" spans="1:31" x14ac:dyDescent="0.2">
      <c r="A49" s="175"/>
      <c r="B49" s="178"/>
      <c r="C49" s="190"/>
      <c r="D49" s="183"/>
      <c r="E49" s="67" t="s">
        <v>12</v>
      </c>
      <c r="F49" s="44">
        <f>((1/$B44*F48)-1)</f>
        <v>8.7648869262677565E-3</v>
      </c>
      <c r="G49" s="43">
        <f>((1/$C44*G48)-1)</f>
        <v>-4.7136760303203573E-3</v>
      </c>
      <c r="H49" s="46">
        <f>((1/$B44*H48)-1)</f>
        <v>1.7931219055265624E-2</v>
      </c>
      <c r="I49" s="47">
        <f>((1/$C44*I48)-1)</f>
        <v>2.2294413656922529E-3</v>
      </c>
      <c r="J49" s="43">
        <f>((1/$B44*J48)-1)</f>
        <v>1.5790177974039921E-2</v>
      </c>
      <c r="K49" s="43">
        <f>((1/$C44*K48)-1)</f>
        <v>2.9938212625006955E-3</v>
      </c>
      <c r="L49" s="46">
        <f>((1/$B44*L48)-1)</f>
        <v>1.679379098086442E-2</v>
      </c>
      <c r="M49" s="43">
        <f>((1/$C44*M48)-1)</f>
        <v>6.4972291228742041E-3</v>
      </c>
      <c r="N49" s="44">
        <f>((1/$B44*N48)-1)</f>
        <v>1.2377893750836311E-2</v>
      </c>
      <c r="O49" s="47">
        <f>((1/$C44*O48)-1)</f>
        <v>2.8409452831390736E-2</v>
      </c>
      <c r="P49" s="43">
        <f>((1/$B44*P48)-1)</f>
        <v>2.1611133413622197E-2</v>
      </c>
      <c r="Q49" s="43">
        <f>((1/$C44*Q48)-1)</f>
        <v>1.3822536467291036E-2</v>
      </c>
      <c r="R49" s="46">
        <f>((1/$B44*R48)-1)</f>
        <v>7.4936437842900716E-3</v>
      </c>
      <c r="S49" s="47">
        <f>((1/$C44*S48)-1)</f>
        <v>1.1019810178992229E-2</v>
      </c>
      <c r="T49" s="43">
        <f>((1/$B44*T48)-1)</f>
        <v>1.0504482804763793E-2</v>
      </c>
      <c r="U49" s="45">
        <f>((1/$C44*U48)-1)</f>
        <v>7.6437989680870899E-3</v>
      </c>
      <c r="V49" s="43">
        <f>((1/$B44*V48)-1)</f>
        <v>9.7015923993040154E-3</v>
      </c>
      <c r="W49" s="43">
        <f>((1/$C44*W48)-1)</f>
        <v>3.019300592394436E-2</v>
      </c>
      <c r="X49" s="46">
        <f>((1/$B44*X48)-1)</f>
        <v>1.9269369731031771E-2</v>
      </c>
      <c r="Y49" s="47">
        <f>((1/$C44*Y48)-1)</f>
        <v>7.8985922670233855E-3</v>
      </c>
      <c r="Z49" s="46">
        <f>((1/$B44*Z48)-1)</f>
        <v>1.5054195102368606E-2</v>
      </c>
      <c r="AA49" s="47">
        <f>((1/$C44*AA48)-1)</f>
        <v>3.821899484043767E-3</v>
      </c>
      <c r="AB49" s="43">
        <f>((1/$B44*AB48)-1)</f>
        <v>1.4251304696908829E-2</v>
      </c>
      <c r="AC49" s="45">
        <f>((1/$C44*AC48)-1)</f>
        <v>1.2293776673673484E-2</v>
      </c>
      <c r="AD49" s="43"/>
      <c r="AE49" s="43"/>
    </row>
    <row r="50" spans="1:31" x14ac:dyDescent="0.2">
      <c r="A50" s="175"/>
      <c r="B50" s="178"/>
      <c r="C50" s="190"/>
      <c r="D50" s="183"/>
      <c r="E50" s="67" t="s">
        <v>10</v>
      </c>
      <c r="F50" s="11"/>
      <c r="G50" s="10"/>
      <c r="H50" s="17"/>
      <c r="I50" s="20"/>
      <c r="J50" s="10"/>
      <c r="K50" s="10"/>
      <c r="L50" s="17"/>
      <c r="M50" s="10"/>
      <c r="N50" s="11"/>
      <c r="O50" s="20"/>
      <c r="P50" s="10"/>
      <c r="Q50" s="10"/>
      <c r="R50" s="17"/>
      <c r="S50" s="20"/>
      <c r="T50" s="10"/>
      <c r="U50" s="12"/>
      <c r="V50" s="10"/>
      <c r="W50" s="10"/>
      <c r="X50" s="17"/>
      <c r="Y50" s="20"/>
      <c r="Z50" s="17"/>
      <c r="AA50" s="20"/>
      <c r="AB50" s="10"/>
      <c r="AC50" s="12"/>
      <c r="AD50" s="10"/>
      <c r="AE50" s="10"/>
    </row>
    <row r="51" spans="1:31" x14ac:dyDescent="0.2">
      <c r="A51" s="175"/>
      <c r="B51" s="178"/>
      <c r="C51" s="190"/>
      <c r="D51" s="183"/>
      <c r="E51" s="112" t="s">
        <v>42</v>
      </c>
      <c r="F51" s="124">
        <f>IF(G49&lt;0,1,0)</f>
        <v>1</v>
      </c>
      <c r="G51" s="125"/>
      <c r="H51" s="126">
        <f>IF(I49&lt;0,1,0)</f>
        <v>0</v>
      </c>
      <c r="I51" s="125"/>
      <c r="J51" s="126">
        <f>IF(K49&lt;0,1,0)</f>
        <v>0</v>
      </c>
      <c r="K51" s="125"/>
      <c r="L51" s="126">
        <f>IF(M49&lt;0,1,0)</f>
        <v>0</v>
      </c>
      <c r="M51" s="127"/>
      <c r="N51" s="124">
        <f>IF(O49&lt;0,1,0)</f>
        <v>0</v>
      </c>
      <c r="O51" s="125"/>
      <c r="P51" s="126">
        <f>IF(Q49&lt;0,1,0)</f>
        <v>0</v>
      </c>
      <c r="Q51" s="125"/>
      <c r="R51" s="126">
        <f>IF(S49&lt;0,1,0)</f>
        <v>0</v>
      </c>
      <c r="S51" s="125"/>
      <c r="T51" s="126">
        <f>IF(U49&lt;0,1,0)</f>
        <v>0</v>
      </c>
      <c r="U51" s="127"/>
      <c r="V51" s="124">
        <f>IF(W49&lt;0,1,0)</f>
        <v>0</v>
      </c>
      <c r="W51" s="125"/>
      <c r="X51" s="126">
        <f>IF(Y49&lt;0,1,0)</f>
        <v>0</v>
      </c>
      <c r="Y51" s="125"/>
      <c r="Z51" s="126">
        <f>IF(AA49&lt;0,1,0)</f>
        <v>0</v>
      </c>
      <c r="AA51" s="125"/>
      <c r="AB51" s="126">
        <f>IF(AC49&lt;0,1,0)</f>
        <v>0</v>
      </c>
      <c r="AC51" s="127"/>
      <c r="AD51" s="115"/>
      <c r="AE51" s="115"/>
    </row>
    <row r="52" spans="1:31" x14ac:dyDescent="0.2">
      <c r="A52" s="175"/>
      <c r="B52" s="178"/>
      <c r="C52" s="190"/>
      <c r="D52" s="182" t="s">
        <v>7</v>
      </c>
      <c r="E52" s="68" t="s">
        <v>11</v>
      </c>
      <c r="F52" s="35">
        <v>7.5745000000000007E-2</v>
      </c>
      <c r="G52" s="31">
        <v>7.9994999999999997E-2</v>
      </c>
      <c r="H52" s="22">
        <v>7.9045000000000004E-2</v>
      </c>
      <c r="I52" s="23">
        <v>7.9159999999999994E-2</v>
      </c>
      <c r="J52" s="31">
        <v>7.9329999999999998E-2</v>
      </c>
      <c r="K52" s="31">
        <v>7.8534999999999994E-2</v>
      </c>
      <c r="L52" s="22">
        <v>7.9755000000000006E-2</v>
      </c>
      <c r="M52" s="31">
        <v>7.8759999999999997E-2</v>
      </c>
      <c r="N52" s="35">
        <v>8.337E-2</v>
      </c>
      <c r="O52" s="23">
        <v>8.0284999999999995E-2</v>
      </c>
      <c r="P52" s="31">
        <v>7.6414999999999997E-2</v>
      </c>
      <c r="Q52" s="31">
        <v>8.0180000000000001E-2</v>
      </c>
      <c r="R52" s="22">
        <v>7.2289999999999993E-2</v>
      </c>
      <c r="S52" s="23">
        <v>7.9644999999999994E-2</v>
      </c>
      <c r="T52" s="31">
        <v>7.5414999999999996E-2</v>
      </c>
      <c r="U52" s="36">
        <v>8.0299999999999996E-2</v>
      </c>
      <c r="V52" s="31">
        <v>7.9880000000000007E-2</v>
      </c>
      <c r="W52" s="31">
        <v>7.9729999999999995E-2</v>
      </c>
      <c r="X52" s="22">
        <v>7.8075000000000006E-2</v>
      </c>
      <c r="Y52" s="23">
        <v>7.9570000000000002E-2</v>
      </c>
      <c r="Z52" s="22">
        <v>7.6374999999999998E-2</v>
      </c>
      <c r="AA52" s="23">
        <v>7.9305E-2</v>
      </c>
      <c r="AB52" s="31">
        <v>7.8159999999999993E-2</v>
      </c>
      <c r="AC52" s="36">
        <v>7.9719999999999999E-2</v>
      </c>
      <c r="AD52" s="10"/>
      <c r="AE52" s="10"/>
    </row>
    <row r="53" spans="1:31" x14ac:dyDescent="0.2">
      <c r="A53" s="175"/>
      <c r="B53" s="178"/>
      <c r="C53" s="190"/>
      <c r="D53" s="183"/>
      <c r="E53" s="67" t="s">
        <v>12</v>
      </c>
      <c r="F53" s="44">
        <f>((1/$B44*F52)-1)</f>
        <v>1.3582229359025755E-2</v>
      </c>
      <c r="G53" s="43">
        <f>((1/$C44*G52)-1)</f>
        <v>1.9109497420217947E-2</v>
      </c>
      <c r="H53" s="46">
        <f>((1/$B44*H52)-1)</f>
        <v>5.7741201659306851E-2</v>
      </c>
      <c r="I53" s="47">
        <f>((1/$C44*I52)-1)</f>
        <v>8.4718771896299394E-3</v>
      </c>
      <c r="J53" s="43">
        <f>((1/$B44*J52)-1)</f>
        <v>6.1554931085240128E-2</v>
      </c>
      <c r="K53" s="43">
        <f>((1/$C44*K52)-1)</f>
        <v>5.0958659787236904E-4</v>
      </c>
      <c r="L53" s="46">
        <f>((1/$B44*L52)-1)</f>
        <v>6.7242071457246144E-2</v>
      </c>
      <c r="M53" s="43">
        <f>((1/$C44*M52)-1)</f>
        <v>3.3760112109051388E-3</v>
      </c>
      <c r="N53" s="44">
        <f>((1/$B44*N52)-1)</f>
        <v>0.11561621838619018</v>
      </c>
      <c r="O53" s="47">
        <f>((1/$C44*O52)-1)</f>
        <v>2.2804000254793344E-2</v>
      </c>
      <c r="P53" s="43">
        <f>((1/$B44*P52)-1)</f>
        <v>2.2547838886658456E-2</v>
      </c>
      <c r="Q53" s="43">
        <f>((1/$C44*Q52)-1)</f>
        <v>2.1466335435378125E-2</v>
      </c>
      <c r="R53" s="46">
        <f>((1/$B44*R52)-1)</f>
        <v>-3.2650876488692804E-2</v>
      </c>
      <c r="S53" s="47">
        <f>((1/$C44*S52)-1)</f>
        <v>1.4650614688833663E-2</v>
      </c>
      <c r="T53" s="43">
        <f>((1/$B44*T52)-1)</f>
        <v>9.1663321289976452E-3</v>
      </c>
      <c r="U53" s="45">
        <f>((1/$C44*U52)-1)</f>
        <v>2.2995095228995455E-2</v>
      </c>
      <c r="V53" s="43">
        <f>((1/$B44*V52)-1)</f>
        <v>6.8914759801953718E-2</v>
      </c>
      <c r="W53" s="43">
        <f>((1/$C44*W52)-1)</f>
        <v>1.5733486209312586E-2</v>
      </c>
      <c r="X53" s="46">
        <f>((1/$B44*X52)-1)</f>
        <v>4.4761140104375707E-2</v>
      </c>
      <c r="Y53" s="47">
        <f>((1/$C44*Y52)-1)</f>
        <v>1.3695139817822888E-2</v>
      </c>
      <c r="Z53" s="46">
        <f>((1/$B44*Z52)-1)</f>
        <v>2.2012578616352085E-2</v>
      </c>
      <c r="AA53" s="47">
        <f>((1/$C44*AA52)-1)</f>
        <v>1.0319128606917749E-2</v>
      </c>
      <c r="AB53" s="43">
        <f>((1/$B44*AB52)-1)</f>
        <v>4.5898568178776689E-2</v>
      </c>
      <c r="AC53" s="45">
        <f>((1/$C44*AC52)-1)</f>
        <v>1.560608955984466E-2</v>
      </c>
      <c r="AD53" s="43"/>
      <c r="AE53" s="43"/>
    </row>
    <row r="54" spans="1:31" x14ac:dyDescent="0.2">
      <c r="A54" s="175"/>
      <c r="B54" s="178"/>
      <c r="C54" s="190"/>
      <c r="D54" s="183"/>
      <c r="E54" s="67" t="s">
        <v>10</v>
      </c>
      <c r="F54" s="11"/>
      <c r="G54" s="10"/>
      <c r="H54" s="17"/>
      <c r="I54" s="20"/>
      <c r="J54" s="10"/>
      <c r="K54" s="10"/>
      <c r="L54" s="17"/>
      <c r="M54" s="10"/>
      <c r="N54" s="11"/>
      <c r="O54" s="20"/>
      <c r="P54" s="10"/>
      <c r="Q54" s="10"/>
      <c r="R54" s="17"/>
      <c r="S54" s="20"/>
      <c r="T54" s="10"/>
      <c r="U54" s="12"/>
      <c r="V54" s="10"/>
      <c r="W54" s="10"/>
      <c r="X54" s="17"/>
      <c r="Y54" s="20"/>
      <c r="Z54" s="17"/>
      <c r="AA54" s="20"/>
      <c r="AB54" s="10"/>
      <c r="AC54" s="12"/>
      <c r="AD54" s="10"/>
      <c r="AE54" s="10"/>
    </row>
    <row r="55" spans="1:31" x14ac:dyDescent="0.2">
      <c r="A55" s="175"/>
      <c r="B55" s="178"/>
      <c r="C55" s="190"/>
      <c r="D55" s="187"/>
      <c r="E55" s="112" t="s">
        <v>42</v>
      </c>
      <c r="F55" s="124">
        <f>IF(G53&lt;0,1,0)</f>
        <v>0</v>
      </c>
      <c r="G55" s="125"/>
      <c r="H55" s="126">
        <f>IF(I53&lt;0,1,0)</f>
        <v>0</v>
      </c>
      <c r="I55" s="125"/>
      <c r="J55" s="126">
        <f>IF(K53&lt;0,1,0)</f>
        <v>0</v>
      </c>
      <c r="K55" s="125"/>
      <c r="L55" s="126">
        <f>IF(M53&lt;0,1,0)</f>
        <v>0</v>
      </c>
      <c r="M55" s="127"/>
      <c r="N55" s="124">
        <f>IF(O53&lt;0,1,0)</f>
        <v>0</v>
      </c>
      <c r="O55" s="125"/>
      <c r="P55" s="126">
        <f>IF(Q53&lt;0,1,0)</f>
        <v>0</v>
      </c>
      <c r="Q55" s="125"/>
      <c r="R55" s="126">
        <f>IF(S53&lt;0,1,0)</f>
        <v>0</v>
      </c>
      <c r="S55" s="125"/>
      <c r="T55" s="126">
        <f>IF(U53&lt;0,1,0)</f>
        <v>0</v>
      </c>
      <c r="U55" s="127"/>
      <c r="V55" s="124">
        <f>IF(W53&lt;0,1,0)</f>
        <v>0</v>
      </c>
      <c r="W55" s="125"/>
      <c r="X55" s="126">
        <f>IF(Y53&lt;0,1,0)</f>
        <v>0</v>
      </c>
      <c r="Y55" s="125"/>
      <c r="Z55" s="126">
        <f>IF(AA53&lt;0,1,0)</f>
        <v>0</v>
      </c>
      <c r="AA55" s="125"/>
      <c r="AB55" s="126">
        <f>IF(AC53&lt;0,1,0)</f>
        <v>0</v>
      </c>
      <c r="AC55" s="127"/>
      <c r="AD55" s="115"/>
      <c r="AE55" s="115"/>
    </row>
    <row r="56" spans="1:31" x14ac:dyDescent="0.2">
      <c r="A56" s="175"/>
      <c r="B56" s="178"/>
      <c r="C56" s="190"/>
      <c r="D56" s="183" t="s">
        <v>8</v>
      </c>
      <c r="E56" s="68" t="s">
        <v>11</v>
      </c>
      <c r="F56" s="11">
        <v>8.0439999999999998E-2</v>
      </c>
      <c r="G56" s="10">
        <v>7.8924999999999995E-2</v>
      </c>
      <c r="H56" s="17">
        <v>8.0670000000000006E-2</v>
      </c>
      <c r="I56" s="20">
        <v>7.9485E-2</v>
      </c>
      <c r="J56" s="10">
        <v>8.0820000000000003E-2</v>
      </c>
      <c r="K56" s="10">
        <v>7.9519999999999993E-2</v>
      </c>
      <c r="L56" s="17">
        <v>8.0500000000000002E-2</v>
      </c>
      <c r="M56" s="10">
        <v>7.9200000000000007E-2</v>
      </c>
      <c r="N56" s="11">
        <v>7.8369999999999995E-2</v>
      </c>
      <c r="O56" s="20">
        <v>7.8914999999999999E-2</v>
      </c>
      <c r="P56" s="10">
        <v>7.9089999999999994E-2</v>
      </c>
      <c r="Q56" s="10">
        <v>7.9509999999999997E-2</v>
      </c>
      <c r="R56" s="17">
        <v>7.7024999999999996E-2</v>
      </c>
      <c r="S56" s="20">
        <v>8.0409999999999995E-2</v>
      </c>
      <c r="T56" s="10">
        <v>7.8869999999999996E-2</v>
      </c>
      <c r="U56" s="12">
        <v>7.9464999999999994E-2</v>
      </c>
      <c r="V56" s="10">
        <v>7.9765000000000003E-2</v>
      </c>
      <c r="W56" s="10">
        <v>7.8884999999999997E-2</v>
      </c>
      <c r="X56" s="17">
        <v>7.9844999999999999E-2</v>
      </c>
      <c r="Y56" s="20">
        <v>7.9854999999999995E-2</v>
      </c>
      <c r="Z56" s="17">
        <v>7.9219999999999999E-2</v>
      </c>
      <c r="AA56" s="20">
        <v>7.9450000000000007E-2</v>
      </c>
      <c r="AB56" s="10">
        <v>7.9560000000000006E-2</v>
      </c>
      <c r="AC56" s="12">
        <v>7.9655000000000004E-2</v>
      </c>
      <c r="AD56" s="10"/>
      <c r="AE56" s="10"/>
    </row>
    <row r="57" spans="1:31" x14ac:dyDescent="0.2">
      <c r="A57" s="175"/>
      <c r="B57" s="178"/>
      <c r="C57" s="190"/>
      <c r="D57" s="183"/>
      <c r="E57" s="67" t="s">
        <v>12</v>
      </c>
      <c r="F57" s="44">
        <f>((1/$B44*F56)-1)</f>
        <v>7.6408403586243789E-2</v>
      </c>
      <c r="G57" s="43">
        <f>((1/$C44*G56)-1)</f>
        <v>5.4780559271290219E-3</v>
      </c>
      <c r="H57" s="46">
        <f>((1/$B44*H56)-1)</f>
        <v>7.9486150140505751E-2</v>
      </c>
      <c r="I57" s="47">
        <f>((1/$C44*I56)-1)</f>
        <v>1.2612268297343743E-2</v>
      </c>
      <c r="J57" s="43">
        <f>((1/$B44*J56)-1)</f>
        <v>8.1493376154154973E-2</v>
      </c>
      <c r="K57" s="43">
        <f>((1/$C44*K56)-1)</f>
        <v>1.3058156570482149E-2</v>
      </c>
      <c r="L57" s="46">
        <f>((1/$B44*L56)-1)</f>
        <v>7.7211293991703345E-2</v>
      </c>
      <c r="M57" s="43">
        <f>((1/$C44*M56)-1)</f>
        <v>8.9814637875025305E-3</v>
      </c>
      <c r="N57" s="44">
        <f>((1/$B44*N56)-1)</f>
        <v>4.8708684597885687E-2</v>
      </c>
      <c r="O57" s="47">
        <f>((1/$C44*O56)-1)</f>
        <v>5.3506592776610962E-3</v>
      </c>
      <c r="P57" s="43">
        <f>((1/$B44*P56)-1)</f>
        <v>5.8343369463401462E-2</v>
      </c>
      <c r="Q57" s="43">
        <f>((1/$C44*Q56)-1)</f>
        <v>1.2930759921014001E-2</v>
      </c>
      <c r="R57" s="46">
        <f>((1/$B44*R56)-1)</f>
        <v>3.0710558008831601E-2</v>
      </c>
      <c r="S57" s="47">
        <f>((1/$C44*S56)-1)</f>
        <v>2.4396458373144858E-2</v>
      </c>
      <c r="T57" s="43">
        <f>((1/$B44*T56)-1)</f>
        <v>5.5399437976715982E-2</v>
      </c>
      <c r="U57" s="45">
        <f>((1/$C44*U56)-1)</f>
        <v>1.2357474998407447E-2</v>
      </c>
      <c r="V57" s="43">
        <f>((1/$B44*V56)-1)</f>
        <v>6.7375886524822626E-2</v>
      </c>
      <c r="W57" s="43">
        <f>((1/$C44*W56)-1)</f>
        <v>4.9684693292566529E-3</v>
      </c>
      <c r="X57" s="46">
        <f>((1/$B44*X56)-1)</f>
        <v>6.8446407065435588E-2</v>
      </c>
      <c r="Y57" s="47">
        <f>((1/$C44*Y56)-1)</f>
        <v>1.73259443276641E-2</v>
      </c>
      <c r="Z57" s="46">
        <f>((1/$B44*Z56)-1)</f>
        <v>6.0082965341897498E-2</v>
      </c>
      <c r="AA57" s="47">
        <f>((1/$C44*AA56)-1)</f>
        <v>1.2166380024205559E-2</v>
      </c>
      <c r="AB57" s="43">
        <f>((1/$B44*AB56)-1)</f>
        <v>6.4632677639502312E-2</v>
      </c>
      <c r="AC57" s="45">
        <f>((1/$C44*AC56)-1)</f>
        <v>1.4778011338301811E-2</v>
      </c>
      <c r="AD57" s="43"/>
      <c r="AE57" s="43"/>
    </row>
    <row r="58" spans="1:31" x14ac:dyDescent="0.2">
      <c r="A58" s="175"/>
      <c r="B58" s="178"/>
      <c r="C58" s="190"/>
      <c r="D58" s="183"/>
      <c r="E58" s="67" t="s">
        <v>10</v>
      </c>
      <c r="F58" s="11"/>
      <c r="G58" s="10"/>
      <c r="H58" s="17"/>
      <c r="I58" s="20"/>
      <c r="J58" s="10"/>
      <c r="K58" s="10"/>
      <c r="L58" s="17"/>
      <c r="M58" s="10"/>
      <c r="N58" s="11"/>
      <c r="O58" s="20"/>
      <c r="P58" s="10"/>
      <c r="Q58" s="10"/>
      <c r="R58" s="17"/>
      <c r="S58" s="20"/>
      <c r="T58" s="10"/>
      <c r="U58" s="12"/>
      <c r="V58" s="10"/>
      <c r="W58" s="10"/>
      <c r="X58" s="17"/>
      <c r="Y58" s="20"/>
      <c r="Z58" s="17"/>
      <c r="AA58" s="20"/>
      <c r="AB58" s="10"/>
      <c r="AC58" s="12"/>
      <c r="AD58" s="10"/>
      <c r="AE58" s="10"/>
    </row>
    <row r="59" spans="1:31" x14ac:dyDescent="0.2">
      <c r="A59" s="175"/>
      <c r="B59" s="178"/>
      <c r="C59" s="190"/>
      <c r="D59" s="187"/>
      <c r="E59" s="114" t="s">
        <v>42</v>
      </c>
      <c r="F59" s="124">
        <f>IF(G57&lt;0,1,0)</f>
        <v>0</v>
      </c>
      <c r="G59" s="125"/>
      <c r="H59" s="126">
        <f>IF(I57&lt;0,1,0)</f>
        <v>0</v>
      </c>
      <c r="I59" s="125"/>
      <c r="J59" s="126">
        <f>IF(K57&lt;0,1,0)</f>
        <v>0</v>
      </c>
      <c r="K59" s="125"/>
      <c r="L59" s="126">
        <f>IF(M57&lt;0,1,0)</f>
        <v>0</v>
      </c>
      <c r="M59" s="127"/>
      <c r="N59" s="124">
        <f>IF(O57&lt;0,1,0)</f>
        <v>0</v>
      </c>
      <c r="O59" s="125"/>
      <c r="P59" s="126">
        <f>IF(Q57&lt;0,1,0)</f>
        <v>0</v>
      </c>
      <c r="Q59" s="125"/>
      <c r="R59" s="126">
        <f>IF(S57&lt;0,1,0)</f>
        <v>0</v>
      </c>
      <c r="S59" s="125"/>
      <c r="T59" s="126">
        <f>IF(U57&lt;0,1,0)</f>
        <v>0</v>
      </c>
      <c r="U59" s="127"/>
      <c r="V59" s="124">
        <f>IF(W57&lt;0,1,0)</f>
        <v>0</v>
      </c>
      <c r="W59" s="125"/>
      <c r="X59" s="126">
        <f>IF(Y57&lt;0,1,0)</f>
        <v>0</v>
      </c>
      <c r="Y59" s="125"/>
      <c r="Z59" s="126">
        <f>IF(AA57&lt;0,1,0)</f>
        <v>0</v>
      </c>
      <c r="AA59" s="125"/>
      <c r="AB59" s="126">
        <f>IF(AC57&lt;0,1,0)</f>
        <v>0</v>
      </c>
      <c r="AC59" s="127"/>
      <c r="AD59" s="115"/>
      <c r="AE59" s="115"/>
    </row>
    <row r="60" spans="1:31" x14ac:dyDescent="0.2">
      <c r="A60" s="175"/>
      <c r="B60" s="178"/>
      <c r="C60" s="190"/>
      <c r="D60" s="181" t="s">
        <v>9</v>
      </c>
      <c r="E60" s="67" t="s">
        <v>11</v>
      </c>
      <c r="F60" s="11">
        <v>7.6115000000000002E-2</v>
      </c>
      <c r="G60" s="10">
        <v>7.8615000000000004E-2</v>
      </c>
      <c r="H60" s="17">
        <v>7.5649999999999995E-2</v>
      </c>
      <c r="I60" s="20">
        <v>7.9164999999999999E-2</v>
      </c>
      <c r="J60" s="10">
        <v>7.5575000000000003E-2</v>
      </c>
      <c r="K60" s="10">
        <v>7.9519999999999993E-2</v>
      </c>
      <c r="L60" s="17">
        <v>7.5545000000000001E-2</v>
      </c>
      <c r="M60" s="10">
        <v>7.9030000000000003E-2</v>
      </c>
      <c r="N60" s="11">
        <v>7.5524999999999995E-2</v>
      </c>
      <c r="O60" s="20">
        <v>7.918E-2</v>
      </c>
      <c r="P60" s="10">
        <v>7.6009999999999994E-2</v>
      </c>
      <c r="Q60" s="10">
        <v>7.9765000000000003E-2</v>
      </c>
      <c r="R60" s="17">
        <v>7.6064999999999994E-2</v>
      </c>
      <c r="S60" s="20">
        <v>7.9680000000000001E-2</v>
      </c>
      <c r="T60" s="10">
        <v>7.5715000000000005E-2</v>
      </c>
      <c r="U60" s="12">
        <v>7.9369999999999996E-2</v>
      </c>
      <c r="V60" s="10">
        <v>7.6359999999999997E-2</v>
      </c>
      <c r="W60" s="10">
        <v>7.9365000000000005E-2</v>
      </c>
      <c r="X60" s="17">
        <v>7.6054999999999998E-2</v>
      </c>
      <c r="Y60" s="20">
        <v>7.9469999999999999E-2</v>
      </c>
      <c r="Z60" s="17">
        <v>7.5770000000000004E-2</v>
      </c>
      <c r="AA60" s="20">
        <v>7.9015000000000002E-2</v>
      </c>
      <c r="AB60" s="10">
        <v>7.5704999999999995E-2</v>
      </c>
      <c r="AC60" s="12">
        <v>7.9085000000000003E-2</v>
      </c>
      <c r="AD60" s="10"/>
      <c r="AE60" s="10"/>
    </row>
    <row r="61" spans="1:31" x14ac:dyDescent="0.2">
      <c r="A61" s="175"/>
      <c r="B61" s="178"/>
      <c r="C61" s="190"/>
      <c r="D61" s="181"/>
      <c r="E61" s="67" t="s">
        <v>12</v>
      </c>
      <c r="F61" s="44">
        <f>((1/$B44*F60)-1)</f>
        <v>1.8533386859360235E-2</v>
      </c>
      <c r="G61" s="43">
        <f>((1/$C44*G60)-1)</f>
        <v>1.5287597936175512E-3</v>
      </c>
      <c r="H61" s="46">
        <f>((1/$B44*H60)-1)</f>
        <v>1.2310986217047848E-2</v>
      </c>
      <c r="I61" s="47">
        <f>((1/$C44*I60)-1)</f>
        <v>8.5355755143639023E-3</v>
      </c>
      <c r="J61" s="43">
        <f>((1/$B44*J60)-1)</f>
        <v>1.1307373210223348E-2</v>
      </c>
      <c r="K61" s="43">
        <f>((1/$C44*K60)-1)</f>
        <v>1.3058156570482149E-2</v>
      </c>
      <c r="L61" s="46">
        <f>((1/$B44*L60)-1)</f>
        <v>1.0905928007493682E-2</v>
      </c>
      <c r="M61" s="43">
        <f>((1/$C44*M60)-1)</f>
        <v>6.8157207465444625E-3</v>
      </c>
      <c r="N61" s="44">
        <f>((1/$B44*N60)-1)</f>
        <v>1.0638297872340274E-2</v>
      </c>
      <c r="O61" s="47">
        <f>((1/$C44*O60)-1)</f>
        <v>8.726670488566235E-3</v>
      </c>
      <c r="P61" s="43">
        <f>((1/$B44*P60)-1)</f>
        <v>1.7128328649805846E-2</v>
      </c>
      <c r="Q61" s="43">
        <f>((1/$C44*Q60)-1)</f>
        <v>1.6179374482451214E-2</v>
      </c>
      <c r="R61" s="46">
        <f>((1/$B44*R60)-1)</f>
        <v>1.7864311521477161E-2</v>
      </c>
      <c r="S61" s="47">
        <f>((1/$C44*S60)-1)</f>
        <v>1.5096502961972069E-2</v>
      </c>
      <c r="T61" s="43">
        <f>((1/$B44*T60)-1)</f>
        <v>1.3180784156296088E-2</v>
      </c>
      <c r="U61" s="45">
        <f>((1/$C44*U60)-1)</f>
        <v>1.1147206828460376E-2</v>
      </c>
      <c r="V61" s="43">
        <f>((1/$B44*V60)-1)</f>
        <v>2.1811856014987141E-2</v>
      </c>
      <c r="W61" s="43">
        <f>((1/$C44*W60)-1)</f>
        <v>1.1083508503726414E-2</v>
      </c>
      <c r="X61" s="46">
        <f>((1/$B44*X60)-1)</f>
        <v>1.7730496453900679E-2</v>
      </c>
      <c r="Y61" s="47">
        <f>((1/$C44*Y60)-1)</f>
        <v>1.2421173323141632E-2</v>
      </c>
      <c r="Z61" s="46">
        <f>((1/$B44*Z60)-1)</f>
        <v>1.3916767027967403E-2</v>
      </c>
      <c r="AA61" s="47">
        <f>((1/$C44*AA60)-1)</f>
        <v>6.6246257723423518E-3</v>
      </c>
      <c r="AB61" s="43">
        <f>((1/$B44*AB60)-1)</f>
        <v>1.3046969088719162E-2</v>
      </c>
      <c r="AC61" s="45">
        <f>((1/$C44*AC60)-1)</f>
        <v>7.5164023186191642E-3</v>
      </c>
      <c r="AD61" s="43"/>
      <c r="AE61" s="43"/>
    </row>
    <row r="62" spans="1:31" x14ac:dyDescent="0.2">
      <c r="A62" s="175"/>
      <c r="B62" s="178"/>
      <c r="C62" s="190"/>
      <c r="D62" s="181"/>
      <c r="E62" s="67" t="s">
        <v>10</v>
      </c>
      <c r="F62" s="11"/>
      <c r="G62" s="10"/>
      <c r="H62" s="17"/>
      <c r="I62" s="20"/>
      <c r="J62" s="10"/>
      <c r="K62" s="10"/>
      <c r="L62" s="17"/>
      <c r="M62" s="10"/>
      <c r="N62" s="11"/>
      <c r="O62" s="20"/>
      <c r="P62" s="10"/>
      <c r="Q62" s="10"/>
      <c r="R62" s="17"/>
      <c r="S62" s="20"/>
      <c r="T62" s="10"/>
      <c r="U62" s="12"/>
      <c r="V62" s="10"/>
      <c r="W62" s="10"/>
      <c r="X62" s="17"/>
      <c r="Y62" s="20"/>
      <c r="Z62" s="17"/>
      <c r="AA62" s="20"/>
      <c r="AB62" s="10"/>
      <c r="AC62" s="12"/>
      <c r="AD62" s="10"/>
      <c r="AE62" s="10"/>
    </row>
    <row r="63" spans="1:31" ht="17" thickBot="1" x14ac:dyDescent="0.25">
      <c r="A63" s="176"/>
      <c r="B63" s="179"/>
      <c r="C63" s="191"/>
      <c r="D63" s="188"/>
      <c r="E63" s="113" t="s">
        <v>42</v>
      </c>
      <c r="F63" s="124">
        <f>IF(G61&lt;0,1,0)</f>
        <v>0</v>
      </c>
      <c r="G63" s="125"/>
      <c r="H63" s="126">
        <f>IF(I61&lt;0,1,0)</f>
        <v>0</v>
      </c>
      <c r="I63" s="125"/>
      <c r="J63" s="126">
        <f>IF(K61&lt;0,1,0)</f>
        <v>0</v>
      </c>
      <c r="K63" s="125"/>
      <c r="L63" s="126">
        <f>IF(M61&lt;0,1,0)</f>
        <v>0</v>
      </c>
      <c r="M63" s="127"/>
      <c r="N63" s="124">
        <f>IF(O61&lt;0,1,0)</f>
        <v>0</v>
      </c>
      <c r="O63" s="125"/>
      <c r="P63" s="126">
        <f>IF(Q61&lt;0,1,0)</f>
        <v>0</v>
      </c>
      <c r="Q63" s="125"/>
      <c r="R63" s="126">
        <f>IF(S61&lt;0,1,0)</f>
        <v>0</v>
      </c>
      <c r="S63" s="125"/>
      <c r="T63" s="126">
        <f>IF(U61&lt;0,1,0)</f>
        <v>0</v>
      </c>
      <c r="U63" s="127"/>
      <c r="V63" s="124">
        <f>IF(W61&lt;0,1,0)</f>
        <v>0</v>
      </c>
      <c r="W63" s="125"/>
      <c r="X63" s="126">
        <f>IF(Y61&lt;0,1,0)</f>
        <v>0</v>
      </c>
      <c r="Y63" s="125"/>
      <c r="Z63" s="126">
        <f>IF(AA61&lt;0,1,0)</f>
        <v>0</v>
      </c>
      <c r="AA63" s="125"/>
      <c r="AB63" s="126">
        <f>IF(AC61&lt;0,1,0)</f>
        <v>0</v>
      </c>
      <c r="AC63" s="127"/>
      <c r="AD63" s="115"/>
      <c r="AE63" s="115"/>
    </row>
    <row r="64" spans="1:31" x14ac:dyDescent="0.2">
      <c r="A64" s="174" t="s">
        <v>21</v>
      </c>
      <c r="B64" s="177">
        <v>0.11357</v>
      </c>
      <c r="C64" s="189">
        <v>0.11401</v>
      </c>
      <c r="D64" s="180" t="s">
        <v>2</v>
      </c>
      <c r="E64" s="66" t="s">
        <v>11</v>
      </c>
      <c r="F64" s="8">
        <v>9.0230000000000005E-2</v>
      </c>
      <c r="G64" s="7">
        <v>0.20951500000000001</v>
      </c>
      <c r="H64" s="16">
        <v>0.113215</v>
      </c>
      <c r="I64" s="19">
        <v>0.12132999999999999</v>
      </c>
      <c r="J64" s="7">
        <v>0.11662500000000001</v>
      </c>
      <c r="K64" s="7">
        <v>0.117435</v>
      </c>
      <c r="L64" s="16">
        <v>0.118355</v>
      </c>
      <c r="M64" s="7">
        <v>0.11650000000000001</v>
      </c>
      <c r="N64" s="8">
        <v>9.7744999999999999E-2</v>
      </c>
      <c r="O64" s="19">
        <v>0.20746000000000001</v>
      </c>
      <c r="P64" s="7">
        <v>0.11622499999999999</v>
      </c>
      <c r="Q64" s="7">
        <v>0.11794</v>
      </c>
      <c r="R64" s="16">
        <v>0.11866500000000001</v>
      </c>
      <c r="S64" s="19">
        <v>0.11701</v>
      </c>
      <c r="T64" s="7">
        <v>0.11994</v>
      </c>
      <c r="U64" s="9">
        <v>0.11652</v>
      </c>
      <c r="V64" s="7">
        <v>9.4490000000000005E-2</v>
      </c>
      <c r="W64" s="7">
        <v>0.20297499999999999</v>
      </c>
      <c r="X64" s="16">
        <v>0.11458500000000001</v>
      </c>
      <c r="Y64" s="19">
        <v>0.1195</v>
      </c>
      <c r="Z64" s="16">
        <v>0.11792999999999999</v>
      </c>
      <c r="AA64" s="19">
        <v>0.11738999999999999</v>
      </c>
      <c r="AB64" s="7">
        <v>0.118815</v>
      </c>
      <c r="AC64" s="9">
        <v>0.116675</v>
      </c>
      <c r="AD64" s="10"/>
      <c r="AE64" s="10"/>
    </row>
    <row r="65" spans="1:31" x14ac:dyDescent="0.2">
      <c r="A65" s="175"/>
      <c r="B65" s="178"/>
      <c r="C65" s="190"/>
      <c r="D65" s="181"/>
      <c r="E65" s="67" t="s">
        <v>12</v>
      </c>
      <c r="F65" s="44">
        <f>((1/$B64*F64)-1)</f>
        <v>-0.20551201901910721</v>
      </c>
      <c r="G65" s="43">
        <f>((1/$C64*G64)-1)</f>
        <v>0.83768967634418057</v>
      </c>
      <c r="H65" s="46">
        <f>((1/$B64*H64)-1)</f>
        <v>-3.1258254820816234E-3</v>
      </c>
      <c r="I65" s="47">
        <f>((1/$C64*I64)-1)</f>
        <v>6.4204894307516858E-2</v>
      </c>
      <c r="J65" s="43">
        <f>((1/$B64*J64)-1)</f>
        <v>2.6899709430307395E-2</v>
      </c>
      <c r="K65" s="43">
        <f>((1/$C64*K64)-1)</f>
        <v>3.0041224453995374E-2</v>
      </c>
      <c r="L65" s="46">
        <f>((1/$B64*L64)-1)</f>
        <v>4.213260544157782E-2</v>
      </c>
      <c r="M65" s="43">
        <f>((1/$C64*M64)-1)</f>
        <v>2.1840189457065229E-2</v>
      </c>
      <c r="N65" s="44">
        <f>((1/$B64*N64)-1)</f>
        <v>-0.13934137536321223</v>
      </c>
      <c r="O65" s="47">
        <f>((1/$C64*O64)-1)</f>
        <v>0.81966494167178339</v>
      </c>
      <c r="P65" s="43">
        <f>((1/$B64*P64)-1)</f>
        <v>2.3377652549088523E-2</v>
      </c>
      <c r="Q65" s="43">
        <f>((1/$C64*Q64)-1)</f>
        <v>3.4470660468379988E-2</v>
      </c>
      <c r="R65" s="46">
        <f>((1/$B64*R64)-1)</f>
        <v>4.4862199524522417E-2</v>
      </c>
      <c r="S65" s="47">
        <f>((1/$C64*S64)-1)</f>
        <v>2.6313481273572581E-2</v>
      </c>
      <c r="T65" s="43">
        <f>((1/$B64*T64)-1)</f>
        <v>5.6088755833406667E-2</v>
      </c>
      <c r="U65" s="45">
        <f>((1/$C64*U64)-1)</f>
        <v>2.2015612665555739E-2</v>
      </c>
      <c r="V65" s="43">
        <f>((1/$B64*V64)-1)</f>
        <v>-0.16800211323412872</v>
      </c>
      <c r="W65" s="43">
        <f>((1/$C64*W64)-1)</f>
        <v>0.78032628716779229</v>
      </c>
      <c r="X65" s="46">
        <f>((1/$B64*X64)-1)</f>
        <v>8.9372193360923724E-3</v>
      </c>
      <c r="Y65" s="47">
        <f>((1/$C64*Y64)-1)</f>
        <v>4.815367073063781E-2</v>
      </c>
      <c r="Z65" s="46">
        <f>((1/$B64*Z64)-1)</f>
        <v>3.8390420005282921E-2</v>
      </c>
      <c r="AA65" s="47">
        <f>((1/$C64*AA64)-1)</f>
        <v>2.9646522234891615E-2</v>
      </c>
      <c r="AB65" s="43">
        <f>((1/$B64*AB64)-1)</f>
        <v>4.6182970854979244E-2</v>
      </c>
      <c r="AC65" s="45">
        <f>((1/$C64*AC64)-1)</f>
        <v>2.3375142531357085E-2</v>
      </c>
      <c r="AD65" s="43"/>
      <c r="AE65" s="43"/>
    </row>
    <row r="66" spans="1:31" x14ac:dyDescent="0.2">
      <c r="A66" s="175"/>
      <c r="B66" s="178"/>
      <c r="C66" s="190"/>
      <c r="D66" s="181"/>
      <c r="E66" s="67" t="s">
        <v>10</v>
      </c>
      <c r="F66" s="42"/>
      <c r="G66" s="10"/>
      <c r="H66" s="17"/>
      <c r="I66" s="20"/>
      <c r="J66" s="10"/>
      <c r="K66" s="10"/>
      <c r="L66" s="17"/>
      <c r="M66" s="10"/>
      <c r="N66" s="11"/>
      <c r="O66" s="20"/>
      <c r="P66" s="10"/>
      <c r="Q66" s="10"/>
      <c r="R66" s="17"/>
      <c r="S66" s="20"/>
      <c r="T66" s="10"/>
      <c r="U66" s="12"/>
      <c r="V66" s="10"/>
      <c r="W66" s="10"/>
      <c r="X66" s="17"/>
      <c r="Y66" s="20"/>
      <c r="Z66" s="17"/>
      <c r="AA66" s="20"/>
      <c r="AB66" s="10"/>
      <c r="AC66" s="12"/>
      <c r="AD66" s="10"/>
      <c r="AE66" s="10"/>
    </row>
    <row r="67" spans="1:31" x14ac:dyDescent="0.2">
      <c r="A67" s="175"/>
      <c r="B67" s="178"/>
      <c r="C67" s="190"/>
      <c r="D67" s="181"/>
      <c r="E67" s="112" t="s">
        <v>42</v>
      </c>
      <c r="F67" s="124">
        <f>IF(G65&lt;0,1,0)</f>
        <v>0</v>
      </c>
      <c r="G67" s="125"/>
      <c r="H67" s="126">
        <f>IF(I65&lt;0,1,0)</f>
        <v>0</v>
      </c>
      <c r="I67" s="125"/>
      <c r="J67" s="126">
        <f>IF(K65&lt;0,1,0)</f>
        <v>0</v>
      </c>
      <c r="K67" s="125"/>
      <c r="L67" s="126">
        <f>IF(M65&lt;0,1,0)</f>
        <v>0</v>
      </c>
      <c r="M67" s="127"/>
      <c r="N67" s="124">
        <f>IF(O65&lt;0,1,0)</f>
        <v>0</v>
      </c>
      <c r="O67" s="125"/>
      <c r="P67" s="126">
        <f>IF(Q65&lt;0,1,0)</f>
        <v>0</v>
      </c>
      <c r="Q67" s="125"/>
      <c r="R67" s="126">
        <f>IF(S65&lt;0,1,0)</f>
        <v>0</v>
      </c>
      <c r="S67" s="125"/>
      <c r="T67" s="126">
        <f>IF(U65&lt;0,1,0)</f>
        <v>0</v>
      </c>
      <c r="U67" s="127"/>
      <c r="V67" s="124">
        <f>IF(W65&lt;0,1,0)</f>
        <v>0</v>
      </c>
      <c r="W67" s="125"/>
      <c r="X67" s="126">
        <f>IF(Y65&lt;0,1,0)</f>
        <v>0</v>
      </c>
      <c r="Y67" s="125"/>
      <c r="Z67" s="126">
        <f>IF(AA65&lt;0,1,0)</f>
        <v>0</v>
      </c>
      <c r="AA67" s="125"/>
      <c r="AB67" s="126">
        <f>IF(AC65&lt;0,1,0)</f>
        <v>0</v>
      </c>
      <c r="AC67" s="127"/>
      <c r="AD67" s="115"/>
      <c r="AE67" s="115"/>
    </row>
    <row r="68" spans="1:31" x14ac:dyDescent="0.2">
      <c r="A68" s="175"/>
      <c r="B68" s="178"/>
      <c r="C68" s="190"/>
      <c r="D68" s="182" t="s">
        <v>6</v>
      </c>
      <c r="E68" s="68" t="s">
        <v>11</v>
      </c>
      <c r="F68" s="35">
        <v>0.11759500000000001</v>
      </c>
      <c r="G68" s="31">
        <v>0.11934</v>
      </c>
      <c r="H68" s="22">
        <v>0.11713999999999999</v>
      </c>
      <c r="I68" s="23">
        <v>0.11947000000000001</v>
      </c>
      <c r="J68" s="31">
        <v>0.11742</v>
      </c>
      <c r="K68" s="31">
        <v>0.11916</v>
      </c>
      <c r="L68" s="22">
        <v>0.11708499999999999</v>
      </c>
      <c r="M68" s="31">
        <v>0.11971</v>
      </c>
      <c r="N68" s="35">
        <v>0.117905</v>
      </c>
      <c r="O68" s="23">
        <v>0.12202499999999999</v>
      </c>
      <c r="P68" s="31">
        <v>0.116645</v>
      </c>
      <c r="Q68" s="31">
        <v>0.12053999999999999</v>
      </c>
      <c r="R68" s="22">
        <v>0.118465</v>
      </c>
      <c r="S68" s="23">
        <v>0.120655</v>
      </c>
      <c r="T68" s="31">
        <v>0.11902500000000001</v>
      </c>
      <c r="U68" s="36">
        <v>0.120495</v>
      </c>
      <c r="V68" s="31">
        <v>0.117975</v>
      </c>
      <c r="W68" s="31">
        <v>0.120715</v>
      </c>
      <c r="X68" s="22">
        <v>0.117535</v>
      </c>
      <c r="Y68" s="23">
        <v>0.12048499999999999</v>
      </c>
      <c r="Z68" s="22">
        <v>0.118315</v>
      </c>
      <c r="AA68" s="23">
        <v>0.12042</v>
      </c>
      <c r="AB68" s="31">
        <v>0.11860999999999999</v>
      </c>
      <c r="AC68" s="36">
        <v>0.11990000000000001</v>
      </c>
      <c r="AD68" s="10"/>
      <c r="AE68" s="10"/>
    </row>
    <row r="69" spans="1:31" x14ac:dyDescent="0.2">
      <c r="A69" s="175"/>
      <c r="B69" s="178"/>
      <c r="C69" s="190"/>
      <c r="D69" s="183"/>
      <c r="E69" s="67" t="s">
        <v>12</v>
      </c>
      <c r="F69" s="44">
        <f>((1/$B64*F68)-1)</f>
        <v>3.5440697367262519E-2</v>
      </c>
      <c r="G69" s="43">
        <f>((1/$C64*G68)-1)</f>
        <v>4.6750285062713948E-2</v>
      </c>
      <c r="H69" s="46">
        <f>((1/$B64*H68)-1)</f>
        <v>3.1434357664876122E-2</v>
      </c>
      <c r="I69" s="47">
        <f>((1/$C64*I68)-1)</f>
        <v>4.7890535917902044E-2</v>
      </c>
      <c r="J69" s="43">
        <f>((1/$B64*J68)-1)</f>
        <v>3.3899797481729221E-2</v>
      </c>
      <c r="K69" s="43">
        <f>((1/$C64*K68)-1)</f>
        <v>4.5171476186299575E-2</v>
      </c>
      <c r="L69" s="46">
        <f>((1/$B64*L68)-1)</f>
        <v>3.0950074843708597E-2</v>
      </c>
      <c r="M69" s="43">
        <f>((1/$C64*M68)-1)</f>
        <v>4.9995614419787726E-2</v>
      </c>
      <c r="N69" s="44">
        <f>((1/$B64*N68)-1)</f>
        <v>3.8170291450206895E-2</v>
      </c>
      <c r="O69" s="47">
        <f>((1/$C64*O68)-1)</f>
        <v>7.0300850802561321E-2</v>
      </c>
      <c r="P69" s="43">
        <f>((1/$B64*P68)-1)</f>
        <v>2.7075812274368172E-2</v>
      </c>
      <c r="Q69" s="43">
        <f>((1/$C64*Q68)-1)</f>
        <v>5.7275677572142802E-2</v>
      </c>
      <c r="R69" s="46">
        <f>((1/$B64*R68)-1)</f>
        <v>4.310117108391287E-2</v>
      </c>
      <c r="S69" s="47">
        <f>((1/$C64*S68)-1)</f>
        <v>5.8284361020963127E-2</v>
      </c>
      <c r="T69" s="43">
        <f>((1/$B64*T68)-1)</f>
        <v>4.8032050717619068E-2</v>
      </c>
      <c r="U69" s="45">
        <f>((1/$C64*U68)-1)</f>
        <v>5.6880975353039265E-2</v>
      </c>
      <c r="V69" s="43">
        <f>((1/$B64*V68)-1)</f>
        <v>3.8786651404420169E-2</v>
      </c>
      <c r="W69" s="43">
        <f>((1/$C64*W68)-1)</f>
        <v>5.8810630646434658E-2</v>
      </c>
      <c r="X69" s="46">
        <f>((1/$B64*X68)-1)</f>
        <v>3.4912388835079522E-2</v>
      </c>
      <c r="Y69" s="47">
        <f>((1/$C64*Y68)-1)</f>
        <v>5.679326374879401E-2</v>
      </c>
      <c r="Z69" s="46">
        <f>((1/$B64*Z68)-1)</f>
        <v>4.1780399753456043E-2</v>
      </c>
      <c r="AA69" s="47">
        <f>((1/$C64*AA68)-1)</f>
        <v>5.6223138321199961E-2</v>
      </c>
      <c r="AB69" s="43">
        <f>((1/$B64*AB68)-1)</f>
        <v>4.437791670335467E-2</v>
      </c>
      <c r="AC69" s="45">
        <f>((1/$C64*AC68)-1)</f>
        <v>5.1662134900447576E-2</v>
      </c>
      <c r="AD69" s="43"/>
      <c r="AE69" s="43"/>
    </row>
    <row r="70" spans="1:31" x14ac:dyDescent="0.2">
      <c r="A70" s="175"/>
      <c r="B70" s="178"/>
      <c r="C70" s="190"/>
      <c r="D70" s="183"/>
      <c r="E70" s="67" t="s">
        <v>10</v>
      </c>
      <c r="F70" s="11"/>
      <c r="G70" s="10"/>
      <c r="H70" s="17"/>
      <c r="I70" s="20"/>
      <c r="J70" s="10"/>
      <c r="K70" s="10"/>
      <c r="L70" s="17"/>
      <c r="M70" s="10"/>
      <c r="N70" s="11"/>
      <c r="O70" s="20"/>
      <c r="P70" s="10"/>
      <c r="Q70" s="10"/>
      <c r="R70" s="17"/>
      <c r="S70" s="20"/>
      <c r="T70" s="10"/>
      <c r="U70" s="12"/>
      <c r="V70" s="10"/>
      <c r="W70" s="10"/>
      <c r="X70" s="17"/>
      <c r="Y70" s="20"/>
      <c r="Z70" s="17"/>
      <c r="AA70" s="20"/>
      <c r="AB70" s="10"/>
      <c r="AC70" s="12"/>
      <c r="AD70" s="10"/>
      <c r="AE70" s="10"/>
    </row>
    <row r="71" spans="1:31" x14ac:dyDescent="0.2">
      <c r="A71" s="175"/>
      <c r="B71" s="178"/>
      <c r="C71" s="190"/>
      <c r="D71" s="183"/>
      <c r="E71" s="112" t="s">
        <v>42</v>
      </c>
      <c r="F71" s="124">
        <f>IF(G69&lt;0,1,0)</f>
        <v>0</v>
      </c>
      <c r="G71" s="125"/>
      <c r="H71" s="126">
        <f>IF(I69&lt;0,1,0)</f>
        <v>0</v>
      </c>
      <c r="I71" s="125"/>
      <c r="J71" s="126">
        <f>IF(K69&lt;0,1,0)</f>
        <v>0</v>
      </c>
      <c r="K71" s="125"/>
      <c r="L71" s="126">
        <f>IF(M69&lt;0,1,0)</f>
        <v>0</v>
      </c>
      <c r="M71" s="127"/>
      <c r="N71" s="124">
        <f>IF(O69&lt;0,1,0)</f>
        <v>0</v>
      </c>
      <c r="O71" s="125"/>
      <c r="P71" s="126">
        <f>IF(Q69&lt;0,1,0)</f>
        <v>0</v>
      </c>
      <c r="Q71" s="125"/>
      <c r="R71" s="126">
        <f>IF(S69&lt;0,1,0)</f>
        <v>0</v>
      </c>
      <c r="S71" s="125"/>
      <c r="T71" s="126">
        <f>IF(U69&lt;0,1,0)</f>
        <v>0</v>
      </c>
      <c r="U71" s="127"/>
      <c r="V71" s="124">
        <f>IF(W69&lt;0,1,0)</f>
        <v>0</v>
      </c>
      <c r="W71" s="125"/>
      <c r="X71" s="126">
        <f>IF(Y69&lt;0,1,0)</f>
        <v>0</v>
      </c>
      <c r="Y71" s="125"/>
      <c r="Z71" s="126">
        <f>IF(AA69&lt;0,1,0)</f>
        <v>0</v>
      </c>
      <c r="AA71" s="125"/>
      <c r="AB71" s="126">
        <f>IF(AC69&lt;0,1,0)</f>
        <v>0</v>
      </c>
      <c r="AC71" s="127"/>
      <c r="AD71" s="115"/>
      <c r="AE71" s="115"/>
    </row>
    <row r="72" spans="1:31" x14ac:dyDescent="0.2">
      <c r="A72" s="175"/>
      <c r="B72" s="178"/>
      <c r="C72" s="190"/>
      <c r="D72" s="182" t="s">
        <v>7</v>
      </c>
      <c r="E72" s="68" t="s">
        <v>11</v>
      </c>
      <c r="F72" s="35">
        <v>0.11648500000000001</v>
      </c>
      <c r="G72" s="31">
        <v>0.11776</v>
      </c>
      <c r="H72" s="22">
        <v>0.11618000000000001</v>
      </c>
      <c r="I72" s="23">
        <v>0.11867</v>
      </c>
      <c r="J72" s="31">
        <v>0.11665499999999999</v>
      </c>
      <c r="K72" s="31">
        <v>0.11876</v>
      </c>
      <c r="L72" s="22">
        <v>0.116665</v>
      </c>
      <c r="M72" s="31">
        <v>0.11932</v>
      </c>
      <c r="N72" s="35">
        <v>0.11665</v>
      </c>
      <c r="O72" s="23">
        <v>0.119085</v>
      </c>
      <c r="P72" s="31">
        <v>0.116255</v>
      </c>
      <c r="Q72" s="31">
        <v>0.11829000000000001</v>
      </c>
      <c r="R72" s="22">
        <v>0.11572499999999999</v>
      </c>
      <c r="S72" s="23">
        <v>0.11785</v>
      </c>
      <c r="T72" s="31">
        <v>0.114925</v>
      </c>
      <c r="U72" s="36">
        <v>0.11826</v>
      </c>
      <c r="V72" s="31">
        <v>0.116595</v>
      </c>
      <c r="W72" s="31">
        <v>0.118585</v>
      </c>
      <c r="X72" s="22">
        <v>0.116105</v>
      </c>
      <c r="Y72" s="23">
        <v>0.11860999999999999</v>
      </c>
      <c r="Z72" s="22">
        <v>0.11595</v>
      </c>
      <c r="AA72" s="23">
        <v>0.11723500000000001</v>
      </c>
      <c r="AB72" s="31">
        <v>0.116095</v>
      </c>
      <c r="AC72" s="36">
        <v>0.11835</v>
      </c>
      <c r="AD72" s="10"/>
      <c r="AE72" s="10"/>
    </row>
    <row r="73" spans="1:31" x14ac:dyDescent="0.2">
      <c r="A73" s="175"/>
      <c r="B73" s="178"/>
      <c r="C73" s="190"/>
      <c r="D73" s="183"/>
      <c r="E73" s="67" t="s">
        <v>12</v>
      </c>
      <c r="F73" s="44">
        <f>((1/$B64*F72)-1)</f>
        <v>2.5666989521880845E-2</v>
      </c>
      <c r="G73" s="43">
        <f>((1/$C64*G72)-1)</f>
        <v>3.2891851591965837E-2</v>
      </c>
      <c r="H73" s="46">
        <f>((1/$B64*H72)-1)</f>
        <v>2.2981421149951498E-2</v>
      </c>
      <c r="I73" s="47">
        <f>((1/$C64*I72)-1)</f>
        <v>4.0873607578282733E-2</v>
      </c>
      <c r="J73" s="43">
        <f>((1/$B64*J72)-1)</f>
        <v>2.7163863696398671E-2</v>
      </c>
      <c r="K73" s="43">
        <f>((1/$C64*K72)-1)</f>
        <v>4.1663012016489809E-2</v>
      </c>
      <c r="L73" s="46">
        <f>((1/$B64*L72)-1)</f>
        <v>2.7251915118429171E-2</v>
      </c>
      <c r="M73" s="43">
        <f>((1/$C64*M72)-1)</f>
        <v>4.6574861854223437E-2</v>
      </c>
      <c r="N73" s="44">
        <f>((1/$B64*N72)-1)</f>
        <v>2.7119837985383421E-2</v>
      </c>
      <c r="O73" s="47">
        <f>((1/$C64*O72)-1)</f>
        <v>4.4513639154460272E-2</v>
      </c>
      <c r="P73" s="43">
        <f>((1/$B64*P72)-1)</f>
        <v>2.3641806815180022E-2</v>
      </c>
      <c r="Q73" s="43">
        <f>((1/$C64*Q72)-1)</f>
        <v>3.7540566616963478E-2</v>
      </c>
      <c r="R73" s="46">
        <f>((1/$B64*R72)-1)</f>
        <v>1.8975081447565323E-2</v>
      </c>
      <c r="S73" s="47">
        <f>((1/$C64*S72)-1)</f>
        <v>3.3681256030172912E-2</v>
      </c>
      <c r="T73" s="43">
        <f>((1/$B64*T72)-1)</f>
        <v>1.1930967685128024E-2</v>
      </c>
      <c r="U73" s="45">
        <f>((1/$C64*U72)-1)</f>
        <v>3.7277431804227712E-2</v>
      </c>
      <c r="V73" s="43">
        <f>((1/$B64*V72)-1)</f>
        <v>2.6635555164215896E-2</v>
      </c>
      <c r="W73" s="43">
        <f>((1/$C64*W72)-1)</f>
        <v>4.0128058942198175E-2</v>
      </c>
      <c r="X73" s="46">
        <f>((1/$B64*X72)-1)</f>
        <v>2.2321035484722973E-2</v>
      </c>
      <c r="Y73" s="47">
        <f>((1/$C64*Y72)-1)</f>
        <v>4.0347337952811202E-2</v>
      </c>
      <c r="Z73" s="46">
        <f>((1/$B64*Z72)-1)</f>
        <v>2.0956238443250674E-2</v>
      </c>
      <c r="AA73" s="47">
        <f>((1/$C64*AA72)-1)</f>
        <v>2.8286992369090491E-2</v>
      </c>
      <c r="AB73" s="43">
        <f>((1/$B64*AB72)-1)</f>
        <v>2.2232984062692696E-2</v>
      </c>
      <c r="AC73" s="45">
        <f>((1/$C64*AC72)-1)</f>
        <v>3.8066836242435009E-2</v>
      </c>
      <c r="AD73" s="43"/>
      <c r="AE73" s="43"/>
    </row>
    <row r="74" spans="1:31" x14ac:dyDescent="0.2">
      <c r="A74" s="175"/>
      <c r="B74" s="178"/>
      <c r="C74" s="190"/>
      <c r="D74" s="183"/>
      <c r="E74" s="67" t="s">
        <v>10</v>
      </c>
      <c r="F74" s="11"/>
      <c r="G74" s="10"/>
      <c r="H74" s="17"/>
      <c r="I74" s="20"/>
      <c r="J74" s="10"/>
      <c r="K74" s="10"/>
      <c r="L74" s="17"/>
      <c r="M74" s="10"/>
      <c r="N74" s="11"/>
      <c r="O74" s="20"/>
      <c r="P74" s="10"/>
      <c r="Q74" s="10"/>
      <c r="R74" s="17"/>
      <c r="S74" s="20"/>
      <c r="T74" s="10"/>
      <c r="U74" s="12"/>
      <c r="V74" s="10"/>
      <c r="W74" s="10"/>
      <c r="X74" s="17"/>
      <c r="Y74" s="20"/>
      <c r="Z74" s="17"/>
      <c r="AA74" s="20"/>
      <c r="AB74" s="10"/>
      <c r="AC74" s="12"/>
      <c r="AD74" s="10"/>
      <c r="AE74" s="10"/>
    </row>
    <row r="75" spans="1:31" x14ac:dyDescent="0.2">
      <c r="A75" s="175"/>
      <c r="B75" s="178"/>
      <c r="C75" s="190"/>
      <c r="D75" s="187"/>
      <c r="E75" s="112" t="s">
        <v>42</v>
      </c>
      <c r="F75" s="124">
        <f>IF(G73&lt;0,1,0)</f>
        <v>0</v>
      </c>
      <c r="G75" s="125"/>
      <c r="H75" s="126">
        <f>IF(I73&lt;0,1,0)</f>
        <v>0</v>
      </c>
      <c r="I75" s="125"/>
      <c r="J75" s="126">
        <f>IF(K73&lt;0,1,0)</f>
        <v>0</v>
      </c>
      <c r="K75" s="125"/>
      <c r="L75" s="126">
        <f>IF(M73&lt;0,1,0)</f>
        <v>0</v>
      </c>
      <c r="M75" s="127"/>
      <c r="N75" s="124">
        <f>IF(O73&lt;0,1,0)</f>
        <v>0</v>
      </c>
      <c r="O75" s="125"/>
      <c r="P75" s="126">
        <f>IF(Q73&lt;0,1,0)</f>
        <v>0</v>
      </c>
      <c r="Q75" s="125"/>
      <c r="R75" s="126">
        <f>IF(S73&lt;0,1,0)</f>
        <v>0</v>
      </c>
      <c r="S75" s="125"/>
      <c r="T75" s="126">
        <f>IF(U73&lt;0,1,0)</f>
        <v>0</v>
      </c>
      <c r="U75" s="127"/>
      <c r="V75" s="124">
        <f>IF(W73&lt;0,1,0)</f>
        <v>0</v>
      </c>
      <c r="W75" s="125"/>
      <c r="X75" s="126">
        <f>IF(Y73&lt;0,1,0)</f>
        <v>0</v>
      </c>
      <c r="Y75" s="125"/>
      <c r="Z75" s="126">
        <f>IF(AA73&lt;0,1,0)</f>
        <v>0</v>
      </c>
      <c r="AA75" s="125"/>
      <c r="AB75" s="126">
        <f>IF(AC73&lt;0,1,0)</f>
        <v>0</v>
      </c>
      <c r="AC75" s="127"/>
      <c r="AD75" s="115"/>
      <c r="AE75" s="115"/>
    </row>
    <row r="76" spans="1:31" x14ac:dyDescent="0.2">
      <c r="A76" s="175"/>
      <c r="B76" s="178"/>
      <c r="C76" s="190"/>
      <c r="D76" s="183" t="s">
        <v>8</v>
      </c>
      <c r="E76" s="68" t="s">
        <v>11</v>
      </c>
      <c r="F76" s="11">
        <v>0.11566</v>
      </c>
      <c r="G76" s="10">
        <v>0.11663</v>
      </c>
      <c r="H76" s="17">
        <v>0.11695</v>
      </c>
      <c r="I76" s="20">
        <v>0.11756</v>
      </c>
      <c r="J76" s="10">
        <v>0.117005</v>
      </c>
      <c r="K76" s="10">
        <v>0.118085</v>
      </c>
      <c r="L76" s="17">
        <v>0.116815</v>
      </c>
      <c r="M76" s="10">
        <v>0.11791</v>
      </c>
      <c r="N76" s="11">
        <v>0.11484999999999999</v>
      </c>
      <c r="O76" s="20">
        <v>0.11751</v>
      </c>
      <c r="P76" s="10">
        <v>0.118325</v>
      </c>
      <c r="Q76" s="10">
        <v>0.118905</v>
      </c>
      <c r="R76" s="17">
        <v>0.11815000000000001</v>
      </c>
      <c r="S76" s="20">
        <v>0.118475</v>
      </c>
      <c r="T76" s="10">
        <v>0.118475</v>
      </c>
      <c r="U76" s="12">
        <v>0.118295</v>
      </c>
      <c r="V76" s="10">
        <v>0.11561</v>
      </c>
      <c r="W76" s="10">
        <v>0.117155</v>
      </c>
      <c r="X76" s="17">
        <v>0.117575</v>
      </c>
      <c r="Y76" s="20">
        <v>0.11815000000000001</v>
      </c>
      <c r="Z76" s="17">
        <v>0.11774999999999999</v>
      </c>
      <c r="AA76" s="20">
        <v>0.11795</v>
      </c>
      <c r="AB76" s="10">
        <v>0.11847000000000001</v>
      </c>
      <c r="AC76" s="12">
        <v>0.11762</v>
      </c>
      <c r="AD76" s="10"/>
      <c r="AE76" s="10"/>
    </row>
    <row r="77" spans="1:31" x14ac:dyDescent="0.2">
      <c r="A77" s="175"/>
      <c r="B77" s="178"/>
      <c r="C77" s="190"/>
      <c r="D77" s="183"/>
      <c r="E77" s="67" t="s">
        <v>12</v>
      </c>
      <c r="F77" s="44">
        <f>((1/$B64*F76)-1)</f>
        <v>1.8402747204367298E-2</v>
      </c>
      <c r="G77" s="43">
        <f>((1/$C64*G76)-1)</f>
        <v>2.2980440312253325E-2</v>
      </c>
      <c r="H77" s="46">
        <f>((1/$B64*H76)-1)</f>
        <v>2.9761380646297297E-2</v>
      </c>
      <c r="I77" s="47">
        <f>((1/$C64*I76)-1)</f>
        <v>3.1137619507060954E-2</v>
      </c>
      <c r="J77" s="43">
        <f>((1/$B64*J76)-1)</f>
        <v>3.0245663467464823E-2</v>
      </c>
      <c r="K77" s="43">
        <f>((1/$C64*K76)-1)</f>
        <v>3.5742478729936078E-2</v>
      </c>
      <c r="L77" s="46">
        <f>((1/$B64*L76)-1)</f>
        <v>2.8572686448885998E-2</v>
      </c>
      <c r="M77" s="43">
        <f>((1/$C64*M76)-1)</f>
        <v>3.4207525655644222E-2</v>
      </c>
      <c r="N77" s="44">
        <f>((1/$B64*N76)-1)</f>
        <v>1.12705820198995E-2</v>
      </c>
      <c r="O77" s="47">
        <f>((1/$C64*O76)-1)</f>
        <v>3.0699061485834678E-2</v>
      </c>
      <c r="P77" s="43">
        <f>((1/$B64*P76)-1)</f>
        <v>4.1868451175486321E-2</v>
      </c>
      <c r="Q77" s="43">
        <f>((1/$C64*Q76)-1)</f>
        <v>4.2934830278045899E-2</v>
      </c>
      <c r="R77" s="46">
        <f>((1/$B64*R76)-1)</f>
        <v>4.0327551289953245E-2</v>
      </c>
      <c r="S77" s="47">
        <f>((1/$C64*S76)-1)</f>
        <v>3.9163231295500367E-2</v>
      </c>
      <c r="T77" s="43">
        <f>((1/$B64*T76)-1)</f>
        <v>4.318922250594337E-2</v>
      </c>
      <c r="U77" s="45">
        <f>((1/$C64*U76)-1)</f>
        <v>3.7584422419085994E-2</v>
      </c>
      <c r="V77" s="43">
        <f>((1/$B64*V76)-1)</f>
        <v>1.7962490094215022E-2</v>
      </c>
      <c r="W77" s="43">
        <f>((1/$C64*W76)-1)</f>
        <v>2.7585299535128449E-2</v>
      </c>
      <c r="X77" s="46">
        <f>((1/$B64*X76)-1)</f>
        <v>3.526459452320152E-2</v>
      </c>
      <c r="Y77" s="47">
        <f>((1/$C64*Y76)-1)</f>
        <v>3.6312604157530126E-2</v>
      </c>
      <c r="Z77" s="46">
        <f>((1/$B64*Z76)-1)</f>
        <v>3.6805494408734596E-2</v>
      </c>
      <c r="AA77" s="47">
        <f>((1/$C64*AA76)-1)</f>
        <v>3.4558372072625243E-2</v>
      </c>
      <c r="AB77" s="43">
        <f>((1/$B64*AB76)-1)</f>
        <v>4.314519679492812E-2</v>
      </c>
      <c r="AC77" s="45">
        <f>((1/$C64*AC76)-1)</f>
        <v>3.1663889132532264E-2</v>
      </c>
      <c r="AD77" s="43"/>
      <c r="AE77" s="43"/>
    </row>
    <row r="78" spans="1:31" x14ac:dyDescent="0.2">
      <c r="A78" s="175"/>
      <c r="B78" s="178"/>
      <c r="C78" s="190"/>
      <c r="D78" s="183"/>
      <c r="E78" s="67" t="s">
        <v>10</v>
      </c>
      <c r="F78" s="11"/>
      <c r="G78" s="10"/>
      <c r="H78" s="17"/>
      <c r="I78" s="20"/>
      <c r="J78" s="10"/>
      <c r="K78" s="10"/>
      <c r="L78" s="17"/>
      <c r="M78" s="10"/>
      <c r="N78" s="11"/>
      <c r="O78" s="20"/>
      <c r="P78" s="10"/>
      <c r="Q78" s="10"/>
      <c r="R78" s="17"/>
      <c r="S78" s="20"/>
      <c r="T78" s="10"/>
      <c r="U78" s="12"/>
      <c r="V78" s="10"/>
      <c r="W78" s="10"/>
      <c r="X78" s="17"/>
      <c r="Y78" s="20"/>
      <c r="Z78" s="17"/>
      <c r="AA78" s="20"/>
      <c r="AB78" s="10"/>
      <c r="AC78" s="12"/>
      <c r="AD78" s="10"/>
      <c r="AE78" s="10"/>
    </row>
    <row r="79" spans="1:31" x14ac:dyDescent="0.2">
      <c r="A79" s="175"/>
      <c r="B79" s="178"/>
      <c r="C79" s="190"/>
      <c r="D79" s="187"/>
      <c r="E79" s="114" t="s">
        <v>42</v>
      </c>
      <c r="F79" s="124">
        <f>IF(G77&lt;0,1,0)</f>
        <v>0</v>
      </c>
      <c r="G79" s="125"/>
      <c r="H79" s="126">
        <f>IF(I77&lt;0,1,0)</f>
        <v>0</v>
      </c>
      <c r="I79" s="125"/>
      <c r="J79" s="126">
        <f>IF(K77&lt;0,1,0)</f>
        <v>0</v>
      </c>
      <c r="K79" s="125"/>
      <c r="L79" s="126">
        <f>IF(M77&lt;0,1,0)</f>
        <v>0</v>
      </c>
      <c r="M79" s="127"/>
      <c r="N79" s="124">
        <f>IF(O77&lt;0,1,0)</f>
        <v>0</v>
      </c>
      <c r="O79" s="125"/>
      <c r="P79" s="126">
        <f>IF(Q77&lt;0,1,0)</f>
        <v>0</v>
      </c>
      <c r="Q79" s="125"/>
      <c r="R79" s="126">
        <f>IF(S77&lt;0,1,0)</f>
        <v>0</v>
      </c>
      <c r="S79" s="125"/>
      <c r="T79" s="126">
        <f>IF(U77&lt;0,1,0)</f>
        <v>0</v>
      </c>
      <c r="U79" s="127"/>
      <c r="V79" s="124">
        <f>IF(W77&lt;0,1,0)</f>
        <v>0</v>
      </c>
      <c r="W79" s="125"/>
      <c r="X79" s="126">
        <f>IF(Y77&lt;0,1,0)</f>
        <v>0</v>
      </c>
      <c r="Y79" s="125"/>
      <c r="Z79" s="126">
        <f>IF(AA77&lt;0,1,0)</f>
        <v>0</v>
      </c>
      <c r="AA79" s="125"/>
      <c r="AB79" s="126">
        <f>IF(AC77&lt;0,1,0)</f>
        <v>0</v>
      </c>
      <c r="AC79" s="127"/>
      <c r="AD79" s="115"/>
      <c r="AE79" s="115"/>
    </row>
    <row r="80" spans="1:31" x14ac:dyDescent="0.2">
      <c r="A80" s="175"/>
      <c r="B80" s="178"/>
      <c r="C80" s="190"/>
      <c r="D80" s="181" t="s">
        <v>9</v>
      </c>
      <c r="E80" s="67" t="s">
        <v>11</v>
      </c>
      <c r="F80" s="11">
        <v>0.11223</v>
      </c>
      <c r="G80" s="10">
        <v>0.114825</v>
      </c>
      <c r="H80" s="17">
        <v>0.11293499999999999</v>
      </c>
      <c r="I80" s="20">
        <v>0.11584999999999999</v>
      </c>
      <c r="J80" s="10">
        <v>0.11251</v>
      </c>
      <c r="K80" s="10">
        <v>0.11626</v>
      </c>
      <c r="L80" s="17">
        <v>0.11303000000000001</v>
      </c>
      <c r="M80" s="10">
        <v>0.11531</v>
      </c>
      <c r="N80" s="11">
        <v>0.10952000000000001</v>
      </c>
      <c r="O80" s="20">
        <v>0.11652</v>
      </c>
      <c r="P80" s="10">
        <v>0.11379</v>
      </c>
      <c r="Q80" s="10">
        <v>0.11627999999999999</v>
      </c>
      <c r="R80" s="17">
        <v>0.11483</v>
      </c>
      <c r="S80" s="20">
        <v>0.116345</v>
      </c>
      <c r="T80" s="10">
        <v>0.114355</v>
      </c>
      <c r="U80" s="12">
        <v>0.11559</v>
      </c>
      <c r="V80" s="10">
        <v>0.11136500000000001</v>
      </c>
      <c r="W80" s="10">
        <v>0.11577</v>
      </c>
      <c r="X80" s="17">
        <v>0.11348999999999999</v>
      </c>
      <c r="Y80" s="20">
        <v>0.11627999999999999</v>
      </c>
      <c r="Z80" s="17">
        <v>0.114205</v>
      </c>
      <c r="AA80" s="20">
        <v>0.11552</v>
      </c>
      <c r="AB80" s="10">
        <v>0.113895</v>
      </c>
      <c r="AC80" s="12">
        <v>0.11594</v>
      </c>
      <c r="AD80" s="10"/>
      <c r="AE80" s="10"/>
    </row>
    <row r="81" spans="1:31" x14ac:dyDescent="0.2">
      <c r="A81" s="175"/>
      <c r="B81" s="178"/>
      <c r="C81" s="190"/>
      <c r="D81" s="181"/>
      <c r="E81" s="67" t="s">
        <v>12</v>
      </c>
      <c r="F81" s="44">
        <f>((1/$B64*F80)-1)</f>
        <v>-1.1798890552082497E-2</v>
      </c>
      <c r="G81" s="43">
        <f>((1/$C64*G80)-1)</f>
        <v>7.1484957459873044E-3</v>
      </c>
      <c r="H81" s="46">
        <f>((1/$B64*H80)-1)</f>
        <v>-5.5912652989347222E-3</v>
      </c>
      <c r="I81" s="47">
        <f>((1/$C64*I80)-1)</f>
        <v>1.6138935181124525E-2</v>
      </c>
      <c r="J81" s="43">
        <f>((1/$B64*J80)-1)</f>
        <v>-9.3334507352293983E-3</v>
      </c>
      <c r="K81" s="43">
        <f>((1/$C64*K80)-1)</f>
        <v>1.9735110955179547E-2</v>
      </c>
      <c r="L81" s="46">
        <f>((1/$B64*L80)-1)</f>
        <v>-4.7547767896451987E-3</v>
      </c>
      <c r="M81" s="43">
        <f>((1/$C64*M80)-1)</f>
        <v>1.1402508551881407E-2</v>
      </c>
      <c r="N81" s="44">
        <f>((1/$B64*N80)-1)</f>
        <v>-3.5660825922338657E-2</v>
      </c>
      <c r="O81" s="47">
        <f>((1/$C64*O80)-1)</f>
        <v>2.2015612665555739E-2</v>
      </c>
      <c r="P81" s="43">
        <f>((1/$B64*P80)-1)</f>
        <v>1.9371312846701016E-3</v>
      </c>
      <c r="Q81" s="43">
        <f>((1/$C64*Q80)-1)</f>
        <v>1.9910534163669835E-2</v>
      </c>
      <c r="R81" s="46">
        <f>((1/$B64*R80)-1)</f>
        <v>1.1094479175838723E-2</v>
      </c>
      <c r="S81" s="47">
        <f>((1/$C64*S80)-1)</f>
        <v>2.0480659591264105E-2</v>
      </c>
      <c r="T81" s="43">
        <f>((1/$B64*T80)-1)</f>
        <v>6.9120366293915492E-3</v>
      </c>
      <c r="U81" s="45">
        <f>((1/$C64*U80)-1)</f>
        <v>1.3858433470748333E-2</v>
      </c>
      <c r="V81" s="43">
        <f>((1/$B64*V80)-1)</f>
        <v>-1.941533855771771E-2</v>
      </c>
      <c r="W81" s="43">
        <f>((1/$C64*W80)-1)</f>
        <v>1.5437242347162483E-2</v>
      </c>
      <c r="X81" s="46">
        <f>((1/$B64*X80)-1)</f>
        <v>-7.0441137624388528E-4</v>
      </c>
      <c r="Y81" s="47">
        <f>((1/$C64*Y80)-1)</f>
        <v>1.9910534163669835E-2</v>
      </c>
      <c r="Z81" s="46">
        <f>((1/$B64*Z80)-1)</f>
        <v>5.5912652989345002E-3</v>
      </c>
      <c r="AA81" s="47">
        <f>((1/$C64*AA80)-1)</f>
        <v>1.3244452241031546E-2</v>
      </c>
      <c r="AB81" s="43">
        <f>((1/$B64*AB80)-1)</f>
        <v>2.8616712159901248E-3</v>
      </c>
      <c r="AC81" s="45">
        <f>((1/$C64*AC80)-1)</f>
        <v>1.6928339619331823E-2</v>
      </c>
      <c r="AD81" s="43"/>
      <c r="AE81" s="43"/>
    </row>
    <row r="82" spans="1:31" x14ac:dyDescent="0.2">
      <c r="A82" s="175"/>
      <c r="B82" s="178"/>
      <c r="C82" s="190"/>
      <c r="D82" s="181"/>
      <c r="E82" s="67" t="s">
        <v>10</v>
      </c>
      <c r="F82" s="11"/>
      <c r="G82" s="10"/>
      <c r="H82" s="17"/>
      <c r="I82" s="20"/>
      <c r="J82" s="10"/>
      <c r="K82" s="10"/>
      <c r="L82" s="17"/>
      <c r="M82" s="10"/>
      <c r="N82" s="11"/>
      <c r="O82" s="20"/>
      <c r="P82" s="10"/>
      <c r="Q82" s="10"/>
      <c r="R82" s="17"/>
      <c r="S82" s="20"/>
      <c r="T82" s="10"/>
      <c r="U82" s="12"/>
      <c r="V82" s="10"/>
      <c r="W82" s="10"/>
      <c r="X82" s="17"/>
      <c r="Y82" s="20"/>
      <c r="Z82" s="17"/>
      <c r="AA82" s="20"/>
      <c r="AB82" s="10"/>
      <c r="AC82" s="12"/>
      <c r="AD82" s="10"/>
      <c r="AE82" s="10"/>
    </row>
    <row r="83" spans="1:31" ht="17" thickBot="1" x14ac:dyDescent="0.25">
      <c r="A83" s="176"/>
      <c r="B83" s="179"/>
      <c r="C83" s="191"/>
      <c r="D83" s="188"/>
      <c r="E83" s="113" t="s">
        <v>42</v>
      </c>
      <c r="F83" s="124">
        <f>IF(G81&lt;0,1,0)</f>
        <v>0</v>
      </c>
      <c r="G83" s="125"/>
      <c r="H83" s="126">
        <f>IF(I81&lt;0,1,0)</f>
        <v>0</v>
      </c>
      <c r="I83" s="125"/>
      <c r="J83" s="126">
        <f>IF(K81&lt;0,1,0)</f>
        <v>0</v>
      </c>
      <c r="K83" s="125"/>
      <c r="L83" s="126">
        <f>IF(M81&lt;0,1,0)</f>
        <v>0</v>
      </c>
      <c r="M83" s="127"/>
      <c r="N83" s="124">
        <f>IF(O81&lt;0,1,0)</f>
        <v>0</v>
      </c>
      <c r="O83" s="125"/>
      <c r="P83" s="126">
        <f>IF(Q81&lt;0,1,0)</f>
        <v>0</v>
      </c>
      <c r="Q83" s="125"/>
      <c r="R83" s="126">
        <f>IF(S81&lt;0,1,0)</f>
        <v>0</v>
      </c>
      <c r="S83" s="125"/>
      <c r="T83" s="126">
        <f>IF(U81&lt;0,1,0)</f>
        <v>0</v>
      </c>
      <c r="U83" s="127"/>
      <c r="V83" s="124">
        <f>IF(W81&lt;0,1,0)</f>
        <v>0</v>
      </c>
      <c r="W83" s="125"/>
      <c r="X83" s="126">
        <f>IF(Y81&lt;0,1,0)</f>
        <v>0</v>
      </c>
      <c r="Y83" s="125"/>
      <c r="Z83" s="126">
        <f>IF(AA81&lt;0,1,0)</f>
        <v>0</v>
      </c>
      <c r="AA83" s="125"/>
      <c r="AB83" s="126">
        <f>IF(AC81&lt;0,1,0)</f>
        <v>0</v>
      </c>
      <c r="AC83" s="127"/>
      <c r="AD83" s="115"/>
      <c r="AE83" s="115"/>
    </row>
    <row r="84" spans="1:31" x14ac:dyDescent="0.2">
      <c r="A84" s="174" t="s">
        <v>22</v>
      </c>
      <c r="B84" s="177">
        <v>7.8450000000000006E-2</v>
      </c>
      <c r="C84" s="189">
        <v>7.9305E-2</v>
      </c>
      <c r="D84" s="180" t="s">
        <v>2</v>
      </c>
      <c r="E84" s="66" t="s">
        <v>11</v>
      </c>
      <c r="F84" s="8">
        <v>6.9805000000000006E-2</v>
      </c>
      <c r="G84" s="7">
        <v>8.9365E-2</v>
      </c>
      <c r="H84" s="16">
        <v>7.7920000000000003E-2</v>
      </c>
      <c r="I84" s="19">
        <v>7.8314999999999996E-2</v>
      </c>
      <c r="J84" s="7">
        <v>7.7950000000000005E-2</v>
      </c>
      <c r="K84" s="7">
        <v>7.8630000000000005E-2</v>
      </c>
      <c r="L84" s="16">
        <v>7.7340000000000006E-2</v>
      </c>
      <c r="M84" s="7">
        <v>7.9405000000000003E-2</v>
      </c>
      <c r="N84" s="8">
        <v>7.5804999999999997E-2</v>
      </c>
      <c r="O84" s="19">
        <v>7.9500000000000001E-2</v>
      </c>
      <c r="P84" s="7">
        <v>7.7549999999999994E-2</v>
      </c>
      <c r="Q84" s="7">
        <v>7.7924999999999994E-2</v>
      </c>
      <c r="R84" s="16">
        <v>7.6280000000000001E-2</v>
      </c>
      <c r="S84" s="19">
        <v>7.9564999999999997E-2</v>
      </c>
      <c r="T84" s="7">
        <v>7.6899999999999996E-2</v>
      </c>
      <c r="U84" s="9">
        <v>0.08</v>
      </c>
      <c r="V84" s="7">
        <v>7.4295E-2</v>
      </c>
      <c r="W84" s="7">
        <v>7.9784999999999995E-2</v>
      </c>
      <c r="X84" s="16">
        <v>7.7759999999999996E-2</v>
      </c>
      <c r="Y84" s="19">
        <v>7.8020000000000006E-2</v>
      </c>
      <c r="Z84" s="16">
        <v>7.7359999999999998E-2</v>
      </c>
      <c r="AA84" s="19">
        <v>7.8954999999999997E-2</v>
      </c>
      <c r="AB84" s="7">
        <v>7.7105000000000007E-2</v>
      </c>
      <c r="AC84" s="9">
        <v>7.9604999999999995E-2</v>
      </c>
      <c r="AD84" s="10"/>
      <c r="AE84" s="10"/>
    </row>
    <row r="85" spans="1:31" x14ac:dyDescent="0.2">
      <c r="A85" s="175"/>
      <c r="B85" s="178"/>
      <c r="C85" s="190"/>
      <c r="D85" s="181"/>
      <c r="E85" s="67" t="s">
        <v>12</v>
      </c>
      <c r="F85" s="44">
        <f>((1/$B84*F84)-1)</f>
        <v>-0.11019757807520714</v>
      </c>
      <c r="G85" s="43">
        <f>((1/$C84*G84)-1)</f>
        <v>0.12685202698442732</v>
      </c>
      <c r="H85" s="46">
        <f>((1/$B84*H84)-1)</f>
        <v>-6.7558954748248023E-3</v>
      </c>
      <c r="I85" s="47">
        <f>((1/$C84*I84)-1)</f>
        <v>-1.2483449971628535E-2</v>
      </c>
      <c r="J85" s="43">
        <f>((1/$B84*J84)-1)</f>
        <v>-6.3734862970045159E-3</v>
      </c>
      <c r="K85" s="43">
        <f>((1/$C84*K84)-1)</f>
        <v>-8.5114431624738751E-3</v>
      </c>
      <c r="L85" s="46">
        <f>((1/$B84*L84)-1)</f>
        <v>-1.4149139579349934E-2</v>
      </c>
      <c r="M85" s="43">
        <f>((1/$C84*M84)-1)</f>
        <v>1.260954542588788E-3</v>
      </c>
      <c r="N85" s="44">
        <f>((1/$B84*N84)-1)</f>
        <v>-3.3715742511153723E-2</v>
      </c>
      <c r="O85" s="47">
        <f>((1/$C84*O84)-1)</f>
        <v>2.45886135804807E-3</v>
      </c>
      <c r="P85" s="43">
        <f>((1/$B84*P84)-1)</f>
        <v>-1.1472275334608262E-2</v>
      </c>
      <c r="Q85" s="43">
        <f>((1/$C84*Q84)-1)</f>
        <v>-1.7401172687724675E-2</v>
      </c>
      <c r="R85" s="46">
        <f>((1/$B84*R84)-1)</f>
        <v>-2.7660930528999428E-2</v>
      </c>
      <c r="S85" s="47">
        <f>((1/$C84*S84)-1)</f>
        <v>3.2784818107307601E-3</v>
      </c>
      <c r="T85" s="43">
        <f>((1/$B84*T84)-1)</f>
        <v>-1.9757807520713988E-2</v>
      </c>
      <c r="U85" s="45">
        <f>((1/$C84*U84)-1)</f>
        <v>8.7636340709917881E-3</v>
      </c>
      <c r="V85" s="43">
        <f>((1/$B84*V84)-1)</f>
        <v>-5.2963671128107181E-2</v>
      </c>
      <c r="W85" s="43">
        <f>((1/$C84*W84)-1)</f>
        <v>6.0525818044259161E-3</v>
      </c>
      <c r="X85" s="46">
        <f>((1/$B84*X84)-1)</f>
        <v>-8.7954110898663673E-3</v>
      </c>
      <c r="Y85" s="47">
        <f>((1/$C84*Y84)-1)</f>
        <v>-1.6203265872265171E-2</v>
      </c>
      <c r="Z85" s="46">
        <f>((1/$B84*Z84)-1)</f>
        <v>-1.3894200127469891E-2</v>
      </c>
      <c r="AA85" s="47">
        <f>((1/$C84*AA84)-1)</f>
        <v>-4.4133408990606471E-3</v>
      </c>
      <c r="AB85" s="43">
        <f>((1/$B84*AB84)-1)</f>
        <v>-1.7144678138942049E-2</v>
      </c>
      <c r="AC85" s="45">
        <f>((1/$C84*AC84)-1)</f>
        <v>3.782863627766142E-3</v>
      </c>
      <c r="AD85" s="43"/>
      <c r="AE85" s="43"/>
    </row>
    <row r="86" spans="1:31" x14ac:dyDescent="0.2">
      <c r="A86" s="175"/>
      <c r="B86" s="178"/>
      <c r="C86" s="190"/>
      <c r="D86" s="181"/>
      <c r="E86" s="67" t="s">
        <v>10</v>
      </c>
      <c r="F86" s="42"/>
      <c r="G86" s="10"/>
      <c r="H86" s="17"/>
      <c r="I86" s="20"/>
      <c r="J86" s="10"/>
      <c r="K86" s="10"/>
      <c r="L86" s="17"/>
      <c r="M86" s="10"/>
      <c r="N86" s="11"/>
      <c r="O86" s="20"/>
      <c r="P86" s="10"/>
      <c r="Q86" s="10"/>
      <c r="R86" s="17"/>
      <c r="S86" s="20"/>
      <c r="T86" s="10"/>
      <c r="U86" s="12"/>
      <c r="V86" s="10"/>
      <c r="W86" s="10"/>
      <c r="X86" s="17"/>
      <c r="Y86" s="20"/>
      <c r="Z86" s="17"/>
      <c r="AA86" s="20"/>
      <c r="AB86" s="10"/>
      <c r="AC86" s="12"/>
      <c r="AD86" s="10"/>
      <c r="AE86" s="10"/>
    </row>
    <row r="87" spans="1:31" x14ac:dyDescent="0.2">
      <c r="A87" s="175"/>
      <c r="B87" s="178"/>
      <c r="C87" s="190"/>
      <c r="D87" s="181"/>
      <c r="E87" s="112" t="s">
        <v>42</v>
      </c>
      <c r="F87" s="124">
        <f>IF(G85&lt;0,1,0)</f>
        <v>0</v>
      </c>
      <c r="G87" s="125"/>
      <c r="H87" s="126">
        <f>IF(I85&lt;0,1,0)</f>
        <v>1</v>
      </c>
      <c r="I87" s="125"/>
      <c r="J87" s="126">
        <f>IF(K85&lt;0,1,0)</f>
        <v>1</v>
      </c>
      <c r="K87" s="125"/>
      <c r="L87" s="126">
        <f>IF(M85&lt;0,1,0)</f>
        <v>0</v>
      </c>
      <c r="M87" s="127"/>
      <c r="N87" s="124">
        <f>IF(O85&lt;0,1,0)</f>
        <v>0</v>
      </c>
      <c r="O87" s="125"/>
      <c r="P87" s="126">
        <f>IF(Q85&lt;0,1,0)</f>
        <v>1</v>
      </c>
      <c r="Q87" s="125"/>
      <c r="R87" s="126">
        <f>IF(S85&lt;0,1,0)</f>
        <v>0</v>
      </c>
      <c r="S87" s="125"/>
      <c r="T87" s="126">
        <f>IF(U85&lt;0,1,0)</f>
        <v>0</v>
      </c>
      <c r="U87" s="127"/>
      <c r="V87" s="124">
        <f>IF(W85&lt;0,1,0)</f>
        <v>0</v>
      </c>
      <c r="W87" s="125"/>
      <c r="X87" s="126">
        <f>IF(Y85&lt;0,1,0)</f>
        <v>1</v>
      </c>
      <c r="Y87" s="125"/>
      <c r="Z87" s="126">
        <f>IF(AA85&lt;0,1,0)</f>
        <v>1</v>
      </c>
      <c r="AA87" s="125"/>
      <c r="AB87" s="126">
        <f>IF(AC85&lt;0,1,0)</f>
        <v>0</v>
      </c>
      <c r="AC87" s="127"/>
      <c r="AD87" s="115"/>
      <c r="AE87" s="115"/>
    </row>
    <row r="88" spans="1:31" x14ac:dyDescent="0.2">
      <c r="A88" s="175"/>
      <c r="B88" s="178"/>
      <c r="C88" s="190"/>
      <c r="D88" s="182" t="s">
        <v>6</v>
      </c>
      <c r="E88" s="68" t="s">
        <v>11</v>
      </c>
      <c r="F88" s="35">
        <v>7.0934999999999998E-2</v>
      </c>
      <c r="G88" s="31">
        <v>0.11584</v>
      </c>
      <c r="H88" s="22">
        <v>7.2825000000000001E-2</v>
      </c>
      <c r="I88" s="23">
        <v>0.121215</v>
      </c>
      <c r="J88" s="31">
        <v>7.4700000000000003E-2</v>
      </c>
      <c r="K88" s="31">
        <v>0.120735</v>
      </c>
      <c r="L88" s="22">
        <v>7.4950000000000003E-2</v>
      </c>
      <c r="M88" s="31">
        <v>0.1232</v>
      </c>
      <c r="N88" s="35">
        <v>6.4170000000000005E-2</v>
      </c>
      <c r="O88" s="23">
        <v>0.111955</v>
      </c>
      <c r="P88" s="31">
        <v>6.9235000000000005E-2</v>
      </c>
      <c r="Q88" s="31">
        <v>0.119545</v>
      </c>
      <c r="R88" s="22">
        <v>7.0169999999999996E-2</v>
      </c>
      <c r="S88" s="23">
        <v>0.12428</v>
      </c>
      <c r="T88" s="31">
        <v>7.0084999999999995E-2</v>
      </c>
      <c r="U88" s="36">
        <v>0.13039000000000001</v>
      </c>
      <c r="V88" s="31">
        <v>6.7860000000000004E-2</v>
      </c>
      <c r="W88" s="31">
        <v>0.116705</v>
      </c>
      <c r="X88" s="22">
        <v>7.1004999999999999E-2</v>
      </c>
      <c r="Y88" s="23">
        <v>0.11958000000000001</v>
      </c>
      <c r="Z88" s="22">
        <v>7.2624999999999995E-2</v>
      </c>
      <c r="AA88" s="23">
        <v>0.12331499999999999</v>
      </c>
      <c r="AB88" s="31">
        <v>7.2965000000000002E-2</v>
      </c>
      <c r="AC88" s="36">
        <v>0.127195</v>
      </c>
      <c r="AD88" s="10"/>
      <c r="AE88" s="10"/>
    </row>
    <row r="89" spans="1:31" x14ac:dyDescent="0.2">
      <c r="A89" s="175"/>
      <c r="B89" s="178"/>
      <c r="C89" s="190"/>
      <c r="D89" s="183"/>
      <c r="E89" s="67" t="s">
        <v>12</v>
      </c>
      <c r="F89" s="44">
        <f>((1/$B84*F88)-1)</f>
        <v>-9.5793499043977159E-2</v>
      </c>
      <c r="G89" s="43">
        <f>((1/$C84*G88)-1)</f>
        <v>0.46068974213479597</v>
      </c>
      <c r="H89" s="46">
        <f>((1/$B84*H88)-1)</f>
        <v>-7.170172084130022E-2</v>
      </c>
      <c r="I89" s="47">
        <f>((1/$C84*I88)-1)</f>
        <v>0.52846604879894099</v>
      </c>
      <c r="J89" s="43">
        <f>((1/$B84*J88)-1)</f>
        <v>-4.780114722753348E-2</v>
      </c>
      <c r="K89" s="43">
        <f>((1/$C84*K88)-1)</f>
        <v>0.52241346699451485</v>
      </c>
      <c r="L89" s="46">
        <f>((1/$B84*L88)-1)</f>
        <v>-4.4614404079031278E-2</v>
      </c>
      <c r="M89" s="43">
        <f>((1/$C84*M88)-1)</f>
        <v>0.55349599646932734</v>
      </c>
      <c r="N89" s="44">
        <f>((1/$B84*N88)-1)</f>
        <v>-0.18202676864244749</v>
      </c>
      <c r="O89" s="47">
        <f>((1/$C84*O88)-1)</f>
        <v>0.41170165815522353</v>
      </c>
      <c r="P89" s="43">
        <f>((1/$B84*P88)-1)</f>
        <v>-0.11746335245379225</v>
      </c>
      <c r="Q89" s="43">
        <f>((1/$C84*Q88)-1)</f>
        <v>0.50740810793770885</v>
      </c>
      <c r="R89" s="46">
        <f>((1/$B84*R88)-1)</f>
        <v>-0.10554493307839397</v>
      </c>
      <c r="S89" s="47">
        <f>((1/$C84*S88)-1)</f>
        <v>0.56711430552928577</v>
      </c>
      <c r="T89" s="43">
        <f>((1/$B84*T88)-1)</f>
        <v>-0.10662842574888476</v>
      </c>
      <c r="U89" s="45">
        <f>((1/$C84*U88)-1)</f>
        <v>0.64415862808145774</v>
      </c>
      <c r="V89" s="43">
        <f>((1/$B84*V88)-1)</f>
        <v>-0.13499043977055458</v>
      </c>
      <c r="W89" s="43">
        <f>((1/$C84*W88)-1)</f>
        <v>0.47159699892818874</v>
      </c>
      <c r="X89" s="46">
        <f>((1/$B84*X88)-1)</f>
        <v>-9.4901210962396565E-2</v>
      </c>
      <c r="Y89" s="47">
        <f>((1/$C84*Y88)-1)</f>
        <v>0.50784944202761495</v>
      </c>
      <c r="Z89" s="46">
        <f>((1/$B84*Z88)-1)</f>
        <v>-7.4251115360102093E-2</v>
      </c>
      <c r="AA89" s="47">
        <f>((1/$C84*AA88)-1)</f>
        <v>0.55494609419330421</v>
      </c>
      <c r="AB89" s="43">
        <f>((1/$B84*AB88)-1)</f>
        <v>-6.9917144678139032E-2</v>
      </c>
      <c r="AC89" s="45">
        <f>((1/$C84*AC88)-1)</f>
        <v>0.60387113044574758</v>
      </c>
      <c r="AD89" s="43"/>
      <c r="AE89" s="43"/>
    </row>
    <row r="90" spans="1:31" x14ac:dyDescent="0.2">
      <c r="A90" s="175"/>
      <c r="B90" s="178"/>
      <c r="C90" s="190"/>
      <c r="D90" s="183"/>
      <c r="E90" s="67" t="s">
        <v>10</v>
      </c>
      <c r="F90" s="11"/>
      <c r="G90" s="10"/>
      <c r="H90" s="17"/>
      <c r="I90" s="20"/>
      <c r="J90" s="10"/>
      <c r="K90" s="10"/>
      <c r="L90" s="17"/>
      <c r="M90" s="10"/>
      <c r="N90" s="11"/>
      <c r="O90" s="20"/>
      <c r="P90" s="10"/>
      <c r="Q90" s="10"/>
      <c r="R90" s="17"/>
      <c r="S90" s="20"/>
      <c r="T90" s="10"/>
      <c r="U90" s="12"/>
      <c r="V90" s="10"/>
      <c r="W90" s="10"/>
      <c r="X90" s="17"/>
      <c r="Y90" s="20"/>
      <c r="Z90" s="17"/>
      <c r="AA90" s="20"/>
      <c r="AB90" s="10"/>
      <c r="AC90" s="12"/>
      <c r="AD90" s="10"/>
      <c r="AE90" s="10"/>
    </row>
    <row r="91" spans="1:31" x14ac:dyDescent="0.2">
      <c r="A91" s="175"/>
      <c r="B91" s="178"/>
      <c r="C91" s="190"/>
      <c r="D91" s="183"/>
      <c r="E91" s="112" t="s">
        <v>42</v>
      </c>
      <c r="F91" s="124">
        <f>IF(G89&lt;0,1,0)</f>
        <v>0</v>
      </c>
      <c r="G91" s="125"/>
      <c r="H91" s="126">
        <f>IF(I89&lt;0,1,0)</f>
        <v>0</v>
      </c>
      <c r="I91" s="125"/>
      <c r="J91" s="126">
        <f>IF(K89&lt;0,1,0)</f>
        <v>0</v>
      </c>
      <c r="K91" s="125"/>
      <c r="L91" s="126">
        <f>IF(M89&lt;0,1,0)</f>
        <v>0</v>
      </c>
      <c r="M91" s="127"/>
      <c r="N91" s="124">
        <f>IF(O89&lt;0,1,0)</f>
        <v>0</v>
      </c>
      <c r="O91" s="125"/>
      <c r="P91" s="126">
        <f>IF(Q89&lt;0,1,0)</f>
        <v>0</v>
      </c>
      <c r="Q91" s="125"/>
      <c r="R91" s="126">
        <f>IF(S89&lt;0,1,0)</f>
        <v>0</v>
      </c>
      <c r="S91" s="125"/>
      <c r="T91" s="126">
        <f>IF(U89&lt;0,1,0)</f>
        <v>0</v>
      </c>
      <c r="U91" s="127"/>
      <c r="V91" s="124">
        <f>IF(W89&lt;0,1,0)</f>
        <v>0</v>
      </c>
      <c r="W91" s="125"/>
      <c r="X91" s="126">
        <f>IF(Y89&lt;0,1,0)</f>
        <v>0</v>
      </c>
      <c r="Y91" s="125"/>
      <c r="Z91" s="126">
        <f>IF(AA89&lt;0,1,0)</f>
        <v>0</v>
      </c>
      <c r="AA91" s="125"/>
      <c r="AB91" s="126">
        <f>IF(AC89&lt;0,1,0)</f>
        <v>0</v>
      </c>
      <c r="AC91" s="127"/>
      <c r="AD91" s="115"/>
      <c r="AE91" s="115"/>
    </row>
    <row r="92" spans="1:31" x14ac:dyDescent="0.2">
      <c r="A92" s="175"/>
      <c r="B92" s="178"/>
      <c r="C92" s="190"/>
      <c r="D92" s="182" t="s">
        <v>7</v>
      </c>
      <c r="E92" s="68" t="s">
        <v>11</v>
      </c>
      <c r="F92" s="35">
        <v>7.5190000000000007E-2</v>
      </c>
      <c r="G92" s="31">
        <v>7.9564999999999997E-2</v>
      </c>
      <c r="H92" s="22">
        <v>7.5334999999999999E-2</v>
      </c>
      <c r="I92" s="23">
        <v>7.9485E-2</v>
      </c>
      <c r="J92" s="31">
        <v>7.5469999999999995E-2</v>
      </c>
      <c r="K92" s="31">
        <v>7.9350000000000004E-2</v>
      </c>
      <c r="L92" s="22">
        <v>7.5465000000000004E-2</v>
      </c>
      <c r="M92" s="31">
        <v>7.9320000000000002E-2</v>
      </c>
      <c r="N92" s="35">
        <v>7.4450000000000002E-2</v>
      </c>
      <c r="O92" s="23">
        <v>8.0049999999999996E-2</v>
      </c>
      <c r="P92" s="31">
        <v>7.3654999999999998E-2</v>
      </c>
      <c r="Q92" s="31">
        <v>8.0430000000000001E-2</v>
      </c>
      <c r="R92" s="22">
        <v>7.4325000000000002E-2</v>
      </c>
      <c r="S92" s="23">
        <v>7.9509999999999997E-2</v>
      </c>
      <c r="T92" s="31">
        <v>7.4234999999999995E-2</v>
      </c>
      <c r="U92" s="36">
        <v>7.9729999999999995E-2</v>
      </c>
      <c r="V92" s="31">
        <v>7.5329999999999994E-2</v>
      </c>
      <c r="W92" s="31">
        <v>7.9769999999999994E-2</v>
      </c>
      <c r="X92" s="22">
        <v>7.4429999999999996E-2</v>
      </c>
      <c r="Y92" s="23">
        <v>7.9714999999999994E-2</v>
      </c>
      <c r="Z92" s="22">
        <v>7.5204999999999994E-2</v>
      </c>
      <c r="AA92" s="23">
        <v>7.9439999999999997E-2</v>
      </c>
      <c r="AB92" s="31">
        <v>7.5134999999999993E-2</v>
      </c>
      <c r="AC92" s="36">
        <v>7.9210000000000003E-2</v>
      </c>
      <c r="AD92" s="10"/>
      <c r="AE92" s="10"/>
    </row>
    <row r="93" spans="1:31" x14ac:dyDescent="0.2">
      <c r="A93" s="175"/>
      <c r="B93" s="178"/>
      <c r="C93" s="190"/>
      <c r="D93" s="183"/>
      <c r="E93" s="67" t="s">
        <v>12</v>
      </c>
      <c r="F93" s="44">
        <f>((1/$B84*F92)-1)</f>
        <v>-4.1555130656469097E-2</v>
      </c>
      <c r="G93" s="43">
        <f>((1/$C84*G92)-1)</f>
        <v>3.2784818107307601E-3</v>
      </c>
      <c r="H93" s="46">
        <f>((1/$B84*H92)-1)</f>
        <v>-3.9706819630337953E-2</v>
      </c>
      <c r="I93" s="47">
        <f>((1/$C84*I92)-1)</f>
        <v>2.269718176659774E-3</v>
      </c>
      <c r="J93" s="43">
        <f>((1/$B84*J92)-1)</f>
        <v>-3.7985978330146719E-2</v>
      </c>
      <c r="K93" s="43">
        <f>((1/$C84*K92)-1)</f>
        <v>5.6742954416511004E-4</v>
      </c>
      <c r="L93" s="46">
        <f>((1/$B84*L92)-1)</f>
        <v>-3.8049713193116674E-2</v>
      </c>
      <c r="M93" s="43">
        <f>((1/$C84*M92)-1)</f>
        <v>1.89143181388296E-4</v>
      </c>
      <c r="N93" s="44">
        <f>((1/$B84*N92)-1)</f>
        <v>-5.0987890376035794E-2</v>
      </c>
      <c r="O93" s="47">
        <f>((1/$C84*O92)-1)</f>
        <v>9.3941113422861822E-3</v>
      </c>
      <c r="P93" s="43">
        <f>((1/$B84*P92)-1)</f>
        <v>-6.1121733588272886E-2</v>
      </c>
      <c r="Q93" s="43">
        <f>((1/$C84*Q92)-1)</f>
        <v>1.418573860412331E-2</v>
      </c>
      <c r="R93" s="46">
        <f>((1/$B84*R92)-1)</f>
        <v>-5.2581261950286895E-2</v>
      </c>
      <c r="S93" s="47">
        <f>((1/$C84*S92)-1)</f>
        <v>2.58495681230686E-3</v>
      </c>
      <c r="T93" s="43">
        <f>((1/$B84*T92)-1)</f>
        <v>-5.3728489483747754E-2</v>
      </c>
      <c r="U93" s="45">
        <f>((1/$C84*U92)-1)</f>
        <v>5.3590568060020161E-3</v>
      </c>
      <c r="V93" s="43">
        <f>((1/$B84*V92)-1)</f>
        <v>-3.9770554493308019E-2</v>
      </c>
      <c r="W93" s="43">
        <f>((1/$C84*W92)-1)</f>
        <v>5.8634386230376201E-3</v>
      </c>
      <c r="X93" s="46">
        <f>((1/$B84*X92)-1)</f>
        <v>-5.1242829827916059E-2</v>
      </c>
      <c r="Y93" s="47">
        <f>((1/$C84*Y92)-1)</f>
        <v>5.1699136246137201E-3</v>
      </c>
      <c r="Z93" s="46">
        <f>((1/$B84*Z92)-1)</f>
        <v>-4.136392606755912E-2</v>
      </c>
      <c r="AA93" s="47">
        <f>((1/$C84*AA92)-1)</f>
        <v>1.702288632494886E-3</v>
      </c>
      <c r="AB93" s="43">
        <f>((1/$B84*AB92)-1)</f>
        <v>-4.2256214149139715E-2</v>
      </c>
      <c r="AC93" s="45">
        <f>((1/$C84*AC92)-1)</f>
        <v>-1.197906815459282E-3</v>
      </c>
      <c r="AD93" s="43"/>
      <c r="AE93" s="43"/>
    </row>
    <row r="94" spans="1:31" x14ac:dyDescent="0.2">
      <c r="A94" s="175"/>
      <c r="B94" s="178"/>
      <c r="C94" s="190"/>
      <c r="D94" s="183"/>
      <c r="E94" s="67" t="s">
        <v>10</v>
      </c>
      <c r="F94" s="11"/>
      <c r="G94" s="10"/>
      <c r="H94" s="17"/>
      <c r="I94" s="20"/>
      <c r="J94" s="10"/>
      <c r="K94" s="10"/>
      <c r="L94" s="17"/>
      <c r="M94" s="10"/>
      <c r="N94" s="11"/>
      <c r="O94" s="20"/>
      <c r="P94" s="10"/>
      <c r="Q94" s="10"/>
      <c r="R94" s="17"/>
      <c r="S94" s="20"/>
      <c r="T94" s="10"/>
      <c r="U94" s="12"/>
      <c r="V94" s="10"/>
      <c r="W94" s="10"/>
      <c r="X94" s="17"/>
      <c r="Y94" s="20"/>
      <c r="Z94" s="17"/>
      <c r="AA94" s="20"/>
      <c r="AB94" s="10"/>
      <c r="AC94" s="12"/>
      <c r="AD94" s="10"/>
      <c r="AE94" s="10"/>
    </row>
    <row r="95" spans="1:31" x14ac:dyDescent="0.2">
      <c r="A95" s="175"/>
      <c r="B95" s="178"/>
      <c r="C95" s="190"/>
      <c r="D95" s="187"/>
      <c r="E95" s="112" t="s">
        <v>42</v>
      </c>
      <c r="F95" s="124">
        <f>IF(G93&lt;0,1,0)</f>
        <v>0</v>
      </c>
      <c r="G95" s="125"/>
      <c r="H95" s="126">
        <f>IF(I93&lt;0,1,0)</f>
        <v>0</v>
      </c>
      <c r="I95" s="125"/>
      <c r="J95" s="126">
        <f>IF(K93&lt;0,1,0)</f>
        <v>0</v>
      </c>
      <c r="K95" s="125"/>
      <c r="L95" s="126">
        <f>IF(M93&lt;0,1,0)</f>
        <v>0</v>
      </c>
      <c r="M95" s="127"/>
      <c r="N95" s="124">
        <f>IF(O93&lt;0,1,0)</f>
        <v>0</v>
      </c>
      <c r="O95" s="125"/>
      <c r="P95" s="126">
        <f>IF(Q93&lt;0,1,0)</f>
        <v>0</v>
      </c>
      <c r="Q95" s="125"/>
      <c r="R95" s="126">
        <f>IF(S93&lt;0,1,0)</f>
        <v>0</v>
      </c>
      <c r="S95" s="125"/>
      <c r="T95" s="126">
        <f>IF(U93&lt;0,1,0)</f>
        <v>0</v>
      </c>
      <c r="U95" s="127"/>
      <c r="V95" s="124">
        <f>IF(W93&lt;0,1,0)</f>
        <v>0</v>
      </c>
      <c r="W95" s="125"/>
      <c r="X95" s="126">
        <f>IF(Y93&lt;0,1,0)</f>
        <v>0</v>
      </c>
      <c r="Y95" s="125"/>
      <c r="Z95" s="126">
        <f>IF(AA93&lt;0,1,0)</f>
        <v>0</v>
      </c>
      <c r="AA95" s="125"/>
      <c r="AB95" s="126">
        <f>IF(AC93&lt;0,1,0)</f>
        <v>1</v>
      </c>
      <c r="AC95" s="127"/>
      <c r="AD95" s="115"/>
      <c r="AE95" s="115"/>
    </row>
    <row r="96" spans="1:31" x14ac:dyDescent="0.2">
      <c r="A96" s="175"/>
      <c r="B96" s="178"/>
      <c r="C96" s="190"/>
      <c r="D96" s="183" t="s">
        <v>8</v>
      </c>
      <c r="E96" s="68" t="s">
        <v>11</v>
      </c>
      <c r="F96" s="11">
        <v>7.8530000000000003E-2</v>
      </c>
      <c r="G96" s="10">
        <v>7.8839999999999993E-2</v>
      </c>
      <c r="H96" s="17">
        <v>7.8365000000000004E-2</v>
      </c>
      <c r="I96" s="20">
        <v>7.9055E-2</v>
      </c>
      <c r="J96" s="10">
        <v>7.7905000000000002E-2</v>
      </c>
      <c r="K96" s="10">
        <v>7.8810000000000005E-2</v>
      </c>
      <c r="L96" s="17">
        <v>7.7494999999999994E-2</v>
      </c>
      <c r="M96" s="10">
        <v>7.8714999999999993E-2</v>
      </c>
      <c r="N96" s="11">
        <v>7.9560000000000006E-2</v>
      </c>
      <c r="O96" s="20">
        <v>8.0530000000000004E-2</v>
      </c>
      <c r="P96" s="10">
        <v>7.8090000000000007E-2</v>
      </c>
      <c r="Q96" s="10">
        <v>7.8744999999999996E-2</v>
      </c>
      <c r="R96" s="17">
        <v>7.7155000000000001E-2</v>
      </c>
      <c r="S96" s="20">
        <v>7.8914999999999999E-2</v>
      </c>
      <c r="T96" s="10">
        <v>7.6259999999999994E-2</v>
      </c>
      <c r="U96" s="12">
        <v>7.8664999999999999E-2</v>
      </c>
      <c r="V96" s="10">
        <v>7.9325000000000007E-2</v>
      </c>
      <c r="W96" s="10">
        <v>7.9585000000000003E-2</v>
      </c>
      <c r="X96" s="17">
        <v>7.8515000000000001E-2</v>
      </c>
      <c r="Y96" s="20">
        <v>7.8750000000000001E-2</v>
      </c>
      <c r="Z96" s="17">
        <v>7.7725000000000002E-2</v>
      </c>
      <c r="AA96" s="20">
        <v>7.8719999999999998E-2</v>
      </c>
      <c r="AB96" s="10">
        <v>7.6795000000000002E-2</v>
      </c>
      <c r="AC96" s="12">
        <v>7.8695000000000001E-2</v>
      </c>
      <c r="AD96" s="10"/>
      <c r="AE96" s="10"/>
    </row>
    <row r="97" spans="1:31" x14ac:dyDescent="0.2">
      <c r="A97" s="175"/>
      <c r="B97" s="178"/>
      <c r="C97" s="190"/>
      <c r="D97" s="183"/>
      <c r="E97" s="67" t="s">
        <v>12</v>
      </c>
      <c r="F97" s="44">
        <f>((1/$B84*F96)-1)</f>
        <v>1.019757807520616E-3</v>
      </c>
      <c r="G97" s="43">
        <f>((1/$C84*G96)-1)</f>
        <v>-5.8634386230377311E-3</v>
      </c>
      <c r="H97" s="46">
        <f>((1/$B84*H96)-1)</f>
        <v>-1.0834926704907932E-3</v>
      </c>
      <c r="I97" s="47">
        <f>((1/$C84*I96)-1)</f>
        <v>-3.1523863564718591E-3</v>
      </c>
      <c r="J97" s="43">
        <f>((1/$B84*J96)-1)</f>
        <v>-6.9471000637348901E-3</v>
      </c>
      <c r="K97" s="43">
        <f>((1/$C84*K96)-1)</f>
        <v>-6.2417249858142121E-3</v>
      </c>
      <c r="L97" s="46">
        <f>((1/$B84*L96)-1)</f>
        <v>-1.2173358827278657E-2</v>
      </c>
      <c r="M97" s="43">
        <f>((1/$C84*M96)-1)</f>
        <v>-7.4396318012736051E-3</v>
      </c>
      <c r="N97" s="44">
        <f>((1/$B84*N96)-1)</f>
        <v>1.4149139579349823E-2</v>
      </c>
      <c r="O97" s="47">
        <f>((1/$C84*O96)-1)</f>
        <v>1.5446693146712098E-2</v>
      </c>
      <c r="P97" s="43">
        <f>((1/$B84*P96)-1)</f>
        <v>-4.5889101338432159E-3</v>
      </c>
      <c r="Q97" s="43">
        <f>((1/$C84*Q96)-1)</f>
        <v>-7.0613454384970131E-3</v>
      </c>
      <c r="R97" s="46">
        <f>((1/$B84*R96)-1)</f>
        <v>-1.6507329509241608E-2</v>
      </c>
      <c r="S97" s="47">
        <f>((1/$C84*S96)-1)</f>
        <v>-4.9177227160960291E-3</v>
      </c>
      <c r="T97" s="43">
        <f>((1/$B84*T96)-1)</f>
        <v>-2.7915869980879693E-2</v>
      </c>
      <c r="U97" s="45">
        <f>((1/$C84*U96)-1)</f>
        <v>-8.0701090725678881E-3</v>
      </c>
      <c r="V97" s="43">
        <f>((1/$B84*V96)-1)</f>
        <v>1.1153601019757708E-2</v>
      </c>
      <c r="W97" s="43">
        <f>((1/$C84*W96)-1)</f>
        <v>3.5306727192485621E-3</v>
      </c>
      <c r="X97" s="46">
        <f>((1/$B84*X96)-1)</f>
        <v>8.2855321861052822E-4</v>
      </c>
      <c r="Y97" s="47">
        <f>((1/$C84*Y96)-1)</f>
        <v>-6.9982977113675071E-3</v>
      </c>
      <c r="Z97" s="46">
        <f>((1/$B84*Z96)-1)</f>
        <v>-9.241555130656498E-3</v>
      </c>
      <c r="AA97" s="47">
        <f>((1/$C84*AA96)-1)</f>
        <v>-7.3765840741440991E-3</v>
      </c>
      <c r="AB97" s="43">
        <f>((1/$B84*AB96)-1)</f>
        <v>-2.1096239643084824E-2</v>
      </c>
      <c r="AC97" s="45">
        <f>((1/$C84*AC96)-1)</f>
        <v>-7.6918227097912961E-3</v>
      </c>
      <c r="AD97" s="43"/>
      <c r="AE97" s="43"/>
    </row>
    <row r="98" spans="1:31" x14ac:dyDescent="0.2">
      <c r="A98" s="175"/>
      <c r="B98" s="178"/>
      <c r="C98" s="190"/>
      <c r="D98" s="183"/>
      <c r="E98" s="67" t="s">
        <v>10</v>
      </c>
      <c r="F98" s="11"/>
      <c r="G98" s="10"/>
      <c r="H98" s="17"/>
      <c r="I98" s="20"/>
      <c r="J98" s="10"/>
      <c r="K98" s="10"/>
      <c r="L98" s="17"/>
      <c r="M98" s="10"/>
      <c r="N98" s="11"/>
      <c r="O98" s="20"/>
      <c r="P98" s="10"/>
      <c r="Q98" s="10"/>
      <c r="R98" s="17"/>
      <c r="S98" s="20"/>
      <c r="T98" s="10"/>
      <c r="U98" s="12"/>
      <c r="V98" s="10"/>
      <c r="W98" s="10"/>
      <c r="X98" s="17"/>
      <c r="Y98" s="20"/>
      <c r="Z98" s="17"/>
      <c r="AA98" s="20"/>
      <c r="AB98" s="10"/>
      <c r="AC98" s="12"/>
      <c r="AD98" s="10"/>
      <c r="AE98" s="10"/>
    </row>
    <row r="99" spans="1:31" x14ac:dyDescent="0.2">
      <c r="A99" s="175"/>
      <c r="B99" s="178"/>
      <c r="C99" s="190"/>
      <c r="D99" s="187"/>
      <c r="E99" s="114" t="s">
        <v>42</v>
      </c>
      <c r="F99" s="124">
        <f>IF(G97&lt;0,1,0)</f>
        <v>1</v>
      </c>
      <c r="G99" s="125"/>
      <c r="H99" s="126">
        <f>IF(I97&lt;0,1,0)</f>
        <v>1</v>
      </c>
      <c r="I99" s="125"/>
      <c r="J99" s="126">
        <f>IF(K97&lt;0,1,0)</f>
        <v>1</v>
      </c>
      <c r="K99" s="125"/>
      <c r="L99" s="126">
        <f>IF(M97&lt;0,1,0)</f>
        <v>1</v>
      </c>
      <c r="M99" s="127"/>
      <c r="N99" s="124">
        <f>IF(O97&lt;0,1,0)</f>
        <v>0</v>
      </c>
      <c r="O99" s="125"/>
      <c r="P99" s="126">
        <f>IF(Q97&lt;0,1,0)</f>
        <v>1</v>
      </c>
      <c r="Q99" s="125"/>
      <c r="R99" s="126">
        <f>IF(S97&lt;0,1,0)</f>
        <v>1</v>
      </c>
      <c r="S99" s="125"/>
      <c r="T99" s="126">
        <f>IF(U97&lt;0,1,0)</f>
        <v>1</v>
      </c>
      <c r="U99" s="127"/>
      <c r="V99" s="124">
        <f>IF(W97&lt;0,1,0)</f>
        <v>0</v>
      </c>
      <c r="W99" s="125"/>
      <c r="X99" s="126">
        <f>IF(Y97&lt;0,1,0)</f>
        <v>1</v>
      </c>
      <c r="Y99" s="125"/>
      <c r="Z99" s="126">
        <f>IF(AA97&lt;0,1,0)</f>
        <v>1</v>
      </c>
      <c r="AA99" s="125"/>
      <c r="AB99" s="126">
        <f>IF(AC97&lt;0,1,0)</f>
        <v>1</v>
      </c>
      <c r="AC99" s="127"/>
      <c r="AD99" s="115"/>
      <c r="AE99" s="115"/>
    </row>
    <row r="100" spans="1:31" x14ac:dyDescent="0.2">
      <c r="A100" s="175"/>
      <c r="B100" s="178"/>
      <c r="C100" s="190"/>
      <c r="D100" s="181" t="s">
        <v>9</v>
      </c>
      <c r="E100" s="67" t="s">
        <v>11</v>
      </c>
      <c r="F100" s="11">
        <v>7.6435000000000003E-2</v>
      </c>
      <c r="G100" s="10">
        <v>7.9435000000000006E-2</v>
      </c>
      <c r="H100" s="17">
        <v>7.7119999999999994E-2</v>
      </c>
      <c r="I100" s="20">
        <v>7.9464999999999994E-2</v>
      </c>
      <c r="J100" s="10">
        <v>7.7299999999999994E-2</v>
      </c>
      <c r="K100" s="10">
        <v>7.9475000000000004E-2</v>
      </c>
      <c r="L100" s="17">
        <v>7.7249999999999999E-2</v>
      </c>
      <c r="M100" s="10">
        <v>7.918E-2</v>
      </c>
      <c r="N100" s="11">
        <v>7.6634999999999995E-2</v>
      </c>
      <c r="O100" s="20">
        <v>8.0329999999999999E-2</v>
      </c>
      <c r="P100" s="10">
        <v>7.7225000000000002E-2</v>
      </c>
      <c r="Q100" s="10">
        <v>8.0354999999999996E-2</v>
      </c>
      <c r="R100" s="17">
        <v>7.7115000000000003E-2</v>
      </c>
      <c r="S100" s="20">
        <v>8.0229999999999996E-2</v>
      </c>
      <c r="T100" s="10">
        <v>7.6439999999999994E-2</v>
      </c>
      <c r="U100" s="12">
        <v>7.9960000000000003E-2</v>
      </c>
      <c r="V100" s="10">
        <v>7.6950000000000005E-2</v>
      </c>
      <c r="W100" s="10">
        <v>7.9689999999999997E-2</v>
      </c>
      <c r="X100" s="17">
        <v>7.7134999999999995E-2</v>
      </c>
      <c r="Y100" s="20">
        <v>7.9464999999999994E-2</v>
      </c>
      <c r="Z100" s="17">
        <v>7.7350000000000002E-2</v>
      </c>
      <c r="AA100" s="20">
        <v>7.9634999999999997E-2</v>
      </c>
      <c r="AB100" s="10">
        <v>7.7170000000000002E-2</v>
      </c>
      <c r="AC100" s="12">
        <v>7.954E-2</v>
      </c>
      <c r="AD100" s="10"/>
      <c r="AE100" s="10"/>
    </row>
    <row r="101" spans="1:31" x14ac:dyDescent="0.2">
      <c r="A101" s="175"/>
      <c r="B101" s="178"/>
      <c r="C101" s="190"/>
      <c r="D101" s="181"/>
      <c r="E101" s="67" t="s">
        <v>12</v>
      </c>
      <c r="F101" s="44">
        <f>((1/$B84*F100)-1)</f>
        <v>-2.568514977692804E-2</v>
      </c>
      <c r="G101" s="43">
        <f>((1/$C84*G100)-1)</f>
        <v>1.63924090536538E-3</v>
      </c>
      <c r="H101" s="46">
        <f>((1/$B84*H100)-1)</f>
        <v>-1.6953473550032072E-2</v>
      </c>
      <c r="I101" s="47">
        <f>((1/$C84*I100)-1)</f>
        <v>2.017527268141972E-3</v>
      </c>
      <c r="J101" s="43">
        <f>((1/$B84*J100)-1)</f>
        <v>-1.4659018483110464E-2</v>
      </c>
      <c r="K101" s="43">
        <f>((1/$C84*K100)-1)</f>
        <v>2.1436227224009841E-3</v>
      </c>
      <c r="L101" s="46">
        <f>((1/$B84*L100)-1)</f>
        <v>-1.5296367112810794E-2</v>
      </c>
      <c r="M101" s="43">
        <f>((1/$C84*M100)-1)</f>
        <v>-1.576193178235874E-3</v>
      </c>
      <c r="N101" s="44">
        <f>((1/$B84*N100)-1)</f>
        <v>-2.3135755258126389E-2</v>
      </c>
      <c r="O101" s="47">
        <f>((1/$C84*O100)-1)</f>
        <v>1.2924784061534522E-2</v>
      </c>
      <c r="P101" s="43">
        <f>((1/$B84*P100)-1)</f>
        <v>-1.5615041427661014E-2</v>
      </c>
      <c r="Q101" s="43">
        <f>((1/$C84*Q100)-1)</f>
        <v>1.324002269718183E-2</v>
      </c>
      <c r="R101" s="46">
        <f>((1/$B84*R100)-1)</f>
        <v>-1.7017208413002027E-2</v>
      </c>
      <c r="S101" s="47">
        <f>((1/$C84*S100)-1)</f>
        <v>1.1663829518945734E-2</v>
      </c>
      <c r="T101" s="43">
        <f>((1/$B84*T100)-1)</f>
        <v>-2.5621414913958085E-2</v>
      </c>
      <c r="U101" s="45">
        <f>((1/$C84*U100)-1)</f>
        <v>8.2592522539564062E-3</v>
      </c>
      <c r="V101" s="43">
        <f>((1/$B84*V100)-1)</f>
        <v>-1.9120458891013437E-2</v>
      </c>
      <c r="W101" s="43">
        <f>((1/$C84*W100)-1)</f>
        <v>4.8546749889666341E-3</v>
      </c>
      <c r="X101" s="46">
        <f>((1/$B84*X100)-1)</f>
        <v>-1.6762268961121873E-2</v>
      </c>
      <c r="Y101" s="47">
        <f>((1/$C84*Y100)-1)</f>
        <v>2.017527268141972E-3</v>
      </c>
      <c r="Z101" s="46">
        <f>((1/$B84*Z100)-1)</f>
        <v>-1.4021669853409913E-2</v>
      </c>
      <c r="AA101" s="47">
        <f>((1/$C84*AA100)-1)</f>
        <v>4.161149990542734E-3</v>
      </c>
      <c r="AB101" s="43">
        <f>((1/$B84*AB100)-1)</f>
        <v>-1.6316124920331521E-2</v>
      </c>
      <c r="AC101" s="45">
        <f>((1/$C84*AC100)-1)</f>
        <v>2.963243175083452E-3</v>
      </c>
      <c r="AD101" s="43"/>
      <c r="AE101" s="43"/>
    </row>
    <row r="102" spans="1:31" x14ac:dyDescent="0.2">
      <c r="A102" s="175"/>
      <c r="B102" s="178"/>
      <c r="C102" s="190"/>
      <c r="D102" s="181"/>
      <c r="E102" s="67" t="s">
        <v>10</v>
      </c>
      <c r="F102" s="11"/>
      <c r="G102" s="10"/>
      <c r="H102" s="17"/>
      <c r="I102" s="20"/>
      <c r="J102" s="10"/>
      <c r="K102" s="10"/>
      <c r="L102" s="17"/>
      <c r="M102" s="10"/>
      <c r="N102" s="11"/>
      <c r="O102" s="20"/>
      <c r="P102" s="10"/>
      <c r="Q102" s="10"/>
      <c r="R102" s="17"/>
      <c r="S102" s="20"/>
      <c r="T102" s="10"/>
      <c r="U102" s="12"/>
      <c r="V102" s="10"/>
      <c r="W102" s="10"/>
      <c r="X102" s="17"/>
      <c r="Y102" s="20"/>
      <c r="Z102" s="17"/>
      <c r="AA102" s="20"/>
      <c r="AB102" s="10"/>
      <c r="AC102" s="12"/>
      <c r="AD102" s="10"/>
      <c r="AE102" s="10"/>
    </row>
    <row r="103" spans="1:31" ht="17" thickBot="1" x14ac:dyDescent="0.25">
      <c r="A103" s="176"/>
      <c r="B103" s="179"/>
      <c r="C103" s="191"/>
      <c r="D103" s="188"/>
      <c r="E103" s="113" t="s">
        <v>42</v>
      </c>
      <c r="F103" s="124">
        <f>IF(G101&lt;0,1,0)</f>
        <v>0</v>
      </c>
      <c r="G103" s="125"/>
      <c r="H103" s="126">
        <f>IF(I101&lt;0,1,0)</f>
        <v>0</v>
      </c>
      <c r="I103" s="125"/>
      <c r="J103" s="126">
        <f>IF(K101&lt;0,1,0)</f>
        <v>0</v>
      </c>
      <c r="K103" s="125"/>
      <c r="L103" s="126">
        <f>IF(M101&lt;0,1,0)</f>
        <v>1</v>
      </c>
      <c r="M103" s="127"/>
      <c r="N103" s="124">
        <f>IF(O101&lt;0,1,0)</f>
        <v>0</v>
      </c>
      <c r="O103" s="125"/>
      <c r="P103" s="126">
        <f>IF(Q101&lt;0,1,0)</f>
        <v>0</v>
      </c>
      <c r="Q103" s="125"/>
      <c r="R103" s="126">
        <f>IF(S101&lt;0,1,0)</f>
        <v>0</v>
      </c>
      <c r="S103" s="125"/>
      <c r="T103" s="126">
        <f>IF(U101&lt;0,1,0)</f>
        <v>0</v>
      </c>
      <c r="U103" s="127"/>
      <c r="V103" s="124">
        <f>IF(W101&lt;0,1,0)</f>
        <v>0</v>
      </c>
      <c r="W103" s="125"/>
      <c r="X103" s="126">
        <f>IF(Y101&lt;0,1,0)</f>
        <v>0</v>
      </c>
      <c r="Y103" s="125"/>
      <c r="Z103" s="126">
        <f>IF(AA101&lt;0,1,0)</f>
        <v>0</v>
      </c>
      <c r="AA103" s="125"/>
      <c r="AB103" s="126">
        <f>IF(AC101&lt;0,1,0)</f>
        <v>0</v>
      </c>
      <c r="AC103" s="127"/>
      <c r="AD103" s="115"/>
      <c r="AE103" s="115"/>
    </row>
    <row r="104" spans="1:31" x14ac:dyDescent="0.2">
      <c r="A104" s="174" t="s">
        <v>23</v>
      </c>
      <c r="B104" s="177">
        <v>6.7479999999999998E-2</v>
      </c>
      <c r="C104" s="189">
        <v>7.0709999999999995E-2</v>
      </c>
      <c r="D104" s="180" t="s">
        <v>2</v>
      </c>
      <c r="E104" s="66" t="s">
        <v>11</v>
      </c>
      <c r="F104" s="8">
        <v>5.7110000000000001E-2</v>
      </c>
      <c r="G104" s="7">
        <v>8.2205E-2</v>
      </c>
      <c r="H104" s="16">
        <v>6.7644999999999997E-2</v>
      </c>
      <c r="I104" s="19">
        <v>6.9180000000000005E-2</v>
      </c>
      <c r="J104" s="7">
        <v>6.7284999999999998E-2</v>
      </c>
      <c r="K104" s="7">
        <v>7.0224999999999996E-2</v>
      </c>
      <c r="L104" s="16">
        <v>6.6309999999999994E-2</v>
      </c>
      <c r="M104" s="7">
        <v>7.0794999999999997E-2</v>
      </c>
      <c r="N104" s="8">
        <v>6.6140000000000004E-2</v>
      </c>
      <c r="O104" s="19">
        <v>6.9620000000000001E-2</v>
      </c>
      <c r="P104" s="7">
        <v>6.7684999999999995E-2</v>
      </c>
      <c r="Q104" s="7">
        <v>6.8210000000000007E-2</v>
      </c>
      <c r="R104" s="16">
        <v>6.6305000000000003E-2</v>
      </c>
      <c r="S104" s="19">
        <v>7.0264999999999994E-2</v>
      </c>
      <c r="T104" s="7">
        <v>6.4945000000000003E-2</v>
      </c>
      <c r="U104" s="9">
        <v>7.1859999999999993E-2</v>
      </c>
      <c r="V104" s="7">
        <v>6.3784999999999994E-2</v>
      </c>
      <c r="W104" s="7">
        <v>6.9379999999999997E-2</v>
      </c>
      <c r="X104" s="16">
        <v>6.769E-2</v>
      </c>
      <c r="Y104" s="19">
        <v>6.8555000000000005E-2</v>
      </c>
      <c r="Z104" s="16">
        <v>6.6930000000000003E-2</v>
      </c>
      <c r="AA104" s="19">
        <v>7.0355000000000001E-2</v>
      </c>
      <c r="AB104" s="7">
        <v>6.5710000000000005E-2</v>
      </c>
      <c r="AC104" s="9">
        <v>7.1650000000000005E-2</v>
      </c>
      <c r="AD104" s="10"/>
      <c r="AE104" s="10"/>
    </row>
    <row r="105" spans="1:31" x14ac:dyDescent="0.2">
      <c r="A105" s="175"/>
      <c r="B105" s="178"/>
      <c r="C105" s="190"/>
      <c r="D105" s="181"/>
      <c r="E105" s="67" t="s">
        <v>12</v>
      </c>
      <c r="F105" s="44">
        <f>((1/$B104*F104)-1)</f>
        <v>-0.15367516301126249</v>
      </c>
      <c r="G105" s="43">
        <f>((1/$C104*G104)-1)</f>
        <v>0.16256540800452557</v>
      </c>
      <c r="H105" s="46">
        <f>((1/$B104*H104)-1)</f>
        <v>2.4451689389448639E-3</v>
      </c>
      <c r="I105" s="47">
        <f>((1/$C104*I104)-1)</f>
        <v>-2.1637675010606539E-2</v>
      </c>
      <c r="J105" s="43">
        <f>((1/$B104*J104)-1)</f>
        <v>-2.8897451096621118E-3</v>
      </c>
      <c r="K105" s="43">
        <f>((1/$C104*K104)-1)</f>
        <v>-6.8590015556497796E-3</v>
      </c>
      <c r="L105" s="46">
        <f>((1/$B104*L104)-1)</f>
        <v>-1.7338470657972782E-2</v>
      </c>
      <c r="M105" s="43">
        <f>((1/$C104*M104)-1)</f>
        <v>1.2020930561449372E-3</v>
      </c>
      <c r="N105" s="44">
        <f>((1/$B104*N104)-1)</f>
        <v>-1.985773562537041E-2</v>
      </c>
      <c r="O105" s="47">
        <f>((1/$C104*O104)-1)</f>
        <v>-1.5415075661151079E-2</v>
      </c>
      <c r="P105" s="43">
        <f>((1/$B104*P104)-1)</f>
        <v>3.0379371665678612E-3</v>
      </c>
      <c r="Q105" s="43">
        <f>((1/$C104*Q104)-1)</f>
        <v>-3.5355678121906209E-2</v>
      </c>
      <c r="R105" s="46">
        <f>((1/$B104*R104)-1)</f>
        <v>-1.7412566686425546E-2</v>
      </c>
      <c r="S105" s="47">
        <f>((1/$C104*S104)-1)</f>
        <v>-6.2933107056992732E-3</v>
      </c>
      <c r="T105" s="43">
        <f>((1/$B104*T104)-1)</f>
        <v>-3.7566686425607454E-2</v>
      </c>
      <c r="U105" s="45">
        <f>((1/$C104*U104)-1)</f>
        <v>1.626361193607706E-2</v>
      </c>
      <c r="V105" s="43">
        <f>((1/$B104*V104)-1)</f>
        <v>-5.4756965026674598E-2</v>
      </c>
      <c r="W105" s="43">
        <f>((1/$C104*W104)-1)</f>
        <v>-1.8809220760854117E-2</v>
      </c>
      <c r="X105" s="46">
        <f>((1/$B104*X104)-1)</f>
        <v>3.1120331950207358E-3</v>
      </c>
      <c r="Y105" s="47">
        <f>((1/$C104*Y104)-1)</f>
        <v>-3.0476594541083091E-2</v>
      </c>
      <c r="Z105" s="46">
        <f>((1/$B104*Z104)-1)</f>
        <v>-8.1505631298161019E-3</v>
      </c>
      <c r="AA105" s="47">
        <f>((1/$C104*AA104)-1)</f>
        <v>-5.0205062933106337E-3</v>
      </c>
      <c r="AB105" s="43">
        <f>((1/$B104*AB104)-1)</f>
        <v>-2.6229994072317631E-2</v>
      </c>
      <c r="AC105" s="45">
        <f>((1/$C104*AC104)-1)</f>
        <v>1.3293734973836902E-2</v>
      </c>
      <c r="AD105" s="43"/>
      <c r="AE105" s="43"/>
    </row>
    <row r="106" spans="1:31" x14ac:dyDescent="0.2">
      <c r="A106" s="175"/>
      <c r="B106" s="178"/>
      <c r="C106" s="190"/>
      <c r="D106" s="181"/>
      <c r="E106" s="67" t="s">
        <v>10</v>
      </c>
      <c r="F106" s="42"/>
      <c r="G106" s="10"/>
      <c r="H106" s="17"/>
      <c r="I106" s="20"/>
      <c r="J106" s="10"/>
      <c r="K106" s="10"/>
      <c r="L106" s="17"/>
      <c r="M106" s="10"/>
      <c r="N106" s="11"/>
      <c r="O106" s="20"/>
      <c r="P106" s="10"/>
      <c r="Q106" s="10"/>
      <c r="R106" s="17"/>
      <c r="S106" s="20"/>
      <c r="T106" s="10"/>
      <c r="U106" s="12"/>
      <c r="V106" s="10"/>
      <c r="W106" s="10"/>
      <c r="X106" s="17"/>
      <c r="Y106" s="20"/>
      <c r="Z106" s="17"/>
      <c r="AA106" s="20"/>
      <c r="AB106" s="10"/>
      <c r="AC106" s="12"/>
      <c r="AD106" s="10"/>
      <c r="AE106" s="10"/>
    </row>
    <row r="107" spans="1:31" x14ac:dyDescent="0.2">
      <c r="A107" s="175"/>
      <c r="B107" s="178"/>
      <c r="C107" s="190"/>
      <c r="D107" s="181"/>
      <c r="E107" s="112" t="s">
        <v>42</v>
      </c>
      <c r="F107" s="124">
        <f>IF(G105&lt;0,1,0)</f>
        <v>0</v>
      </c>
      <c r="G107" s="125"/>
      <c r="H107" s="126">
        <f>IF(I105&lt;0,1,0)</f>
        <v>1</v>
      </c>
      <c r="I107" s="125"/>
      <c r="J107" s="126">
        <f>IF(K105&lt;0,1,0)</f>
        <v>1</v>
      </c>
      <c r="K107" s="125"/>
      <c r="L107" s="126">
        <f>IF(M105&lt;0,1,0)</f>
        <v>0</v>
      </c>
      <c r="M107" s="127"/>
      <c r="N107" s="124">
        <f>IF(O105&lt;0,1,0)</f>
        <v>1</v>
      </c>
      <c r="O107" s="125"/>
      <c r="P107" s="126">
        <f>IF(Q105&lt;0,1,0)</f>
        <v>1</v>
      </c>
      <c r="Q107" s="125"/>
      <c r="R107" s="126">
        <f>IF(S105&lt;0,1,0)</f>
        <v>1</v>
      </c>
      <c r="S107" s="125"/>
      <c r="T107" s="126">
        <f>IF(U105&lt;0,1,0)</f>
        <v>0</v>
      </c>
      <c r="U107" s="127"/>
      <c r="V107" s="124">
        <f>IF(W105&lt;0,1,0)</f>
        <v>1</v>
      </c>
      <c r="W107" s="125"/>
      <c r="X107" s="126">
        <f>IF(Y105&lt;0,1,0)</f>
        <v>1</v>
      </c>
      <c r="Y107" s="125"/>
      <c r="Z107" s="126">
        <f>IF(AA105&lt;0,1,0)</f>
        <v>1</v>
      </c>
      <c r="AA107" s="125"/>
      <c r="AB107" s="126">
        <f>IF(AC105&lt;0,1,0)</f>
        <v>0</v>
      </c>
      <c r="AC107" s="127"/>
      <c r="AD107" s="115"/>
      <c r="AE107" s="115"/>
    </row>
    <row r="108" spans="1:31" x14ac:dyDescent="0.2">
      <c r="A108" s="175"/>
      <c r="B108" s="178"/>
      <c r="C108" s="190"/>
      <c r="D108" s="182" t="s">
        <v>6</v>
      </c>
      <c r="E108" s="68" t="s">
        <v>11</v>
      </c>
      <c r="F108" s="35">
        <v>4.9175000000000003E-2</v>
      </c>
      <c r="G108" s="31">
        <v>0.10115499999999999</v>
      </c>
      <c r="H108" s="22">
        <v>5.4960000000000002E-2</v>
      </c>
      <c r="I108" s="23">
        <v>0.112015</v>
      </c>
      <c r="J108" s="31">
        <v>5.6925000000000003E-2</v>
      </c>
      <c r="K108" s="31">
        <v>0.11362999999999999</v>
      </c>
      <c r="L108" s="22">
        <v>5.7645000000000002E-2</v>
      </c>
      <c r="M108" s="31">
        <v>0.11493</v>
      </c>
      <c r="N108" s="35">
        <v>4.6054999999999999E-2</v>
      </c>
      <c r="O108" s="23">
        <v>9.6394999999999995E-2</v>
      </c>
      <c r="P108" s="31">
        <v>5.0994999999999999E-2</v>
      </c>
      <c r="Q108" s="31">
        <v>0.11171</v>
      </c>
      <c r="R108" s="22">
        <v>5.3225000000000001E-2</v>
      </c>
      <c r="S108" s="23">
        <v>0.114825</v>
      </c>
      <c r="T108" s="31">
        <v>5.3830000000000003E-2</v>
      </c>
      <c r="U108" s="36">
        <v>0.11545999999999999</v>
      </c>
      <c r="V108" s="31">
        <v>4.7555E-2</v>
      </c>
      <c r="W108" s="31">
        <v>0.101385</v>
      </c>
      <c r="X108" s="22">
        <v>5.3324999999999997E-2</v>
      </c>
      <c r="Y108" s="23">
        <v>0.11082</v>
      </c>
      <c r="Z108" s="22">
        <v>5.5594999999999999E-2</v>
      </c>
      <c r="AA108" s="23">
        <v>0.113515</v>
      </c>
      <c r="AB108" s="31">
        <v>5.6335000000000003E-2</v>
      </c>
      <c r="AC108" s="36">
        <v>0.11228</v>
      </c>
      <c r="AD108" s="10"/>
      <c r="AE108" s="10"/>
    </row>
    <row r="109" spans="1:31" x14ac:dyDescent="0.2">
      <c r="A109" s="175"/>
      <c r="B109" s="178"/>
      <c r="C109" s="190"/>
      <c r="D109" s="183"/>
      <c r="E109" s="67" t="s">
        <v>12</v>
      </c>
      <c r="F109" s="44">
        <f>((1/$B104*F108)-1)</f>
        <v>-0.27126556016597503</v>
      </c>
      <c r="G109" s="43">
        <f>((1/$C104*G108)-1)</f>
        <v>0.430561448168576</v>
      </c>
      <c r="H109" s="46">
        <f>((1/$B104*H108)-1)</f>
        <v>-0.18553645524599871</v>
      </c>
      <c r="I109" s="47">
        <f>((1/$C104*I108)-1)</f>
        <v>0.58414651393013739</v>
      </c>
      <c r="J109" s="43">
        <f>((1/$B104*J108)-1)</f>
        <v>-0.15641671606401886</v>
      </c>
      <c r="K109" s="43">
        <f>((1/$C104*K108)-1)</f>
        <v>0.60698628199688875</v>
      </c>
      <c r="L109" s="46">
        <f>((1/$B104*L108)-1)</f>
        <v>-0.14574688796680491</v>
      </c>
      <c r="M109" s="43">
        <f>((1/$C104*M108)-1)</f>
        <v>0.62537123462028021</v>
      </c>
      <c r="N109" s="44">
        <f>((1/$B104*N108)-1)</f>
        <v>-0.31750148192056904</v>
      </c>
      <c r="O109" s="47">
        <f>((1/$C104*O108)-1)</f>
        <v>0.36324423702446618</v>
      </c>
      <c r="P109" s="43">
        <f>((1/$B104*P108)-1)</f>
        <v>-0.24429460580912865</v>
      </c>
      <c r="Q109" s="43">
        <f>((1/$C104*Q108)-1)</f>
        <v>0.57983312119926489</v>
      </c>
      <c r="R109" s="46">
        <f>((1/$B104*R108)-1)</f>
        <v>-0.21124777711914633</v>
      </c>
      <c r="S109" s="47">
        <f>((1/$C104*S108)-1)</f>
        <v>0.62388629613916002</v>
      </c>
      <c r="T109" s="43">
        <f>((1/$B104*T108)-1)</f>
        <v>-0.2022821576763485</v>
      </c>
      <c r="U109" s="45">
        <f>((1/$C104*U108)-1)</f>
        <v>0.6328666383821242</v>
      </c>
      <c r="V109" s="43">
        <f>((1/$B104*V108)-1)</f>
        <v>-0.29527267338470653</v>
      </c>
      <c r="W109" s="43">
        <f>((1/$C104*W108)-1)</f>
        <v>0.43381417055579141</v>
      </c>
      <c r="X109" s="46">
        <f>((1/$B104*X108)-1)</f>
        <v>-0.20976585655008895</v>
      </c>
      <c r="Y109" s="47">
        <f>((1/$C104*Y108)-1)</f>
        <v>0.56724649978786612</v>
      </c>
      <c r="Z109" s="46">
        <f>((1/$B104*Z108)-1)</f>
        <v>-0.17612625963248374</v>
      </c>
      <c r="AA109" s="47">
        <f>((1/$C104*AA108)-1)</f>
        <v>0.60535992080328116</v>
      </c>
      <c r="AB109" s="43">
        <f>((1/$B104*AB108)-1)</f>
        <v>-0.16516004742145818</v>
      </c>
      <c r="AC109" s="45">
        <f>((1/$C104*AC108)-1)</f>
        <v>0.58789421581105961</v>
      </c>
      <c r="AD109" s="43"/>
      <c r="AE109" s="43"/>
    </row>
    <row r="110" spans="1:31" x14ac:dyDescent="0.2">
      <c r="A110" s="175"/>
      <c r="B110" s="178"/>
      <c r="C110" s="190"/>
      <c r="D110" s="183"/>
      <c r="E110" s="67" t="s">
        <v>10</v>
      </c>
      <c r="F110" s="11"/>
      <c r="G110" s="10"/>
      <c r="H110" s="17"/>
      <c r="I110" s="20"/>
      <c r="J110" s="10"/>
      <c r="K110" s="10"/>
      <c r="L110" s="17"/>
      <c r="M110" s="10"/>
      <c r="N110" s="11"/>
      <c r="O110" s="20"/>
      <c r="P110" s="10"/>
      <c r="Q110" s="10"/>
      <c r="R110" s="17"/>
      <c r="S110" s="20"/>
      <c r="T110" s="10"/>
      <c r="U110" s="12"/>
      <c r="V110" s="10"/>
      <c r="W110" s="10"/>
      <c r="X110" s="17"/>
      <c r="Y110" s="20"/>
      <c r="Z110" s="17"/>
      <c r="AA110" s="20"/>
      <c r="AB110" s="10"/>
      <c r="AC110" s="12"/>
      <c r="AD110" s="10"/>
      <c r="AE110" s="10"/>
    </row>
    <row r="111" spans="1:31" x14ac:dyDescent="0.2">
      <c r="A111" s="175"/>
      <c r="B111" s="178"/>
      <c r="C111" s="190"/>
      <c r="D111" s="183"/>
      <c r="E111" s="112" t="s">
        <v>42</v>
      </c>
      <c r="F111" s="124">
        <f>IF(G109&lt;0,1,0)</f>
        <v>0</v>
      </c>
      <c r="G111" s="125"/>
      <c r="H111" s="126">
        <f>IF(I109&lt;0,1,0)</f>
        <v>0</v>
      </c>
      <c r="I111" s="125"/>
      <c r="J111" s="126">
        <f>IF(K109&lt;0,1,0)</f>
        <v>0</v>
      </c>
      <c r="K111" s="125"/>
      <c r="L111" s="126">
        <f>IF(M109&lt;0,1,0)</f>
        <v>0</v>
      </c>
      <c r="M111" s="127"/>
      <c r="N111" s="124">
        <f>IF(O109&lt;0,1,0)</f>
        <v>0</v>
      </c>
      <c r="O111" s="125"/>
      <c r="P111" s="126">
        <f>IF(Q109&lt;0,1,0)</f>
        <v>0</v>
      </c>
      <c r="Q111" s="125"/>
      <c r="R111" s="126">
        <f>IF(S109&lt;0,1,0)</f>
        <v>0</v>
      </c>
      <c r="S111" s="125"/>
      <c r="T111" s="126">
        <f>IF(U109&lt;0,1,0)</f>
        <v>0</v>
      </c>
      <c r="U111" s="127"/>
      <c r="V111" s="124">
        <f>IF(W109&lt;0,1,0)</f>
        <v>0</v>
      </c>
      <c r="W111" s="125"/>
      <c r="X111" s="126">
        <f>IF(Y109&lt;0,1,0)</f>
        <v>0</v>
      </c>
      <c r="Y111" s="125"/>
      <c r="Z111" s="126">
        <f>IF(AA109&lt;0,1,0)</f>
        <v>0</v>
      </c>
      <c r="AA111" s="125"/>
      <c r="AB111" s="126">
        <f>IF(AC109&lt;0,1,0)</f>
        <v>0</v>
      </c>
      <c r="AC111" s="127"/>
      <c r="AD111" s="115"/>
      <c r="AE111" s="115"/>
    </row>
    <row r="112" spans="1:31" x14ac:dyDescent="0.2">
      <c r="A112" s="175"/>
      <c r="B112" s="178"/>
      <c r="C112" s="190"/>
      <c r="D112" s="182" t="s">
        <v>7</v>
      </c>
      <c r="E112" s="68" t="s">
        <v>11</v>
      </c>
      <c r="F112" s="35">
        <v>6.4659999999999995E-2</v>
      </c>
      <c r="G112" s="31">
        <v>7.1800000000000003E-2</v>
      </c>
      <c r="H112" s="22">
        <v>6.4005000000000006E-2</v>
      </c>
      <c r="I112" s="23">
        <v>7.1694999999999995E-2</v>
      </c>
      <c r="J112" s="31">
        <v>6.411E-2</v>
      </c>
      <c r="K112" s="31">
        <v>7.1379999999999999E-2</v>
      </c>
      <c r="L112" s="22">
        <v>6.4104999999999995E-2</v>
      </c>
      <c r="M112" s="31">
        <v>7.1309999999999998E-2</v>
      </c>
      <c r="N112" s="35">
        <v>6.3229999999999995E-2</v>
      </c>
      <c r="O112" s="23">
        <v>7.2544999999999998E-2</v>
      </c>
      <c r="P112" s="31">
        <v>6.2085000000000001E-2</v>
      </c>
      <c r="Q112" s="31">
        <v>7.059E-2</v>
      </c>
      <c r="R112" s="22">
        <v>6.2324999999999998E-2</v>
      </c>
      <c r="S112" s="23">
        <v>7.0749999999999993E-2</v>
      </c>
      <c r="T112" s="31">
        <v>6.2469999999999998E-2</v>
      </c>
      <c r="U112" s="36">
        <v>7.1230000000000002E-2</v>
      </c>
      <c r="V112" s="31">
        <v>6.4119999999999996E-2</v>
      </c>
      <c r="W112" s="31">
        <v>7.2139999999999996E-2</v>
      </c>
      <c r="X112" s="22">
        <v>6.3E-2</v>
      </c>
      <c r="Y112" s="23">
        <v>7.1095000000000005E-2</v>
      </c>
      <c r="Z112" s="22">
        <v>6.3350000000000004E-2</v>
      </c>
      <c r="AA112" s="23">
        <v>7.1105000000000002E-2</v>
      </c>
      <c r="AB112" s="31">
        <v>6.3375000000000001E-2</v>
      </c>
      <c r="AC112" s="36">
        <v>7.1084999999999995E-2</v>
      </c>
      <c r="AD112" s="10"/>
      <c r="AE112" s="10"/>
    </row>
    <row r="113" spans="1:31" x14ac:dyDescent="0.2">
      <c r="A113" s="175"/>
      <c r="B113" s="178"/>
      <c r="C113" s="190"/>
      <c r="D113" s="183"/>
      <c r="E113" s="67" t="s">
        <v>12</v>
      </c>
      <c r="F113" s="44">
        <f>((1/$B104*F112)-1)</f>
        <v>-4.1790160047421532E-2</v>
      </c>
      <c r="G113" s="43">
        <f>((1/$C104*G112)-1)</f>
        <v>1.5415075661151301E-2</v>
      </c>
      <c r="H113" s="46">
        <f>((1/$B104*H112)-1)</f>
        <v>-5.1496739774747891E-2</v>
      </c>
      <c r="I113" s="47">
        <f>((1/$C104*I112)-1)</f>
        <v>1.393013718003111E-2</v>
      </c>
      <c r="J113" s="43">
        <f>((1/$B104*J112)-1)</f>
        <v>-4.9940723177237634E-2</v>
      </c>
      <c r="K113" s="43">
        <f>((1/$C104*K112)-1)</f>
        <v>9.475321736670983E-3</v>
      </c>
      <c r="L113" s="46">
        <f>((1/$B104*L112)-1)</f>
        <v>-5.0014819205690619E-2</v>
      </c>
      <c r="M113" s="43">
        <f>((1/$C104*M112)-1)</f>
        <v>8.4853627492575967E-3</v>
      </c>
      <c r="N113" s="44">
        <f>((1/$B104*N112)-1)</f>
        <v>-6.2981624184943685E-2</v>
      </c>
      <c r="O113" s="47">
        <f>((1/$C104*O112)-1)</f>
        <v>2.5951067741479372E-2</v>
      </c>
      <c r="P113" s="43">
        <f>((1/$B104*P112)-1)</f>
        <v>-7.9949614700651983E-2</v>
      </c>
      <c r="Q113" s="43">
        <f>((1/$C104*Q112)-1)</f>
        <v>-1.6970725498514083E-3</v>
      </c>
      <c r="R113" s="46">
        <f>((1/$B104*R112)-1)</f>
        <v>-7.6393005334913999E-2</v>
      </c>
      <c r="S113" s="47">
        <f>((1/$C104*S112)-1)</f>
        <v>5.6569084995050645E-4</v>
      </c>
      <c r="T113" s="43">
        <f>((1/$B104*T112)-1)</f>
        <v>-7.4244220509780634E-2</v>
      </c>
      <c r="U113" s="45">
        <f>((1/$C104*U112)-1)</f>
        <v>7.3539810493565838E-3</v>
      </c>
      <c r="V113" s="43">
        <f>((1/$B104*V112)-1)</f>
        <v>-4.9792531120331995E-2</v>
      </c>
      <c r="W113" s="43">
        <f>((1/$C104*W112)-1)</f>
        <v>2.0223447885730605E-2</v>
      </c>
      <c r="X113" s="46">
        <f>((1/$B104*X112)-1)</f>
        <v>-6.639004149377592E-2</v>
      </c>
      <c r="Y113" s="47">
        <f>((1/$C104*Y112)-1)</f>
        <v>5.4447744307737356E-3</v>
      </c>
      <c r="Z113" s="46">
        <f>((1/$B104*Z112)-1)</f>
        <v>-6.1203319502074582E-2</v>
      </c>
      <c r="AA113" s="47">
        <f>((1/$C104*AA112)-1)</f>
        <v>5.5861971432613622E-3</v>
      </c>
      <c r="AB113" s="43">
        <f>((1/$B104*AB112)-1)</f>
        <v>-6.0832839359810209E-2</v>
      </c>
      <c r="AC113" s="45">
        <f>((1/$C104*AC112)-1)</f>
        <v>5.303351718286109E-3</v>
      </c>
      <c r="AD113" s="43"/>
      <c r="AE113" s="43"/>
    </row>
    <row r="114" spans="1:31" x14ac:dyDescent="0.2">
      <c r="A114" s="175"/>
      <c r="B114" s="178"/>
      <c r="C114" s="190"/>
      <c r="D114" s="183"/>
      <c r="E114" s="67" t="s">
        <v>10</v>
      </c>
      <c r="F114" s="11"/>
      <c r="G114" s="10"/>
      <c r="H114" s="17"/>
      <c r="I114" s="20"/>
      <c r="J114" s="10"/>
      <c r="K114" s="10"/>
      <c r="L114" s="17"/>
      <c r="M114" s="10"/>
      <c r="N114" s="11"/>
      <c r="O114" s="20"/>
      <c r="P114" s="10"/>
      <c r="Q114" s="10"/>
      <c r="R114" s="17"/>
      <c r="S114" s="20"/>
      <c r="T114" s="10"/>
      <c r="U114" s="12"/>
      <c r="V114" s="10"/>
      <c r="W114" s="10"/>
      <c r="X114" s="17"/>
      <c r="Y114" s="20"/>
      <c r="Z114" s="17"/>
      <c r="AA114" s="20"/>
      <c r="AB114" s="10"/>
      <c r="AC114" s="12"/>
      <c r="AD114" s="10"/>
      <c r="AE114" s="10"/>
    </row>
    <row r="115" spans="1:31" x14ac:dyDescent="0.2">
      <c r="A115" s="175"/>
      <c r="B115" s="178"/>
      <c r="C115" s="190"/>
      <c r="D115" s="187"/>
      <c r="E115" s="112" t="s">
        <v>42</v>
      </c>
      <c r="F115" s="124">
        <f>IF(G113&lt;0,1,0)</f>
        <v>0</v>
      </c>
      <c r="G115" s="125"/>
      <c r="H115" s="126">
        <f>IF(I113&lt;0,1,0)</f>
        <v>0</v>
      </c>
      <c r="I115" s="125"/>
      <c r="J115" s="126">
        <f>IF(K113&lt;0,1,0)</f>
        <v>0</v>
      </c>
      <c r="K115" s="125"/>
      <c r="L115" s="126">
        <f>IF(M113&lt;0,1,0)</f>
        <v>0</v>
      </c>
      <c r="M115" s="127"/>
      <c r="N115" s="124">
        <f>IF(O113&lt;0,1,0)</f>
        <v>0</v>
      </c>
      <c r="O115" s="125"/>
      <c r="P115" s="126">
        <f>IF(Q113&lt;0,1,0)</f>
        <v>1</v>
      </c>
      <c r="Q115" s="125"/>
      <c r="R115" s="126">
        <f>IF(S113&lt;0,1,0)</f>
        <v>0</v>
      </c>
      <c r="S115" s="125"/>
      <c r="T115" s="126">
        <f>IF(U113&lt;0,1,0)</f>
        <v>0</v>
      </c>
      <c r="U115" s="127"/>
      <c r="V115" s="124">
        <f>IF(W113&lt;0,1,0)</f>
        <v>0</v>
      </c>
      <c r="W115" s="125"/>
      <c r="X115" s="126">
        <f>IF(Y113&lt;0,1,0)</f>
        <v>0</v>
      </c>
      <c r="Y115" s="125"/>
      <c r="Z115" s="126">
        <f>IF(AA113&lt;0,1,0)</f>
        <v>0</v>
      </c>
      <c r="AA115" s="125"/>
      <c r="AB115" s="126">
        <f>IF(AC113&lt;0,1,0)</f>
        <v>0</v>
      </c>
      <c r="AC115" s="127"/>
      <c r="AD115" s="115"/>
      <c r="AE115" s="115"/>
    </row>
    <row r="116" spans="1:31" x14ac:dyDescent="0.2">
      <c r="A116" s="175"/>
      <c r="B116" s="178"/>
      <c r="C116" s="190"/>
      <c r="D116" s="183" t="s">
        <v>8</v>
      </c>
      <c r="E116" s="68" t="s">
        <v>11</v>
      </c>
      <c r="F116" s="11">
        <v>6.6650000000000001E-2</v>
      </c>
      <c r="G116" s="10">
        <v>7.1150000000000005E-2</v>
      </c>
      <c r="H116" s="17">
        <v>6.6189999999999999E-2</v>
      </c>
      <c r="I116" s="20">
        <v>7.0970000000000005E-2</v>
      </c>
      <c r="J116" s="10">
        <v>6.5689999999999998E-2</v>
      </c>
      <c r="K116" s="10">
        <v>7.1285000000000001E-2</v>
      </c>
      <c r="L116" s="17">
        <v>6.5265000000000004E-2</v>
      </c>
      <c r="M116" s="10">
        <v>7.1429999999999993E-2</v>
      </c>
      <c r="N116" s="11">
        <v>6.5610000000000002E-2</v>
      </c>
      <c r="O116" s="20">
        <v>7.1974999999999997E-2</v>
      </c>
      <c r="P116" s="10">
        <v>6.4680000000000001E-2</v>
      </c>
      <c r="Q116" s="10">
        <v>7.0745000000000002E-2</v>
      </c>
      <c r="R116" s="17">
        <v>6.4240000000000005E-2</v>
      </c>
      <c r="S116" s="20">
        <v>7.2330000000000005E-2</v>
      </c>
      <c r="T116" s="10">
        <v>6.3454999999999998E-2</v>
      </c>
      <c r="U116" s="12">
        <v>7.1800000000000003E-2</v>
      </c>
      <c r="V116" s="10">
        <v>6.6780000000000006E-2</v>
      </c>
      <c r="W116" s="10">
        <v>7.1855000000000002E-2</v>
      </c>
      <c r="X116" s="17">
        <v>6.5549999999999997E-2</v>
      </c>
      <c r="Y116" s="20">
        <v>7.1349999999999997E-2</v>
      </c>
      <c r="Z116" s="17">
        <v>6.4964999999999995E-2</v>
      </c>
      <c r="AA116" s="20">
        <v>7.1694999999999995E-2</v>
      </c>
      <c r="AB116" s="10">
        <v>6.4240000000000005E-2</v>
      </c>
      <c r="AC116" s="12">
        <v>7.1235000000000007E-2</v>
      </c>
      <c r="AD116" s="10"/>
      <c r="AE116" s="10"/>
    </row>
    <row r="117" spans="1:31" x14ac:dyDescent="0.2">
      <c r="A117" s="175"/>
      <c r="B117" s="178"/>
      <c r="C117" s="190"/>
      <c r="D117" s="183"/>
      <c r="E117" s="67" t="s">
        <v>12</v>
      </c>
      <c r="F117" s="44">
        <f>((1/$B104*F116)-1)</f>
        <v>-1.2299940723177194E-2</v>
      </c>
      <c r="G117" s="43">
        <f>((1/$C104*G116)-1)</f>
        <v>6.222599349455793E-3</v>
      </c>
      <c r="H117" s="46">
        <f>((1/$B104*H116)-1)</f>
        <v>-1.9116775340841663E-2</v>
      </c>
      <c r="I117" s="47">
        <f>((1/$C104*I116)-1)</f>
        <v>3.6769905246785139E-3</v>
      </c>
      <c r="J117" s="43">
        <f>((1/$B104*J116)-1)</f>
        <v>-2.652637818612924E-2</v>
      </c>
      <c r="K117" s="43">
        <f>((1/$C104*K116)-1)</f>
        <v>8.1318059680386412E-3</v>
      </c>
      <c r="L117" s="46">
        <f>((1/$B104*L116)-1)</f>
        <v>-3.2824540604623476E-2</v>
      </c>
      <c r="M117" s="43">
        <f>((1/$C104*M116)-1)</f>
        <v>1.0182435299109116E-2</v>
      </c>
      <c r="N117" s="44">
        <f>((1/$B104*N116)-1)</f>
        <v>-2.7711914641375124E-2</v>
      </c>
      <c r="O117" s="47">
        <f>((1/$C104*O116)-1)</f>
        <v>1.7889973129684655E-2</v>
      </c>
      <c r="P117" s="43">
        <f>((1/$B104*P116)-1)</f>
        <v>-4.1493775933609922E-2</v>
      </c>
      <c r="Q117" s="43">
        <f>((1/$C104*Q116)-1)</f>
        <v>4.9497949370680416E-4</v>
      </c>
      <c r="R117" s="46">
        <f>((1/$B104*R116)-1)</f>
        <v>-4.8014226437462781E-2</v>
      </c>
      <c r="S117" s="47">
        <f>((1/$C104*S116)-1)</f>
        <v>2.2910479422995511E-2</v>
      </c>
      <c r="T117" s="43">
        <f>((1/$B104*T116)-1)</f>
        <v>-5.9647302904564325E-2</v>
      </c>
      <c r="U117" s="45">
        <f>((1/$C104*U116)-1)</f>
        <v>1.5415075661151301E-2</v>
      </c>
      <c r="V117" s="43">
        <f>((1/$B104*V116)-1)</f>
        <v>-1.0373443983402342E-2</v>
      </c>
      <c r="W117" s="43">
        <f>((1/$C104*W116)-1)</f>
        <v>1.6192900579833358E-2</v>
      </c>
      <c r="X117" s="46">
        <f>((1/$B104*X116)-1)</f>
        <v>-2.8601066982809731E-2</v>
      </c>
      <c r="Y117" s="47">
        <f>((1/$C104*Y116)-1)</f>
        <v>9.0510535992081032E-3</v>
      </c>
      <c r="Z117" s="46">
        <f>((1/$B104*Z116)-1)</f>
        <v>-3.7270302311796066E-2</v>
      </c>
      <c r="AA117" s="47">
        <f>((1/$C104*AA116)-1)</f>
        <v>1.393013718003111E-2</v>
      </c>
      <c r="AB117" s="43">
        <f>((1/$B104*AB116)-1)</f>
        <v>-4.8014226437462781E-2</v>
      </c>
      <c r="AC117" s="45">
        <f>((1/$C104*AC116)-1)</f>
        <v>7.4246924056005081E-3</v>
      </c>
      <c r="AD117" s="43"/>
      <c r="AE117" s="43"/>
    </row>
    <row r="118" spans="1:31" x14ac:dyDescent="0.2">
      <c r="A118" s="175"/>
      <c r="B118" s="178"/>
      <c r="C118" s="190"/>
      <c r="D118" s="183"/>
      <c r="E118" s="67" t="s">
        <v>10</v>
      </c>
      <c r="F118" s="11"/>
      <c r="G118" s="10"/>
      <c r="H118" s="17"/>
      <c r="I118" s="20"/>
      <c r="J118" s="10"/>
      <c r="K118" s="10"/>
      <c r="L118" s="17"/>
      <c r="M118" s="10"/>
      <c r="N118" s="11"/>
      <c r="O118" s="20"/>
      <c r="P118" s="10"/>
      <c r="Q118" s="10"/>
      <c r="R118" s="17"/>
      <c r="S118" s="20"/>
      <c r="T118" s="10"/>
      <c r="U118" s="12"/>
      <c r="V118" s="10"/>
      <c r="W118" s="10"/>
      <c r="X118" s="17"/>
      <c r="Y118" s="20"/>
      <c r="Z118" s="17"/>
      <c r="AA118" s="20"/>
      <c r="AB118" s="10"/>
      <c r="AC118" s="12"/>
      <c r="AD118" s="10"/>
      <c r="AE118" s="10"/>
    </row>
    <row r="119" spans="1:31" x14ac:dyDescent="0.2">
      <c r="A119" s="175"/>
      <c r="B119" s="178"/>
      <c r="C119" s="190"/>
      <c r="D119" s="187"/>
      <c r="E119" s="114" t="s">
        <v>42</v>
      </c>
      <c r="F119" s="124">
        <f>IF(G117&lt;0,1,0)</f>
        <v>0</v>
      </c>
      <c r="G119" s="125"/>
      <c r="H119" s="126">
        <f>IF(I117&lt;0,1,0)</f>
        <v>0</v>
      </c>
      <c r="I119" s="125"/>
      <c r="J119" s="126">
        <f>IF(K117&lt;0,1,0)</f>
        <v>0</v>
      </c>
      <c r="K119" s="125"/>
      <c r="L119" s="126">
        <f>IF(M117&lt;0,1,0)</f>
        <v>0</v>
      </c>
      <c r="M119" s="127"/>
      <c r="N119" s="124">
        <f>IF(O117&lt;0,1,0)</f>
        <v>0</v>
      </c>
      <c r="O119" s="125"/>
      <c r="P119" s="126">
        <f>IF(Q117&lt;0,1,0)</f>
        <v>0</v>
      </c>
      <c r="Q119" s="125"/>
      <c r="R119" s="126">
        <f>IF(S117&lt;0,1,0)</f>
        <v>0</v>
      </c>
      <c r="S119" s="125"/>
      <c r="T119" s="126">
        <f>IF(U117&lt;0,1,0)</f>
        <v>0</v>
      </c>
      <c r="U119" s="127"/>
      <c r="V119" s="124">
        <f>IF(W117&lt;0,1,0)</f>
        <v>0</v>
      </c>
      <c r="W119" s="125"/>
      <c r="X119" s="126">
        <f>IF(Y117&lt;0,1,0)</f>
        <v>0</v>
      </c>
      <c r="Y119" s="125"/>
      <c r="Z119" s="126">
        <f>IF(AA117&lt;0,1,0)</f>
        <v>0</v>
      </c>
      <c r="AA119" s="125"/>
      <c r="AB119" s="126">
        <f>IF(AC117&lt;0,1,0)</f>
        <v>0</v>
      </c>
      <c r="AC119" s="127"/>
      <c r="AD119" s="115"/>
      <c r="AE119" s="115"/>
    </row>
    <row r="120" spans="1:31" x14ac:dyDescent="0.2">
      <c r="A120" s="175"/>
      <c r="B120" s="178"/>
      <c r="C120" s="190"/>
      <c r="D120" s="181" t="s">
        <v>9</v>
      </c>
      <c r="E120" s="67" t="s">
        <v>11</v>
      </c>
      <c r="F120" s="11">
        <v>6.651E-2</v>
      </c>
      <c r="G120" s="10">
        <v>7.0709999999999995E-2</v>
      </c>
      <c r="H120" s="17">
        <v>6.6504999999999995E-2</v>
      </c>
      <c r="I120" s="20">
        <v>7.0449999999999999E-2</v>
      </c>
      <c r="J120" s="10">
        <v>6.6695000000000004E-2</v>
      </c>
      <c r="K120" s="10">
        <v>7.0944999999999994E-2</v>
      </c>
      <c r="L120" s="17">
        <v>6.6564999999999999E-2</v>
      </c>
      <c r="M120" s="10">
        <v>7.0985000000000006E-2</v>
      </c>
      <c r="N120" s="11">
        <v>6.6570000000000004E-2</v>
      </c>
      <c r="O120" s="20">
        <v>7.1095000000000005E-2</v>
      </c>
      <c r="P120" s="10">
        <v>6.5394999999999995E-2</v>
      </c>
      <c r="Q120" s="10">
        <v>7.1855000000000002E-2</v>
      </c>
      <c r="R120" s="17">
        <v>6.6095000000000001E-2</v>
      </c>
      <c r="S120" s="20">
        <v>7.2050000000000003E-2</v>
      </c>
      <c r="T120" s="10">
        <v>6.5930000000000002E-2</v>
      </c>
      <c r="U120" s="12">
        <v>7.1855000000000002E-2</v>
      </c>
      <c r="V120" s="10">
        <v>6.6744999999999999E-2</v>
      </c>
      <c r="W120" s="10">
        <v>7.0830000000000004E-2</v>
      </c>
      <c r="X120" s="17">
        <v>6.6265000000000004E-2</v>
      </c>
      <c r="Y120" s="20">
        <v>7.1260000000000004E-2</v>
      </c>
      <c r="Z120" s="17">
        <v>6.6489999999999994E-2</v>
      </c>
      <c r="AA120" s="20">
        <v>7.1434999999999998E-2</v>
      </c>
      <c r="AB120" s="10">
        <v>6.6350000000000006E-2</v>
      </c>
      <c r="AC120" s="12">
        <v>7.1239999999999998E-2</v>
      </c>
      <c r="AD120" s="10"/>
      <c r="AE120" s="10"/>
    </row>
    <row r="121" spans="1:31" x14ac:dyDescent="0.2">
      <c r="A121" s="175"/>
      <c r="B121" s="178"/>
      <c r="C121" s="190"/>
      <c r="D121" s="181"/>
      <c r="E121" s="67" t="s">
        <v>12</v>
      </c>
      <c r="F121" s="44">
        <f>((1/$B104*F120)-1)</f>
        <v>-1.4374629519857685E-2</v>
      </c>
      <c r="G121" s="43">
        <f>((1/$C104*G120)-1)</f>
        <v>0</v>
      </c>
      <c r="H121" s="46">
        <f>((1/$B104*H120)-1)</f>
        <v>-1.444872554831067E-2</v>
      </c>
      <c r="I121" s="47">
        <f>((1/$C104*I120)-1)</f>
        <v>-3.6769905246781809E-3</v>
      </c>
      <c r="J121" s="43">
        <f>((1/$B104*J120)-1)</f>
        <v>-1.1633076467101211E-2</v>
      </c>
      <c r="K121" s="43">
        <f>((1/$C104*K120)-1)</f>
        <v>3.3234337434593364E-3</v>
      </c>
      <c r="L121" s="46">
        <f>((1/$B104*L120)-1)</f>
        <v>-1.3559573206876063E-2</v>
      </c>
      <c r="M121" s="43">
        <f>((1/$C104*M120)-1)</f>
        <v>3.8891245934098428E-3</v>
      </c>
      <c r="N121" s="44">
        <f>((1/$B104*N120)-1)</f>
        <v>-1.3485477178423078E-2</v>
      </c>
      <c r="O121" s="47">
        <f>((1/$C104*O120)-1)</f>
        <v>5.4447744307737356E-3</v>
      </c>
      <c r="P121" s="43">
        <f>((1/$B104*P120)-1)</f>
        <v>-3.0898043864848845E-2</v>
      </c>
      <c r="Q121" s="43">
        <f>((1/$C104*Q120)-1)</f>
        <v>1.6192900579833358E-2</v>
      </c>
      <c r="R121" s="46">
        <f>((1/$B104*R120)-1)</f>
        <v>-2.0524599881446282E-2</v>
      </c>
      <c r="S121" s="47">
        <f>((1/$C104*S120)-1)</f>
        <v>1.8950643473341966E-2</v>
      </c>
      <c r="T121" s="43">
        <f>((1/$B104*T120)-1)</f>
        <v>-2.2969768820391145E-2</v>
      </c>
      <c r="U121" s="45">
        <f>((1/$C104*U120)-1)</f>
        <v>1.6192900579833358E-2</v>
      </c>
      <c r="V121" s="43">
        <f>((1/$B104*V120)-1)</f>
        <v>-1.0892116182572575E-2</v>
      </c>
      <c r="W121" s="43">
        <f>((1/$C104*W120)-1)</f>
        <v>1.6970725498517414E-3</v>
      </c>
      <c r="X121" s="46">
        <f>((1/$B104*X120)-1)</f>
        <v>-1.8005334914048543E-2</v>
      </c>
      <c r="Y121" s="47">
        <f>((1/$C104*Y120)-1)</f>
        <v>7.7782491868194636E-3</v>
      </c>
      <c r="Z121" s="46">
        <f>((1/$B104*Z120)-1)</f>
        <v>-1.4671013633669294E-2</v>
      </c>
      <c r="AA121" s="47">
        <f>((1/$C104*AA120)-1)</f>
        <v>1.025314665535304E-2</v>
      </c>
      <c r="AB121" s="43">
        <f>((1/$B104*AB120)-1)</f>
        <v>-1.6745702430349563E-2</v>
      </c>
      <c r="AC121" s="45">
        <f>((1/$C104*AC120)-1)</f>
        <v>7.4954037618442104E-3</v>
      </c>
      <c r="AD121" s="43"/>
      <c r="AE121" s="43"/>
    </row>
    <row r="122" spans="1:31" x14ac:dyDescent="0.2">
      <c r="A122" s="175"/>
      <c r="B122" s="178"/>
      <c r="C122" s="190"/>
      <c r="D122" s="181"/>
      <c r="E122" s="67" t="s">
        <v>10</v>
      </c>
      <c r="F122" s="11"/>
      <c r="G122" s="10"/>
      <c r="H122" s="17"/>
      <c r="I122" s="20"/>
      <c r="J122" s="10"/>
      <c r="K122" s="10"/>
      <c r="L122" s="17"/>
      <c r="M122" s="10"/>
      <c r="N122" s="11"/>
      <c r="O122" s="20"/>
      <c r="P122" s="10"/>
      <c r="Q122" s="10"/>
      <c r="R122" s="17"/>
      <c r="S122" s="20"/>
      <c r="T122" s="10"/>
      <c r="U122" s="12"/>
      <c r="V122" s="10"/>
      <c r="W122" s="10"/>
      <c r="X122" s="17"/>
      <c r="Y122" s="20"/>
      <c r="Z122" s="17"/>
      <c r="AA122" s="20"/>
      <c r="AB122" s="10"/>
      <c r="AC122" s="12"/>
      <c r="AD122" s="10"/>
      <c r="AE122" s="10"/>
    </row>
    <row r="123" spans="1:31" ht="17" thickBot="1" x14ac:dyDescent="0.25">
      <c r="A123" s="176"/>
      <c r="B123" s="179"/>
      <c r="C123" s="191"/>
      <c r="D123" s="188"/>
      <c r="E123" s="113" t="s">
        <v>42</v>
      </c>
      <c r="F123" s="124">
        <f>IF(G121&lt;0,1,0)</f>
        <v>0</v>
      </c>
      <c r="G123" s="125"/>
      <c r="H123" s="126">
        <f>IF(I121&lt;0,1,0)</f>
        <v>1</v>
      </c>
      <c r="I123" s="125"/>
      <c r="J123" s="126">
        <f>IF(K121&lt;0,1,0)</f>
        <v>0</v>
      </c>
      <c r="K123" s="125"/>
      <c r="L123" s="126">
        <f>IF(M121&lt;0,1,0)</f>
        <v>0</v>
      </c>
      <c r="M123" s="127"/>
      <c r="N123" s="124">
        <f>IF(O121&lt;0,1,0)</f>
        <v>0</v>
      </c>
      <c r="O123" s="125"/>
      <c r="P123" s="126">
        <f>IF(Q121&lt;0,1,0)</f>
        <v>0</v>
      </c>
      <c r="Q123" s="125"/>
      <c r="R123" s="126">
        <f>IF(S121&lt;0,1,0)</f>
        <v>0</v>
      </c>
      <c r="S123" s="125"/>
      <c r="T123" s="126">
        <f>IF(U121&lt;0,1,0)</f>
        <v>0</v>
      </c>
      <c r="U123" s="127"/>
      <c r="V123" s="124">
        <f>IF(W121&lt;0,1,0)</f>
        <v>0</v>
      </c>
      <c r="W123" s="125"/>
      <c r="X123" s="126">
        <f>IF(Y121&lt;0,1,0)</f>
        <v>0</v>
      </c>
      <c r="Y123" s="125"/>
      <c r="Z123" s="126">
        <f>IF(AA121&lt;0,1,0)</f>
        <v>0</v>
      </c>
      <c r="AA123" s="125"/>
      <c r="AB123" s="126">
        <f>IF(AC121&lt;0,1,0)</f>
        <v>0</v>
      </c>
      <c r="AC123" s="127"/>
      <c r="AD123" s="115"/>
      <c r="AE123" s="115"/>
    </row>
    <row r="124" spans="1:31" x14ac:dyDescent="0.2">
      <c r="A124" s="174" t="s">
        <v>31</v>
      </c>
      <c r="B124" s="177">
        <v>3.0575000000000001E-2</v>
      </c>
      <c r="C124" s="189">
        <v>9.5845E-2</v>
      </c>
      <c r="D124" s="180" t="s">
        <v>2</v>
      </c>
      <c r="E124" s="33" t="s">
        <v>11</v>
      </c>
      <c r="F124" s="8">
        <v>3.4869999999999998E-2</v>
      </c>
      <c r="G124" s="7">
        <v>0.14532</v>
      </c>
      <c r="H124" s="16">
        <v>3.4869999999999998E-2</v>
      </c>
      <c r="I124" s="19">
        <v>0.14532</v>
      </c>
      <c r="J124" s="7">
        <v>3.4869999999999998E-2</v>
      </c>
      <c r="K124" s="7">
        <v>0.14532</v>
      </c>
      <c r="L124" s="16">
        <v>3.4869999999999998E-2</v>
      </c>
      <c r="M124" s="7">
        <v>0.14532</v>
      </c>
      <c r="N124" s="8">
        <v>4.0820000000000002E-2</v>
      </c>
      <c r="O124" s="19">
        <v>0.151535</v>
      </c>
      <c r="P124" s="7">
        <v>4.0820000000000002E-2</v>
      </c>
      <c r="Q124" s="7">
        <v>0.151535</v>
      </c>
      <c r="R124" s="16">
        <v>4.0820000000000002E-2</v>
      </c>
      <c r="S124" s="19">
        <v>0.151535</v>
      </c>
      <c r="T124" s="7">
        <v>4.0820000000000002E-2</v>
      </c>
      <c r="U124" s="9">
        <v>0.151535</v>
      </c>
      <c r="V124" s="7">
        <v>3.8394999999999999E-2</v>
      </c>
      <c r="W124" s="7">
        <v>0.13345000000000001</v>
      </c>
      <c r="X124" s="16">
        <v>3.8394999999999999E-2</v>
      </c>
      <c r="Y124" s="19">
        <v>0.13345000000000001</v>
      </c>
      <c r="Z124" s="16">
        <v>3.8394999999999999E-2</v>
      </c>
      <c r="AA124" s="19">
        <v>0.13345000000000001</v>
      </c>
      <c r="AB124" s="7">
        <v>3.8394999999999999E-2</v>
      </c>
      <c r="AC124" s="9">
        <v>0.13345000000000001</v>
      </c>
      <c r="AD124" s="10"/>
      <c r="AE124" s="10"/>
    </row>
    <row r="125" spans="1:31" x14ac:dyDescent="0.2">
      <c r="A125" s="175"/>
      <c r="B125" s="178"/>
      <c r="C125" s="190"/>
      <c r="D125" s="181"/>
      <c r="E125" s="29" t="s">
        <v>12</v>
      </c>
      <c r="F125" s="44">
        <f>((1/$B124*F124)-1)</f>
        <v>0.14047424366312344</v>
      </c>
      <c r="G125" s="43">
        <f>((1/$C124*G124)-1)</f>
        <v>0.51619802806614867</v>
      </c>
      <c r="H125" s="46">
        <f>((1/$B124*H124)-1)</f>
        <v>0.14047424366312344</v>
      </c>
      <c r="I125" s="47">
        <f>((1/$C124*I124)-1)</f>
        <v>0.51619802806614867</v>
      </c>
      <c r="J125" s="43">
        <f>((1/$B124*J124)-1)</f>
        <v>0.14047424366312344</v>
      </c>
      <c r="K125" s="43">
        <f>((1/$C124*K124)-1)</f>
        <v>0.51619802806614867</v>
      </c>
      <c r="L125" s="46">
        <f>((1/$B124*L124)-1)</f>
        <v>0.14047424366312344</v>
      </c>
      <c r="M125" s="43">
        <f>((1/$C124*M124)-1)</f>
        <v>0.51619802806614867</v>
      </c>
      <c r="N125" s="44">
        <f>((1/$B124*N124)-1)</f>
        <v>0.33507767784137377</v>
      </c>
      <c r="O125" s="47">
        <f>((1/$C124*O124)-1)</f>
        <v>0.5810423078929523</v>
      </c>
      <c r="P125" s="43">
        <f>((1/$B124*P124)-1)</f>
        <v>0.33507767784137377</v>
      </c>
      <c r="Q125" s="43">
        <f>((1/$C124*Q124)-1)</f>
        <v>0.5810423078929523</v>
      </c>
      <c r="R125" s="46">
        <f>((1/$B124*R124)-1)</f>
        <v>0.33507767784137377</v>
      </c>
      <c r="S125" s="47">
        <f>((1/$C124*S124)-1)</f>
        <v>0.5810423078929523</v>
      </c>
      <c r="T125" s="43">
        <f>((1/$B124*T124)-1)</f>
        <v>0.33507767784137377</v>
      </c>
      <c r="U125" s="45">
        <f>((1/$C124*U124)-1)</f>
        <v>0.5810423078929523</v>
      </c>
      <c r="V125" s="43">
        <f>((1/$B124*V124)-1)</f>
        <v>0.2557645134914146</v>
      </c>
      <c r="W125" s="43">
        <f>((1/$C124*W124)-1)</f>
        <v>0.39235223538004083</v>
      </c>
      <c r="X125" s="46">
        <f>((1/$B124*X124)-1)</f>
        <v>0.2557645134914146</v>
      </c>
      <c r="Y125" s="47">
        <f>((1/$C124*Y124)-1)</f>
        <v>0.39235223538004083</v>
      </c>
      <c r="Z125" s="46">
        <f>((1/$B124*Z124)-1)</f>
        <v>0.2557645134914146</v>
      </c>
      <c r="AA125" s="47">
        <f>((1/$C124*AA124)-1)</f>
        <v>0.39235223538004083</v>
      </c>
      <c r="AB125" s="43">
        <f>((1/$B124*AB124)-1)</f>
        <v>0.2557645134914146</v>
      </c>
      <c r="AC125" s="45">
        <f>((1/$C124*AC124)-1)</f>
        <v>0.39235223538004083</v>
      </c>
      <c r="AD125" s="43"/>
      <c r="AE125" s="43"/>
    </row>
    <row r="126" spans="1:31" x14ac:dyDescent="0.2">
      <c r="A126" s="175"/>
      <c r="B126" s="178"/>
      <c r="C126" s="190"/>
      <c r="D126" s="181"/>
      <c r="E126" s="29" t="s">
        <v>10</v>
      </c>
      <c r="F126" s="42"/>
      <c r="G126" s="10"/>
      <c r="H126" s="17"/>
      <c r="I126" s="20"/>
      <c r="J126" s="10"/>
      <c r="K126" s="10"/>
      <c r="L126" s="17"/>
      <c r="M126" s="10"/>
      <c r="N126" s="11"/>
      <c r="O126" s="20"/>
      <c r="P126" s="10"/>
      <c r="Q126" s="10"/>
      <c r="R126" s="17"/>
      <c r="S126" s="20"/>
      <c r="T126" s="10"/>
      <c r="U126" s="12"/>
      <c r="V126" s="10"/>
      <c r="W126" s="10"/>
      <c r="X126" s="17"/>
      <c r="Y126" s="20"/>
      <c r="Z126" s="17"/>
      <c r="AA126" s="20"/>
      <c r="AB126" s="10"/>
      <c r="AC126" s="12"/>
      <c r="AD126" s="10"/>
      <c r="AE126" s="10"/>
    </row>
    <row r="127" spans="1:31" x14ac:dyDescent="0.2">
      <c r="A127" s="175"/>
      <c r="B127" s="178"/>
      <c r="C127" s="190"/>
      <c r="D127" s="181"/>
      <c r="E127" s="112" t="s">
        <v>42</v>
      </c>
      <c r="F127" s="124">
        <f>IF(G125&lt;0,1,0)</f>
        <v>0</v>
      </c>
      <c r="G127" s="125"/>
      <c r="H127" s="126">
        <f>IF(I125&lt;0,1,0)</f>
        <v>0</v>
      </c>
      <c r="I127" s="125"/>
      <c r="J127" s="126">
        <f>IF(K125&lt;0,1,0)</f>
        <v>0</v>
      </c>
      <c r="K127" s="125"/>
      <c r="L127" s="126">
        <f>IF(M125&lt;0,1,0)</f>
        <v>0</v>
      </c>
      <c r="M127" s="127"/>
      <c r="N127" s="124">
        <f>IF(O125&lt;0,1,0)</f>
        <v>0</v>
      </c>
      <c r="O127" s="125"/>
      <c r="P127" s="126">
        <f>IF(Q125&lt;0,1,0)</f>
        <v>0</v>
      </c>
      <c r="Q127" s="125"/>
      <c r="R127" s="126">
        <f>IF(S125&lt;0,1,0)</f>
        <v>0</v>
      </c>
      <c r="S127" s="125"/>
      <c r="T127" s="126">
        <f>IF(U125&lt;0,1,0)</f>
        <v>0</v>
      </c>
      <c r="U127" s="127"/>
      <c r="V127" s="124">
        <f>IF(W125&lt;0,1,0)</f>
        <v>0</v>
      </c>
      <c r="W127" s="125"/>
      <c r="X127" s="126">
        <f>IF(Y125&lt;0,1,0)</f>
        <v>0</v>
      </c>
      <c r="Y127" s="125"/>
      <c r="Z127" s="126">
        <f>IF(AA125&lt;0,1,0)</f>
        <v>0</v>
      </c>
      <c r="AA127" s="125"/>
      <c r="AB127" s="126">
        <f>IF(AC125&lt;0,1,0)</f>
        <v>0</v>
      </c>
      <c r="AC127" s="127"/>
      <c r="AD127" s="115"/>
      <c r="AE127" s="115"/>
    </row>
    <row r="128" spans="1:31" x14ac:dyDescent="0.2">
      <c r="A128" s="175"/>
      <c r="B128" s="178"/>
      <c r="C128" s="190"/>
      <c r="D128" s="182"/>
      <c r="E128" s="28"/>
      <c r="F128" s="35">
        <v>0</v>
      </c>
      <c r="G128" s="31">
        <v>0</v>
      </c>
      <c r="H128" s="22">
        <v>0</v>
      </c>
      <c r="I128" s="23">
        <v>0</v>
      </c>
      <c r="J128" s="31">
        <v>0</v>
      </c>
      <c r="K128" s="31">
        <v>0</v>
      </c>
      <c r="L128" s="22">
        <v>0</v>
      </c>
      <c r="M128" s="31">
        <v>0</v>
      </c>
      <c r="N128" s="35">
        <v>0</v>
      </c>
      <c r="O128" s="23">
        <v>0</v>
      </c>
      <c r="P128" s="31">
        <v>0</v>
      </c>
      <c r="Q128" s="31">
        <v>0</v>
      </c>
      <c r="R128" s="22">
        <v>0</v>
      </c>
      <c r="S128" s="23">
        <v>0</v>
      </c>
      <c r="T128" s="31">
        <v>0</v>
      </c>
      <c r="U128" s="36">
        <v>0</v>
      </c>
      <c r="V128" s="31">
        <v>0</v>
      </c>
      <c r="W128" s="31">
        <v>0</v>
      </c>
      <c r="X128" s="22">
        <v>0</v>
      </c>
      <c r="Y128" s="23">
        <v>0</v>
      </c>
      <c r="Z128" s="22">
        <v>0</v>
      </c>
      <c r="AA128" s="23">
        <v>0</v>
      </c>
      <c r="AB128" s="31">
        <v>0</v>
      </c>
      <c r="AC128" s="36">
        <v>0</v>
      </c>
      <c r="AD128" s="10"/>
      <c r="AE128" s="10"/>
    </row>
    <row r="129" spans="1:31" x14ac:dyDescent="0.2">
      <c r="A129" s="175"/>
      <c r="B129" s="178"/>
      <c r="C129" s="190"/>
      <c r="D129" s="183"/>
      <c r="E129" s="29"/>
      <c r="F129" s="44"/>
      <c r="G129" s="43"/>
      <c r="H129" s="46"/>
      <c r="I129" s="47"/>
      <c r="J129" s="43"/>
      <c r="K129" s="43"/>
      <c r="L129" s="46"/>
      <c r="M129" s="43"/>
      <c r="N129" s="44"/>
      <c r="O129" s="47"/>
      <c r="P129" s="43"/>
      <c r="Q129" s="43"/>
      <c r="R129" s="46"/>
      <c r="S129" s="47"/>
      <c r="T129" s="43"/>
      <c r="U129" s="45"/>
      <c r="V129" s="43"/>
      <c r="W129" s="43"/>
      <c r="X129" s="46"/>
      <c r="Y129" s="47"/>
      <c r="Z129" s="46"/>
      <c r="AA129" s="47"/>
      <c r="AB129" s="43"/>
      <c r="AC129" s="45"/>
      <c r="AD129" s="43"/>
      <c r="AE129" s="43"/>
    </row>
    <row r="130" spans="1:31" x14ac:dyDescent="0.2">
      <c r="A130" s="175"/>
      <c r="B130" s="178"/>
      <c r="C130" s="190"/>
      <c r="D130" s="183"/>
      <c r="E130" s="29"/>
      <c r="F130" s="11"/>
      <c r="G130" s="10"/>
      <c r="H130" s="17"/>
      <c r="I130" s="20"/>
      <c r="J130" s="10"/>
      <c r="K130" s="10"/>
      <c r="L130" s="17"/>
      <c r="M130" s="10"/>
      <c r="N130" s="11"/>
      <c r="O130" s="20"/>
      <c r="P130" s="10"/>
      <c r="Q130" s="10"/>
      <c r="R130" s="17"/>
      <c r="S130" s="20"/>
      <c r="T130" s="10"/>
      <c r="U130" s="12"/>
      <c r="V130" s="10"/>
      <c r="W130" s="10"/>
      <c r="X130" s="17"/>
      <c r="Y130" s="20"/>
      <c r="Z130" s="17"/>
      <c r="AA130" s="20"/>
      <c r="AB130" s="10"/>
      <c r="AC130" s="12"/>
      <c r="AD130" s="10"/>
      <c r="AE130" s="10"/>
    </row>
    <row r="131" spans="1:31" x14ac:dyDescent="0.2">
      <c r="A131" s="175"/>
      <c r="B131" s="178"/>
      <c r="C131" s="190"/>
      <c r="D131" s="183"/>
      <c r="E131" s="2"/>
      <c r="F131" s="11"/>
      <c r="G131" s="10"/>
      <c r="H131" s="17"/>
      <c r="I131" s="20"/>
      <c r="J131" s="10"/>
      <c r="K131" s="10"/>
      <c r="L131" s="17"/>
      <c r="M131" s="10"/>
      <c r="N131" s="11"/>
      <c r="O131" s="20"/>
      <c r="P131" s="10"/>
      <c r="Q131" s="10"/>
      <c r="R131" s="17"/>
      <c r="S131" s="20"/>
      <c r="T131" s="10"/>
      <c r="U131" s="12"/>
      <c r="V131" s="10"/>
      <c r="W131" s="10"/>
      <c r="X131" s="17"/>
      <c r="Y131" s="20"/>
      <c r="Z131" s="17"/>
      <c r="AA131" s="20"/>
      <c r="AB131" s="10"/>
      <c r="AC131" s="12"/>
      <c r="AD131" s="10"/>
      <c r="AE131" s="10"/>
    </row>
    <row r="132" spans="1:31" x14ac:dyDescent="0.2">
      <c r="A132" s="175"/>
      <c r="B132" s="178"/>
      <c r="C132" s="190"/>
      <c r="D132" s="182"/>
      <c r="E132" s="28"/>
      <c r="F132" s="35">
        <v>0</v>
      </c>
      <c r="G132" s="31">
        <v>0</v>
      </c>
      <c r="H132" s="22">
        <v>0</v>
      </c>
      <c r="I132" s="23">
        <v>0</v>
      </c>
      <c r="J132" s="31">
        <v>0</v>
      </c>
      <c r="K132" s="31">
        <v>0</v>
      </c>
      <c r="L132" s="22">
        <v>0</v>
      </c>
      <c r="M132" s="31">
        <v>0</v>
      </c>
      <c r="N132" s="35">
        <v>0</v>
      </c>
      <c r="O132" s="23">
        <v>0</v>
      </c>
      <c r="P132" s="31">
        <v>0</v>
      </c>
      <c r="Q132" s="31">
        <v>0</v>
      </c>
      <c r="R132" s="22">
        <v>0</v>
      </c>
      <c r="S132" s="23">
        <v>0</v>
      </c>
      <c r="T132" s="31">
        <v>0</v>
      </c>
      <c r="U132" s="36">
        <v>0</v>
      </c>
      <c r="V132" s="31">
        <v>0</v>
      </c>
      <c r="W132" s="31">
        <v>0</v>
      </c>
      <c r="X132" s="22">
        <v>0</v>
      </c>
      <c r="Y132" s="23">
        <v>0</v>
      </c>
      <c r="Z132" s="22">
        <v>0</v>
      </c>
      <c r="AA132" s="23">
        <v>0</v>
      </c>
      <c r="AB132" s="31">
        <v>0</v>
      </c>
      <c r="AC132" s="36">
        <v>0</v>
      </c>
      <c r="AD132" s="10"/>
      <c r="AE132" s="10"/>
    </row>
    <row r="133" spans="1:31" x14ac:dyDescent="0.2">
      <c r="A133" s="175"/>
      <c r="B133" s="178"/>
      <c r="C133" s="190"/>
      <c r="D133" s="183"/>
      <c r="E133" s="29"/>
      <c r="F133" s="44"/>
      <c r="G133" s="43"/>
      <c r="H133" s="46"/>
      <c r="I133" s="47"/>
      <c r="J133" s="43"/>
      <c r="K133" s="43"/>
      <c r="L133" s="46"/>
      <c r="M133" s="43"/>
      <c r="N133" s="44"/>
      <c r="O133" s="47"/>
      <c r="P133" s="43"/>
      <c r="Q133" s="43"/>
      <c r="R133" s="46"/>
      <c r="S133" s="47"/>
      <c r="T133" s="43"/>
      <c r="U133" s="45"/>
      <c r="V133" s="43"/>
      <c r="W133" s="43"/>
      <c r="X133" s="46"/>
      <c r="Y133" s="47"/>
      <c r="Z133" s="46"/>
      <c r="AA133" s="47"/>
      <c r="AB133" s="43"/>
      <c r="AC133" s="45"/>
      <c r="AD133" s="43"/>
      <c r="AE133" s="43"/>
    </row>
    <row r="134" spans="1:31" x14ac:dyDescent="0.2">
      <c r="A134" s="175"/>
      <c r="B134" s="178"/>
      <c r="C134" s="190"/>
      <c r="D134" s="183"/>
      <c r="E134" s="29"/>
      <c r="F134" s="11"/>
      <c r="G134" s="10"/>
      <c r="H134" s="17"/>
      <c r="I134" s="20"/>
      <c r="J134" s="10"/>
      <c r="K134" s="10"/>
      <c r="L134" s="17"/>
      <c r="M134" s="10"/>
      <c r="N134" s="11"/>
      <c r="O134" s="20"/>
      <c r="P134" s="10"/>
      <c r="Q134" s="10"/>
      <c r="R134" s="17"/>
      <c r="S134" s="20"/>
      <c r="T134" s="10"/>
      <c r="U134" s="12"/>
      <c r="V134" s="10"/>
      <c r="W134" s="10"/>
      <c r="X134" s="17"/>
      <c r="Y134" s="20"/>
      <c r="Z134" s="17"/>
      <c r="AA134" s="20"/>
      <c r="AB134" s="10"/>
      <c r="AC134" s="12"/>
      <c r="AD134" s="10"/>
      <c r="AE134" s="10"/>
    </row>
    <row r="135" spans="1:31" x14ac:dyDescent="0.2">
      <c r="A135" s="175"/>
      <c r="B135" s="178"/>
      <c r="C135" s="190"/>
      <c r="D135" s="187"/>
      <c r="E135" s="30"/>
      <c r="F135" s="37"/>
      <c r="G135" s="32"/>
      <c r="H135" s="24"/>
      <c r="I135" s="25"/>
      <c r="J135" s="32"/>
      <c r="K135" s="32"/>
      <c r="L135" s="24"/>
      <c r="M135" s="32"/>
      <c r="N135" s="37"/>
      <c r="O135" s="25"/>
      <c r="P135" s="32"/>
      <c r="Q135" s="32"/>
      <c r="R135" s="24"/>
      <c r="S135" s="25"/>
      <c r="T135" s="32"/>
      <c r="U135" s="38"/>
      <c r="V135" s="32"/>
      <c r="W135" s="32"/>
      <c r="X135" s="24"/>
      <c r="Y135" s="25"/>
      <c r="Z135" s="24"/>
      <c r="AA135" s="25"/>
      <c r="AB135" s="32"/>
      <c r="AC135" s="38"/>
      <c r="AD135" s="10"/>
      <c r="AE135" s="10"/>
    </row>
    <row r="136" spans="1:31" x14ac:dyDescent="0.2">
      <c r="A136" s="175"/>
      <c r="B136" s="178"/>
      <c r="C136" s="190"/>
      <c r="D136" s="183"/>
      <c r="E136" s="29"/>
      <c r="F136" s="11">
        <v>0</v>
      </c>
      <c r="G136" s="10">
        <v>0</v>
      </c>
      <c r="H136" s="17">
        <v>0</v>
      </c>
      <c r="I136" s="20">
        <v>0</v>
      </c>
      <c r="J136" s="10">
        <v>0</v>
      </c>
      <c r="K136" s="10">
        <v>0</v>
      </c>
      <c r="L136" s="17">
        <v>0</v>
      </c>
      <c r="M136" s="10">
        <v>0</v>
      </c>
      <c r="N136" s="11">
        <v>0</v>
      </c>
      <c r="O136" s="20">
        <v>0</v>
      </c>
      <c r="P136" s="10">
        <v>0</v>
      </c>
      <c r="Q136" s="10">
        <v>0</v>
      </c>
      <c r="R136" s="17">
        <v>0</v>
      </c>
      <c r="S136" s="20">
        <v>0</v>
      </c>
      <c r="T136" s="10">
        <v>0</v>
      </c>
      <c r="U136" s="12">
        <v>0</v>
      </c>
      <c r="V136" s="10">
        <v>0</v>
      </c>
      <c r="W136" s="10">
        <v>0</v>
      </c>
      <c r="X136" s="17">
        <v>0</v>
      </c>
      <c r="Y136" s="20">
        <v>0</v>
      </c>
      <c r="Z136" s="17">
        <v>0</v>
      </c>
      <c r="AA136" s="20">
        <v>0</v>
      </c>
      <c r="AB136" s="10">
        <v>0</v>
      </c>
      <c r="AC136" s="12">
        <v>0</v>
      </c>
      <c r="AD136" s="10"/>
      <c r="AE136" s="10"/>
    </row>
    <row r="137" spans="1:31" x14ac:dyDescent="0.2">
      <c r="A137" s="175"/>
      <c r="B137" s="178"/>
      <c r="C137" s="190"/>
      <c r="D137" s="183"/>
      <c r="E137" s="29"/>
      <c r="F137" s="44"/>
      <c r="G137" s="43"/>
      <c r="H137" s="46"/>
      <c r="I137" s="47"/>
      <c r="J137" s="43"/>
      <c r="K137" s="43"/>
      <c r="L137" s="46"/>
      <c r="M137" s="43"/>
      <c r="N137" s="44"/>
      <c r="O137" s="47"/>
      <c r="P137" s="43"/>
      <c r="Q137" s="43"/>
      <c r="R137" s="46"/>
      <c r="S137" s="47"/>
      <c r="T137" s="43"/>
      <c r="U137" s="45"/>
      <c r="V137" s="43"/>
      <c r="W137" s="43"/>
      <c r="X137" s="46"/>
      <c r="Y137" s="47"/>
      <c r="Z137" s="46"/>
      <c r="AA137" s="47"/>
      <c r="AB137" s="43"/>
      <c r="AC137" s="45"/>
      <c r="AD137" s="43"/>
      <c r="AE137" s="43"/>
    </row>
    <row r="138" spans="1:31" x14ac:dyDescent="0.2">
      <c r="A138" s="175"/>
      <c r="B138" s="178"/>
      <c r="C138" s="190"/>
      <c r="D138" s="183"/>
      <c r="E138" s="29"/>
      <c r="F138" s="11"/>
      <c r="G138" s="10"/>
      <c r="H138" s="17"/>
      <c r="I138" s="20"/>
      <c r="J138" s="10"/>
      <c r="K138" s="10"/>
      <c r="L138" s="17"/>
      <c r="M138" s="10"/>
      <c r="N138" s="11"/>
      <c r="O138" s="20"/>
      <c r="P138" s="10"/>
      <c r="Q138" s="10"/>
      <c r="R138" s="17"/>
      <c r="S138" s="20"/>
      <c r="T138" s="10"/>
      <c r="U138" s="12"/>
      <c r="V138" s="10"/>
      <c r="W138" s="10"/>
      <c r="X138" s="17"/>
      <c r="Y138" s="20"/>
      <c r="Z138" s="17"/>
      <c r="AA138" s="20"/>
      <c r="AB138" s="10"/>
      <c r="AC138" s="12"/>
      <c r="AD138" s="10"/>
      <c r="AE138" s="10"/>
    </row>
    <row r="139" spans="1:31" x14ac:dyDescent="0.2">
      <c r="A139" s="175"/>
      <c r="B139" s="178"/>
      <c r="C139" s="190"/>
      <c r="D139" s="187"/>
      <c r="E139" s="30"/>
      <c r="F139" s="37"/>
      <c r="G139" s="32"/>
      <c r="H139" s="24"/>
      <c r="I139" s="25"/>
      <c r="J139" s="32"/>
      <c r="K139" s="32"/>
      <c r="L139" s="24"/>
      <c r="M139" s="32"/>
      <c r="N139" s="37"/>
      <c r="O139" s="25"/>
      <c r="P139" s="32"/>
      <c r="Q139" s="32"/>
      <c r="R139" s="24"/>
      <c r="S139" s="25"/>
      <c r="T139" s="32"/>
      <c r="U139" s="38"/>
      <c r="V139" s="32"/>
      <c r="W139" s="32"/>
      <c r="X139" s="24"/>
      <c r="Y139" s="25"/>
      <c r="Z139" s="24"/>
      <c r="AA139" s="25"/>
      <c r="AB139" s="32"/>
      <c r="AC139" s="38"/>
      <c r="AD139" s="10"/>
      <c r="AE139" s="10"/>
    </row>
    <row r="140" spans="1:31" x14ac:dyDescent="0.2">
      <c r="A140" s="175"/>
      <c r="B140" s="178"/>
      <c r="C140" s="190"/>
      <c r="D140" s="181"/>
      <c r="E140" s="29"/>
      <c r="F140" s="11">
        <v>0</v>
      </c>
      <c r="G140" s="10">
        <v>0</v>
      </c>
      <c r="H140" s="17">
        <v>0</v>
      </c>
      <c r="I140" s="20">
        <v>0</v>
      </c>
      <c r="J140" s="10">
        <v>0</v>
      </c>
      <c r="K140" s="10">
        <v>0</v>
      </c>
      <c r="L140" s="17">
        <v>0</v>
      </c>
      <c r="M140" s="10">
        <v>0</v>
      </c>
      <c r="N140" s="11">
        <v>0</v>
      </c>
      <c r="O140" s="20">
        <v>0</v>
      </c>
      <c r="P140" s="10">
        <v>0</v>
      </c>
      <c r="Q140" s="10">
        <v>0</v>
      </c>
      <c r="R140" s="17">
        <v>0</v>
      </c>
      <c r="S140" s="20">
        <v>0</v>
      </c>
      <c r="T140" s="10">
        <v>0</v>
      </c>
      <c r="U140" s="12">
        <v>0</v>
      </c>
      <c r="V140" s="10">
        <v>0</v>
      </c>
      <c r="W140" s="10">
        <v>0</v>
      </c>
      <c r="X140" s="17">
        <v>0</v>
      </c>
      <c r="Y140" s="20">
        <v>0</v>
      </c>
      <c r="Z140" s="17">
        <v>0</v>
      </c>
      <c r="AA140" s="20">
        <v>0</v>
      </c>
      <c r="AB140" s="10">
        <v>0</v>
      </c>
      <c r="AC140" s="12">
        <v>0</v>
      </c>
      <c r="AD140" s="10"/>
      <c r="AE140" s="10"/>
    </row>
    <row r="141" spans="1:31" x14ac:dyDescent="0.2">
      <c r="A141" s="175"/>
      <c r="B141" s="178"/>
      <c r="C141" s="190"/>
      <c r="D141" s="181"/>
      <c r="E141" s="29"/>
      <c r="F141" s="44"/>
      <c r="G141" s="43"/>
      <c r="H141" s="46"/>
      <c r="I141" s="47"/>
      <c r="J141" s="43"/>
      <c r="K141" s="43"/>
      <c r="L141" s="46"/>
      <c r="M141" s="43"/>
      <c r="N141" s="44"/>
      <c r="O141" s="47"/>
      <c r="P141" s="43"/>
      <c r="Q141" s="43"/>
      <c r="R141" s="46"/>
      <c r="S141" s="47"/>
      <c r="T141" s="43"/>
      <c r="U141" s="45"/>
      <c r="V141" s="43"/>
      <c r="W141" s="43"/>
      <c r="X141" s="46"/>
      <c r="Y141" s="47"/>
      <c r="Z141" s="46"/>
      <c r="AA141" s="47"/>
      <c r="AB141" s="43"/>
      <c r="AC141" s="45"/>
      <c r="AD141" s="43"/>
      <c r="AE141" s="43"/>
    </row>
    <row r="142" spans="1:31" x14ac:dyDescent="0.2">
      <c r="A142" s="175"/>
      <c r="B142" s="178"/>
      <c r="C142" s="190"/>
      <c r="D142" s="181"/>
      <c r="E142" s="29"/>
      <c r="F142" s="11"/>
      <c r="G142" s="10"/>
      <c r="H142" s="17"/>
      <c r="I142" s="20"/>
      <c r="J142" s="10"/>
      <c r="K142" s="10"/>
      <c r="L142" s="17"/>
      <c r="M142" s="10"/>
      <c r="N142" s="11"/>
      <c r="O142" s="20"/>
      <c r="P142" s="10"/>
      <c r="Q142" s="10"/>
      <c r="R142" s="17"/>
      <c r="S142" s="20"/>
      <c r="T142" s="10"/>
      <c r="U142" s="12"/>
      <c r="V142" s="10"/>
      <c r="W142" s="10"/>
      <c r="X142" s="17"/>
      <c r="Y142" s="20"/>
      <c r="Z142" s="17"/>
      <c r="AA142" s="20"/>
      <c r="AB142" s="10"/>
      <c r="AC142" s="12"/>
      <c r="AD142" s="10"/>
      <c r="AE142" s="10"/>
    </row>
    <row r="143" spans="1:31" ht="17" thickBot="1" x14ac:dyDescent="0.25">
      <c r="A143" s="176"/>
      <c r="B143" s="179"/>
      <c r="C143" s="191"/>
      <c r="D143" s="188"/>
      <c r="E143" s="34"/>
      <c r="F143" s="14"/>
      <c r="G143" s="13"/>
      <c r="H143" s="18"/>
      <c r="I143" s="21"/>
      <c r="J143" s="13"/>
      <c r="K143" s="13"/>
      <c r="L143" s="18"/>
      <c r="M143" s="13"/>
      <c r="N143" s="14"/>
      <c r="O143" s="21"/>
      <c r="P143" s="13"/>
      <c r="Q143" s="13"/>
      <c r="R143" s="18"/>
      <c r="S143" s="21"/>
      <c r="T143" s="13"/>
      <c r="U143" s="15"/>
      <c r="V143" s="13"/>
      <c r="W143" s="13"/>
      <c r="X143" s="18"/>
      <c r="Y143" s="21"/>
      <c r="Z143" s="18"/>
      <c r="AA143" s="21"/>
      <c r="AB143" s="13"/>
      <c r="AC143" s="15"/>
      <c r="AD143" s="10"/>
      <c r="AE143" s="10"/>
    </row>
    <row r="144" spans="1:31" x14ac:dyDescent="0.2">
      <c r="A144" s="174" t="s">
        <v>30</v>
      </c>
      <c r="B144" s="177">
        <v>3.9215E-2</v>
      </c>
      <c r="C144" s="189">
        <v>3.3000000000000002E-2</v>
      </c>
      <c r="D144" s="180" t="s">
        <v>2</v>
      </c>
      <c r="E144" s="33" t="s">
        <v>11</v>
      </c>
      <c r="F144" s="8">
        <v>4.5115000000000002E-2</v>
      </c>
      <c r="G144" s="7">
        <v>3.4349999999999999E-2</v>
      </c>
      <c r="H144" s="16">
        <v>4.5115000000000002E-2</v>
      </c>
      <c r="I144" s="19">
        <v>3.4349999999999999E-2</v>
      </c>
      <c r="J144" s="7">
        <v>4.5115000000000002E-2</v>
      </c>
      <c r="K144" s="7">
        <v>3.4349999999999999E-2</v>
      </c>
      <c r="L144" s="16">
        <v>4.5115000000000002E-2</v>
      </c>
      <c r="M144" s="7">
        <v>3.4349999999999999E-2</v>
      </c>
      <c r="N144" s="8">
        <v>5.8805000000000003E-2</v>
      </c>
      <c r="O144" s="19">
        <v>4.335E-2</v>
      </c>
      <c r="P144" s="7">
        <v>5.8805000000000003E-2</v>
      </c>
      <c r="Q144" s="7">
        <v>4.335E-2</v>
      </c>
      <c r="R144" s="16">
        <v>5.8805000000000003E-2</v>
      </c>
      <c r="S144" s="19">
        <v>4.335E-2</v>
      </c>
      <c r="T144" s="7">
        <v>5.8805000000000003E-2</v>
      </c>
      <c r="U144" s="9">
        <v>4.335E-2</v>
      </c>
      <c r="V144" s="7">
        <v>5.2854999999999999E-2</v>
      </c>
      <c r="W144" s="7">
        <v>3.8124999999999999E-2</v>
      </c>
      <c r="X144" s="16">
        <v>5.2854999999999999E-2</v>
      </c>
      <c r="Y144" s="19">
        <v>3.8124999999999999E-2</v>
      </c>
      <c r="Z144" s="16">
        <v>5.2854999999999999E-2</v>
      </c>
      <c r="AA144" s="19">
        <v>3.8124999999999999E-2</v>
      </c>
      <c r="AB144" s="7">
        <v>5.2854999999999999E-2</v>
      </c>
      <c r="AC144" s="9">
        <v>3.8124999999999999E-2</v>
      </c>
      <c r="AD144" s="10"/>
      <c r="AE144" s="10"/>
    </row>
    <row r="145" spans="1:31" x14ac:dyDescent="0.2">
      <c r="A145" s="175"/>
      <c r="B145" s="178"/>
      <c r="C145" s="190"/>
      <c r="D145" s="181"/>
      <c r="E145" s="29" t="s">
        <v>12</v>
      </c>
      <c r="F145" s="44">
        <f>((1/$B144*F144)-1)</f>
        <v>0.15045263292107625</v>
      </c>
      <c r="G145" s="43">
        <f>((1/$C144*G144)-1)</f>
        <v>4.0909090909090784E-2</v>
      </c>
      <c r="H145" s="46">
        <f>((1/$B144*H144)-1)</f>
        <v>0.15045263292107625</v>
      </c>
      <c r="I145" s="47">
        <f>((1/$C144*I144)-1)</f>
        <v>4.0909090909090784E-2</v>
      </c>
      <c r="J145" s="43">
        <f>((1/$B144*J144)-1)</f>
        <v>0.15045263292107625</v>
      </c>
      <c r="K145" s="43">
        <f>((1/$C144*K144)-1)</f>
        <v>4.0909090909090784E-2</v>
      </c>
      <c r="L145" s="46">
        <f>((1/$B144*L144)-1)</f>
        <v>0.15045263292107625</v>
      </c>
      <c r="M145" s="43">
        <f>((1/$C144*M144)-1)</f>
        <v>4.0909090909090784E-2</v>
      </c>
      <c r="N145" s="44">
        <f>((1/$B144*N144)-1)</f>
        <v>0.49955374219048831</v>
      </c>
      <c r="O145" s="47">
        <f>((1/$C144*O144)-1)</f>
        <v>0.31363636363636349</v>
      </c>
      <c r="P145" s="43">
        <f>((1/$B144*P144)-1)</f>
        <v>0.49955374219048831</v>
      </c>
      <c r="Q145" s="43">
        <f>((1/$C144*Q144)-1)</f>
        <v>0.31363636363636349</v>
      </c>
      <c r="R145" s="46">
        <f>((1/$B144*R144)-1)</f>
        <v>0.49955374219048831</v>
      </c>
      <c r="S145" s="47">
        <f>((1/$C144*S144)-1)</f>
        <v>0.31363636363636349</v>
      </c>
      <c r="T145" s="43">
        <f>((1/$B144*T144)-1)</f>
        <v>0.49955374219048831</v>
      </c>
      <c r="U145" s="45">
        <f>((1/$C144*U144)-1)</f>
        <v>0.31363636363636349</v>
      </c>
      <c r="V145" s="43">
        <f>((1/$B144*V144)-1)</f>
        <v>0.34782608695652173</v>
      </c>
      <c r="W145" s="43">
        <f>((1/$C144*W144)-1)</f>
        <v>0.15530303030303028</v>
      </c>
      <c r="X145" s="46">
        <f>((1/$B144*X144)-1)</f>
        <v>0.34782608695652173</v>
      </c>
      <c r="Y145" s="47">
        <f>((1/$C144*Y144)-1)</f>
        <v>0.15530303030303028</v>
      </c>
      <c r="Z145" s="46">
        <f>((1/$B144*Z144)-1)</f>
        <v>0.34782608695652173</v>
      </c>
      <c r="AA145" s="47">
        <f>((1/$C144*AA144)-1)</f>
        <v>0.15530303030303028</v>
      </c>
      <c r="AB145" s="43">
        <f>((1/$B144*AB144)-1)</f>
        <v>0.34782608695652173</v>
      </c>
      <c r="AC145" s="45">
        <f>((1/$C144*AC144)-1)</f>
        <v>0.15530303030303028</v>
      </c>
      <c r="AD145" s="43"/>
      <c r="AE145" s="43"/>
    </row>
    <row r="146" spans="1:31" x14ac:dyDescent="0.2">
      <c r="A146" s="175"/>
      <c r="B146" s="178"/>
      <c r="C146" s="190"/>
      <c r="D146" s="181"/>
      <c r="E146" s="29" t="s">
        <v>10</v>
      </c>
      <c r="F146" s="42"/>
      <c r="G146" s="10"/>
      <c r="H146" s="17"/>
      <c r="I146" s="20"/>
      <c r="J146" s="10"/>
      <c r="K146" s="10"/>
      <c r="L146" s="17"/>
      <c r="M146" s="10"/>
      <c r="N146" s="11"/>
      <c r="O146" s="20"/>
      <c r="P146" s="10"/>
      <c r="Q146" s="10"/>
      <c r="R146" s="17"/>
      <c r="S146" s="20"/>
      <c r="T146" s="10"/>
      <c r="U146" s="12"/>
      <c r="V146" s="10"/>
      <c r="W146" s="10"/>
      <c r="X146" s="17"/>
      <c r="Y146" s="20"/>
      <c r="Z146" s="17"/>
      <c r="AA146" s="20"/>
      <c r="AB146" s="10"/>
      <c r="AC146" s="12"/>
      <c r="AD146" s="10"/>
      <c r="AE146" s="10"/>
    </row>
    <row r="147" spans="1:31" x14ac:dyDescent="0.2">
      <c r="A147" s="175"/>
      <c r="B147" s="178"/>
      <c r="C147" s="190"/>
      <c r="D147" s="181"/>
      <c r="E147" s="112" t="s">
        <v>42</v>
      </c>
      <c r="F147" s="124">
        <f>IF(G145&lt;0,1,0)</f>
        <v>0</v>
      </c>
      <c r="G147" s="125"/>
      <c r="H147" s="126">
        <f>IF(I145&lt;0,1,0)</f>
        <v>0</v>
      </c>
      <c r="I147" s="125"/>
      <c r="J147" s="126">
        <f>IF(K145&lt;0,1,0)</f>
        <v>0</v>
      </c>
      <c r="K147" s="125"/>
      <c r="L147" s="126">
        <f>IF(M145&lt;0,1,0)</f>
        <v>0</v>
      </c>
      <c r="M147" s="127"/>
      <c r="N147" s="124">
        <f>IF(O145&lt;0,1,0)</f>
        <v>0</v>
      </c>
      <c r="O147" s="125"/>
      <c r="P147" s="126">
        <f>IF(Q145&lt;0,1,0)</f>
        <v>0</v>
      </c>
      <c r="Q147" s="125"/>
      <c r="R147" s="126">
        <f>IF(S145&lt;0,1,0)</f>
        <v>0</v>
      </c>
      <c r="S147" s="125"/>
      <c r="T147" s="126">
        <f>IF(U145&lt;0,1,0)</f>
        <v>0</v>
      </c>
      <c r="U147" s="127"/>
      <c r="V147" s="124">
        <f>IF(W145&lt;0,1,0)</f>
        <v>0</v>
      </c>
      <c r="W147" s="125"/>
      <c r="X147" s="126">
        <f>IF(Y145&lt;0,1,0)</f>
        <v>0</v>
      </c>
      <c r="Y147" s="125"/>
      <c r="Z147" s="126">
        <f>IF(AA145&lt;0,1,0)</f>
        <v>0</v>
      </c>
      <c r="AA147" s="125"/>
      <c r="AB147" s="126">
        <f>IF(AC145&lt;0,1,0)</f>
        <v>0</v>
      </c>
      <c r="AC147" s="127"/>
      <c r="AD147" s="115"/>
      <c r="AE147" s="115"/>
    </row>
    <row r="148" spans="1:31" x14ac:dyDescent="0.2">
      <c r="A148" s="175"/>
      <c r="B148" s="178"/>
      <c r="C148" s="190"/>
      <c r="D148" s="182"/>
      <c r="E148" s="28"/>
      <c r="F148" s="35">
        <v>0</v>
      </c>
      <c r="G148" s="31">
        <v>0</v>
      </c>
      <c r="H148" s="22">
        <v>0</v>
      </c>
      <c r="I148" s="23">
        <v>0</v>
      </c>
      <c r="J148" s="31">
        <v>0</v>
      </c>
      <c r="K148" s="31">
        <v>0</v>
      </c>
      <c r="L148" s="22">
        <v>0</v>
      </c>
      <c r="M148" s="31">
        <v>0</v>
      </c>
      <c r="N148" s="35">
        <v>0</v>
      </c>
      <c r="O148" s="23">
        <v>0</v>
      </c>
      <c r="P148" s="31">
        <v>0</v>
      </c>
      <c r="Q148" s="31">
        <v>0</v>
      </c>
      <c r="R148" s="22">
        <v>0</v>
      </c>
      <c r="S148" s="23">
        <v>0</v>
      </c>
      <c r="T148" s="31">
        <v>0</v>
      </c>
      <c r="U148" s="36">
        <v>0</v>
      </c>
      <c r="V148" s="31">
        <v>0</v>
      </c>
      <c r="W148" s="31">
        <v>0</v>
      </c>
      <c r="X148" s="22">
        <v>0</v>
      </c>
      <c r="Y148" s="23">
        <v>0</v>
      </c>
      <c r="Z148" s="22">
        <v>0</v>
      </c>
      <c r="AA148" s="23">
        <v>0</v>
      </c>
      <c r="AB148" s="31">
        <v>0</v>
      </c>
      <c r="AC148" s="36">
        <v>0</v>
      </c>
      <c r="AD148" s="10"/>
      <c r="AE148" s="10"/>
    </row>
    <row r="149" spans="1:31" x14ac:dyDescent="0.2">
      <c r="A149" s="175"/>
      <c r="B149" s="178"/>
      <c r="C149" s="190"/>
      <c r="D149" s="183"/>
      <c r="E149" s="29"/>
      <c r="F149" s="44"/>
      <c r="G149" s="43"/>
      <c r="H149" s="46"/>
      <c r="I149" s="47"/>
      <c r="J149" s="43"/>
      <c r="K149" s="43"/>
      <c r="L149" s="46"/>
      <c r="M149" s="43"/>
      <c r="N149" s="44"/>
      <c r="O149" s="47"/>
      <c r="P149" s="43"/>
      <c r="Q149" s="43"/>
      <c r="R149" s="46"/>
      <c r="S149" s="47"/>
      <c r="T149" s="43"/>
      <c r="U149" s="45"/>
      <c r="V149" s="43"/>
      <c r="W149" s="43"/>
      <c r="X149" s="46"/>
      <c r="Y149" s="47"/>
      <c r="Z149" s="46"/>
      <c r="AA149" s="47"/>
      <c r="AB149" s="43"/>
      <c r="AC149" s="45"/>
      <c r="AD149" s="43"/>
      <c r="AE149" s="43"/>
    </row>
    <row r="150" spans="1:31" x14ac:dyDescent="0.2">
      <c r="A150" s="175"/>
      <c r="B150" s="178"/>
      <c r="C150" s="190"/>
      <c r="D150" s="183"/>
      <c r="E150" s="29"/>
      <c r="F150" s="11"/>
      <c r="G150" s="10"/>
      <c r="H150" s="17"/>
      <c r="I150" s="20"/>
      <c r="J150" s="10"/>
      <c r="K150" s="10"/>
      <c r="L150" s="17"/>
      <c r="M150" s="10"/>
      <c r="N150" s="11"/>
      <c r="O150" s="20"/>
      <c r="P150" s="10"/>
      <c r="Q150" s="10"/>
      <c r="R150" s="17"/>
      <c r="S150" s="20"/>
      <c r="T150" s="10"/>
      <c r="U150" s="12"/>
      <c r="V150" s="10"/>
      <c r="W150" s="10"/>
      <c r="X150" s="17"/>
      <c r="Y150" s="20"/>
      <c r="Z150" s="17"/>
      <c r="AA150" s="20"/>
      <c r="AB150" s="10"/>
      <c r="AC150" s="12"/>
      <c r="AD150" s="10"/>
      <c r="AE150" s="10"/>
    </row>
    <row r="151" spans="1:31" x14ac:dyDescent="0.2">
      <c r="A151" s="175"/>
      <c r="B151" s="178"/>
      <c r="C151" s="190"/>
      <c r="D151" s="183"/>
      <c r="E151" s="2"/>
      <c r="F151" s="11"/>
      <c r="G151" s="10"/>
      <c r="H151" s="17"/>
      <c r="I151" s="20"/>
      <c r="J151" s="10"/>
      <c r="K151" s="10"/>
      <c r="L151" s="17"/>
      <c r="M151" s="10"/>
      <c r="N151" s="11"/>
      <c r="O151" s="20"/>
      <c r="P151" s="10"/>
      <c r="Q151" s="10"/>
      <c r="R151" s="17"/>
      <c r="S151" s="20"/>
      <c r="T151" s="10"/>
      <c r="U151" s="12"/>
      <c r="V151" s="10"/>
      <c r="W151" s="10"/>
      <c r="X151" s="17"/>
      <c r="Y151" s="20"/>
      <c r="Z151" s="17"/>
      <c r="AA151" s="20"/>
      <c r="AB151" s="10"/>
      <c r="AC151" s="12"/>
      <c r="AD151" s="10"/>
      <c r="AE151" s="10"/>
    </row>
    <row r="152" spans="1:31" x14ac:dyDescent="0.2">
      <c r="A152" s="175"/>
      <c r="B152" s="178"/>
      <c r="C152" s="190"/>
      <c r="D152" s="182"/>
      <c r="E152" s="28"/>
      <c r="F152" s="35">
        <v>0</v>
      </c>
      <c r="G152" s="31">
        <v>0</v>
      </c>
      <c r="H152" s="22">
        <v>0</v>
      </c>
      <c r="I152" s="23">
        <v>0</v>
      </c>
      <c r="J152" s="31">
        <v>0</v>
      </c>
      <c r="K152" s="31">
        <v>0</v>
      </c>
      <c r="L152" s="22">
        <v>0</v>
      </c>
      <c r="M152" s="31">
        <v>0</v>
      </c>
      <c r="N152" s="35">
        <v>0</v>
      </c>
      <c r="O152" s="23">
        <v>0</v>
      </c>
      <c r="P152" s="31">
        <v>0</v>
      </c>
      <c r="Q152" s="31">
        <v>0</v>
      </c>
      <c r="R152" s="22">
        <v>0</v>
      </c>
      <c r="S152" s="23">
        <v>0</v>
      </c>
      <c r="T152" s="31">
        <v>0</v>
      </c>
      <c r="U152" s="36">
        <v>0</v>
      </c>
      <c r="V152" s="31">
        <v>0</v>
      </c>
      <c r="W152" s="31">
        <v>0</v>
      </c>
      <c r="X152" s="22">
        <v>0</v>
      </c>
      <c r="Y152" s="23">
        <v>0</v>
      </c>
      <c r="Z152" s="22">
        <v>0</v>
      </c>
      <c r="AA152" s="23">
        <v>0</v>
      </c>
      <c r="AB152" s="31">
        <v>0</v>
      </c>
      <c r="AC152" s="36">
        <v>0</v>
      </c>
      <c r="AD152" s="10"/>
      <c r="AE152" s="10"/>
    </row>
    <row r="153" spans="1:31" x14ac:dyDescent="0.2">
      <c r="A153" s="175"/>
      <c r="B153" s="178"/>
      <c r="C153" s="190"/>
      <c r="D153" s="183"/>
      <c r="E153" s="29"/>
      <c r="F153" s="44"/>
      <c r="G153" s="43"/>
      <c r="H153" s="46"/>
      <c r="I153" s="47"/>
      <c r="J153" s="43"/>
      <c r="K153" s="43"/>
      <c r="L153" s="46"/>
      <c r="M153" s="43"/>
      <c r="N153" s="44"/>
      <c r="O153" s="47"/>
      <c r="P153" s="43"/>
      <c r="Q153" s="43"/>
      <c r="R153" s="46"/>
      <c r="S153" s="47"/>
      <c r="T153" s="43"/>
      <c r="U153" s="45"/>
      <c r="V153" s="43"/>
      <c r="W153" s="43"/>
      <c r="X153" s="46"/>
      <c r="Y153" s="47"/>
      <c r="Z153" s="46"/>
      <c r="AA153" s="47"/>
      <c r="AB153" s="43"/>
      <c r="AC153" s="45"/>
      <c r="AD153" s="43"/>
      <c r="AE153" s="43"/>
    </row>
    <row r="154" spans="1:31" x14ac:dyDescent="0.2">
      <c r="A154" s="175"/>
      <c r="B154" s="178"/>
      <c r="C154" s="190"/>
      <c r="D154" s="183"/>
      <c r="E154" s="29"/>
      <c r="F154" s="11"/>
      <c r="G154" s="10"/>
      <c r="H154" s="17"/>
      <c r="I154" s="20"/>
      <c r="J154" s="10"/>
      <c r="K154" s="10"/>
      <c r="L154" s="17"/>
      <c r="M154" s="10"/>
      <c r="N154" s="11"/>
      <c r="O154" s="20"/>
      <c r="P154" s="10"/>
      <c r="Q154" s="10"/>
      <c r="R154" s="17"/>
      <c r="S154" s="20"/>
      <c r="T154" s="10"/>
      <c r="U154" s="12"/>
      <c r="V154" s="10"/>
      <c r="W154" s="10"/>
      <c r="X154" s="17"/>
      <c r="Y154" s="20"/>
      <c r="Z154" s="17"/>
      <c r="AA154" s="20"/>
      <c r="AB154" s="10"/>
      <c r="AC154" s="12"/>
      <c r="AD154" s="10"/>
      <c r="AE154" s="10"/>
    </row>
    <row r="155" spans="1:31" x14ac:dyDescent="0.2">
      <c r="A155" s="175"/>
      <c r="B155" s="178"/>
      <c r="C155" s="190"/>
      <c r="D155" s="187"/>
      <c r="E155" s="30"/>
      <c r="F155" s="37"/>
      <c r="G155" s="32"/>
      <c r="H155" s="24"/>
      <c r="I155" s="25"/>
      <c r="J155" s="32"/>
      <c r="K155" s="32"/>
      <c r="L155" s="24"/>
      <c r="M155" s="32"/>
      <c r="N155" s="37"/>
      <c r="O155" s="25"/>
      <c r="P155" s="32"/>
      <c r="Q155" s="32"/>
      <c r="R155" s="24"/>
      <c r="S155" s="25"/>
      <c r="T155" s="32"/>
      <c r="U155" s="38"/>
      <c r="V155" s="32"/>
      <c r="W155" s="32"/>
      <c r="X155" s="24"/>
      <c r="Y155" s="25"/>
      <c r="Z155" s="24"/>
      <c r="AA155" s="25"/>
      <c r="AB155" s="32"/>
      <c r="AC155" s="38"/>
      <c r="AD155" s="10"/>
      <c r="AE155" s="10"/>
    </row>
    <row r="156" spans="1:31" x14ac:dyDescent="0.2">
      <c r="A156" s="175"/>
      <c r="B156" s="178"/>
      <c r="C156" s="190"/>
      <c r="D156" s="183"/>
      <c r="E156" s="29"/>
      <c r="F156" s="11">
        <v>0</v>
      </c>
      <c r="G156" s="10">
        <v>0</v>
      </c>
      <c r="H156" s="17">
        <v>0</v>
      </c>
      <c r="I156" s="20">
        <v>0</v>
      </c>
      <c r="J156" s="10">
        <v>0</v>
      </c>
      <c r="K156" s="10">
        <v>0</v>
      </c>
      <c r="L156" s="17">
        <v>0</v>
      </c>
      <c r="M156" s="10">
        <v>0</v>
      </c>
      <c r="N156" s="11">
        <v>0</v>
      </c>
      <c r="O156" s="20">
        <v>0</v>
      </c>
      <c r="P156" s="10">
        <v>0</v>
      </c>
      <c r="Q156" s="10">
        <v>0</v>
      </c>
      <c r="R156" s="17">
        <v>0</v>
      </c>
      <c r="S156" s="20">
        <v>0</v>
      </c>
      <c r="T156" s="10">
        <v>0</v>
      </c>
      <c r="U156" s="12">
        <v>0</v>
      </c>
      <c r="V156" s="10">
        <v>0</v>
      </c>
      <c r="W156" s="10">
        <v>0</v>
      </c>
      <c r="X156" s="17">
        <v>0</v>
      </c>
      <c r="Y156" s="20">
        <v>0</v>
      </c>
      <c r="Z156" s="17">
        <v>0</v>
      </c>
      <c r="AA156" s="20">
        <v>0</v>
      </c>
      <c r="AB156" s="10">
        <v>0</v>
      </c>
      <c r="AC156" s="12">
        <v>0</v>
      </c>
      <c r="AD156" s="10"/>
      <c r="AE156" s="10"/>
    </row>
    <row r="157" spans="1:31" x14ac:dyDescent="0.2">
      <c r="A157" s="175"/>
      <c r="B157" s="178"/>
      <c r="C157" s="190"/>
      <c r="D157" s="183"/>
      <c r="E157" s="29"/>
      <c r="F157" s="44"/>
      <c r="G157" s="43"/>
      <c r="H157" s="46"/>
      <c r="I157" s="47"/>
      <c r="J157" s="43"/>
      <c r="K157" s="43"/>
      <c r="L157" s="46"/>
      <c r="M157" s="43"/>
      <c r="N157" s="44"/>
      <c r="O157" s="47"/>
      <c r="P157" s="43"/>
      <c r="Q157" s="43"/>
      <c r="R157" s="46"/>
      <c r="S157" s="47"/>
      <c r="T157" s="43"/>
      <c r="U157" s="45"/>
      <c r="V157" s="43"/>
      <c r="W157" s="43"/>
      <c r="X157" s="46"/>
      <c r="Y157" s="47"/>
      <c r="Z157" s="46"/>
      <c r="AA157" s="47"/>
      <c r="AB157" s="43"/>
      <c r="AC157" s="45"/>
      <c r="AD157" s="43"/>
      <c r="AE157" s="43"/>
    </row>
    <row r="158" spans="1:31" x14ac:dyDescent="0.2">
      <c r="A158" s="175"/>
      <c r="B158" s="178"/>
      <c r="C158" s="190"/>
      <c r="D158" s="183"/>
      <c r="E158" s="29"/>
      <c r="F158" s="11"/>
      <c r="G158" s="10"/>
      <c r="H158" s="17"/>
      <c r="I158" s="20"/>
      <c r="J158" s="10"/>
      <c r="K158" s="10"/>
      <c r="L158" s="17"/>
      <c r="M158" s="10"/>
      <c r="N158" s="11"/>
      <c r="O158" s="20"/>
      <c r="P158" s="10"/>
      <c r="Q158" s="10"/>
      <c r="R158" s="17"/>
      <c r="S158" s="20"/>
      <c r="T158" s="10"/>
      <c r="U158" s="12"/>
      <c r="V158" s="10"/>
      <c r="W158" s="10"/>
      <c r="X158" s="17"/>
      <c r="Y158" s="20"/>
      <c r="Z158" s="17"/>
      <c r="AA158" s="20"/>
      <c r="AB158" s="10"/>
      <c r="AC158" s="12"/>
      <c r="AD158" s="10"/>
      <c r="AE158" s="10"/>
    </row>
    <row r="159" spans="1:31" x14ac:dyDescent="0.2">
      <c r="A159" s="175"/>
      <c r="B159" s="178"/>
      <c r="C159" s="190"/>
      <c r="D159" s="187"/>
      <c r="E159" s="30"/>
      <c r="F159" s="37"/>
      <c r="G159" s="32"/>
      <c r="H159" s="24"/>
      <c r="I159" s="25"/>
      <c r="J159" s="32"/>
      <c r="K159" s="32"/>
      <c r="L159" s="24"/>
      <c r="M159" s="32"/>
      <c r="N159" s="37"/>
      <c r="O159" s="25"/>
      <c r="P159" s="32"/>
      <c r="Q159" s="32"/>
      <c r="R159" s="24"/>
      <c r="S159" s="25"/>
      <c r="T159" s="32"/>
      <c r="U159" s="38"/>
      <c r="V159" s="32"/>
      <c r="W159" s="32"/>
      <c r="X159" s="24"/>
      <c r="Y159" s="25"/>
      <c r="Z159" s="24"/>
      <c r="AA159" s="25"/>
      <c r="AB159" s="32"/>
      <c r="AC159" s="38"/>
      <c r="AD159" s="10"/>
      <c r="AE159" s="10"/>
    </row>
    <row r="160" spans="1:31" x14ac:dyDescent="0.2">
      <c r="A160" s="175"/>
      <c r="B160" s="178"/>
      <c r="C160" s="190"/>
      <c r="D160" s="181"/>
      <c r="E160" s="29"/>
      <c r="F160" s="11">
        <v>0</v>
      </c>
      <c r="G160" s="10">
        <v>0</v>
      </c>
      <c r="H160" s="17">
        <v>0</v>
      </c>
      <c r="I160" s="20">
        <v>0</v>
      </c>
      <c r="J160" s="10">
        <v>0</v>
      </c>
      <c r="K160" s="10">
        <v>0</v>
      </c>
      <c r="L160" s="17">
        <v>0</v>
      </c>
      <c r="M160" s="10">
        <v>0</v>
      </c>
      <c r="N160" s="11">
        <v>0</v>
      </c>
      <c r="O160" s="20">
        <v>0</v>
      </c>
      <c r="P160" s="10">
        <v>0</v>
      </c>
      <c r="Q160" s="10">
        <v>0</v>
      </c>
      <c r="R160" s="17">
        <v>0</v>
      </c>
      <c r="S160" s="20">
        <v>0</v>
      </c>
      <c r="T160" s="10">
        <v>0</v>
      </c>
      <c r="U160" s="12">
        <v>0</v>
      </c>
      <c r="V160" s="10">
        <v>0</v>
      </c>
      <c r="W160" s="10">
        <v>0</v>
      </c>
      <c r="X160" s="17">
        <v>0</v>
      </c>
      <c r="Y160" s="20">
        <v>0</v>
      </c>
      <c r="Z160" s="17">
        <v>0</v>
      </c>
      <c r="AA160" s="20">
        <v>0</v>
      </c>
      <c r="AB160" s="10">
        <v>0</v>
      </c>
      <c r="AC160" s="12">
        <v>0</v>
      </c>
      <c r="AD160" s="10"/>
      <c r="AE160" s="10"/>
    </row>
    <row r="161" spans="1:31" x14ac:dyDescent="0.2">
      <c r="A161" s="175"/>
      <c r="B161" s="178"/>
      <c r="C161" s="190"/>
      <c r="D161" s="181"/>
      <c r="E161" s="29"/>
      <c r="F161" s="44"/>
      <c r="G161" s="43"/>
      <c r="H161" s="46"/>
      <c r="I161" s="47"/>
      <c r="J161" s="43"/>
      <c r="K161" s="43"/>
      <c r="L161" s="46"/>
      <c r="M161" s="43"/>
      <c r="N161" s="44"/>
      <c r="O161" s="47"/>
      <c r="P161" s="43"/>
      <c r="Q161" s="43"/>
      <c r="R161" s="46"/>
      <c r="S161" s="47"/>
      <c r="T161" s="43"/>
      <c r="U161" s="45"/>
      <c r="V161" s="43"/>
      <c r="W161" s="43"/>
      <c r="X161" s="46"/>
      <c r="Y161" s="47"/>
      <c r="Z161" s="46"/>
      <c r="AA161" s="47"/>
      <c r="AB161" s="43"/>
      <c r="AC161" s="45"/>
      <c r="AD161" s="43"/>
      <c r="AE161" s="43"/>
    </row>
    <row r="162" spans="1:31" x14ac:dyDescent="0.2">
      <c r="A162" s="175"/>
      <c r="B162" s="178"/>
      <c r="C162" s="190"/>
      <c r="D162" s="181"/>
      <c r="E162" s="29"/>
      <c r="F162" s="11"/>
      <c r="G162" s="10"/>
      <c r="H162" s="17"/>
      <c r="I162" s="20"/>
      <c r="J162" s="10"/>
      <c r="K162" s="10"/>
      <c r="L162" s="17"/>
      <c r="M162" s="10"/>
      <c r="N162" s="11"/>
      <c r="O162" s="20"/>
      <c r="P162" s="10"/>
      <c r="Q162" s="10"/>
      <c r="R162" s="17"/>
      <c r="S162" s="20"/>
      <c r="T162" s="10"/>
      <c r="U162" s="12"/>
      <c r="V162" s="10"/>
      <c r="W162" s="10"/>
      <c r="X162" s="17"/>
      <c r="Y162" s="20"/>
      <c r="Z162" s="17"/>
      <c r="AA162" s="20"/>
      <c r="AB162" s="10"/>
      <c r="AC162" s="12"/>
      <c r="AD162" s="10"/>
      <c r="AE162" s="10"/>
    </row>
    <row r="163" spans="1:31" ht="17" thickBot="1" x14ac:dyDescent="0.25">
      <c r="A163" s="176"/>
      <c r="B163" s="179"/>
      <c r="C163" s="191"/>
      <c r="D163" s="188"/>
      <c r="E163" s="34"/>
      <c r="F163" s="14"/>
      <c r="G163" s="13"/>
      <c r="H163" s="18"/>
      <c r="I163" s="21"/>
      <c r="J163" s="13"/>
      <c r="K163" s="13"/>
      <c r="L163" s="18"/>
      <c r="M163" s="13"/>
      <c r="N163" s="14"/>
      <c r="O163" s="21"/>
      <c r="P163" s="13"/>
      <c r="Q163" s="13"/>
      <c r="R163" s="18"/>
      <c r="S163" s="21"/>
      <c r="T163" s="13"/>
      <c r="U163" s="15"/>
      <c r="V163" s="13"/>
      <c r="W163" s="13"/>
      <c r="X163" s="18"/>
      <c r="Y163" s="21"/>
      <c r="Z163" s="18"/>
      <c r="AA163" s="21"/>
      <c r="AB163" s="13"/>
      <c r="AC163" s="15"/>
      <c r="AD163" s="10"/>
      <c r="AE163" s="10"/>
    </row>
    <row r="164" spans="1:31" x14ac:dyDescent="0.2">
      <c r="A164" s="174" t="s">
        <v>24</v>
      </c>
      <c r="B164" s="177">
        <v>0.20305500000000001</v>
      </c>
      <c r="C164" s="189">
        <v>0.20416000000000001</v>
      </c>
      <c r="D164" s="180" t="s">
        <v>2</v>
      </c>
      <c r="E164" s="66" t="s">
        <v>11</v>
      </c>
      <c r="F164" s="8">
        <v>0.193775</v>
      </c>
      <c r="G164" s="7">
        <v>0.20633499999999999</v>
      </c>
      <c r="H164" s="16">
        <v>0.195715</v>
      </c>
      <c r="I164" s="19">
        <v>0.20555000000000001</v>
      </c>
      <c r="J164" s="7">
        <v>0.19672999999999999</v>
      </c>
      <c r="K164" s="7">
        <v>0.20532500000000001</v>
      </c>
      <c r="L164" s="16">
        <v>0.19738</v>
      </c>
      <c r="M164" s="7">
        <v>0.20497499999999999</v>
      </c>
      <c r="N164" s="8">
        <v>0.198245</v>
      </c>
      <c r="O164" s="19">
        <v>0.20630000000000001</v>
      </c>
      <c r="P164" s="7">
        <v>0.19575999999999999</v>
      </c>
      <c r="Q164" s="7">
        <v>0.20580000000000001</v>
      </c>
      <c r="R164" s="16">
        <v>0.196185</v>
      </c>
      <c r="S164" s="19">
        <v>0.20544499999999999</v>
      </c>
      <c r="T164" s="7">
        <v>0.19656999999999999</v>
      </c>
      <c r="U164" s="9">
        <v>0.20533000000000001</v>
      </c>
      <c r="V164" s="7">
        <v>0.196045</v>
      </c>
      <c r="W164" s="7">
        <v>0.20610500000000001</v>
      </c>
      <c r="X164" s="16">
        <v>0.19574</v>
      </c>
      <c r="Y164" s="19">
        <v>0.20577999999999999</v>
      </c>
      <c r="Z164" s="16">
        <v>0.19641</v>
      </c>
      <c r="AA164" s="19">
        <v>0.205285</v>
      </c>
      <c r="AB164" s="7">
        <v>0.19691500000000001</v>
      </c>
      <c r="AC164" s="9">
        <v>0.20516999999999999</v>
      </c>
      <c r="AD164" s="10"/>
      <c r="AE164" s="10"/>
    </row>
    <row r="165" spans="1:31" x14ac:dyDescent="0.2">
      <c r="A165" s="175"/>
      <c r="B165" s="178"/>
      <c r="C165" s="190"/>
      <c r="D165" s="181"/>
      <c r="E165" s="67" t="s">
        <v>12</v>
      </c>
      <c r="F165" s="44">
        <f>((1/$B164*F164)-1)</f>
        <v>-4.5701903425180324E-2</v>
      </c>
      <c r="G165" s="43">
        <f>((1/$C164*G164)-1)</f>
        <v>1.065340909090895E-2</v>
      </c>
      <c r="H165" s="46">
        <f>((1/$B164*H164)-1)</f>
        <v>-3.6147841717761198E-2</v>
      </c>
      <c r="I165" s="47">
        <f>((1/$C164*I164)-1)</f>
        <v>6.8083855799372373E-3</v>
      </c>
      <c r="J165" s="43">
        <f>((1/$B164*J164)-1)</f>
        <v>-3.1149196030632154E-2</v>
      </c>
      <c r="K165" s="43">
        <f>((1/$C164*K164)-1)</f>
        <v>5.7063087774293919E-3</v>
      </c>
      <c r="L165" s="46">
        <f>((1/$B164*L164)-1)</f>
        <v>-2.7948092881239117E-2</v>
      </c>
      <c r="M165" s="43">
        <f>((1/$C164*M164)-1)</f>
        <v>3.9919670846393362E-3</v>
      </c>
      <c r="N165" s="44">
        <f>((1/$B164*N164)-1)</f>
        <v>-2.3688163305508381E-2</v>
      </c>
      <c r="O165" s="47">
        <f>((1/$C164*O164)-1)</f>
        <v>1.0481974921630055E-2</v>
      </c>
      <c r="P165" s="43">
        <f>((1/$B164*P164)-1)</f>
        <v>-3.5926226884341772E-2</v>
      </c>
      <c r="Q165" s="43">
        <f>((1/$C164*Q164)-1)</f>
        <v>8.0329153605014358E-3</v>
      </c>
      <c r="R165" s="46">
        <f>((1/$B164*R164)-1)</f>
        <v>-3.3833197902046308E-2</v>
      </c>
      <c r="S165" s="47">
        <f>((1/$C164*S164)-1)</f>
        <v>6.2940830721001095E-3</v>
      </c>
      <c r="T165" s="43">
        <f>((1/$B164*T164)-1)</f>
        <v>-3.1937159882790445E-2</v>
      </c>
      <c r="U165" s="45">
        <f>((1/$C164*U164)-1)</f>
        <v>5.7307993730406626E-3</v>
      </c>
      <c r="V165" s="43">
        <f>((1/$B164*V164)-1)</f>
        <v>-3.4522666272684743E-2</v>
      </c>
      <c r="W165" s="43">
        <f>((1/$C164*W164)-1)</f>
        <v>9.5268416927898336E-3</v>
      </c>
      <c r="X165" s="46">
        <f>((1/$B164*X164)-1)</f>
        <v>-3.6024722365861517E-2</v>
      </c>
      <c r="Y165" s="47">
        <f>((1/$C164*Y164)-1)</f>
        <v>7.9349529780563532E-3</v>
      </c>
      <c r="Z165" s="46">
        <f>((1/$B164*Z164)-1)</f>
        <v>-3.2725123734948625E-2</v>
      </c>
      <c r="AA165" s="47">
        <f>((1/$C164*AA164)-1)</f>
        <v>5.5103840125390047E-3</v>
      </c>
      <c r="AB165" s="43">
        <f>((1/$B164*AB164)-1)</f>
        <v>-3.0238112826574071E-2</v>
      </c>
      <c r="AC165" s="45">
        <f>((1/$C164*AC164)-1)</f>
        <v>4.9471003134795577E-3</v>
      </c>
      <c r="AD165" s="43"/>
      <c r="AE165" s="43"/>
    </row>
    <row r="166" spans="1:31" x14ac:dyDescent="0.2">
      <c r="A166" s="175"/>
      <c r="B166" s="178"/>
      <c r="C166" s="190"/>
      <c r="D166" s="181"/>
      <c r="E166" s="67" t="s">
        <v>10</v>
      </c>
      <c r="F166" s="42"/>
      <c r="G166" s="10"/>
      <c r="H166" s="17"/>
      <c r="I166" s="20"/>
      <c r="J166" s="10"/>
      <c r="K166" s="10"/>
      <c r="L166" s="17"/>
      <c r="M166" s="10"/>
      <c r="N166" s="11"/>
      <c r="O166" s="20"/>
      <c r="P166" s="10"/>
      <c r="Q166" s="10"/>
      <c r="R166" s="17"/>
      <c r="S166" s="20"/>
      <c r="T166" s="10"/>
      <c r="U166" s="12"/>
      <c r="V166" s="10"/>
      <c r="W166" s="10"/>
      <c r="X166" s="17"/>
      <c r="Y166" s="20"/>
      <c r="Z166" s="17"/>
      <c r="AA166" s="20"/>
      <c r="AB166" s="10"/>
      <c r="AC166" s="12"/>
      <c r="AD166" s="10"/>
      <c r="AE166" s="10"/>
    </row>
    <row r="167" spans="1:31" x14ac:dyDescent="0.2">
      <c r="A167" s="175"/>
      <c r="B167" s="178"/>
      <c r="C167" s="190"/>
      <c r="D167" s="181"/>
      <c r="E167" s="112" t="s">
        <v>42</v>
      </c>
      <c r="F167" s="124">
        <f>IF(G165&lt;0,1,0)</f>
        <v>0</v>
      </c>
      <c r="G167" s="125"/>
      <c r="H167" s="126">
        <f>IF(I165&lt;0,1,0)</f>
        <v>0</v>
      </c>
      <c r="I167" s="125"/>
      <c r="J167" s="126">
        <f>IF(K165&lt;0,1,0)</f>
        <v>0</v>
      </c>
      <c r="K167" s="125"/>
      <c r="L167" s="126">
        <f>IF(M165&lt;0,1,0)</f>
        <v>0</v>
      </c>
      <c r="M167" s="127"/>
      <c r="N167" s="124">
        <f>IF(O165&lt;0,1,0)</f>
        <v>0</v>
      </c>
      <c r="O167" s="125"/>
      <c r="P167" s="126">
        <f>IF(Q165&lt;0,1,0)</f>
        <v>0</v>
      </c>
      <c r="Q167" s="125"/>
      <c r="R167" s="126">
        <f>IF(S165&lt;0,1,0)</f>
        <v>0</v>
      </c>
      <c r="S167" s="125"/>
      <c r="T167" s="126">
        <f>IF(U165&lt;0,1,0)</f>
        <v>0</v>
      </c>
      <c r="U167" s="127"/>
      <c r="V167" s="124">
        <f>IF(W165&lt;0,1,0)</f>
        <v>0</v>
      </c>
      <c r="W167" s="125"/>
      <c r="X167" s="126">
        <f>IF(Y165&lt;0,1,0)</f>
        <v>0</v>
      </c>
      <c r="Y167" s="125"/>
      <c r="Z167" s="126">
        <f>IF(AA165&lt;0,1,0)</f>
        <v>0</v>
      </c>
      <c r="AA167" s="125"/>
      <c r="AB167" s="126">
        <f>IF(AC165&lt;0,1,0)</f>
        <v>0</v>
      </c>
      <c r="AC167" s="127"/>
      <c r="AD167" s="115"/>
      <c r="AE167" s="115"/>
    </row>
    <row r="168" spans="1:31" x14ac:dyDescent="0.2">
      <c r="A168" s="175"/>
      <c r="B168" s="178"/>
      <c r="C168" s="190"/>
      <c r="D168" s="182" t="s">
        <v>6</v>
      </c>
      <c r="E168" s="68" t="s">
        <v>11</v>
      </c>
      <c r="F168" s="35">
        <v>0.17862500000000001</v>
      </c>
      <c r="G168" s="31">
        <v>0.20765</v>
      </c>
      <c r="H168" s="22">
        <v>0.177955</v>
      </c>
      <c r="I168" s="23">
        <v>0.20791000000000001</v>
      </c>
      <c r="J168" s="31">
        <v>0.178175</v>
      </c>
      <c r="K168" s="31">
        <v>0.207875</v>
      </c>
      <c r="L168" s="22">
        <v>0.178005</v>
      </c>
      <c r="M168" s="31">
        <v>0.20784</v>
      </c>
      <c r="N168" s="35">
        <v>0.18273</v>
      </c>
      <c r="O168" s="23">
        <v>0.20763999999999999</v>
      </c>
      <c r="P168" s="31">
        <v>0.174625</v>
      </c>
      <c r="Q168" s="31">
        <v>0.20763499999999999</v>
      </c>
      <c r="R168" s="22">
        <v>0.17508499999999999</v>
      </c>
      <c r="S168" s="23">
        <v>0.20810000000000001</v>
      </c>
      <c r="T168" s="31">
        <v>0.174955</v>
      </c>
      <c r="U168" s="36">
        <v>0.20796000000000001</v>
      </c>
      <c r="V168" s="31">
        <v>0.18137</v>
      </c>
      <c r="W168" s="31">
        <v>0.20782999999999999</v>
      </c>
      <c r="X168" s="22">
        <v>0.176395</v>
      </c>
      <c r="Y168" s="23">
        <v>0.207535</v>
      </c>
      <c r="Z168" s="22">
        <v>0.17671500000000001</v>
      </c>
      <c r="AA168" s="23">
        <v>0.20807999999999999</v>
      </c>
      <c r="AB168" s="31">
        <v>0.17663999999999999</v>
      </c>
      <c r="AC168" s="36">
        <v>0.20771500000000001</v>
      </c>
      <c r="AD168" s="10"/>
      <c r="AE168" s="10"/>
    </row>
    <row r="169" spans="1:31" x14ac:dyDescent="0.2">
      <c r="A169" s="175"/>
      <c r="B169" s="178"/>
      <c r="C169" s="190"/>
      <c r="D169" s="183"/>
      <c r="E169" s="67" t="s">
        <v>12</v>
      </c>
      <c r="F169" s="44">
        <f>((1/$B164*F168)-1)</f>
        <v>-0.12031223067641772</v>
      </c>
      <c r="G169" s="43">
        <f>((1/$C164*G168)-1)</f>
        <v>1.7094435736677127E-2</v>
      </c>
      <c r="H169" s="46">
        <f>((1/$B164*H168)-1)</f>
        <v>-0.1236118293073305</v>
      </c>
      <c r="I169" s="47">
        <f>((1/$C164*I168)-1)</f>
        <v>1.8367946708463867E-2</v>
      </c>
      <c r="J169" s="43">
        <f>((1/$B164*J168)-1)</f>
        <v>-0.12252837901061286</v>
      </c>
      <c r="K169" s="43">
        <f>((1/$C164*K168)-1)</f>
        <v>1.8196512539184972E-2</v>
      </c>
      <c r="L169" s="46">
        <f>((1/$B164*L168)-1)</f>
        <v>-0.12336559060353103</v>
      </c>
      <c r="M169" s="43">
        <f>((1/$C164*M168)-1)</f>
        <v>1.8025078369905856E-2</v>
      </c>
      <c r="N169" s="44">
        <f>((1/$B164*N168)-1)</f>
        <v>-0.10009603309448178</v>
      </c>
      <c r="O169" s="47">
        <f>((1/$C164*O168)-1)</f>
        <v>1.7045454545454364E-2</v>
      </c>
      <c r="P169" s="43">
        <f>((1/$B164*P168)-1)</f>
        <v>-0.14001132698037477</v>
      </c>
      <c r="Q169" s="43">
        <f>((1/$C164*Q168)-1)</f>
        <v>1.7020963949843093E-2</v>
      </c>
      <c r="R169" s="46">
        <f>((1/$B164*R168)-1)</f>
        <v>-0.13774593090541976</v>
      </c>
      <c r="S169" s="47">
        <f>((1/$C164*S168)-1)</f>
        <v>1.9298589341692818E-2</v>
      </c>
      <c r="T169" s="43">
        <f>((1/$B164*T168)-1)</f>
        <v>-0.13838615153529832</v>
      </c>
      <c r="U169" s="45">
        <f>((1/$C164*U168)-1)</f>
        <v>1.8612852664576796E-2</v>
      </c>
      <c r="V169" s="43">
        <f>((1/$B164*V168)-1)</f>
        <v>-0.1067937258378272</v>
      </c>
      <c r="W169" s="43">
        <f>((1/$C164*W168)-1)</f>
        <v>1.7976097178683315E-2</v>
      </c>
      <c r="X169" s="46">
        <f>((1/$B164*X168)-1)</f>
        <v>-0.13129447686587381</v>
      </c>
      <c r="Y169" s="47">
        <f>((1/$C164*Y168)-1)</f>
        <v>1.6531152037617458E-2</v>
      </c>
      <c r="Z169" s="46">
        <f>((1/$B164*Z168)-1)</f>
        <v>-0.12971854916155712</v>
      </c>
      <c r="AA169" s="47">
        <f>((1/$C164*AA168)-1)</f>
        <v>1.9200626959247513E-2</v>
      </c>
      <c r="AB169" s="43">
        <f>((1/$B164*AB168)-1)</f>
        <v>-0.13008790721725649</v>
      </c>
      <c r="AC169" s="45">
        <f>((1/$C164*AC168)-1)</f>
        <v>1.7412813479623868E-2</v>
      </c>
      <c r="AD169" s="43"/>
      <c r="AE169" s="43"/>
    </row>
    <row r="170" spans="1:31" x14ac:dyDescent="0.2">
      <c r="A170" s="175"/>
      <c r="B170" s="178"/>
      <c r="C170" s="190"/>
      <c r="D170" s="183"/>
      <c r="E170" s="67" t="s">
        <v>10</v>
      </c>
      <c r="F170" s="11"/>
      <c r="G170" s="10"/>
      <c r="H170" s="17"/>
      <c r="I170" s="20"/>
      <c r="J170" s="10"/>
      <c r="K170" s="10"/>
      <c r="L170" s="17"/>
      <c r="M170" s="10"/>
      <c r="N170" s="11"/>
      <c r="O170" s="20"/>
      <c r="P170" s="10"/>
      <c r="Q170" s="10"/>
      <c r="R170" s="17"/>
      <c r="S170" s="20"/>
      <c r="T170" s="10"/>
      <c r="U170" s="12"/>
      <c r="V170" s="10"/>
      <c r="W170" s="10"/>
      <c r="X170" s="17"/>
      <c r="Y170" s="20"/>
      <c r="Z170" s="17"/>
      <c r="AA170" s="20"/>
      <c r="AB170" s="10"/>
      <c r="AC170" s="12"/>
      <c r="AD170" s="10"/>
      <c r="AE170" s="10"/>
    </row>
    <row r="171" spans="1:31" x14ac:dyDescent="0.2">
      <c r="A171" s="175"/>
      <c r="B171" s="178"/>
      <c r="C171" s="190"/>
      <c r="D171" s="183"/>
      <c r="E171" s="112" t="s">
        <v>42</v>
      </c>
      <c r="F171" s="124">
        <f>IF(G169&lt;0,1,0)</f>
        <v>0</v>
      </c>
      <c r="G171" s="125"/>
      <c r="H171" s="126">
        <f>IF(I169&lt;0,1,0)</f>
        <v>0</v>
      </c>
      <c r="I171" s="125"/>
      <c r="J171" s="126">
        <f>IF(K169&lt;0,1,0)</f>
        <v>0</v>
      </c>
      <c r="K171" s="125"/>
      <c r="L171" s="126">
        <f>IF(M169&lt;0,1,0)</f>
        <v>0</v>
      </c>
      <c r="M171" s="127"/>
      <c r="N171" s="124">
        <f>IF(O169&lt;0,1,0)</f>
        <v>0</v>
      </c>
      <c r="O171" s="125"/>
      <c r="P171" s="126">
        <f>IF(Q169&lt;0,1,0)</f>
        <v>0</v>
      </c>
      <c r="Q171" s="125"/>
      <c r="R171" s="126">
        <f>IF(S169&lt;0,1,0)</f>
        <v>0</v>
      </c>
      <c r="S171" s="125"/>
      <c r="T171" s="126">
        <f>IF(U169&lt;0,1,0)</f>
        <v>0</v>
      </c>
      <c r="U171" s="127"/>
      <c r="V171" s="124">
        <f>IF(W169&lt;0,1,0)</f>
        <v>0</v>
      </c>
      <c r="W171" s="125"/>
      <c r="X171" s="126">
        <f>IF(Y169&lt;0,1,0)</f>
        <v>0</v>
      </c>
      <c r="Y171" s="125"/>
      <c r="Z171" s="126">
        <f>IF(AA169&lt;0,1,0)</f>
        <v>0</v>
      </c>
      <c r="AA171" s="125"/>
      <c r="AB171" s="126">
        <f>IF(AC169&lt;0,1,0)</f>
        <v>0</v>
      </c>
      <c r="AC171" s="127"/>
      <c r="AD171" s="115"/>
      <c r="AE171" s="115"/>
    </row>
    <row r="172" spans="1:31" x14ac:dyDescent="0.2">
      <c r="A172" s="175"/>
      <c r="B172" s="178"/>
      <c r="C172" s="190"/>
      <c r="D172" s="182" t="s">
        <v>7</v>
      </c>
      <c r="E172" s="68" t="s">
        <v>11</v>
      </c>
      <c r="F172" s="35">
        <v>0.1744</v>
      </c>
      <c r="G172" s="31">
        <v>0.20719000000000001</v>
      </c>
      <c r="H172" s="22">
        <v>0.17319999999999999</v>
      </c>
      <c r="I172" s="23">
        <v>0.20760999999999999</v>
      </c>
      <c r="J172" s="31">
        <v>0.17301</v>
      </c>
      <c r="K172" s="31">
        <v>0.207645</v>
      </c>
      <c r="L172" s="22">
        <v>0.17308000000000001</v>
      </c>
      <c r="M172" s="31">
        <v>0.207645</v>
      </c>
      <c r="N172" s="35">
        <v>0.17813499999999999</v>
      </c>
      <c r="O172" s="23">
        <v>0.20696999999999999</v>
      </c>
      <c r="P172" s="31">
        <v>0.16309999999999999</v>
      </c>
      <c r="Q172" s="31">
        <v>0.20861499999999999</v>
      </c>
      <c r="R172" s="22">
        <v>0.161605</v>
      </c>
      <c r="S172" s="23">
        <v>0.20869499999999999</v>
      </c>
      <c r="T172" s="31">
        <v>0.16172500000000001</v>
      </c>
      <c r="U172" s="36">
        <v>0.20859</v>
      </c>
      <c r="V172" s="31">
        <v>0.176345</v>
      </c>
      <c r="W172" s="31">
        <v>0.20718</v>
      </c>
      <c r="X172" s="22">
        <v>0.168405</v>
      </c>
      <c r="Y172" s="23">
        <v>0.207925</v>
      </c>
      <c r="Z172" s="22">
        <v>0.16761000000000001</v>
      </c>
      <c r="AA172" s="23">
        <v>0.20827499999999999</v>
      </c>
      <c r="AB172" s="31">
        <v>0.16774</v>
      </c>
      <c r="AC172" s="36">
        <v>0.20816499999999999</v>
      </c>
      <c r="AD172" s="10"/>
      <c r="AE172" s="10"/>
    </row>
    <row r="173" spans="1:31" x14ac:dyDescent="0.2">
      <c r="A173" s="175"/>
      <c r="B173" s="178"/>
      <c r="C173" s="190"/>
      <c r="D173" s="183"/>
      <c r="E173" s="67" t="s">
        <v>12</v>
      </c>
      <c r="F173" s="44">
        <f>((1/$B164*F172)-1)</f>
        <v>-0.14111940114747235</v>
      </c>
      <c r="G173" s="43">
        <f>((1/$C164*G172)-1)</f>
        <v>1.4841300940438895E-2</v>
      </c>
      <c r="H173" s="46">
        <f>((1/$B164*H172)-1)</f>
        <v>-0.14702913003865947</v>
      </c>
      <c r="I173" s="47">
        <f>((1/$C164*I172)-1)</f>
        <v>1.689851097178674E-2</v>
      </c>
      <c r="J173" s="43">
        <f>((1/$B164*J172)-1)</f>
        <v>-0.14796483711309749</v>
      </c>
      <c r="K173" s="43">
        <f>((1/$C164*K172)-1)</f>
        <v>1.7069945141065634E-2</v>
      </c>
      <c r="L173" s="46">
        <f>((1/$B164*L172)-1)</f>
        <v>-0.14762010292777816</v>
      </c>
      <c r="M173" s="43">
        <f>((1/$C164*M172)-1)</f>
        <v>1.7069945141065634E-2</v>
      </c>
      <c r="N173" s="44">
        <f>((1/$B164*N172)-1)</f>
        <v>-0.12272536997365258</v>
      </c>
      <c r="O173" s="47">
        <f>((1/$C164*O172)-1)</f>
        <v>1.3763714733542098E-2</v>
      </c>
      <c r="P173" s="43">
        <f>((1/$B164*P172)-1)</f>
        <v>-0.19676934820615111</v>
      </c>
      <c r="Q173" s="43">
        <f>((1/$C164*Q172)-1)</f>
        <v>2.1821120689655027E-2</v>
      </c>
      <c r="R173" s="46">
        <f>((1/$B164*R172)-1)</f>
        <v>-0.20413188544975502</v>
      </c>
      <c r="S173" s="47">
        <f>((1/$C164*S172)-1)</f>
        <v>2.2212970219435579E-2</v>
      </c>
      <c r="T173" s="43">
        <f>((1/$B164*T172)-1)</f>
        <v>-0.20354091256063622</v>
      </c>
      <c r="U173" s="45">
        <f>((1/$C164*U172)-1)</f>
        <v>2.1698667711598674E-2</v>
      </c>
      <c r="V173" s="43">
        <f>((1/$B164*V172)-1)</f>
        <v>-0.13154071556967328</v>
      </c>
      <c r="W173" s="43">
        <f>((1/$C164*W172)-1)</f>
        <v>1.4792319749216132E-2</v>
      </c>
      <c r="X173" s="46">
        <f>((1/$B164*X172)-1)</f>
        <v>-0.17064342173302804</v>
      </c>
      <c r="Y173" s="47">
        <f>((1/$C164*Y172)-1)</f>
        <v>1.8441418495297679E-2</v>
      </c>
      <c r="Z173" s="46">
        <f>((1/$B164*Z172)-1)</f>
        <v>-0.17455861712343945</v>
      </c>
      <c r="AA173" s="47">
        <f>((1/$C164*AA172)-1)</f>
        <v>2.0155760188087513E-2</v>
      </c>
      <c r="AB173" s="43">
        <f>((1/$B164*AB172)-1)</f>
        <v>-0.17391839649356089</v>
      </c>
      <c r="AC173" s="45">
        <f>((1/$C164*AC172)-1)</f>
        <v>1.9616967084639336E-2</v>
      </c>
      <c r="AD173" s="43"/>
      <c r="AE173" s="43"/>
    </row>
    <row r="174" spans="1:31" x14ac:dyDescent="0.2">
      <c r="A174" s="175"/>
      <c r="B174" s="178"/>
      <c r="C174" s="190"/>
      <c r="D174" s="183"/>
      <c r="E174" s="67" t="s">
        <v>10</v>
      </c>
      <c r="F174" s="11"/>
      <c r="G174" s="10"/>
      <c r="H174" s="17"/>
      <c r="I174" s="20"/>
      <c r="J174" s="10"/>
      <c r="K174" s="10"/>
      <c r="L174" s="17"/>
      <c r="M174" s="10"/>
      <c r="N174" s="11"/>
      <c r="O174" s="20"/>
      <c r="P174" s="10"/>
      <c r="Q174" s="10"/>
      <c r="R174" s="17"/>
      <c r="S174" s="20"/>
      <c r="T174" s="10"/>
      <c r="U174" s="12"/>
      <c r="V174" s="10"/>
      <c r="W174" s="10"/>
      <c r="X174" s="17"/>
      <c r="Y174" s="20"/>
      <c r="Z174" s="17"/>
      <c r="AA174" s="20"/>
      <c r="AB174" s="10"/>
      <c r="AC174" s="12"/>
      <c r="AD174" s="10"/>
      <c r="AE174" s="10"/>
    </row>
    <row r="175" spans="1:31" x14ac:dyDescent="0.2">
      <c r="A175" s="175"/>
      <c r="B175" s="178"/>
      <c r="C175" s="190"/>
      <c r="D175" s="187"/>
      <c r="E175" s="112" t="s">
        <v>42</v>
      </c>
      <c r="F175" s="124">
        <f>IF(G173&lt;0,1,0)</f>
        <v>0</v>
      </c>
      <c r="G175" s="125"/>
      <c r="H175" s="126">
        <f>IF(I173&lt;0,1,0)</f>
        <v>0</v>
      </c>
      <c r="I175" s="125"/>
      <c r="J175" s="126">
        <f>IF(K173&lt;0,1,0)</f>
        <v>0</v>
      </c>
      <c r="K175" s="125"/>
      <c r="L175" s="126">
        <f>IF(M173&lt;0,1,0)</f>
        <v>0</v>
      </c>
      <c r="M175" s="127"/>
      <c r="N175" s="124">
        <f>IF(O173&lt;0,1,0)</f>
        <v>0</v>
      </c>
      <c r="O175" s="125"/>
      <c r="P175" s="126">
        <f>IF(Q173&lt;0,1,0)</f>
        <v>0</v>
      </c>
      <c r="Q175" s="125"/>
      <c r="R175" s="126">
        <f>IF(S173&lt;0,1,0)</f>
        <v>0</v>
      </c>
      <c r="S175" s="125"/>
      <c r="T175" s="126">
        <f>IF(U173&lt;0,1,0)</f>
        <v>0</v>
      </c>
      <c r="U175" s="127"/>
      <c r="V175" s="124">
        <f>IF(W173&lt;0,1,0)</f>
        <v>0</v>
      </c>
      <c r="W175" s="125"/>
      <c r="X175" s="126">
        <f>IF(Y173&lt;0,1,0)</f>
        <v>0</v>
      </c>
      <c r="Y175" s="125"/>
      <c r="Z175" s="126">
        <f>IF(AA173&lt;0,1,0)</f>
        <v>0</v>
      </c>
      <c r="AA175" s="125"/>
      <c r="AB175" s="126">
        <f>IF(AC173&lt;0,1,0)</f>
        <v>0</v>
      </c>
      <c r="AC175" s="127"/>
      <c r="AD175" s="115"/>
      <c r="AE175" s="115"/>
    </row>
    <row r="176" spans="1:31" x14ac:dyDescent="0.2">
      <c r="A176" s="175"/>
      <c r="B176" s="178"/>
      <c r="C176" s="190"/>
      <c r="D176" s="183" t="s">
        <v>8</v>
      </c>
      <c r="E176" s="68" t="s">
        <v>11</v>
      </c>
      <c r="F176" s="11">
        <v>0.17282500000000001</v>
      </c>
      <c r="G176" s="10">
        <v>0.208205</v>
      </c>
      <c r="H176" s="17">
        <v>0.17199999999999999</v>
      </c>
      <c r="I176" s="20">
        <v>0.20824999999999999</v>
      </c>
      <c r="J176" s="10">
        <v>0.17191000000000001</v>
      </c>
      <c r="K176" s="10">
        <v>0.208145</v>
      </c>
      <c r="L176" s="17">
        <v>0.17201</v>
      </c>
      <c r="M176" s="10">
        <v>0.20805000000000001</v>
      </c>
      <c r="N176" s="11">
        <v>0.17791499999999999</v>
      </c>
      <c r="O176" s="20">
        <v>0.20816000000000001</v>
      </c>
      <c r="P176" s="10">
        <v>0.16594500000000001</v>
      </c>
      <c r="Q176" s="10">
        <v>0.20885000000000001</v>
      </c>
      <c r="R176" s="17">
        <v>0.16547000000000001</v>
      </c>
      <c r="S176" s="20">
        <v>0.20902499999999999</v>
      </c>
      <c r="T176" s="10">
        <v>0.16686000000000001</v>
      </c>
      <c r="U176" s="12">
        <v>0.20940500000000001</v>
      </c>
      <c r="V176" s="10">
        <v>0.17597499999999999</v>
      </c>
      <c r="W176" s="10">
        <v>0.208035</v>
      </c>
      <c r="X176" s="17">
        <v>0.16944500000000001</v>
      </c>
      <c r="Y176" s="20">
        <v>0.20849000000000001</v>
      </c>
      <c r="Z176" s="17">
        <v>0.16897499999999999</v>
      </c>
      <c r="AA176" s="20">
        <v>0.20845</v>
      </c>
      <c r="AB176" s="10">
        <v>0.16941999999999999</v>
      </c>
      <c r="AC176" s="12">
        <v>0.20851</v>
      </c>
      <c r="AD176" s="10"/>
      <c r="AE176" s="10"/>
    </row>
    <row r="177" spans="1:31" x14ac:dyDescent="0.2">
      <c r="A177" s="175"/>
      <c r="B177" s="178"/>
      <c r="C177" s="190"/>
      <c r="D177" s="183"/>
      <c r="E177" s="67" t="s">
        <v>12</v>
      </c>
      <c r="F177" s="44">
        <f>((1/$B164*F176)-1)</f>
        <v>-0.14887592031715546</v>
      </c>
      <c r="G177" s="43">
        <f>((1/$C164*G176)-1)</f>
        <v>1.9812891849529723E-2</v>
      </c>
      <c r="H177" s="46">
        <f>((1/$B164*H176)-1)</f>
        <v>-0.15293885892984671</v>
      </c>
      <c r="I177" s="47">
        <f>((1/$C164*I176)-1)</f>
        <v>2.0033307210031159E-2</v>
      </c>
      <c r="J177" s="43">
        <f>((1/$B164*J176)-1)</f>
        <v>-0.15338208859668556</v>
      </c>
      <c r="K177" s="43">
        <f>((1/$C164*K176)-1)</f>
        <v>1.9519004702194254E-2</v>
      </c>
      <c r="L177" s="46">
        <f>((1/$B164*L176)-1)</f>
        <v>-0.15288961118908673</v>
      </c>
      <c r="M177" s="43">
        <f>((1/$C164*M176)-1)</f>
        <v>1.9053683385579889E-2</v>
      </c>
      <c r="N177" s="44">
        <f>((1/$B164*N176)-1)</f>
        <v>-0.1238088202703701</v>
      </c>
      <c r="O177" s="47">
        <f>((1/$C164*O176)-1)</f>
        <v>1.9592476489028066E-2</v>
      </c>
      <c r="P177" s="43">
        <f>((1/$B164*P176)-1)</f>
        <v>-0.18275836595996153</v>
      </c>
      <c r="Q177" s="43">
        <f>((1/$C164*Q176)-1)</f>
        <v>2.2972178683385414E-2</v>
      </c>
      <c r="R177" s="46">
        <f>((1/$B164*R176)-1)</f>
        <v>-0.18509763364605647</v>
      </c>
      <c r="S177" s="47">
        <f>((1/$C164*S176)-1)</f>
        <v>2.382934952978033E-2</v>
      </c>
      <c r="T177" s="43">
        <f>((1/$B164*T176)-1)</f>
        <v>-0.17825219768043132</v>
      </c>
      <c r="U177" s="45">
        <f>((1/$C164*U176)-1)</f>
        <v>2.5690634796238232E-2</v>
      </c>
      <c r="V177" s="43">
        <f>((1/$B164*V176)-1)</f>
        <v>-0.13336288197778934</v>
      </c>
      <c r="W177" s="43">
        <f>((1/$C164*W176)-1)</f>
        <v>1.8980211598746077E-2</v>
      </c>
      <c r="X177" s="46">
        <f>((1/$B164*X176)-1)</f>
        <v>-0.1655216566939991</v>
      </c>
      <c r="Y177" s="47">
        <f>((1/$C164*Y176)-1)</f>
        <v>2.1208855799373039E-2</v>
      </c>
      <c r="Z177" s="46">
        <f>((1/$B164*Z176)-1)</f>
        <v>-0.16783630050971421</v>
      </c>
      <c r="AA177" s="47">
        <f>((1/$C164*AA176)-1)</f>
        <v>2.1012931034482651E-2</v>
      </c>
      <c r="AB177" s="43">
        <f>((1/$B164*AB176)-1)</f>
        <v>-0.165644776045899</v>
      </c>
      <c r="AC177" s="45">
        <f>((1/$C164*AC176)-1)</f>
        <v>2.1306818181818121E-2</v>
      </c>
      <c r="AD177" s="43"/>
      <c r="AE177" s="43"/>
    </row>
    <row r="178" spans="1:31" x14ac:dyDescent="0.2">
      <c r="A178" s="175"/>
      <c r="B178" s="178"/>
      <c r="C178" s="190"/>
      <c r="D178" s="183"/>
      <c r="E178" s="67" t="s">
        <v>10</v>
      </c>
      <c r="F178" s="11"/>
      <c r="G178" s="10"/>
      <c r="H178" s="17"/>
      <c r="I178" s="20"/>
      <c r="J178" s="10"/>
      <c r="K178" s="10"/>
      <c r="L178" s="17"/>
      <c r="M178" s="10"/>
      <c r="N178" s="11"/>
      <c r="O178" s="20"/>
      <c r="P178" s="10"/>
      <c r="Q178" s="10"/>
      <c r="R178" s="17"/>
      <c r="S178" s="20"/>
      <c r="T178" s="10"/>
      <c r="U178" s="12"/>
      <c r="V178" s="10"/>
      <c r="W178" s="10"/>
      <c r="X178" s="17"/>
      <c r="Y178" s="20"/>
      <c r="Z178" s="17"/>
      <c r="AA178" s="20"/>
      <c r="AB178" s="10"/>
      <c r="AC178" s="12"/>
      <c r="AD178" s="10"/>
      <c r="AE178" s="10"/>
    </row>
    <row r="179" spans="1:31" x14ac:dyDescent="0.2">
      <c r="A179" s="175"/>
      <c r="B179" s="178"/>
      <c r="C179" s="190"/>
      <c r="D179" s="187"/>
      <c r="E179" s="114" t="s">
        <v>42</v>
      </c>
      <c r="F179" s="124">
        <f>IF(G177&lt;0,1,0)</f>
        <v>0</v>
      </c>
      <c r="G179" s="125"/>
      <c r="H179" s="126">
        <f>IF(I177&lt;0,1,0)</f>
        <v>0</v>
      </c>
      <c r="I179" s="125"/>
      <c r="J179" s="126">
        <f>IF(K177&lt;0,1,0)</f>
        <v>0</v>
      </c>
      <c r="K179" s="125"/>
      <c r="L179" s="126">
        <f>IF(M177&lt;0,1,0)</f>
        <v>0</v>
      </c>
      <c r="M179" s="127"/>
      <c r="N179" s="124">
        <f>IF(O177&lt;0,1,0)</f>
        <v>0</v>
      </c>
      <c r="O179" s="125"/>
      <c r="P179" s="126">
        <f>IF(Q177&lt;0,1,0)</f>
        <v>0</v>
      </c>
      <c r="Q179" s="125"/>
      <c r="R179" s="126">
        <f>IF(S177&lt;0,1,0)</f>
        <v>0</v>
      </c>
      <c r="S179" s="125"/>
      <c r="T179" s="126">
        <f>IF(U177&lt;0,1,0)</f>
        <v>0</v>
      </c>
      <c r="U179" s="127"/>
      <c r="V179" s="124">
        <f>IF(W177&lt;0,1,0)</f>
        <v>0</v>
      </c>
      <c r="W179" s="125"/>
      <c r="X179" s="126">
        <f>IF(Y177&lt;0,1,0)</f>
        <v>0</v>
      </c>
      <c r="Y179" s="125"/>
      <c r="Z179" s="126">
        <f>IF(AA177&lt;0,1,0)</f>
        <v>0</v>
      </c>
      <c r="AA179" s="125"/>
      <c r="AB179" s="126">
        <f>IF(AC177&lt;0,1,0)</f>
        <v>0</v>
      </c>
      <c r="AC179" s="127"/>
      <c r="AD179" s="115"/>
      <c r="AE179" s="115"/>
    </row>
    <row r="180" spans="1:31" x14ac:dyDescent="0.2">
      <c r="A180" s="175"/>
      <c r="B180" s="178"/>
      <c r="C180" s="190"/>
      <c r="D180" s="181" t="s">
        <v>9</v>
      </c>
      <c r="E180" s="67" t="s">
        <v>11</v>
      </c>
      <c r="F180" s="11">
        <v>0.20343</v>
      </c>
      <c r="G180" s="10">
        <v>0.20514499999999999</v>
      </c>
      <c r="H180" s="17">
        <v>0.20352999999999999</v>
      </c>
      <c r="I180" s="20">
        <v>0.20502500000000001</v>
      </c>
      <c r="J180" s="10">
        <v>0.203595</v>
      </c>
      <c r="K180" s="10">
        <v>0.20488500000000001</v>
      </c>
      <c r="L180" s="17">
        <v>0.20366000000000001</v>
      </c>
      <c r="M180" s="10">
        <v>0.20499000000000001</v>
      </c>
      <c r="N180" s="11">
        <v>0.20544999999999999</v>
      </c>
      <c r="O180" s="20">
        <v>0.205095</v>
      </c>
      <c r="P180" s="10">
        <v>0.203955</v>
      </c>
      <c r="Q180" s="10">
        <v>0.205405</v>
      </c>
      <c r="R180" s="17">
        <v>0.2036</v>
      </c>
      <c r="S180" s="20">
        <v>0.20523</v>
      </c>
      <c r="T180" s="10">
        <v>0.20361499999999999</v>
      </c>
      <c r="U180" s="12">
        <v>0.20488000000000001</v>
      </c>
      <c r="V180" s="10">
        <v>0.20432500000000001</v>
      </c>
      <c r="W180" s="10">
        <v>0.205095</v>
      </c>
      <c r="X180" s="17">
        <v>0.20375499999999999</v>
      </c>
      <c r="Y180" s="20">
        <v>0.20537</v>
      </c>
      <c r="Z180" s="17">
        <v>0.20346</v>
      </c>
      <c r="AA180" s="20">
        <v>0.20502999999999999</v>
      </c>
      <c r="AB180" s="10">
        <v>0.2036</v>
      </c>
      <c r="AC180" s="12">
        <v>0.205015</v>
      </c>
      <c r="AD180" s="10"/>
      <c r="AE180" s="10"/>
    </row>
    <row r="181" spans="1:31" x14ac:dyDescent="0.2">
      <c r="A181" s="175"/>
      <c r="B181" s="178"/>
      <c r="C181" s="190"/>
      <c r="D181" s="181"/>
      <c r="E181" s="67" t="s">
        <v>12</v>
      </c>
      <c r="F181" s="44">
        <f>((1/$B164*F180)-1)</f>
        <v>1.8467902784959911E-3</v>
      </c>
      <c r="G181" s="43">
        <f>((1/$C164*G180)-1)</f>
        <v>4.8246473354229824E-3</v>
      </c>
      <c r="H181" s="46">
        <f>((1/$B164*H180)-1)</f>
        <v>2.3392676860949368E-3</v>
      </c>
      <c r="I181" s="47">
        <f>((1/$C164*I180)-1)</f>
        <v>4.2368730407522648E-3</v>
      </c>
      <c r="J181" s="43">
        <f>((1/$B164*J180)-1)</f>
        <v>2.6593780010342183E-3</v>
      </c>
      <c r="K181" s="43">
        <f>((1/$C164*K180)-1)</f>
        <v>3.5511363636362425E-3</v>
      </c>
      <c r="L181" s="46">
        <f>((1/$B164*L180)-1)</f>
        <v>2.9794883159734997E-3</v>
      </c>
      <c r="M181" s="43">
        <f>((1/$C164*M180)-1)</f>
        <v>4.0654388714733702E-3</v>
      </c>
      <c r="N181" s="44">
        <f>((1/$B164*N180)-1)</f>
        <v>1.1794833911994207E-2</v>
      </c>
      <c r="O181" s="47">
        <f>((1/$C164*O180)-1)</f>
        <v>4.5797413793102759E-3</v>
      </c>
      <c r="P181" s="43">
        <f>((1/$B164*P180)-1)</f>
        <v>4.4322966683902898E-3</v>
      </c>
      <c r="Q181" s="43">
        <f>((1/$C164*Q180)-1)</f>
        <v>6.0981583072099443E-3</v>
      </c>
      <c r="R181" s="46">
        <f>((1/$B164*R180)-1)</f>
        <v>2.6840018714142655E-3</v>
      </c>
      <c r="S181" s="47">
        <f>((1/$C164*S180)-1)</f>
        <v>5.2409874608150275E-3</v>
      </c>
      <c r="T181" s="43">
        <f>((1/$B164*T180)-1)</f>
        <v>2.757873482553963E-3</v>
      </c>
      <c r="U181" s="45">
        <f>((1/$C164*U180)-1)</f>
        <v>3.5266457680249719E-3</v>
      </c>
      <c r="V181" s="43">
        <f>((1/$B164*V180)-1)</f>
        <v>6.2544630765064557E-3</v>
      </c>
      <c r="W181" s="43">
        <f>((1/$C164*W180)-1)</f>
        <v>4.5797413793102759E-3</v>
      </c>
      <c r="X181" s="46">
        <f>((1/$B164*X180)-1)</f>
        <v>3.4473418531923983E-3</v>
      </c>
      <c r="Y181" s="47">
        <f>((1/$C164*Y180)-1)</f>
        <v>5.9267241379308278E-3</v>
      </c>
      <c r="Z181" s="46">
        <f>((1/$B164*Z180)-1)</f>
        <v>1.9945335007756082E-3</v>
      </c>
      <c r="AA181" s="47">
        <f>((1/$C164*AA180)-1)</f>
        <v>4.2613636363635354E-3</v>
      </c>
      <c r="AB181" s="43">
        <f>((1/$B164*AB180)-1)</f>
        <v>2.6840018714142655E-3</v>
      </c>
      <c r="AC181" s="45">
        <f>((1/$C164*AC180)-1)</f>
        <v>4.1878918495297235E-3</v>
      </c>
      <c r="AD181" s="43"/>
      <c r="AE181" s="43"/>
    </row>
    <row r="182" spans="1:31" x14ac:dyDescent="0.2">
      <c r="A182" s="175"/>
      <c r="B182" s="178"/>
      <c r="C182" s="190"/>
      <c r="D182" s="181"/>
      <c r="E182" s="67" t="s">
        <v>10</v>
      </c>
      <c r="F182" s="11"/>
      <c r="G182" s="10"/>
      <c r="H182" s="17"/>
      <c r="I182" s="20"/>
      <c r="J182" s="10"/>
      <c r="K182" s="10"/>
      <c r="L182" s="17"/>
      <c r="M182" s="10"/>
      <c r="N182" s="11"/>
      <c r="O182" s="20"/>
      <c r="P182" s="10"/>
      <c r="Q182" s="10"/>
      <c r="R182" s="17"/>
      <c r="S182" s="20"/>
      <c r="T182" s="10"/>
      <c r="U182" s="12"/>
      <c r="V182" s="10"/>
      <c r="W182" s="10"/>
      <c r="X182" s="17"/>
      <c r="Y182" s="20"/>
      <c r="Z182" s="17"/>
      <c r="AA182" s="20"/>
      <c r="AB182" s="10"/>
      <c r="AC182" s="12"/>
      <c r="AD182" s="10"/>
      <c r="AE182" s="10"/>
    </row>
    <row r="183" spans="1:31" ht="17" thickBot="1" x14ac:dyDescent="0.25">
      <c r="A183" s="176"/>
      <c r="B183" s="179"/>
      <c r="C183" s="191"/>
      <c r="D183" s="188"/>
      <c r="E183" s="113" t="s">
        <v>42</v>
      </c>
      <c r="F183" s="124">
        <f>IF(G181&lt;0,1,0)</f>
        <v>0</v>
      </c>
      <c r="G183" s="125"/>
      <c r="H183" s="126">
        <f>IF(I181&lt;0,1,0)</f>
        <v>0</v>
      </c>
      <c r="I183" s="125"/>
      <c r="J183" s="126">
        <f>IF(K181&lt;0,1,0)</f>
        <v>0</v>
      </c>
      <c r="K183" s="125"/>
      <c r="L183" s="126">
        <f>IF(M181&lt;0,1,0)</f>
        <v>0</v>
      </c>
      <c r="M183" s="127"/>
      <c r="N183" s="124">
        <f>IF(O181&lt;0,1,0)</f>
        <v>0</v>
      </c>
      <c r="O183" s="125"/>
      <c r="P183" s="126">
        <f>IF(Q181&lt;0,1,0)</f>
        <v>0</v>
      </c>
      <c r="Q183" s="125"/>
      <c r="R183" s="126">
        <f>IF(S181&lt;0,1,0)</f>
        <v>0</v>
      </c>
      <c r="S183" s="125"/>
      <c r="T183" s="126">
        <f>IF(U181&lt;0,1,0)</f>
        <v>0</v>
      </c>
      <c r="U183" s="127"/>
      <c r="V183" s="124">
        <f>IF(W181&lt;0,1,0)</f>
        <v>0</v>
      </c>
      <c r="W183" s="125"/>
      <c r="X183" s="126">
        <f>IF(Y181&lt;0,1,0)</f>
        <v>0</v>
      </c>
      <c r="Y183" s="125"/>
      <c r="Z183" s="126">
        <f>IF(AA181&lt;0,1,0)</f>
        <v>0</v>
      </c>
      <c r="AA183" s="125"/>
      <c r="AB183" s="126">
        <f>IF(AC181&lt;0,1,0)</f>
        <v>0</v>
      </c>
      <c r="AC183" s="127"/>
      <c r="AD183" s="115"/>
      <c r="AE183" s="115"/>
    </row>
    <row r="184" spans="1:31" x14ac:dyDescent="0.2">
      <c r="A184" s="174" t="s">
        <v>25</v>
      </c>
      <c r="B184" s="177">
        <v>0.21726999999999999</v>
      </c>
      <c r="C184" s="189">
        <v>0.26894000000000001</v>
      </c>
      <c r="D184" s="180" t="s">
        <v>2</v>
      </c>
      <c r="E184" s="66" t="s">
        <v>11</v>
      </c>
      <c r="F184" s="8">
        <v>0.20630999999999999</v>
      </c>
      <c r="G184" s="7">
        <v>0.26641999999999999</v>
      </c>
      <c r="H184" s="16">
        <v>0.2107</v>
      </c>
      <c r="I184" s="19">
        <v>0.26532</v>
      </c>
      <c r="J184" s="7">
        <v>0.21295</v>
      </c>
      <c r="K184" s="7">
        <v>0.26433499999999999</v>
      </c>
      <c r="L184" s="16">
        <v>0.21482499999999999</v>
      </c>
      <c r="M184" s="7">
        <v>0.26460499999999998</v>
      </c>
      <c r="N184" s="8">
        <v>0.20754</v>
      </c>
      <c r="O184" s="19">
        <v>0.26640000000000003</v>
      </c>
      <c r="P184" s="7">
        <v>0.21027999999999999</v>
      </c>
      <c r="Q184" s="7">
        <v>0.26285500000000001</v>
      </c>
      <c r="R184" s="16">
        <v>0.212315</v>
      </c>
      <c r="S184" s="19">
        <v>0.26500499999999999</v>
      </c>
      <c r="T184" s="7">
        <v>0.21343500000000001</v>
      </c>
      <c r="U184" s="9">
        <v>0.26619500000000001</v>
      </c>
      <c r="V184" s="7">
        <v>0.20721500000000001</v>
      </c>
      <c r="W184" s="7">
        <v>0.26606000000000002</v>
      </c>
      <c r="X184" s="16">
        <v>0.20990500000000001</v>
      </c>
      <c r="Y184" s="19">
        <v>0.26473000000000002</v>
      </c>
      <c r="Z184" s="16">
        <v>0.21182000000000001</v>
      </c>
      <c r="AA184" s="19">
        <v>0.26844000000000001</v>
      </c>
      <c r="AB184" s="7">
        <v>0.21440000000000001</v>
      </c>
      <c r="AC184" s="9">
        <v>0.26224999999999998</v>
      </c>
      <c r="AD184" s="10"/>
      <c r="AE184" s="10"/>
    </row>
    <row r="185" spans="1:31" x14ac:dyDescent="0.2">
      <c r="A185" s="175"/>
      <c r="B185" s="178"/>
      <c r="C185" s="190"/>
      <c r="D185" s="181"/>
      <c r="E185" s="67" t="s">
        <v>12</v>
      </c>
      <c r="F185" s="44">
        <f>((1/$B184*F184)-1)</f>
        <v>-5.0444147834491582E-2</v>
      </c>
      <c r="G185" s="43">
        <f>((1/$C184*G184)-1)</f>
        <v>-9.3701197293076799E-3</v>
      </c>
      <c r="H185" s="46">
        <f>((1/$B184*H184)-1)</f>
        <v>-3.0238873291296486E-2</v>
      </c>
      <c r="I185" s="47">
        <f>((1/$C184*I184)-1)</f>
        <v>-1.3460251357180097E-2</v>
      </c>
      <c r="J185" s="43">
        <f>((1/$B184*J184)-1)</f>
        <v>-1.9883094766879772E-2</v>
      </c>
      <c r="K185" s="43">
        <f>((1/$C184*K184)-1)</f>
        <v>-1.7122778314865861E-2</v>
      </c>
      <c r="L185" s="46">
        <f>((1/$B184*L184)-1)</f>
        <v>-1.1253279329865973E-2</v>
      </c>
      <c r="M185" s="43">
        <f>((1/$C184*M184)-1)</f>
        <v>-1.6118836915297252E-2</v>
      </c>
      <c r="N185" s="44">
        <f>((1/$B184*N184)-1)</f>
        <v>-4.4782988907810406E-2</v>
      </c>
      <c r="O185" s="47">
        <f>((1/$C184*O184)-1)</f>
        <v>-9.4444857589053299E-3</v>
      </c>
      <c r="P185" s="43">
        <f>((1/$B184*P184)-1)</f>
        <v>-3.2171951949187538E-2</v>
      </c>
      <c r="Q185" s="43">
        <f>((1/$C184*Q184)-1)</f>
        <v>-2.2625864505094073E-2</v>
      </c>
      <c r="R185" s="46">
        <f>((1/$B184*R184)-1)</f>
        <v>-2.2805725594881809E-2</v>
      </c>
      <c r="S185" s="47">
        <f>((1/$C184*S184)-1)</f>
        <v>-1.4631516323343585E-2</v>
      </c>
      <c r="T185" s="43">
        <f>((1/$B184*T184)-1)</f>
        <v>-1.7650849173838856E-2</v>
      </c>
      <c r="U185" s="45">
        <f>((1/$C184*U184)-1)</f>
        <v>-1.020673756228152E-2</v>
      </c>
      <c r="V185" s="43">
        <f>((1/$B184*V184)-1)</f>
        <v>-4.6278823583559503E-2</v>
      </c>
      <c r="W185" s="43">
        <f>((1/$C184*W184)-1)</f>
        <v>-1.0708708262065825E-2</v>
      </c>
      <c r="X185" s="46">
        <f>((1/$B184*X184)-1)</f>
        <v>-3.3897915036590232E-2</v>
      </c>
      <c r="Y185" s="47">
        <f>((1/$C184*Y184)-1)</f>
        <v>-1.5654049230311551E-2</v>
      </c>
      <c r="Z185" s="46">
        <f>((1/$B184*Z184)-1)</f>
        <v>-2.5083996870253422E-2</v>
      </c>
      <c r="AA185" s="47">
        <f>((1/$C184*AA184)-1)</f>
        <v>-1.8591507399420282E-3</v>
      </c>
      <c r="AB185" s="43">
        <f>((1/$B184*AB184)-1)</f>
        <v>-1.3209370828922373E-2</v>
      </c>
      <c r="AC185" s="45">
        <f>((1/$C184*AC184)-1)</f>
        <v>-2.4875436900424042E-2</v>
      </c>
      <c r="AD185" s="43"/>
      <c r="AE185" s="43"/>
    </row>
    <row r="186" spans="1:31" x14ac:dyDescent="0.2">
      <c r="A186" s="175"/>
      <c r="B186" s="178"/>
      <c r="C186" s="190"/>
      <c r="D186" s="181"/>
      <c r="E186" s="67" t="s">
        <v>10</v>
      </c>
      <c r="F186" s="42"/>
      <c r="G186" s="10"/>
      <c r="H186" s="17"/>
      <c r="I186" s="20"/>
      <c r="J186" s="10"/>
      <c r="K186" s="10"/>
      <c r="L186" s="17"/>
      <c r="M186" s="10"/>
      <c r="N186" s="11"/>
      <c r="O186" s="20"/>
      <c r="P186" s="10"/>
      <c r="Q186" s="10"/>
      <c r="R186" s="17"/>
      <c r="S186" s="20"/>
      <c r="T186" s="10"/>
      <c r="U186" s="12"/>
      <c r="V186" s="10"/>
      <c r="W186" s="10"/>
      <c r="X186" s="17"/>
      <c r="Y186" s="20"/>
      <c r="Z186" s="17"/>
      <c r="AA186" s="20"/>
      <c r="AB186" s="10"/>
      <c r="AC186" s="12"/>
      <c r="AD186" s="10"/>
      <c r="AE186" s="10"/>
    </row>
    <row r="187" spans="1:31" x14ac:dyDescent="0.2">
      <c r="A187" s="175"/>
      <c r="B187" s="178"/>
      <c r="C187" s="190"/>
      <c r="D187" s="181"/>
      <c r="E187" s="112" t="s">
        <v>42</v>
      </c>
      <c r="F187" s="124">
        <f>IF(G185&lt;0,1,0)</f>
        <v>1</v>
      </c>
      <c r="G187" s="125"/>
      <c r="H187" s="126">
        <f>IF(I185&lt;0,1,0)</f>
        <v>1</v>
      </c>
      <c r="I187" s="125"/>
      <c r="J187" s="126">
        <f>IF(K185&lt;0,1,0)</f>
        <v>1</v>
      </c>
      <c r="K187" s="125"/>
      <c r="L187" s="126">
        <f>IF(M185&lt;0,1,0)</f>
        <v>1</v>
      </c>
      <c r="M187" s="127"/>
      <c r="N187" s="124">
        <f>IF(O185&lt;0,1,0)</f>
        <v>1</v>
      </c>
      <c r="O187" s="125"/>
      <c r="P187" s="126">
        <f>IF(Q185&lt;0,1,0)</f>
        <v>1</v>
      </c>
      <c r="Q187" s="125"/>
      <c r="R187" s="126">
        <f>IF(S185&lt;0,1,0)</f>
        <v>1</v>
      </c>
      <c r="S187" s="125"/>
      <c r="T187" s="126">
        <f>IF(U185&lt;0,1,0)</f>
        <v>1</v>
      </c>
      <c r="U187" s="127"/>
      <c r="V187" s="124">
        <f>IF(W185&lt;0,1,0)</f>
        <v>1</v>
      </c>
      <c r="W187" s="125"/>
      <c r="X187" s="126">
        <f>IF(Y185&lt;0,1,0)</f>
        <v>1</v>
      </c>
      <c r="Y187" s="125"/>
      <c r="Z187" s="126">
        <f>IF(AA185&lt;0,1,0)</f>
        <v>1</v>
      </c>
      <c r="AA187" s="125"/>
      <c r="AB187" s="126">
        <f>IF(AC185&lt;0,1,0)</f>
        <v>1</v>
      </c>
      <c r="AC187" s="127"/>
      <c r="AD187" s="115"/>
      <c r="AE187" s="115"/>
    </row>
    <row r="188" spans="1:31" x14ac:dyDescent="0.2">
      <c r="A188" s="175"/>
      <c r="B188" s="178"/>
      <c r="C188" s="190"/>
      <c r="D188" s="182" t="s">
        <v>6</v>
      </c>
      <c r="E188" s="68" t="s">
        <v>11</v>
      </c>
      <c r="F188" s="35">
        <v>0.19769999999999999</v>
      </c>
      <c r="G188" s="31">
        <v>0.26851999999999998</v>
      </c>
      <c r="H188" s="22">
        <v>0.201295</v>
      </c>
      <c r="I188" s="23">
        <v>0.26562000000000002</v>
      </c>
      <c r="J188" s="31">
        <v>0.20204</v>
      </c>
      <c r="K188" s="31">
        <v>0.27061000000000002</v>
      </c>
      <c r="L188" s="22">
        <v>0.2046</v>
      </c>
      <c r="M188" s="31">
        <v>0.26520500000000002</v>
      </c>
      <c r="N188" s="35">
        <v>0.19394500000000001</v>
      </c>
      <c r="O188" s="23">
        <v>0.26851000000000003</v>
      </c>
      <c r="P188" s="31">
        <v>0.19041</v>
      </c>
      <c r="Q188" s="31">
        <v>0.26640000000000003</v>
      </c>
      <c r="R188" s="22">
        <v>0.18914500000000001</v>
      </c>
      <c r="S188" s="23">
        <v>0.267455</v>
      </c>
      <c r="T188" s="31">
        <v>0.192</v>
      </c>
      <c r="U188" s="36">
        <v>0.26150000000000001</v>
      </c>
      <c r="V188" s="31">
        <v>0.1988</v>
      </c>
      <c r="W188" s="31">
        <v>0.268175</v>
      </c>
      <c r="X188" s="22">
        <v>0.197515</v>
      </c>
      <c r="Y188" s="23">
        <v>0.26725500000000002</v>
      </c>
      <c r="Z188" s="22">
        <v>0.19778000000000001</v>
      </c>
      <c r="AA188" s="23">
        <v>0.26926499999999998</v>
      </c>
      <c r="AB188" s="31">
        <v>0.19936499999999999</v>
      </c>
      <c r="AC188" s="36">
        <v>0.26555000000000001</v>
      </c>
      <c r="AD188" s="10"/>
      <c r="AE188" s="10"/>
    </row>
    <row r="189" spans="1:31" x14ac:dyDescent="0.2">
      <c r="A189" s="175"/>
      <c r="B189" s="178"/>
      <c r="C189" s="190"/>
      <c r="D189" s="183"/>
      <c r="E189" s="67" t="s">
        <v>12</v>
      </c>
      <c r="F189" s="44">
        <f>((1/$B184*F188)-1)</f>
        <v>-9.0072260321259257E-2</v>
      </c>
      <c r="G189" s="43">
        <f>((1/$C184*G188)-1)</f>
        <v>-1.561686621551428E-3</v>
      </c>
      <c r="H189" s="46">
        <f>((1/$B184*H188)-1)</f>
        <v>-7.3526027523357906E-2</v>
      </c>
      <c r="I189" s="47">
        <f>((1/$C184*I188)-1)</f>
        <v>-1.2344760913214792E-2</v>
      </c>
      <c r="J189" s="43">
        <f>((1/$B184*J188)-1)</f>
        <v>-7.0097114189717757E-2</v>
      </c>
      <c r="K189" s="43">
        <f>((1/$C184*K188)-1)</f>
        <v>6.2095634714063319E-3</v>
      </c>
      <c r="L189" s="46">
        <f>((1/$B184*L188)-1)</f>
        <v>-5.8314539513048214E-2</v>
      </c>
      <c r="M189" s="43">
        <f>((1/$C184*M188)-1)</f>
        <v>-1.3887856027366641E-2</v>
      </c>
      <c r="N189" s="44">
        <f>((1/$B184*N188)-1)</f>
        <v>-0.1073549040364522</v>
      </c>
      <c r="O189" s="47">
        <f>((1/$C184*O188)-1)</f>
        <v>-1.598869636350031E-3</v>
      </c>
      <c r="P189" s="43">
        <f>((1/$B184*P188)-1)</f>
        <v>-0.12362498274036904</v>
      </c>
      <c r="Q189" s="43">
        <f>((1/$C184*Q188)-1)</f>
        <v>-9.4444857589053299E-3</v>
      </c>
      <c r="R189" s="46">
        <f>((1/$B184*R188)-1)</f>
        <v>-0.12944723155520765</v>
      </c>
      <c r="S189" s="47">
        <f>((1/$C184*S188)-1)</f>
        <v>-5.5216776976277915E-3</v>
      </c>
      <c r="T189" s="43">
        <f>((1/$B184*T188)-1)</f>
        <v>-0.11630689924978121</v>
      </c>
      <c r="U189" s="45">
        <f>((1/$C184*U188)-1)</f>
        <v>-2.7664163010336917E-2</v>
      </c>
      <c r="V189" s="43">
        <f>((1/$B184*V188)-1)</f>
        <v>-8.5009435264877697E-2</v>
      </c>
      <c r="W189" s="43">
        <f>((1/$C184*W188)-1)</f>
        <v>-2.8445006321112798E-3</v>
      </c>
      <c r="X189" s="46">
        <f>((1/$B184*X188)-1)</f>
        <v>-9.0923735444377929E-2</v>
      </c>
      <c r="Y189" s="47">
        <f>((1/$C184*Y188)-1)</f>
        <v>-6.2653379936045139E-3</v>
      </c>
      <c r="Z189" s="46">
        <f>((1/$B184*Z188)-1)</f>
        <v>-8.9704054862613236E-2</v>
      </c>
      <c r="AA189" s="47">
        <f>((1/$C184*AA188)-1)</f>
        <v>1.2084479809622017E-3</v>
      </c>
      <c r="AB189" s="43">
        <f>((1/$B184*AB188)-1)</f>
        <v>-8.2408984213190872E-2</v>
      </c>
      <c r="AC189" s="45">
        <f>((1/$C184*AC188)-1)</f>
        <v>-1.2605042016806678E-2</v>
      </c>
      <c r="AD189" s="43"/>
      <c r="AE189" s="43"/>
    </row>
    <row r="190" spans="1:31" x14ac:dyDescent="0.2">
      <c r="A190" s="175"/>
      <c r="B190" s="178"/>
      <c r="C190" s="190"/>
      <c r="D190" s="183"/>
      <c r="E190" s="67" t="s">
        <v>10</v>
      </c>
      <c r="F190" s="11"/>
      <c r="G190" s="10"/>
      <c r="H190" s="17"/>
      <c r="I190" s="20"/>
      <c r="J190" s="10"/>
      <c r="K190" s="10"/>
      <c r="L190" s="17"/>
      <c r="M190" s="10"/>
      <c r="N190" s="11"/>
      <c r="O190" s="20"/>
      <c r="P190" s="10"/>
      <c r="Q190" s="10"/>
      <c r="R190" s="17"/>
      <c r="S190" s="20"/>
      <c r="T190" s="10"/>
      <c r="U190" s="12"/>
      <c r="V190" s="10"/>
      <c r="W190" s="10"/>
      <c r="X190" s="17"/>
      <c r="Y190" s="20"/>
      <c r="Z190" s="17"/>
      <c r="AA190" s="20"/>
      <c r="AB190" s="10"/>
      <c r="AC190" s="12"/>
      <c r="AD190" s="10"/>
      <c r="AE190" s="10"/>
    </row>
    <row r="191" spans="1:31" x14ac:dyDescent="0.2">
      <c r="A191" s="175"/>
      <c r="B191" s="178"/>
      <c r="C191" s="190"/>
      <c r="D191" s="183"/>
      <c r="E191" s="112" t="s">
        <v>42</v>
      </c>
      <c r="F191" s="124">
        <f>IF(G189&lt;0,1,0)</f>
        <v>1</v>
      </c>
      <c r="G191" s="125"/>
      <c r="H191" s="126">
        <f>IF(I189&lt;0,1,0)</f>
        <v>1</v>
      </c>
      <c r="I191" s="125"/>
      <c r="J191" s="126">
        <f>IF(K189&lt;0,1,0)</f>
        <v>0</v>
      </c>
      <c r="K191" s="125"/>
      <c r="L191" s="126">
        <f>IF(M189&lt;0,1,0)</f>
        <v>1</v>
      </c>
      <c r="M191" s="127"/>
      <c r="N191" s="124">
        <f>IF(O189&lt;0,1,0)</f>
        <v>1</v>
      </c>
      <c r="O191" s="125"/>
      <c r="P191" s="126">
        <f>IF(Q189&lt;0,1,0)</f>
        <v>1</v>
      </c>
      <c r="Q191" s="125"/>
      <c r="R191" s="126">
        <f>IF(S189&lt;0,1,0)</f>
        <v>1</v>
      </c>
      <c r="S191" s="125"/>
      <c r="T191" s="126">
        <f>IF(U189&lt;0,1,0)</f>
        <v>1</v>
      </c>
      <c r="U191" s="127"/>
      <c r="V191" s="124">
        <f>IF(W189&lt;0,1,0)</f>
        <v>1</v>
      </c>
      <c r="W191" s="125"/>
      <c r="X191" s="126">
        <f>IF(Y189&lt;0,1,0)</f>
        <v>1</v>
      </c>
      <c r="Y191" s="125"/>
      <c r="Z191" s="126">
        <f>IF(AA189&lt;0,1,0)</f>
        <v>0</v>
      </c>
      <c r="AA191" s="125"/>
      <c r="AB191" s="126">
        <f>IF(AC189&lt;0,1,0)</f>
        <v>1</v>
      </c>
      <c r="AC191" s="127"/>
      <c r="AD191" s="115"/>
      <c r="AE191" s="115"/>
    </row>
    <row r="192" spans="1:31" x14ac:dyDescent="0.2">
      <c r="A192" s="175"/>
      <c r="B192" s="178"/>
      <c r="C192" s="190"/>
      <c r="D192" s="182" t="s">
        <v>7</v>
      </c>
      <c r="E192" s="68" t="s">
        <v>11</v>
      </c>
      <c r="F192" s="35">
        <v>0.19917000000000001</v>
      </c>
      <c r="G192" s="31">
        <v>0.26612999999999998</v>
      </c>
      <c r="H192" s="22">
        <v>0.20280000000000001</v>
      </c>
      <c r="I192" s="23">
        <v>0.26688499999999998</v>
      </c>
      <c r="J192" s="31">
        <v>0.20389499999999999</v>
      </c>
      <c r="K192" s="31">
        <v>0.26362999999999998</v>
      </c>
      <c r="L192" s="22">
        <v>0.204705</v>
      </c>
      <c r="M192" s="31">
        <v>0.265405</v>
      </c>
      <c r="N192" s="35">
        <v>0.19980999999999999</v>
      </c>
      <c r="O192" s="23">
        <v>0.27045000000000002</v>
      </c>
      <c r="P192" s="31">
        <v>0.18966</v>
      </c>
      <c r="Q192" s="31">
        <v>0.27564499999999997</v>
      </c>
      <c r="R192" s="22">
        <v>0.1852</v>
      </c>
      <c r="S192" s="23">
        <v>0.28067999999999999</v>
      </c>
      <c r="T192" s="31">
        <v>0.18337000000000001</v>
      </c>
      <c r="U192" s="36">
        <v>0.27966999999999997</v>
      </c>
      <c r="V192" s="31">
        <v>0.20266999999999999</v>
      </c>
      <c r="W192" s="31">
        <v>0.26944499999999999</v>
      </c>
      <c r="X192" s="22">
        <v>0.19864999999999999</v>
      </c>
      <c r="Y192" s="23">
        <v>0.27079999999999999</v>
      </c>
      <c r="Z192" s="22">
        <v>0.196245</v>
      </c>
      <c r="AA192" s="23">
        <v>0.27354000000000001</v>
      </c>
      <c r="AB192" s="31">
        <v>0.19586000000000001</v>
      </c>
      <c r="AC192" s="36">
        <v>0.272675</v>
      </c>
      <c r="AD192" s="10"/>
      <c r="AE192" s="10"/>
    </row>
    <row r="193" spans="1:31" x14ac:dyDescent="0.2">
      <c r="A193" s="175"/>
      <c r="B193" s="178"/>
      <c r="C193" s="190"/>
      <c r="D193" s="183"/>
      <c r="E193" s="67" t="s">
        <v>12</v>
      </c>
      <c r="F193" s="44">
        <f>((1/$B184*F192)-1)</f>
        <v>-8.3306485018640242E-2</v>
      </c>
      <c r="G193" s="43">
        <f>((1/$C184*G192)-1)</f>
        <v>-1.0448427158474161E-2</v>
      </c>
      <c r="H193" s="46">
        <f>((1/$B184*H192)-1)</f>
        <v>-6.6599162332581452E-2</v>
      </c>
      <c r="I193" s="47">
        <f>((1/$C184*I192)-1)</f>
        <v>-7.6411095411617058E-3</v>
      </c>
      <c r="J193" s="43">
        <f>((1/$B184*J192)-1)</f>
        <v>-6.1559350117365463E-2</v>
      </c>
      <c r="K193" s="43">
        <f>((1/$C184*K192)-1)</f>
        <v>-1.9744180858184079E-2</v>
      </c>
      <c r="L193" s="46">
        <f>((1/$B184*L192)-1)</f>
        <v>-5.7831269848575451E-2</v>
      </c>
      <c r="M193" s="43">
        <f>((1/$C184*M192)-1)</f>
        <v>-1.3144195731389918E-2</v>
      </c>
      <c r="N193" s="44">
        <f>((1/$B184*N192)-1)</f>
        <v>-8.0360841349472967E-2</v>
      </c>
      <c r="O193" s="47">
        <f>((1/$C184*O192)-1)</f>
        <v>5.6146352346249095E-3</v>
      </c>
      <c r="P193" s="43">
        <f>((1/$B184*P192)-1)</f>
        <v>-0.12707690891517465</v>
      </c>
      <c r="Q193" s="43">
        <f>((1/$C184*Q192)-1)</f>
        <v>2.4931211422622113E-2</v>
      </c>
      <c r="R193" s="46">
        <f>((1/$B184*R192)-1)</f>
        <v>-0.14760436323468484</v>
      </c>
      <c r="S193" s="47">
        <f>((1/$C184*S192)-1)</f>
        <v>4.3652859373837893E-2</v>
      </c>
      <c r="T193" s="43">
        <f>((1/$B184*T192)-1)</f>
        <v>-0.15602706310121039</v>
      </c>
      <c r="U193" s="45">
        <f>((1/$C184*U192)-1)</f>
        <v>3.9897374879155123E-2</v>
      </c>
      <c r="V193" s="43">
        <f>((1/$B184*V192)-1)</f>
        <v>-6.719749620288118E-2</v>
      </c>
      <c r="W193" s="43">
        <f>((1/$C184*W192)-1)</f>
        <v>1.8777422473412742E-3</v>
      </c>
      <c r="X193" s="46">
        <f>((1/$B184*X192)-1)</f>
        <v>-8.5699820499838819E-2</v>
      </c>
      <c r="Y193" s="47">
        <f>((1/$C184*Y192)-1)</f>
        <v>6.9160407525841183E-3</v>
      </c>
      <c r="Z193" s="46">
        <f>((1/$B184*Z192)-1)</f>
        <v>-9.6768997100381893E-2</v>
      </c>
      <c r="AA193" s="47">
        <f>((1/$C184*AA192)-1)</f>
        <v>1.7104186807466393E-2</v>
      </c>
      <c r="AB193" s="43">
        <f>((1/$B184*AB192)-1)</f>
        <v>-9.8540985870115394E-2</v>
      </c>
      <c r="AC193" s="45">
        <f>((1/$C184*AC192)-1)</f>
        <v>1.3887856027366752E-2</v>
      </c>
      <c r="AD193" s="43"/>
      <c r="AE193" s="43"/>
    </row>
    <row r="194" spans="1:31" x14ac:dyDescent="0.2">
      <c r="A194" s="175"/>
      <c r="B194" s="178"/>
      <c r="C194" s="190"/>
      <c r="D194" s="183"/>
      <c r="E194" s="67" t="s">
        <v>10</v>
      </c>
      <c r="F194" s="11"/>
      <c r="G194" s="10"/>
      <c r="H194" s="17"/>
      <c r="I194" s="20"/>
      <c r="J194" s="10"/>
      <c r="K194" s="10"/>
      <c r="L194" s="17"/>
      <c r="M194" s="10"/>
      <c r="N194" s="11"/>
      <c r="O194" s="20"/>
      <c r="P194" s="10"/>
      <c r="Q194" s="10"/>
      <c r="R194" s="17"/>
      <c r="S194" s="20"/>
      <c r="T194" s="10"/>
      <c r="U194" s="12"/>
      <c r="V194" s="10"/>
      <c r="W194" s="10"/>
      <c r="X194" s="17"/>
      <c r="Y194" s="20"/>
      <c r="Z194" s="17"/>
      <c r="AA194" s="20"/>
      <c r="AB194" s="10"/>
      <c r="AC194" s="12"/>
      <c r="AD194" s="10"/>
      <c r="AE194" s="10"/>
    </row>
    <row r="195" spans="1:31" x14ac:dyDescent="0.2">
      <c r="A195" s="175"/>
      <c r="B195" s="178"/>
      <c r="C195" s="190"/>
      <c r="D195" s="187"/>
      <c r="E195" s="112" t="s">
        <v>42</v>
      </c>
      <c r="F195" s="124">
        <f>IF(G193&lt;0,1,0)</f>
        <v>1</v>
      </c>
      <c r="G195" s="125"/>
      <c r="H195" s="126">
        <f>IF(I193&lt;0,1,0)</f>
        <v>1</v>
      </c>
      <c r="I195" s="125"/>
      <c r="J195" s="126">
        <f>IF(K193&lt;0,1,0)</f>
        <v>1</v>
      </c>
      <c r="K195" s="125"/>
      <c r="L195" s="126">
        <f>IF(M193&lt;0,1,0)</f>
        <v>1</v>
      </c>
      <c r="M195" s="127"/>
      <c r="N195" s="124">
        <f>IF(O193&lt;0,1,0)</f>
        <v>0</v>
      </c>
      <c r="O195" s="125"/>
      <c r="P195" s="126">
        <f>IF(Q193&lt;0,1,0)</f>
        <v>0</v>
      </c>
      <c r="Q195" s="125"/>
      <c r="R195" s="126">
        <f>IF(S193&lt;0,1,0)</f>
        <v>0</v>
      </c>
      <c r="S195" s="125"/>
      <c r="T195" s="126">
        <f>IF(U193&lt;0,1,0)</f>
        <v>0</v>
      </c>
      <c r="U195" s="127"/>
      <c r="V195" s="124">
        <f>IF(W193&lt;0,1,0)</f>
        <v>0</v>
      </c>
      <c r="W195" s="125"/>
      <c r="X195" s="126">
        <f>IF(Y193&lt;0,1,0)</f>
        <v>0</v>
      </c>
      <c r="Y195" s="125"/>
      <c r="Z195" s="126">
        <f>IF(AA193&lt;0,1,0)</f>
        <v>0</v>
      </c>
      <c r="AA195" s="125"/>
      <c r="AB195" s="126">
        <f>IF(AC193&lt;0,1,0)</f>
        <v>0</v>
      </c>
      <c r="AC195" s="127"/>
      <c r="AD195" s="115"/>
      <c r="AE195" s="115"/>
    </row>
    <row r="196" spans="1:31" x14ac:dyDescent="0.2">
      <c r="A196" s="175"/>
      <c r="B196" s="178"/>
      <c r="C196" s="190"/>
      <c r="D196" s="183" t="s">
        <v>8</v>
      </c>
      <c r="E196" s="68" t="s">
        <v>11</v>
      </c>
      <c r="F196" s="11">
        <v>0.17077999999999999</v>
      </c>
      <c r="G196" s="10">
        <v>0.28028999999999998</v>
      </c>
      <c r="H196" s="17">
        <v>0.17813999999999999</v>
      </c>
      <c r="I196" s="20">
        <v>0.27761999999999998</v>
      </c>
      <c r="J196" s="10">
        <v>0.18068000000000001</v>
      </c>
      <c r="K196" s="10">
        <v>0.27521000000000001</v>
      </c>
      <c r="L196" s="17">
        <v>0.18190500000000001</v>
      </c>
      <c r="M196" s="10">
        <v>0.28056999999999999</v>
      </c>
      <c r="N196" s="11">
        <v>0.1686</v>
      </c>
      <c r="O196" s="20">
        <v>0.28321000000000002</v>
      </c>
      <c r="P196" s="10">
        <v>0.158475</v>
      </c>
      <c r="Q196" s="10">
        <v>0.28157500000000002</v>
      </c>
      <c r="R196" s="17">
        <v>0.16156999999999999</v>
      </c>
      <c r="S196" s="20">
        <v>0.28359000000000001</v>
      </c>
      <c r="T196" s="10">
        <v>0.16363</v>
      </c>
      <c r="U196" s="12">
        <v>0.28087499999999999</v>
      </c>
      <c r="V196" s="10">
        <v>0.17072000000000001</v>
      </c>
      <c r="W196" s="10">
        <v>0.28343499999999999</v>
      </c>
      <c r="X196" s="17">
        <v>0.16938</v>
      </c>
      <c r="Y196" s="20">
        <v>0.28171499999999999</v>
      </c>
      <c r="Z196" s="17">
        <v>0.17286000000000001</v>
      </c>
      <c r="AA196" s="20">
        <v>0.28129999999999999</v>
      </c>
      <c r="AB196" s="10">
        <v>0.17391499999999999</v>
      </c>
      <c r="AC196" s="12">
        <v>0.28405999999999998</v>
      </c>
      <c r="AD196" s="10"/>
      <c r="AE196" s="10"/>
    </row>
    <row r="197" spans="1:31" x14ac:dyDescent="0.2">
      <c r="A197" s="175"/>
      <c r="B197" s="178"/>
      <c r="C197" s="190"/>
      <c r="D197" s="183"/>
      <c r="E197" s="67" t="s">
        <v>12</v>
      </c>
      <c r="F197" s="44">
        <f>((1/$B184*F196)-1)</f>
        <v>-0.21397339715561281</v>
      </c>
      <c r="G197" s="43">
        <f>((1/$C184*G196)-1)</f>
        <v>4.2202721796683162E-2</v>
      </c>
      <c r="H197" s="46">
        <f>((1/$B184*H196)-1)</f>
        <v>-0.1800984949601877</v>
      </c>
      <c r="I197" s="47">
        <f>((1/$C184*I196)-1)</f>
        <v>3.2274856845392996E-2</v>
      </c>
      <c r="J197" s="43">
        <f>((1/$B184*J196)-1)</f>
        <v>-0.16840797164817956</v>
      </c>
      <c r="K197" s="43">
        <f>((1/$C184*K196)-1)</f>
        <v>2.3313750278872503E-2</v>
      </c>
      <c r="L197" s="46">
        <f>((1/$B184*L196)-1)</f>
        <v>-0.16276982556266384</v>
      </c>
      <c r="M197" s="43">
        <f>((1/$C184*M196)-1)</f>
        <v>4.3243846211050707E-2</v>
      </c>
      <c r="N197" s="44">
        <f>((1/$B184*N196)-1)</f>
        <v>-0.2240069959037142</v>
      </c>
      <c r="O197" s="47">
        <f>((1/$C184*O196)-1)</f>
        <v>5.3060162117944509E-2</v>
      </c>
      <c r="P197" s="43">
        <f>((1/$B184*P196)-1)</f>
        <v>-0.27060799926358903</v>
      </c>
      <c r="Q197" s="43">
        <f>((1/$C184*Q196)-1)</f>
        <v>4.6980739198334343E-2</v>
      </c>
      <c r="R197" s="46">
        <f>((1/$B184*R196)-1)</f>
        <v>-0.25636305058222486</v>
      </c>
      <c r="S197" s="47">
        <f>((1/$C184*S196)-1)</f>
        <v>5.4473116680300526E-2</v>
      </c>
      <c r="T197" s="43">
        <f>((1/$B184*T196)-1)</f>
        <v>-0.24688176002209228</v>
      </c>
      <c r="U197" s="45">
        <f>((1/$C184*U196)-1)</f>
        <v>4.4377928162415259E-2</v>
      </c>
      <c r="V197" s="43">
        <f>((1/$B184*V196)-1)</f>
        <v>-0.2142495512495971</v>
      </c>
      <c r="W197" s="43">
        <f>((1/$C184*W196)-1)</f>
        <v>5.3896779950918461E-2</v>
      </c>
      <c r="X197" s="46">
        <f>((1/$B184*X196)-1)</f>
        <v>-0.22041699268191639</v>
      </c>
      <c r="Y197" s="47">
        <f>((1/$C184*Y196)-1)</f>
        <v>4.7501301405517893E-2</v>
      </c>
      <c r="Z197" s="46">
        <f>((1/$B184*Z196)-1)</f>
        <v>-0.20440005523081861</v>
      </c>
      <c r="AA197" s="47">
        <f>((1/$C184*AA196)-1)</f>
        <v>4.5958206291365933E-2</v>
      </c>
      <c r="AB197" s="43">
        <f>((1/$B184*AB196)-1)</f>
        <v>-0.19954434574492563</v>
      </c>
      <c r="AC197" s="45">
        <f>((1/$C184*AC196)-1)</f>
        <v>5.6220718375845857E-2</v>
      </c>
      <c r="AD197" s="43"/>
      <c r="AE197" s="43"/>
    </row>
    <row r="198" spans="1:31" x14ac:dyDescent="0.2">
      <c r="A198" s="175"/>
      <c r="B198" s="178"/>
      <c r="C198" s="190"/>
      <c r="D198" s="183"/>
      <c r="E198" s="67" t="s">
        <v>10</v>
      </c>
      <c r="F198" s="11"/>
      <c r="G198" s="10"/>
      <c r="H198" s="17"/>
      <c r="I198" s="20"/>
      <c r="J198" s="10"/>
      <c r="K198" s="10"/>
      <c r="L198" s="17"/>
      <c r="M198" s="10"/>
      <c r="N198" s="11"/>
      <c r="O198" s="20"/>
      <c r="P198" s="10"/>
      <c r="Q198" s="10"/>
      <c r="R198" s="17"/>
      <c r="S198" s="20"/>
      <c r="T198" s="10"/>
      <c r="U198" s="12"/>
      <c r="V198" s="10"/>
      <c r="W198" s="10"/>
      <c r="X198" s="17"/>
      <c r="Y198" s="20"/>
      <c r="Z198" s="17"/>
      <c r="AA198" s="20"/>
      <c r="AB198" s="10"/>
      <c r="AC198" s="12"/>
      <c r="AD198" s="10"/>
      <c r="AE198" s="10"/>
    </row>
    <row r="199" spans="1:31" x14ac:dyDescent="0.2">
      <c r="A199" s="175"/>
      <c r="B199" s="178"/>
      <c r="C199" s="190"/>
      <c r="D199" s="187"/>
      <c r="E199" s="114" t="s">
        <v>42</v>
      </c>
      <c r="F199" s="124">
        <f>IF(G197&lt;0,1,0)</f>
        <v>0</v>
      </c>
      <c r="G199" s="125"/>
      <c r="H199" s="126">
        <f>IF(I197&lt;0,1,0)</f>
        <v>0</v>
      </c>
      <c r="I199" s="125"/>
      <c r="J199" s="126">
        <f>IF(K197&lt;0,1,0)</f>
        <v>0</v>
      </c>
      <c r="K199" s="125"/>
      <c r="L199" s="126">
        <f>IF(M197&lt;0,1,0)</f>
        <v>0</v>
      </c>
      <c r="M199" s="127"/>
      <c r="N199" s="124">
        <f>IF(O197&lt;0,1,0)</f>
        <v>0</v>
      </c>
      <c r="O199" s="125"/>
      <c r="P199" s="126">
        <f>IF(Q197&lt;0,1,0)</f>
        <v>0</v>
      </c>
      <c r="Q199" s="125"/>
      <c r="R199" s="126">
        <f>IF(S197&lt;0,1,0)</f>
        <v>0</v>
      </c>
      <c r="S199" s="125"/>
      <c r="T199" s="126">
        <f>IF(U197&lt;0,1,0)</f>
        <v>0</v>
      </c>
      <c r="U199" s="127"/>
      <c r="V199" s="124">
        <f>IF(W197&lt;0,1,0)</f>
        <v>0</v>
      </c>
      <c r="W199" s="125"/>
      <c r="X199" s="126">
        <f>IF(Y197&lt;0,1,0)</f>
        <v>0</v>
      </c>
      <c r="Y199" s="125"/>
      <c r="Z199" s="126">
        <f>IF(AA197&lt;0,1,0)</f>
        <v>0</v>
      </c>
      <c r="AA199" s="125"/>
      <c r="AB199" s="126">
        <f>IF(AC197&lt;0,1,0)</f>
        <v>0</v>
      </c>
      <c r="AC199" s="127"/>
      <c r="AD199" s="115"/>
      <c r="AE199" s="115"/>
    </row>
    <row r="200" spans="1:31" x14ac:dyDescent="0.2">
      <c r="A200" s="175"/>
      <c r="B200" s="178"/>
      <c r="C200" s="190"/>
      <c r="D200" s="181" t="s">
        <v>9</v>
      </c>
      <c r="E200" s="67" t="s">
        <v>11</v>
      </c>
      <c r="F200" s="11">
        <v>0.20280000000000001</v>
      </c>
      <c r="G200" s="10">
        <v>0.26272000000000001</v>
      </c>
      <c r="H200" s="17">
        <v>0.20246500000000001</v>
      </c>
      <c r="I200" s="20">
        <v>0.26497500000000002</v>
      </c>
      <c r="J200" s="10">
        <v>0.20252000000000001</v>
      </c>
      <c r="K200" s="10">
        <v>0.27144499999999999</v>
      </c>
      <c r="L200" s="17">
        <v>0.203205</v>
      </c>
      <c r="M200" s="10">
        <v>0.27033000000000001</v>
      </c>
      <c r="N200" s="11">
        <v>0.19377</v>
      </c>
      <c r="O200" s="20">
        <v>0.27155000000000001</v>
      </c>
      <c r="P200" s="10">
        <v>0.18390999999999999</v>
      </c>
      <c r="Q200" s="10">
        <v>0.276675</v>
      </c>
      <c r="R200" s="17">
        <v>0.17671500000000001</v>
      </c>
      <c r="S200" s="20">
        <v>0.28333999999999998</v>
      </c>
      <c r="T200" s="10">
        <v>0.17199999999999999</v>
      </c>
      <c r="U200" s="12">
        <v>0.27845500000000001</v>
      </c>
      <c r="V200" s="10">
        <v>0.20014000000000001</v>
      </c>
      <c r="W200" s="10">
        <v>0.26734999999999998</v>
      </c>
      <c r="X200" s="17">
        <v>0.19653499999999999</v>
      </c>
      <c r="Y200" s="20">
        <v>0.26945999999999998</v>
      </c>
      <c r="Z200" s="17">
        <v>0.19354499999999999</v>
      </c>
      <c r="AA200" s="20">
        <v>0.27617000000000003</v>
      </c>
      <c r="AB200" s="10">
        <v>0.19078000000000001</v>
      </c>
      <c r="AC200" s="12">
        <v>0.27617999999999998</v>
      </c>
      <c r="AD200" s="10"/>
      <c r="AE200" s="10"/>
    </row>
    <row r="201" spans="1:31" x14ac:dyDescent="0.2">
      <c r="A201" s="175"/>
      <c r="B201" s="178"/>
      <c r="C201" s="190"/>
      <c r="D201" s="181"/>
      <c r="E201" s="67" t="s">
        <v>12</v>
      </c>
      <c r="F201" s="44">
        <f>((1/$B184*F200)-1)</f>
        <v>-6.6599162332581452E-2</v>
      </c>
      <c r="G201" s="43">
        <f>((1/$C184*G200)-1)</f>
        <v>-2.3127835204878378E-2</v>
      </c>
      <c r="H201" s="46">
        <f>((1/$B184*H200)-1)</f>
        <v>-6.8141022690661246E-2</v>
      </c>
      <c r="I201" s="47">
        <f>((1/$C184*I200)-1)</f>
        <v>-1.4743065367739949E-2</v>
      </c>
      <c r="J201" s="43">
        <f>((1/$B184*J200)-1)</f>
        <v>-6.788788143784219E-2</v>
      </c>
      <c r="K201" s="43">
        <f>((1/$C184*K200)-1)</f>
        <v>9.3143452071093868E-3</v>
      </c>
      <c r="L201" s="46">
        <f>((1/$B184*L200)-1)</f>
        <v>-6.4735122198186446E-2</v>
      </c>
      <c r="M201" s="43">
        <f>((1/$C184*M200)-1)</f>
        <v>5.1684390570387873E-3</v>
      </c>
      <c r="N201" s="44">
        <f>((1/$B184*N200)-1)</f>
        <v>-0.10816035347724018</v>
      </c>
      <c r="O201" s="47">
        <f>((1/$C184*O200)-1)</f>
        <v>9.7047668624972161E-3</v>
      </c>
      <c r="P201" s="43">
        <f>((1/$B184*P200)-1)</f>
        <v>-0.15354167625535042</v>
      </c>
      <c r="Q201" s="43">
        <f>((1/$C184*Q200)-1)</f>
        <v>2.8761061946902533E-2</v>
      </c>
      <c r="R201" s="46">
        <f>((1/$B184*R200)-1)</f>
        <v>-0.18665715469231814</v>
      </c>
      <c r="S201" s="47">
        <f>((1/$C184*S200)-1)</f>
        <v>5.3543541310329346E-2</v>
      </c>
      <c r="T201" s="43">
        <f>((1/$B184*T200)-1)</f>
        <v>-0.20835826391126244</v>
      </c>
      <c r="U201" s="45">
        <f>((1/$C184*U200)-1)</f>
        <v>3.5379638581096051E-2</v>
      </c>
      <c r="V201" s="43">
        <f>((1/$B184*V200)-1)</f>
        <v>-7.884199383255841E-2</v>
      </c>
      <c r="W201" s="43">
        <f>((1/$C184*W200)-1)</f>
        <v>-5.9120993530156207E-3</v>
      </c>
      <c r="X201" s="46">
        <f>((1/$B184*X200)-1)</f>
        <v>-9.5434252312790457E-2</v>
      </c>
      <c r="Y201" s="47">
        <f>((1/$C184*Y200)-1)</f>
        <v>1.9335167695395672E-3</v>
      </c>
      <c r="Z201" s="46">
        <f>((1/$B184*Z200)-1)</f>
        <v>-0.10919593132968186</v>
      </c>
      <c r="AA201" s="47">
        <f>((1/$C184*AA200)-1)</f>
        <v>2.6883319699561259E-2</v>
      </c>
      <c r="AB201" s="43">
        <f>((1/$B184*AB200)-1)</f>
        <v>-0.12192203249413158</v>
      </c>
      <c r="AC201" s="45">
        <f>((1/$C184*AC200)-1)</f>
        <v>2.6920502714359973E-2</v>
      </c>
      <c r="AD201" s="43"/>
      <c r="AE201" s="43"/>
    </row>
    <row r="202" spans="1:31" x14ac:dyDescent="0.2">
      <c r="A202" s="175"/>
      <c r="B202" s="178"/>
      <c r="C202" s="190"/>
      <c r="D202" s="181"/>
      <c r="E202" s="67" t="s">
        <v>10</v>
      </c>
      <c r="F202" s="11"/>
      <c r="G202" s="10"/>
      <c r="H202" s="17"/>
      <c r="I202" s="20"/>
      <c r="J202" s="10"/>
      <c r="K202" s="10"/>
      <c r="L202" s="17"/>
      <c r="M202" s="10"/>
      <c r="N202" s="11"/>
      <c r="O202" s="20"/>
      <c r="P202" s="10"/>
      <c r="Q202" s="10"/>
      <c r="R202" s="17"/>
      <c r="S202" s="20"/>
      <c r="T202" s="10"/>
      <c r="U202" s="12"/>
      <c r="V202" s="10"/>
      <c r="W202" s="10"/>
      <c r="X202" s="17"/>
      <c r="Y202" s="20"/>
      <c r="Z202" s="17"/>
      <c r="AA202" s="20"/>
      <c r="AB202" s="10"/>
      <c r="AC202" s="12"/>
      <c r="AD202" s="10"/>
      <c r="AE202" s="10"/>
    </row>
    <row r="203" spans="1:31" ht="17" thickBot="1" x14ac:dyDescent="0.25">
      <c r="A203" s="176"/>
      <c r="B203" s="179"/>
      <c r="C203" s="191"/>
      <c r="D203" s="188"/>
      <c r="E203" s="113" t="s">
        <v>42</v>
      </c>
      <c r="F203" s="124">
        <f>IF(G201&lt;0,1,0)</f>
        <v>1</v>
      </c>
      <c r="G203" s="125"/>
      <c r="H203" s="126">
        <f>IF(I201&lt;0,1,0)</f>
        <v>1</v>
      </c>
      <c r="I203" s="125"/>
      <c r="J203" s="126">
        <f>IF(K201&lt;0,1,0)</f>
        <v>0</v>
      </c>
      <c r="K203" s="125"/>
      <c r="L203" s="126">
        <f>IF(M201&lt;0,1,0)</f>
        <v>0</v>
      </c>
      <c r="M203" s="127"/>
      <c r="N203" s="124">
        <f>IF(O201&lt;0,1,0)</f>
        <v>0</v>
      </c>
      <c r="O203" s="125"/>
      <c r="P203" s="126">
        <f>IF(Q201&lt;0,1,0)</f>
        <v>0</v>
      </c>
      <c r="Q203" s="125"/>
      <c r="R203" s="126">
        <f>IF(S201&lt;0,1,0)</f>
        <v>0</v>
      </c>
      <c r="S203" s="125"/>
      <c r="T203" s="126">
        <f>IF(U201&lt;0,1,0)</f>
        <v>0</v>
      </c>
      <c r="U203" s="127"/>
      <c r="V203" s="124">
        <f>IF(W201&lt;0,1,0)</f>
        <v>1</v>
      </c>
      <c r="W203" s="125"/>
      <c r="X203" s="126">
        <f>IF(Y201&lt;0,1,0)</f>
        <v>0</v>
      </c>
      <c r="Y203" s="125"/>
      <c r="Z203" s="126">
        <f>IF(AA201&lt;0,1,0)</f>
        <v>0</v>
      </c>
      <c r="AA203" s="125"/>
      <c r="AB203" s="126">
        <f>IF(AC201&lt;0,1,0)</f>
        <v>0</v>
      </c>
      <c r="AC203" s="127"/>
      <c r="AD203" s="115"/>
      <c r="AE203" s="115"/>
    </row>
    <row r="204" spans="1:31" x14ac:dyDescent="0.2">
      <c r="A204" s="174" t="s">
        <v>26</v>
      </c>
      <c r="B204" s="177">
        <v>8.0019999999999994E-2</v>
      </c>
      <c r="C204" s="189">
        <v>7.9049999999999995E-2</v>
      </c>
      <c r="D204" s="180" t="s">
        <v>2</v>
      </c>
      <c r="E204" s="66" t="s">
        <v>11</v>
      </c>
      <c r="F204" s="8">
        <v>8.6459999999999995E-2</v>
      </c>
      <c r="G204" s="7">
        <v>8.0619999999999997E-2</v>
      </c>
      <c r="H204" s="16">
        <v>8.4449999999999997E-2</v>
      </c>
      <c r="I204" s="19">
        <v>8.0454999999999999E-2</v>
      </c>
      <c r="J204" s="7">
        <v>8.4644999999999998E-2</v>
      </c>
      <c r="K204" s="7">
        <v>7.9990000000000006E-2</v>
      </c>
      <c r="L204" s="16">
        <v>8.4099999999999994E-2</v>
      </c>
      <c r="M204" s="7">
        <v>7.9685000000000006E-2</v>
      </c>
      <c r="N204" s="8">
        <v>8.7090000000000001E-2</v>
      </c>
      <c r="O204" s="19">
        <v>8.0420000000000005E-2</v>
      </c>
      <c r="P204" s="7">
        <v>8.5349999999999995E-2</v>
      </c>
      <c r="Q204" s="7">
        <v>8.0619999999999997E-2</v>
      </c>
      <c r="R204" s="16">
        <v>8.5264999999999994E-2</v>
      </c>
      <c r="S204" s="19">
        <v>7.9405000000000003E-2</v>
      </c>
      <c r="T204" s="7">
        <v>8.5625000000000007E-2</v>
      </c>
      <c r="U204" s="9">
        <v>8.1000000000000003E-2</v>
      </c>
      <c r="V204" s="7">
        <v>8.7095000000000006E-2</v>
      </c>
      <c r="W204" s="7">
        <v>8.0115000000000006E-2</v>
      </c>
      <c r="X204" s="16">
        <v>8.4190000000000001E-2</v>
      </c>
      <c r="Y204" s="19">
        <v>7.9524999999999998E-2</v>
      </c>
      <c r="Z204" s="16">
        <v>8.5599999999999996E-2</v>
      </c>
      <c r="AA204" s="19">
        <v>8.0324999999999994E-2</v>
      </c>
      <c r="AB204" s="7">
        <v>8.4254999999999997E-2</v>
      </c>
      <c r="AC204" s="9">
        <v>8.0144999999999994E-2</v>
      </c>
      <c r="AD204" s="10"/>
      <c r="AE204" s="10"/>
    </row>
    <row r="205" spans="1:31" x14ac:dyDescent="0.2">
      <c r="A205" s="175"/>
      <c r="B205" s="178"/>
      <c r="C205" s="190"/>
      <c r="D205" s="181"/>
      <c r="E205" s="67" t="s">
        <v>12</v>
      </c>
      <c r="F205" s="44">
        <f>((1/$B204*F204)-1)</f>
        <v>8.0479880029992401E-2</v>
      </c>
      <c r="G205" s="43">
        <f>((1/$C204*G204)-1)</f>
        <v>1.9860847564832307E-2</v>
      </c>
      <c r="H205" s="46">
        <f>((1/$B204*H204)-1)</f>
        <v>5.5361159710072494E-2</v>
      </c>
      <c r="I205" s="47">
        <f>((1/$C204*I204)-1)</f>
        <v>1.7773561037318197E-2</v>
      </c>
      <c r="J205" s="43">
        <f>((1/$B204*J204)-1)</f>
        <v>5.7798050487378072E-2</v>
      </c>
      <c r="K205" s="43">
        <f>((1/$C204*K204)-1)</f>
        <v>1.1891208096141748E-2</v>
      </c>
      <c r="L205" s="46">
        <f>((1/$B204*L204)-1)</f>
        <v>5.0987253186703274E-2</v>
      </c>
      <c r="M205" s="43">
        <f>((1/$C204*M204)-1)</f>
        <v>8.0328905755850943E-3</v>
      </c>
      <c r="N205" s="44">
        <f>((1/$B204*N204)-1)</f>
        <v>8.8352911772056952E-2</v>
      </c>
      <c r="O205" s="47">
        <f>((1/$C204*O204)-1)</f>
        <v>1.7330803289057561E-2</v>
      </c>
      <c r="P205" s="43">
        <f>((1/$B204*P204)-1)</f>
        <v>6.6608347913021726E-2</v>
      </c>
      <c r="Q205" s="43">
        <f>((1/$C204*Q204)-1)</f>
        <v>1.9860847564832307E-2</v>
      </c>
      <c r="R205" s="46">
        <f>((1/$B204*R204)-1)</f>
        <v>6.5546113471631973E-2</v>
      </c>
      <c r="S205" s="47">
        <f>((1/$C204*S204)-1)</f>
        <v>4.4908285895004507E-3</v>
      </c>
      <c r="T205" s="43">
        <f>((1/$B204*T204)-1)</f>
        <v>7.0044988752811843E-2</v>
      </c>
      <c r="U205" s="45">
        <f>((1/$C204*U204)-1)</f>
        <v>2.4667931688804545E-2</v>
      </c>
      <c r="V205" s="43">
        <f>((1/$B204*V204)-1)</f>
        <v>8.8415396150962389E-2</v>
      </c>
      <c r="W205" s="43">
        <f>((1/$C204*W204)-1)</f>
        <v>1.347248576850113E-2</v>
      </c>
      <c r="X205" s="46">
        <f>((1/$B204*X204)-1)</f>
        <v>5.2111972006998242E-2</v>
      </c>
      <c r="Y205" s="47">
        <f>((1/$C204*Y204)-1)</f>
        <v>6.008855154965298E-3</v>
      </c>
      <c r="Z205" s="46">
        <f>((1/$B204*Z204)-1)</f>
        <v>6.9732566858285328E-2</v>
      </c>
      <c r="AA205" s="47">
        <f>((1/$C204*AA204)-1)</f>
        <v>1.6129032258064502E-2</v>
      </c>
      <c r="AB205" s="43">
        <f>((1/$B204*AB204)-1)</f>
        <v>5.2924268932766694E-2</v>
      </c>
      <c r="AC205" s="45">
        <f>((1/$C204*AC204)-1)</f>
        <v>1.3851992409867009E-2</v>
      </c>
      <c r="AD205" s="43"/>
      <c r="AE205" s="43"/>
    </row>
    <row r="206" spans="1:31" x14ac:dyDescent="0.2">
      <c r="A206" s="175"/>
      <c r="B206" s="178"/>
      <c r="C206" s="190"/>
      <c r="D206" s="181"/>
      <c r="E206" s="67" t="s">
        <v>10</v>
      </c>
      <c r="F206" s="42"/>
      <c r="G206" s="10"/>
      <c r="H206" s="17"/>
      <c r="I206" s="20"/>
      <c r="J206" s="10"/>
      <c r="K206" s="10"/>
      <c r="L206" s="17"/>
      <c r="M206" s="10"/>
      <c r="N206" s="11"/>
      <c r="O206" s="20"/>
      <c r="P206" s="10"/>
      <c r="Q206" s="10"/>
      <c r="R206" s="17"/>
      <c r="S206" s="20"/>
      <c r="T206" s="10"/>
      <c r="U206" s="12"/>
      <c r="V206" s="10"/>
      <c r="W206" s="10"/>
      <c r="X206" s="17"/>
      <c r="Y206" s="20"/>
      <c r="Z206" s="17"/>
      <c r="AA206" s="20"/>
      <c r="AB206" s="10"/>
      <c r="AC206" s="12"/>
      <c r="AD206" s="10"/>
      <c r="AE206" s="10"/>
    </row>
    <row r="207" spans="1:31" x14ac:dyDescent="0.2">
      <c r="A207" s="175"/>
      <c r="B207" s="178"/>
      <c r="C207" s="190"/>
      <c r="D207" s="181"/>
      <c r="E207" s="112" t="s">
        <v>42</v>
      </c>
      <c r="F207" s="124">
        <f>IF(G205&lt;0,1,0)</f>
        <v>0</v>
      </c>
      <c r="G207" s="125"/>
      <c r="H207" s="126">
        <f>IF(I205&lt;0,1,0)</f>
        <v>0</v>
      </c>
      <c r="I207" s="125"/>
      <c r="J207" s="126">
        <f>IF(K205&lt;0,1,0)</f>
        <v>0</v>
      </c>
      <c r="K207" s="125"/>
      <c r="L207" s="126">
        <f>IF(M205&lt;0,1,0)</f>
        <v>0</v>
      </c>
      <c r="M207" s="127"/>
      <c r="N207" s="124">
        <f>IF(O205&lt;0,1,0)</f>
        <v>0</v>
      </c>
      <c r="O207" s="125"/>
      <c r="P207" s="126">
        <f>IF(Q205&lt;0,1,0)</f>
        <v>0</v>
      </c>
      <c r="Q207" s="125"/>
      <c r="R207" s="126">
        <f>IF(S205&lt;0,1,0)</f>
        <v>0</v>
      </c>
      <c r="S207" s="125"/>
      <c r="T207" s="126">
        <f>IF(U205&lt;0,1,0)</f>
        <v>0</v>
      </c>
      <c r="U207" s="127"/>
      <c r="V207" s="124">
        <f>IF(W205&lt;0,1,0)</f>
        <v>0</v>
      </c>
      <c r="W207" s="125"/>
      <c r="X207" s="126">
        <f>IF(Y205&lt;0,1,0)</f>
        <v>0</v>
      </c>
      <c r="Y207" s="125"/>
      <c r="Z207" s="126">
        <f>IF(AA205&lt;0,1,0)</f>
        <v>0</v>
      </c>
      <c r="AA207" s="125"/>
      <c r="AB207" s="126">
        <f>IF(AC205&lt;0,1,0)</f>
        <v>0</v>
      </c>
      <c r="AC207" s="127"/>
      <c r="AD207" s="115"/>
      <c r="AE207" s="115"/>
    </row>
    <row r="208" spans="1:31" x14ac:dyDescent="0.2">
      <c r="A208" s="175"/>
      <c r="B208" s="178"/>
      <c r="C208" s="190"/>
      <c r="D208" s="182" t="s">
        <v>6</v>
      </c>
      <c r="E208" s="68" t="s">
        <v>11</v>
      </c>
      <c r="F208" s="35">
        <v>6.2869999999999995E-2</v>
      </c>
      <c r="G208" s="31">
        <v>0.12523500000000001</v>
      </c>
      <c r="H208" s="22">
        <v>6.1170000000000002E-2</v>
      </c>
      <c r="I208" s="23">
        <v>0.12559500000000001</v>
      </c>
      <c r="J208" s="31">
        <v>6.0990000000000003E-2</v>
      </c>
      <c r="K208" s="31">
        <v>0.125305</v>
      </c>
      <c r="L208" s="22">
        <v>6.0725000000000001E-2</v>
      </c>
      <c r="M208" s="31">
        <v>0.12528500000000001</v>
      </c>
      <c r="N208" s="35">
        <v>6.3214999999999993E-2</v>
      </c>
      <c r="O208" s="23">
        <v>0.12212000000000001</v>
      </c>
      <c r="P208" s="31">
        <v>6.0339999999999998E-2</v>
      </c>
      <c r="Q208" s="31">
        <v>0.1246</v>
      </c>
      <c r="R208" s="22">
        <v>6.019E-2</v>
      </c>
      <c r="S208" s="23">
        <v>0.12148</v>
      </c>
      <c r="T208" s="31">
        <v>6.0615000000000002E-2</v>
      </c>
      <c r="U208" s="36">
        <v>0.12486999999999999</v>
      </c>
      <c r="V208" s="31">
        <v>6.2795000000000004E-2</v>
      </c>
      <c r="W208" s="31">
        <v>0.123405</v>
      </c>
      <c r="X208" s="22">
        <v>6.1359999999999998E-2</v>
      </c>
      <c r="Y208" s="23">
        <v>0.12529000000000001</v>
      </c>
      <c r="Z208" s="22">
        <v>6.0554999999999998E-2</v>
      </c>
      <c r="AA208" s="23">
        <v>0.12311999999999999</v>
      </c>
      <c r="AB208" s="31">
        <v>6.1025000000000003E-2</v>
      </c>
      <c r="AC208" s="36">
        <v>0.12403</v>
      </c>
      <c r="AD208" s="10"/>
      <c r="AE208" s="10"/>
    </row>
    <row r="209" spans="1:31" x14ac:dyDescent="0.2">
      <c r="A209" s="175"/>
      <c r="B209" s="178"/>
      <c r="C209" s="190"/>
      <c r="D209" s="183"/>
      <c r="E209" s="67" t="s">
        <v>12</v>
      </c>
      <c r="F209" s="44">
        <f>((1/$B204*F208)-1)</f>
        <v>-0.21432141964508877</v>
      </c>
      <c r="G209" s="43">
        <f>((1/$C204*G208)-1)</f>
        <v>0.58425047438330191</v>
      </c>
      <c r="H209" s="46">
        <f>((1/$B204*H208)-1)</f>
        <v>-0.23556610847288173</v>
      </c>
      <c r="I209" s="47">
        <f>((1/$C204*I208)-1)</f>
        <v>0.58880455407969667</v>
      </c>
      <c r="J209" s="43">
        <f>((1/$B204*J208)-1)</f>
        <v>-0.23781554611347155</v>
      </c>
      <c r="K209" s="43">
        <f>((1/$C204*K208)-1)</f>
        <v>0.58513598987982296</v>
      </c>
      <c r="L209" s="46">
        <f>((1/$B204*L208)-1)</f>
        <v>-0.24112721819545113</v>
      </c>
      <c r="M209" s="43">
        <f>((1/$C204*M208)-1)</f>
        <v>0.58488298545224549</v>
      </c>
      <c r="N209" s="44">
        <f>((1/$B204*N208)-1)</f>
        <v>-0.21000999750062488</v>
      </c>
      <c r="O209" s="47">
        <f>((1/$C204*O208)-1)</f>
        <v>0.54484503478810886</v>
      </c>
      <c r="P209" s="43">
        <f>((1/$B204*P208)-1)</f>
        <v>-0.24593851537115718</v>
      </c>
      <c r="Q209" s="43">
        <f>((1/$C204*Q208)-1)</f>
        <v>0.57621758380771659</v>
      </c>
      <c r="R209" s="46">
        <f>((1/$B204*R208)-1)</f>
        <v>-0.24781304673831539</v>
      </c>
      <c r="S209" s="47">
        <f>((1/$C204*S208)-1)</f>
        <v>0.53674889310562945</v>
      </c>
      <c r="T209" s="43">
        <f>((1/$B204*T208)-1)</f>
        <v>-0.24250187453136707</v>
      </c>
      <c r="U209" s="45">
        <f>((1/$C204*U208)-1)</f>
        <v>0.57963314358001261</v>
      </c>
      <c r="V209" s="43">
        <f>((1/$B204*V208)-1)</f>
        <v>-0.21525868532866776</v>
      </c>
      <c r="W209" s="43">
        <f>((1/$C204*W208)-1)</f>
        <v>0.56110056925996199</v>
      </c>
      <c r="X209" s="46">
        <f>((1/$B204*X208)-1)</f>
        <v>-0.23319170207448137</v>
      </c>
      <c r="Y209" s="47">
        <f>((1/$C204*Y208)-1)</f>
        <v>0.58494623655914002</v>
      </c>
      <c r="Z209" s="46">
        <f>((1/$B204*Z208)-1)</f>
        <v>-0.24325168707823042</v>
      </c>
      <c r="AA209" s="47">
        <f>((1/$C204*AA208)-1)</f>
        <v>0.55749525616698281</v>
      </c>
      <c r="AB209" s="43">
        <f>((1/$B204*AB208)-1)</f>
        <v>-0.23737815546113461</v>
      </c>
      <c r="AC209" s="45">
        <f>((1/$C204*AC208)-1)</f>
        <v>0.56900695762175846</v>
      </c>
      <c r="AD209" s="43"/>
      <c r="AE209" s="43"/>
    </row>
    <row r="210" spans="1:31" x14ac:dyDescent="0.2">
      <c r="A210" s="175"/>
      <c r="B210" s="178"/>
      <c r="C210" s="190"/>
      <c r="D210" s="183"/>
      <c r="E210" s="67" t="s">
        <v>10</v>
      </c>
      <c r="F210" s="11"/>
      <c r="G210" s="10"/>
      <c r="H210" s="17"/>
      <c r="I210" s="20"/>
      <c r="J210" s="10"/>
      <c r="K210" s="10"/>
      <c r="L210" s="17"/>
      <c r="M210" s="10"/>
      <c r="N210" s="11"/>
      <c r="O210" s="20"/>
      <c r="P210" s="10"/>
      <c r="Q210" s="10"/>
      <c r="R210" s="17"/>
      <c r="S210" s="20"/>
      <c r="T210" s="10"/>
      <c r="U210" s="12"/>
      <c r="V210" s="10"/>
      <c r="W210" s="10"/>
      <c r="X210" s="17"/>
      <c r="Y210" s="20"/>
      <c r="Z210" s="17"/>
      <c r="AA210" s="20"/>
      <c r="AB210" s="10"/>
      <c r="AC210" s="12"/>
      <c r="AD210" s="10"/>
      <c r="AE210" s="10"/>
    </row>
    <row r="211" spans="1:31" x14ac:dyDescent="0.2">
      <c r="A211" s="175"/>
      <c r="B211" s="178"/>
      <c r="C211" s="190"/>
      <c r="D211" s="183"/>
      <c r="E211" s="112" t="s">
        <v>42</v>
      </c>
      <c r="F211" s="124">
        <f>IF(G209&lt;0,1,0)</f>
        <v>0</v>
      </c>
      <c r="G211" s="125"/>
      <c r="H211" s="126">
        <f>IF(I209&lt;0,1,0)</f>
        <v>0</v>
      </c>
      <c r="I211" s="125"/>
      <c r="J211" s="126">
        <f>IF(K209&lt;0,1,0)</f>
        <v>0</v>
      </c>
      <c r="K211" s="125"/>
      <c r="L211" s="126">
        <f>IF(M209&lt;0,1,0)</f>
        <v>0</v>
      </c>
      <c r="M211" s="127"/>
      <c r="N211" s="124">
        <f>IF(O209&lt;0,1,0)</f>
        <v>0</v>
      </c>
      <c r="O211" s="125"/>
      <c r="P211" s="126">
        <f>IF(Q209&lt;0,1,0)</f>
        <v>0</v>
      </c>
      <c r="Q211" s="125"/>
      <c r="R211" s="126">
        <f>IF(S209&lt;0,1,0)</f>
        <v>0</v>
      </c>
      <c r="S211" s="125"/>
      <c r="T211" s="126">
        <f>IF(U209&lt;0,1,0)</f>
        <v>0</v>
      </c>
      <c r="U211" s="127"/>
      <c r="V211" s="124">
        <f>IF(W209&lt;0,1,0)</f>
        <v>0</v>
      </c>
      <c r="W211" s="125"/>
      <c r="X211" s="126">
        <f>IF(Y209&lt;0,1,0)</f>
        <v>0</v>
      </c>
      <c r="Y211" s="125"/>
      <c r="Z211" s="126">
        <f>IF(AA209&lt;0,1,0)</f>
        <v>0</v>
      </c>
      <c r="AA211" s="125"/>
      <c r="AB211" s="126">
        <f>IF(AC209&lt;0,1,0)</f>
        <v>0</v>
      </c>
      <c r="AC211" s="127"/>
      <c r="AD211" s="115"/>
      <c r="AE211" s="115"/>
    </row>
    <row r="212" spans="1:31" x14ac:dyDescent="0.2">
      <c r="A212" s="175"/>
      <c r="B212" s="178"/>
      <c r="C212" s="190"/>
      <c r="D212" s="182" t="s">
        <v>7</v>
      </c>
      <c r="E212" s="68" t="s">
        <v>11</v>
      </c>
      <c r="F212" s="35">
        <v>8.2849999999999993E-2</v>
      </c>
      <c r="G212" s="31">
        <v>7.9674999999999996E-2</v>
      </c>
      <c r="H212" s="22">
        <v>8.4970000000000004E-2</v>
      </c>
      <c r="I212" s="23">
        <v>8.0704999999999999E-2</v>
      </c>
      <c r="J212" s="31">
        <v>8.4159999999999999E-2</v>
      </c>
      <c r="K212" s="31">
        <v>8.1085000000000004E-2</v>
      </c>
      <c r="L212" s="22">
        <v>8.5385000000000003E-2</v>
      </c>
      <c r="M212" s="31">
        <v>8.1570000000000004E-2</v>
      </c>
      <c r="N212" s="35">
        <v>8.344E-2</v>
      </c>
      <c r="O212" s="23">
        <v>8.2104999999999997E-2</v>
      </c>
      <c r="P212" s="31">
        <v>8.7690000000000004E-2</v>
      </c>
      <c r="Q212" s="31">
        <v>8.2360000000000003E-2</v>
      </c>
      <c r="R212" s="22">
        <v>8.7775000000000006E-2</v>
      </c>
      <c r="S212" s="23">
        <v>8.2100000000000006E-2</v>
      </c>
      <c r="T212" s="31">
        <v>8.8580000000000006E-2</v>
      </c>
      <c r="U212" s="36">
        <v>8.2684999999999995E-2</v>
      </c>
      <c r="V212" s="31">
        <v>8.43E-2</v>
      </c>
      <c r="W212" s="31">
        <v>8.1680000000000003E-2</v>
      </c>
      <c r="X212" s="22">
        <v>8.5650000000000004E-2</v>
      </c>
      <c r="Y212" s="23">
        <v>8.1085000000000004E-2</v>
      </c>
      <c r="Z212" s="22">
        <v>8.7234999999999993E-2</v>
      </c>
      <c r="AA212" s="23">
        <v>8.1494999999999998E-2</v>
      </c>
      <c r="AB212" s="31">
        <v>8.7245000000000003E-2</v>
      </c>
      <c r="AC212" s="36">
        <v>8.2159999999999997E-2</v>
      </c>
      <c r="AD212" s="10"/>
      <c r="AE212" s="10"/>
    </row>
    <row r="213" spans="1:31" x14ac:dyDescent="0.2">
      <c r="A213" s="175"/>
      <c r="B213" s="178"/>
      <c r="C213" s="190"/>
      <c r="D213" s="183"/>
      <c r="E213" s="67" t="s">
        <v>12</v>
      </c>
      <c r="F213" s="44">
        <f>((1/$B204*F212)-1)</f>
        <v>3.5366158460384822E-2</v>
      </c>
      <c r="G213" s="43">
        <f>((1/$C204*G212)-1)</f>
        <v>7.906388361796246E-3</v>
      </c>
      <c r="H213" s="46">
        <f>((1/$B204*H212)-1)</f>
        <v>6.1859535116220998E-2</v>
      </c>
      <c r="I213" s="47">
        <f>((1/$C204*I212)-1)</f>
        <v>2.093611638203674E-2</v>
      </c>
      <c r="J213" s="43">
        <f>((1/$B204*J212)-1)</f>
        <v>5.1737065733566512E-2</v>
      </c>
      <c r="K213" s="43">
        <f>((1/$C204*K212)-1)</f>
        <v>2.5743200506008979E-2</v>
      </c>
      <c r="L213" s="46">
        <f>((1/$B204*L212)-1)</f>
        <v>6.704573856535867E-2</v>
      </c>
      <c r="M213" s="43">
        <f>((1/$C204*M212)-1)</f>
        <v>3.1878557874762903E-2</v>
      </c>
      <c r="N213" s="44">
        <f>((1/$B204*N212)-1)</f>
        <v>4.2739315171207215E-2</v>
      </c>
      <c r="O213" s="47">
        <f>((1/$C204*O212)-1)</f>
        <v>3.8646426312460402E-2</v>
      </c>
      <c r="P213" s="43">
        <f>((1/$B204*P212)-1)</f>
        <v>9.5851037240689996E-2</v>
      </c>
      <c r="Q213" s="43">
        <f>((1/$C204*Q212)-1)</f>
        <v>4.187223276407348E-2</v>
      </c>
      <c r="R213" s="46">
        <f>((1/$B204*R212)-1)</f>
        <v>9.6913271682079527E-2</v>
      </c>
      <c r="S213" s="47">
        <f>((1/$C204*S212)-1)</f>
        <v>3.8583175205566089E-2</v>
      </c>
      <c r="T213" s="43">
        <f>((1/$B204*T212)-1)</f>
        <v>0.10697325668582858</v>
      </c>
      <c r="U213" s="45">
        <f>((1/$C204*U212)-1)</f>
        <v>4.5983554712207386E-2</v>
      </c>
      <c r="V213" s="43">
        <f>((1/$B204*V212)-1)</f>
        <v>5.3486628342914289E-2</v>
      </c>
      <c r="W213" s="43">
        <f>((1/$C204*W212)-1)</f>
        <v>3.3270082226438902E-2</v>
      </c>
      <c r="X213" s="46">
        <f>((1/$B204*X212)-1)</f>
        <v>7.0357410647338137E-2</v>
      </c>
      <c r="Y213" s="47">
        <f>((1/$C204*Y212)-1)</f>
        <v>2.5743200506008979E-2</v>
      </c>
      <c r="Z213" s="46">
        <f>((1/$B204*Z212)-1)</f>
        <v>9.0164958760309943E-2</v>
      </c>
      <c r="AA213" s="47">
        <f>((1/$C204*AA212)-1)</f>
        <v>3.0929791271347318E-2</v>
      </c>
      <c r="AB213" s="43">
        <f>((1/$B204*AB212)-1)</f>
        <v>9.0289927518120594E-2</v>
      </c>
      <c r="AC213" s="45">
        <f>((1/$C204*AC212)-1)</f>
        <v>3.9342188488298513E-2</v>
      </c>
      <c r="AD213" s="43"/>
      <c r="AE213" s="43"/>
    </row>
    <row r="214" spans="1:31" x14ac:dyDescent="0.2">
      <c r="A214" s="175"/>
      <c r="B214" s="178"/>
      <c r="C214" s="190"/>
      <c r="D214" s="183"/>
      <c r="E214" s="67" t="s">
        <v>10</v>
      </c>
      <c r="F214" s="11"/>
      <c r="G214" s="10"/>
      <c r="H214" s="17"/>
      <c r="I214" s="20"/>
      <c r="J214" s="10"/>
      <c r="K214" s="10"/>
      <c r="L214" s="17"/>
      <c r="M214" s="10"/>
      <c r="N214" s="11"/>
      <c r="O214" s="20"/>
      <c r="P214" s="10"/>
      <c r="Q214" s="10"/>
      <c r="R214" s="17"/>
      <c r="S214" s="20"/>
      <c r="T214" s="10"/>
      <c r="U214" s="12"/>
      <c r="V214" s="10"/>
      <c r="W214" s="10"/>
      <c r="X214" s="17"/>
      <c r="Y214" s="20"/>
      <c r="Z214" s="17"/>
      <c r="AA214" s="20"/>
      <c r="AB214" s="10"/>
      <c r="AC214" s="12"/>
      <c r="AD214" s="10"/>
      <c r="AE214" s="10"/>
    </row>
    <row r="215" spans="1:31" x14ac:dyDescent="0.2">
      <c r="A215" s="175"/>
      <c r="B215" s="178"/>
      <c r="C215" s="190"/>
      <c r="D215" s="187"/>
      <c r="E215" s="112" t="s">
        <v>42</v>
      </c>
      <c r="F215" s="124">
        <f>IF(G213&lt;0,1,0)</f>
        <v>0</v>
      </c>
      <c r="G215" s="125"/>
      <c r="H215" s="126">
        <f>IF(I213&lt;0,1,0)</f>
        <v>0</v>
      </c>
      <c r="I215" s="125"/>
      <c r="J215" s="126">
        <f>IF(K213&lt;0,1,0)</f>
        <v>0</v>
      </c>
      <c r="K215" s="125"/>
      <c r="L215" s="126">
        <f>IF(M213&lt;0,1,0)</f>
        <v>0</v>
      </c>
      <c r="M215" s="127"/>
      <c r="N215" s="124">
        <f>IF(O213&lt;0,1,0)</f>
        <v>0</v>
      </c>
      <c r="O215" s="125"/>
      <c r="P215" s="126">
        <f>IF(Q213&lt;0,1,0)</f>
        <v>0</v>
      </c>
      <c r="Q215" s="125"/>
      <c r="R215" s="126">
        <f>IF(S213&lt;0,1,0)</f>
        <v>0</v>
      </c>
      <c r="S215" s="125"/>
      <c r="T215" s="126">
        <f>IF(U213&lt;0,1,0)</f>
        <v>0</v>
      </c>
      <c r="U215" s="127"/>
      <c r="V215" s="124">
        <f>IF(W213&lt;0,1,0)</f>
        <v>0</v>
      </c>
      <c r="W215" s="125"/>
      <c r="X215" s="126">
        <f>IF(Y213&lt;0,1,0)</f>
        <v>0</v>
      </c>
      <c r="Y215" s="125"/>
      <c r="Z215" s="126">
        <f>IF(AA213&lt;0,1,0)</f>
        <v>0</v>
      </c>
      <c r="AA215" s="125"/>
      <c r="AB215" s="126">
        <f>IF(AC213&lt;0,1,0)</f>
        <v>0</v>
      </c>
      <c r="AC215" s="127"/>
      <c r="AD215" s="115"/>
      <c r="AE215" s="115"/>
    </row>
    <row r="216" spans="1:31" x14ac:dyDescent="0.2">
      <c r="A216" s="175"/>
      <c r="B216" s="178"/>
      <c r="C216" s="190"/>
      <c r="D216" s="183" t="s">
        <v>8</v>
      </c>
      <c r="E216" s="68" t="s">
        <v>11</v>
      </c>
      <c r="F216" s="11">
        <v>8.3320000000000005E-2</v>
      </c>
      <c r="G216" s="10">
        <v>7.9219999999999999E-2</v>
      </c>
      <c r="H216" s="17">
        <v>8.1845000000000001E-2</v>
      </c>
      <c r="I216" s="20">
        <v>7.9685000000000006E-2</v>
      </c>
      <c r="J216" s="10">
        <v>8.2669999999999993E-2</v>
      </c>
      <c r="K216" s="10">
        <v>7.9594999999999999E-2</v>
      </c>
      <c r="L216" s="17">
        <v>8.2530000000000006E-2</v>
      </c>
      <c r="M216" s="10">
        <v>7.9405000000000003E-2</v>
      </c>
      <c r="N216" s="11">
        <v>8.3669999999999994E-2</v>
      </c>
      <c r="O216" s="20">
        <v>7.9894999999999994E-2</v>
      </c>
      <c r="P216" s="10">
        <v>8.5419999999999996E-2</v>
      </c>
      <c r="Q216" s="10">
        <v>7.9494999999999996E-2</v>
      </c>
      <c r="R216" s="17">
        <v>8.6135000000000003E-2</v>
      </c>
      <c r="S216" s="20">
        <v>8.0759999999999998E-2</v>
      </c>
      <c r="T216" s="10">
        <v>8.6425000000000002E-2</v>
      </c>
      <c r="U216" s="12">
        <v>8.1210000000000004E-2</v>
      </c>
      <c r="V216" s="10">
        <v>8.3684999999999996E-2</v>
      </c>
      <c r="W216" s="10">
        <v>7.9094999999999999E-2</v>
      </c>
      <c r="X216" s="17">
        <v>8.4640000000000007E-2</v>
      </c>
      <c r="Y216" s="20">
        <v>7.8954999999999997E-2</v>
      </c>
      <c r="Z216" s="17">
        <v>8.4510000000000002E-2</v>
      </c>
      <c r="AA216" s="20">
        <v>7.9575000000000007E-2</v>
      </c>
      <c r="AB216" s="10">
        <v>8.3815000000000001E-2</v>
      </c>
      <c r="AC216" s="12">
        <v>7.9475000000000004E-2</v>
      </c>
      <c r="AD216" s="10"/>
      <c r="AE216" s="10"/>
    </row>
    <row r="217" spans="1:31" x14ac:dyDescent="0.2">
      <c r="A217" s="175"/>
      <c r="B217" s="178"/>
      <c r="C217" s="190"/>
      <c r="D217" s="183"/>
      <c r="E217" s="67" t="s">
        <v>12</v>
      </c>
      <c r="F217" s="44">
        <f>((1/$B204*F216)-1)</f>
        <v>4.123969007748074E-2</v>
      </c>
      <c r="G217" s="43">
        <f>((1/$C204*G216)-1)</f>
        <v>2.1505376344086446E-3</v>
      </c>
      <c r="H217" s="46">
        <f>((1/$B204*H216)-1)</f>
        <v>2.280679830042498E-2</v>
      </c>
      <c r="I217" s="47">
        <f>((1/$C204*I216)-1)</f>
        <v>8.0328905755850943E-3</v>
      </c>
      <c r="J217" s="43">
        <f>((1/$B204*J216)-1)</f>
        <v>3.3116720819794887E-2</v>
      </c>
      <c r="K217" s="43">
        <f>((1/$C204*K216)-1)</f>
        <v>6.8943706514863479E-3</v>
      </c>
      <c r="L217" s="46">
        <f>((1/$B204*L216)-1)</f>
        <v>3.1367158210447554E-2</v>
      </c>
      <c r="M217" s="43">
        <f>((1/$C204*M216)-1)</f>
        <v>4.4908285895004507E-3</v>
      </c>
      <c r="N217" s="44">
        <f>((1/$B204*N216)-1)</f>
        <v>4.5613596600849737E-2</v>
      </c>
      <c r="O217" s="47">
        <f>((1/$C204*O216)-1)</f>
        <v>1.0689437065148466E-2</v>
      </c>
      <c r="P217" s="43">
        <f>((1/$B204*P216)-1)</f>
        <v>6.7483129217695614E-2</v>
      </c>
      <c r="Q217" s="43">
        <f>((1/$C204*Q216)-1)</f>
        <v>5.6293485135989751E-3</v>
      </c>
      <c r="R217" s="46">
        <f>((1/$B204*R216)-1)</f>
        <v>7.6418395401149697E-2</v>
      </c>
      <c r="S217" s="47">
        <f>((1/$C204*S216)-1)</f>
        <v>2.1631878557874851E-2</v>
      </c>
      <c r="T217" s="43">
        <f>((1/$B204*T216)-1)</f>
        <v>8.0042489377655679E-2</v>
      </c>
      <c r="U217" s="45">
        <f>((1/$C204*U216)-1)</f>
        <v>2.7324478178368139E-2</v>
      </c>
      <c r="V217" s="43">
        <f>((1/$B204*V216)-1)</f>
        <v>4.5801049737565602E-2</v>
      </c>
      <c r="W217" s="43">
        <f>((1/$C204*W216)-1)</f>
        <v>5.6925996204926221E-4</v>
      </c>
      <c r="X217" s="46">
        <f>((1/$B204*X216)-1)</f>
        <v>5.773556610847308E-2</v>
      </c>
      <c r="Y217" s="47">
        <f>((1/$C204*Y216)-1)</f>
        <v>-1.2017710309930596E-3</v>
      </c>
      <c r="Z217" s="46">
        <f>((1/$B204*Z216)-1)</f>
        <v>5.6110972256935732E-2</v>
      </c>
      <c r="AA217" s="47">
        <f>((1/$C204*AA216)-1)</f>
        <v>6.6413662239090954E-3</v>
      </c>
      <c r="AB217" s="43">
        <f>((1/$B204*AB216)-1)</f>
        <v>4.7425643589102728E-2</v>
      </c>
      <c r="AC217" s="45">
        <f>((1/$C204*AC216)-1)</f>
        <v>5.3763440860215006E-3</v>
      </c>
      <c r="AD217" s="43"/>
      <c r="AE217" s="43"/>
    </row>
    <row r="218" spans="1:31" x14ac:dyDescent="0.2">
      <c r="A218" s="175"/>
      <c r="B218" s="178"/>
      <c r="C218" s="190"/>
      <c r="D218" s="183"/>
      <c r="E218" s="67" t="s">
        <v>10</v>
      </c>
      <c r="F218" s="11"/>
      <c r="G218" s="10"/>
      <c r="H218" s="17"/>
      <c r="I218" s="20"/>
      <c r="J218" s="10"/>
      <c r="K218" s="10"/>
      <c r="L218" s="17"/>
      <c r="M218" s="10"/>
      <c r="N218" s="11"/>
      <c r="O218" s="20"/>
      <c r="P218" s="10"/>
      <c r="Q218" s="10"/>
      <c r="R218" s="17"/>
      <c r="S218" s="20"/>
      <c r="T218" s="10"/>
      <c r="U218" s="12"/>
      <c r="V218" s="10"/>
      <c r="W218" s="10"/>
      <c r="X218" s="17"/>
      <c r="Y218" s="20"/>
      <c r="Z218" s="17"/>
      <c r="AA218" s="20"/>
      <c r="AB218" s="10"/>
      <c r="AC218" s="12"/>
      <c r="AD218" s="10"/>
      <c r="AE218" s="10"/>
    </row>
    <row r="219" spans="1:31" x14ac:dyDescent="0.2">
      <c r="A219" s="175"/>
      <c r="B219" s="178"/>
      <c r="C219" s="190"/>
      <c r="D219" s="187"/>
      <c r="E219" s="114" t="s">
        <v>42</v>
      </c>
      <c r="F219" s="124">
        <f>IF(G217&lt;0,1,0)</f>
        <v>0</v>
      </c>
      <c r="G219" s="125"/>
      <c r="H219" s="126">
        <f>IF(I217&lt;0,1,0)</f>
        <v>0</v>
      </c>
      <c r="I219" s="125"/>
      <c r="J219" s="126">
        <f>IF(K217&lt;0,1,0)</f>
        <v>0</v>
      </c>
      <c r="K219" s="125"/>
      <c r="L219" s="126">
        <f>IF(M217&lt;0,1,0)</f>
        <v>0</v>
      </c>
      <c r="M219" s="127"/>
      <c r="N219" s="124">
        <f>IF(O217&lt;0,1,0)</f>
        <v>0</v>
      </c>
      <c r="O219" s="125"/>
      <c r="P219" s="126">
        <f>IF(Q217&lt;0,1,0)</f>
        <v>0</v>
      </c>
      <c r="Q219" s="125"/>
      <c r="R219" s="126">
        <f>IF(S217&lt;0,1,0)</f>
        <v>0</v>
      </c>
      <c r="S219" s="125"/>
      <c r="T219" s="126">
        <f>IF(U217&lt;0,1,0)</f>
        <v>0</v>
      </c>
      <c r="U219" s="127"/>
      <c r="V219" s="124">
        <f>IF(W217&lt;0,1,0)</f>
        <v>0</v>
      </c>
      <c r="W219" s="125"/>
      <c r="X219" s="126">
        <f>IF(Y217&lt;0,1,0)</f>
        <v>1</v>
      </c>
      <c r="Y219" s="125"/>
      <c r="Z219" s="126">
        <f>IF(AA217&lt;0,1,0)</f>
        <v>0</v>
      </c>
      <c r="AA219" s="125"/>
      <c r="AB219" s="126">
        <f>IF(AC217&lt;0,1,0)</f>
        <v>0</v>
      </c>
      <c r="AC219" s="127"/>
      <c r="AD219" s="115"/>
      <c r="AE219" s="115"/>
    </row>
    <row r="220" spans="1:31" x14ac:dyDescent="0.2">
      <c r="A220" s="175"/>
      <c r="B220" s="178"/>
      <c r="C220" s="190"/>
      <c r="D220" s="181" t="s">
        <v>9</v>
      </c>
      <c r="E220" s="67" t="s">
        <v>11</v>
      </c>
      <c r="F220" s="11">
        <v>7.6480000000000006E-2</v>
      </c>
      <c r="G220" s="10">
        <v>8.0439999999999998E-2</v>
      </c>
      <c r="H220" s="17">
        <v>7.6075000000000004E-2</v>
      </c>
      <c r="I220" s="20">
        <v>8.0824999999999994E-2</v>
      </c>
      <c r="J220" s="10">
        <v>7.5954999999999995E-2</v>
      </c>
      <c r="K220" s="10">
        <v>8.0229999999999996E-2</v>
      </c>
      <c r="L220" s="17">
        <v>7.5685000000000002E-2</v>
      </c>
      <c r="M220" s="10">
        <v>8.0865000000000006E-2</v>
      </c>
      <c r="N220" s="11">
        <v>7.5624999999999998E-2</v>
      </c>
      <c r="O220" s="20">
        <v>8.2430000000000003E-2</v>
      </c>
      <c r="P220" s="10">
        <v>7.7189999999999995E-2</v>
      </c>
      <c r="Q220" s="10">
        <v>8.1405000000000005E-2</v>
      </c>
      <c r="R220" s="17">
        <v>7.8179999999999999E-2</v>
      </c>
      <c r="S220" s="20">
        <v>8.2235000000000003E-2</v>
      </c>
      <c r="T220" s="10">
        <v>7.7340000000000006E-2</v>
      </c>
      <c r="U220" s="12">
        <v>8.0610000000000001E-2</v>
      </c>
      <c r="V220" s="10">
        <v>7.6425000000000007E-2</v>
      </c>
      <c r="W220" s="10">
        <v>8.1335000000000005E-2</v>
      </c>
      <c r="X220" s="17">
        <v>7.6645000000000005E-2</v>
      </c>
      <c r="Y220" s="20">
        <v>8.0784999999999996E-2</v>
      </c>
      <c r="Z220" s="17">
        <v>7.6819999999999999E-2</v>
      </c>
      <c r="AA220" s="20">
        <v>8.0930000000000002E-2</v>
      </c>
      <c r="AB220" s="10">
        <v>7.6179999999999998E-2</v>
      </c>
      <c r="AC220" s="12">
        <v>8.0579999999999999E-2</v>
      </c>
      <c r="AD220" s="10"/>
      <c r="AE220" s="10"/>
    </row>
    <row r="221" spans="1:31" x14ac:dyDescent="0.2">
      <c r="A221" s="175"/>
      <c r="B221" s="178"/>
      <c r="C221" s="190"/>
      <c r="D221" s="181"/>
      <c r="E221" s="67" t="s">
        <v>12</v>
      </c>
      <c r="F221" s="44">
        <f>((1/$B204*F220)-1)</f>
        <v>-4.423894026493369E-2</v>
      </c>
      <c r="G221" s="43">
        <f>((1/$C204*G220)-1)</f>
        <v>1.7583807716635036E-2</v>
      </c>
      <c r="H221" s="46">
        <f>((1/$B204*H220)-1)</f>
        <v>-4.9300174956260823E-2</v>
      </c>
      <c r="I221" s="47">
        <f>((1/$C204*I220)-1)</f>
        <v>2.2454142947501587E-2</v>
      </c>
      <c r="J221" s="43">
        <f>((1/$B204*J220)-1)</f>
        <v>-5.079980004998752E-2</v>
      </c>
      <c r="K221" s="43">
        <f>((1/$C204*K220)-1)</f>
        <v>1.4927261227071442E-2</v>
      </c>
      <c r="L221" s="46">
        <f>((1/$B204*L220)-1)</f>
        <v>-5.4173956510872201E-2</v>
      </c>
      <c r="M221" s="43">
        <f>((1/$C204*M220)-1)</f>
        <v>2.2960151802656537E-2</v>
      </c>
      <c r="N221" s="44">
        <f>((1/$B204*N220)-1)</f>
        <v>-5.492376905773555E-2</v>
      </c>
      <c r="O221" s="47">
        <f>((1/$C204*O220)-1)</f>
        <v>4.275774826059453E-2</v>
      </c>
      <c r="P221" s="43">
        <f>((1/$B204*P220)-1)</f>
        <v>-3.5366158460384933E-2</v>
      </c>
      <c r="Q221" s="43">
        <f>((1/$C204*Q220)-1)</f>
        <v>2.9791271347248571E-2</v>
      </c>
      <c r="R221" s="46">
        <f>((1/$B204*R220)-1)</f>
        <v>-2.2994251437140734E-2</v>
      </c>
      <c r="S221" s="47">
        <f>((1/$C204*S220)-1)</f>
        <v>4.0290955091714098E-2</v>
      </c>
      <c r="T221" s="43">
        <f>((1/$B204*T220)-1)</f>
        <v>-3.3491627093226617E-2</v>
      </c>
      <c r="U221" s="45">
        <f>((1/$C204*U220)-1)</f>
        <v>1.9734345351043681E-2</v>
      </c>
      <c r="V221" s="43">
        <f>((1/$B204*V220)-1)</f>
        <v>-4.4926268432891714E-2</v>
      </c>
      <c r="W221" s="43">
        <f>((1/$C204*W220)-1)</f>
        <v>2.8905755850727521E-2</v>
      </c>
      <c r="X221" s="46">
        <f>((1/$B204*X220)-1)</f>
        <v>-4.217695576105962E-2</v>
      </c>
      <c r="Y221" s="47">
        <f>((1/$C204*Y220)-1)</f>
        <v>2.1948134092346638E-2</v>
      </c>
      <c r="Z221" s="46">
        <f>((1/$B204*Z220)-1)</f>
        <v>-3.9990002499375121E-2</v>
      </c>
      <c r="AA221" s="47">
        <f>((1/$C204*AA220)-1)</f>
        <v>2.3782416192283495E-2</v>
      </c>
      <c r="AB221" s="43">
        <f>((1/$B204*AB220)-1)</f>
        <v>-4.7988002999250212E-2</v>
      </c>
      <c r="AC221" s="45">
        <f>((1/$C204*AC220)-1)</f>
        <v>1.9354838709677358E-2</v>
      </c>
      <c r="AD221" s="43"/>
      <c r="AE221" s="43"/>
    </row>
    <row r="222" spans="1:31" x14ac:dyDescent="0.2">
      <c r="A222" s="175"/>
      <c r="B222" s="178"/>
      <c r="C222" s="190"/>
      <c r="D222" s="181"/>
      <c r="E222" s="67" t="s">
        <v>10</v>
      </c>
      <c r="F222" s="11"/>
      <c r="G222" s="10"/>
      <c r="H222" s="17"/>
      <c r="I222" s="20"/>
      <c r="J222" s="10"/>
      <c r="K222" s="10"/>
      <c r="L222" s="17"/>
      <c r="M222" s="10"/>
      <c r="N222" s="11"/>
      <c r="O222" s="20"/>
      <c r="P222" s="10"/>
      <c r="Q222" s="10"/>
      <c r="R222" s="17"/>
      <c r="S222" s="20"/>
      <c r="T222" s="10"/>
      <c r="U222" s="12"/>
      <c r="V222" s="10"/>
      <c r="W222" s="10"/>
      <c r="X222" s="17"/>
      <c r="Y222" s="20"/>
      <c r="Z222" s="17"/>
      <c r="AA222" s="20"/>
      <c r="AB222" s="10"/>
      <c r="AC222" s="12"/>
      <c r="AD222" s="10"/>
      <c r="AE222" s="10"/>
    </row>
    <row r="223" spans="1:31" ht="17" thickBot="1" x14ac:dyDescent="0.25">
      <c r="A223" s="176"/>
      <c r="B223" s="179"/>
      <c r="C223" s="191"/>
      <c r="D223" s="188"/>
      <c r="E223" s="113" t="s">
        <v>42</v>
      </c>
      <c r="F223" s="124">
        <f>IF(G221&lt;0,1,0)</f>
        <v>0</v>
      </c>
      <c r="G223" s="125"/>
      <c r="H223" s="126">
        <f>IF(I221&lt;0,1,0)</f>
        <v>0</v>
      </c>
      <c r="I223" s="125"/>
      <c r="J223" s="126">
        <f>IF(K221&lt;0,1,0)</f>
        <v>0</v>
      </c>
      <c r="K223" s="125"/>
      <c r="L223" s="126">
        <f>IF(M221&lt;0,1,0)</f>
        <v>0</v>
      </c>
      <c r="M223" s="127"/>
      <c r="N223" s="124">
        <f>IF(O221&lt;0,1,0)</f>
        <v>0</v>
      </c>
      <c r="O223" s="125"/>
      <c r="P223" s="126">
        <f>IF(Q221&lt;0,1,0)</f>
        <v>0</v>
      </c>
      <c r="Q223" s="125"/>
      <c r="R223" s="126">
        <f>IF(S221&lt;0,1,0)</f>
        <v>0</v>
      </c>
      <c r="S223" s="125"/>
      <c r="T223" s="126">
        <f>IF(U221&lt;0,1,0)</f>
        <v>0</v>
      </c>
      <c r="U223" s="127"/>
      <c r="V223" s="124">
        <f>IF(W221&lt;0,1,0)</f>
        <v>0</v>
      </c>
      <c r="W223" s="125"/>
      <c r="X223" s="126">
        <f>IF(Y221&lt;0,1,0)</f>
        <v>0</v>
      </c>
      <c r="Y223" s="125"/>
      <c r="Z223" s="126">
        <f>IF(AA221&lt;0,1,0)</f>
        <v>0</v>
      </c>
      <c r="AA223" s="125"/>
      <c r="AB223" s="126">
        <f>IF(AC221&lt;0,1,0)</f>
        <v>0</v>
      </c>
      <c r="AC223" s="127"/>
      <c r="AD223" s="115"/>
      <c r="AE223" s="115"/>
    </row>
    <row r="224" spans="1:31" x14ac:dyDescent="0.2">
      <c r="A224" s="174" t="s">
        <v>32</v>
      </c>
      <c r="B224" s="177">
        <v>0.12343</v>
      </c>
      <c r="C224" s="189">
        <v>0.202655</v>
      </c>
      <c r="D224" s="180" t="s">
        <v>2</v>
      </c>
      <c r="E224" s="33" t="s">
        <v>11</v>
      </c>
      <c r="F224" s="8">
        <v>0.12418</v>
      </c>
      <c r="G224" s="7">
        <v>0.18803</v>
      </c>
      <c r="H224" s="16">
        <v>0.125995</v>
      </c>
      <c r="I224" s="19">
        <v>0.18884000000000001</v>
      </c>
      <c r="J224" s="7">
        <v>0.126945</v>
      </c>
      <c r="K224" s="7">
        <v>0.19258</v>
      </c>
      <c r="L224" s="16">
        <v>0.12673999999999999</v>
      </c>
      <c r="M224" s="7">
        <v>0.18936500000000001</v>
      </c>
      <c r="N224" s="8">
        <v>0.12739500000000001</v>
      </c>
      <c r="O224" s="19">
        <v>0.18404999999999999</v>
      </c>
      <c r="P224" s="7">
        <v>0.11326</v>
      </c>
      <c r="Q224" s="7">
        <v>0.1797</v>
      </c>
      <c r="R224" s="16">
        <v>0.11635</v>
      </c>
      <c r="S224" s="19">
        <v>0.17949000000000001</v>
      </c>
      <c r="T224" s="7">
        <v>0.12284</v>
      </c>
      <c r="U224" s="9">
        <v>0.17854999999999999</v>
      </c>
      <c r="V224" s="7">
        <v>0.12689</v>
      </c>
      <c r="W224" s="7">
        <v>0.18584000000000001</v>
      </c>
      <c r="X224" s="16">
        <v>0.12064999999999999</v>
      </c>
      <c r="Y224" s="19">
        <v>0.18723999999999999</v>
      </c>
      <c r="Z224" s="16">
        <v>0.12271</v>
      </c>
      <c r="AA224" s="19">
        <v>0.18467500000000001</v>
      </c>
      <c r="AB224" s="7">
        <v>0.1241</v>
      </c>
      <c r="AC224" s="9">
        <v>0.18587000000000001</v>
      </c>
      <c r="AD224" s="10"/>
      <c r="AE224" s="10"/>
    </row>
    <row r="225" spans="1:31" x14ac:dyDescent="0.2">
      <c r="A225" s="175"/>
      <c r="B225" s="178"/>
      <c r="C225" s="190"/>
      <c r="D225" s="181"/>
      <c r="E225" s="29" t="s">
        <v>12</v>
      </c>
      <c r="F225" s="44">
        <f>((1/$B224*F224)-1)</f>
        <v>6.0763185611276693E-3</v>
      </c>
      <c r="G225" s="43">
        <f>((1/$C224*G224)-1)</f>
        <v>-7.2166983296735876E-2</v>
      </c>
      <c r="H225" s="46">
        <f>((1/$B224*H224)-1)</f>
        <v>2.0781009479056811E-2</v>
      </c>
      <c r="I225" s="47">
        <f>((1/$C224*I224)-1)</f>
        <v>-6.8170042683378229E-2</v>
      </c>
      <c r="J225" s="43">
        <f>((1/$B224*J224)-1)</f>
        <v>2.84776796564854E-2</v>
      </c>
      <c r="K225" s="43">
        <f>((1/$C224*K224)-1)</f>
        <v>-4.9715032937751369E-2</v>
      </c>
      <c r="L225" s="46">
        <f>((1/$B224*L224)-1)</f>
        <v>2.681681924977708E-2</v>
      </c>
      <c r="M225" s="43">
        <f>((1/$C224*M224)-1)</f>
        <v>-6.557943302657232E-2</v>
      </c>
      <c r="N225" s="44">
        <f>((1/$B224*N224)-1)</f>
        <v>3.2123470793162134E-2</v>
      </c>
      <c r="O225" s="47">
        <f>((1/$C224*O224)-1)</f>
        <v>-9.1806271742616907E-2</v>
      </c>
      <c r="P225" s="43">
        <f>((1/$B224*P224)-1)</f>
        <v>-8.2394879688892586E-2</v>
      </c>
      <c r="Q225" s="43">
        <f>((1/$C224*Q224)-1)</f>
        <v>-0.11327132318472288</v>
      </c>
      <c r="R225" s="46">
        <f>((1/$B224*R224)-1)</f>
        <v>-5.736044721704614E-2</v>
      </c>
      <c r="S225" s="47">
        <f>((1/$C224*S224)-1)</f>
        <v>-0.11430756704744516</v>
      </c>
      <c r="T225" s="43">
        <f>((1/$B224*T224)-1)</f>
        <v>-4.7800372680871783E-3</v>
      </c>
      <c r="U225" s="45">
        <f>((1/$C224*U224)-1)</f>
        <v>-0.11894599195677391</v>
      </c>
      <c r="V225" s="43">
        <f>((1/$B224*V224)-1)</f>
        <v>2.8032082962002658E-2</v>
      </c>
      <c r="W225" s="43">
        <f>((1/$C224*W224)-1)</f>
        <v>-8.2973526436554756E-2</v>
      </c>
      <c r="X225" s="46">
        <f>((1/$B224*X224)-1)</f>
        <v>-2.2522887466580377E-2</v>
      </c>
      <c r="Y225" s="47">
        <f>((1/$C224*Y224)-1)</f>
        <v>-7.6065234018405814E-2</v>
      </c>
      <c r="Z225" s="46">
        <f>((1/$B224*Z224)-1)</f>
        <v>-5.8332658186827091E-3</v>
      </c>
      <c r="AA225" s="47">
        <f>((1/$C224*AA224)-1)</f>
        <v>-8.8722212627371677E-2</v>
      </c>
      <c r="AB225" s="43">
        <f>((1/$B224*AB224)-1)</f>
        <v>5.4281779146074793E-3</v>
      </c>
      <c r="AC225" s="45">
        <f>((1/$C224*AC224)-1)</f>
        <v>-8.2825491599022971E-2</v>
      </c>
      <c r="AD225" s="43"/>
      <c r="AE225" s="43"/>
    </row>
    <row r="226" spans="1:31" x14ac:dyDescent="0.2">
      <c r="A226" s="175"/>
      <c r="B226" s="178"/>
      <c r="C226" s="190"/>
      <c r="D226" s="181"/>
      <c r="E226" s="29" t="s">
        <v>10</v>
      </c>
      <c r="F226" s="42"/>
      <c r="G226" s="10"/>
      <c r="H226" s="17"/>
      <c r="I226" s="20"/>
      <c r="J226" s="10"/>
      <c r="K226" s="10"/>
      <c r="L226" s="17"/>
      <c r="M226" s="10"/>
      <c r="N226" s="11"/>
      <c r="O226" s="20"/>
      <c r="P226" s="10"/>
      <c r="Q226" s="10"/>
      <c r="R226" s="17"/>
      <c r="S226" s="20"/>
      <c r="T226" s="10"/>
      <c r="U226" s="12"/>
      <c r="V226" s="10"/>
      <c r="W226" s="10"/>
      <c r="X226" s="17"/>
      <c r="Y226" s="20"/>
      <c r="Z226" s="17"/>
      <c r="AA226" s="20"/>
      <c r="AB226" s="10"/>
      <c r="AC226" s="12"/>
      <c r="AD226" s="10"/>
      <c r="AE226" s="10"/>
    </row>
    <row r="227" spans="1:31" x14ac:dyDescent="0.2">
      <c r="A227" s="175"/>
      <c r="B227" s="178"/>
      <c r="C227" s="190"/>
      <c r="D227" s="181"/>
      <c r="E227" s="112" t="s">
        <v>42</v>
      </c>
      <c r="F227" s="124">
        <f>IF(G225&lt;0,1,0)</f>
        <v>1</v>
      </c>
      <c r="G227" s="125"/>
      <c r="H227" s="126">
        <f>IF(I225&lt;0,1,0)</f>
        <v>1</v>
      </c>
      <c r="I227" s="125"/>
      <c r="J227" s="126">
        <f>IF(K225&lt;0,1,0)</f>
        <v>1</v>
      </c>
      <c r="K227" s="125"/>
      <c r="L227" s="126">
        <f>IF(M225&lt;0,1,0)</f>
        <v>1</v>
      </c>
      <c r="M227" s="127"/>
      <c r="N227" s="124">
        <f>IF(O225&lt;0,1,0)</f>
        <v>1</v>
      </c>
      <c r="O227" s="125"/>
      <c r="P227" s="126">
        <f>IF(Q225&lt;0,1,0)</f>
        <v>1</v>
      </c>
      <c r="Q227" s="125"/>
      <c r="R227" s="126">
        <f>IF(S225&lt;0,1,0)</f>
        <v>1</v>
      </c>
      <c r="S227" s="125"/>
      <c r="T227" s="126">
        <f>IF(U225&lt;0,1,0)</f>
        <v>1</v>
      </c>
      <c r="U227" s="127"/>
      <c r="V227" s="124">
        <f>IF(W225&lt;0,1,0)</f>
        <v>1</v>
      </c>
      <c r="W227" s="125"/>
      <c r="X227" s="126">
        <f>IF(Y225&lt;0,1,0)</f>
        <v>1</v>
      </c>
      <c r="Y227" s="125"/>
      <c r="Z227" s="126">
        <f>IF(AA225&lt;0,1,0)</f>
        <v>1</v>
      </c>
      <c r="AA227" s="125"/>
      <c r="AB227" s="126">
        <f>IF(AC225&lt;0,1,0)</f>
        <v>1</v>
      </c>
      <c r="AC227" s="127"/>
      <c r="AD227" s="115"/>
      <c r="AE227" s="115"/>
    </row>
    <row r="228" spans="1:31" x14ac:dyDescent="0.2">
      <c r="A228" s="175"/>
      <c r="B228" s="178"/>
      <c r="C228" s="190"/>
      <c r="D228" s="182"/>
      <c r="E228" s="28"/>
      <c r="F228" s="35">
        <v>0</v>
      </c>
      <c r="G228" s="31">
        <v>0</v>
      </c>
      <c r="H228" s="22">
        <v>0</v>
      </c>
      <c r="I228" s="23">
        <v>0</v>
      </c>
      <c r="J228" s="31">
        <v>0</v>
      </c>
      <c r="K228" s="31">
        <v>0</v>
      </c>
      <c r="L228" s="22">
        <v>0</v>
      </c>
      <c r="M228" s="31">
        <v>0</v>
      </c>
      <c r="N228" s="35">
        <v>0</v>
      </c>
      <c r="O228" s="23">
        <v>0</v>
      </c>
      <c r="P228" s="31">
        <v>0</v>
      </c>
      <c r="Q228" s="31">
        <v>0</v>
      </c>
      <c r="R228" s="22">
        <v>0</v>
      </c>
      <c r="S228" s="23">
        <v>0</v>
      </c>
      <c r="T228" s="31">
        <v>0</v>
      </c>
      <c r="U228" s="36">
        <v>0</v>
      </c>
      <c r="V228" s="31">
        <v>0</v>
      </c>
      <c r="W228" s="31">
        <v>0</v>
      </c>
      <c r="X228" s="22">
        <v>0</v>
      </c>
      <c r="Y228" s="23">
        <v>0</v>
      </c>
      <c r="Z228" s="22">
        <v>0</v>
      </c>
      <c r="AA228" s="23">
        <v>0</v>
      </c>
      <c r="AB228" s="31">
        <v>0</v>
      </c>
      <c r="AC228" s="36">
        <v>0</v>
      </c>
      <c r="AD228" s="10"/>
      <c r="AE228" s="10"/>
    </row>
    <row r="229" spans="1:31" x14ac:dyDescent="0.2">
      <c r="A229" s="175"/>
      <c r="B229" s="178"/>
      <c r="C229" s="190"/>
      <c r="D229" s="183"/>
      <c r="E229" s="29"/>
      <c r="F229" s="44"/>
      <c r="G229" s="43"/>
      <c r="H229" s="46"/>
      <c r="I229" s="47"/>
      <c r="J229" s="43"/>
      <c r="K229" s="43"/>
      <c r="L229" s="46"/>
      <c r="M229" s="43"/>
      <c r="N229" s="44"/>
      <c r="O229" s="47"/>
      <c r="P229" s="43"/>
      <c r="Q229" s="43"/>
      <c r="R229" s="46"/>
      <c r="S229" s="47"/>
      <c r="T229" s="43"/>
      <c r="U229" s="45"/>
      <c r="V229" s="43"/>
      <c r="W229" s="43"/>
      <c r="X229" s="46"/>
      <c r="Y229" s="47"/>
      <c r="Z229" s="46"/>
      <c r="AA229" s="47"/>
      <c r="AB229" s="43"/>
      <c r="AC229" s="45"/>
      <c r="AD229" s="43"/>
      <c r="AE229" s="43"/>
    </row>
    <row r="230" spans="1:31" x14ac:dyDescent="0.2">
      <c r="A230" s="175"/>
      <c r="B230" s="178"/>
      <c r="C230" s="190"/>
      <c r="D230" s="183"/>
      <c r="E230" s="29"/>
      <c r="F230" s="11"/>
      <c r="G230" s="10"/>
      <c r="H230" s="17"/>
      <c r="I230" s="20"/>
      <c r="J230" s="10"/>
      <c r="K230" s="10"/>
      <c r="L230" s="17"/>
      <c r="M230" s="10"/>
      <c r="N230" s="11"/>
      <c r="O230" s="20"/>
      <c r="P230" s="10"/>
      <c r="Q230" s="10"/>
      <c r="R230" s="17"/>
      <c r="S230" s="20"/>
      <c r="T230" s="10"/>
      <c r="U230" s="12"/>
      <c r="V230" s="10"/>
      <c r="W230" s="10"/>
      <c r="X230" s="17"/>
      <c r="Y230" s="20"/>
      <c r="Z230" s="17"/>
      <c r="AA230" s="20"/>
      <c r="AB230" s="10"/>
      <c r="AC230" s="12"/>
      <c r="AD230" s="10"/>
      <c r="AE230" s="10"/>
    </row>
    <row r="231" spans="1:31" x14ac:dyDescent="0.2">
      <c r="A231" s="175"/>
      <c r="B231" s="178"/>
      <c r="C231" s="190"/>
      <c r="D231" s="183"/>
      <c r="E231" s="2"/>
      <c r="F231" s="11"/>
      <c r="G231" s="10"/>
      <c r="H231" s="17"/>
      <c r="I231" s="20"/>
      <c r="J231" s="10"/>
      <c r="K231" s="10"/>
      <c r="L231" s="17"/>
      <c r="M231" s="10"/>
      <c r="N231" s="11"/>
      <c r="O231" s="20"/>
      <c r="P231" s="10"/>
      <c r="Q231" s="10"/>
      <c r="R231" s="17"/>
      <c r="S231" s="20"/>
      <c r="T231" s="10"/>
      <c r="U231" s="12"/>
      <c r="V231" s="10"/>
      <c r="W231" s="10"/>
      <c r="X231" s="17"/>
      <c r="Y231" s="20"/>
      <c r="Z231" s="17"/>
      <c r="AA231" s="20"/>
      <c r="AB231" s="10"/>
      <c r="AC231" s="12"/>
      <c r="AD231" s="10"/>
      <c r="AE231" s="10"/>
    </row>
    <row r="232" spans="1:31" x14ac:dyDescent="0.2">
      <c r="A232" s="175"/>
      <c r="B232" s="178"/>
      <c r="C232" s="190"/>
      <c r="D232" s="182"/>
      <c r="E232" s="28"/>
      <c r="F232" s="35">
        <v>0</v>
      </c>
      <c r="G232" s="31">
        <v>0</v>
      </c>
      <c r="H232" s="22">
        <v>0</v>
      </c>
      <c r="I232" s="23">
        <v>0</v>
      </c>
      <c r="J232" s="31">
        <v>0</v>
      </c>
      <c r="K232" s="31">
        <v>0</v>
      </c>
      <c r="L232" s="22">
        <v>0</v>
      </c>
      <c r="M232" s="31">
        <v>0</v>
      </c>
      <c r="N232" s="35">
        <v>0</v>
      </c>
      <c r="O232" s="23">
        <v>0</v>
      </c>
      <c r="P232" s="31">
        <v>0</v>
      </c>
      <c r="Q232" s="31">
        <v>0</v>
      </c>
      <c r="R232" s="22">
        <v>0</v>
      </c>
      <c r="S232" s="23">
        <v>0</v>
      </c>
      <c r="T232" s="31">
        <v>0</v>
      </c>
      <c r="U232" s="36">
        <v>0</v>
      </c>
      <c r="V232" s="31">
        <v>0</v>
      </c>
      <c r="W232" s="31">
        <v>0</v>
      </c>
      <c r="X232" s="22">
        <v>0</v>
      </c>
      <c r="Y232" s="23">
        <v>0</v>
      </c>
      <c r="Z232" s="22">
        <v>0</v>
      </c>
      <c r="AA232" s="23">
        <v>0</v>
      </c>
      <c r="AB232" s="31">
        <v>0</v>
      </c>
      <c r="AC232" s="36">
        <v>0</v>
      </c>
      <c r="AD232" s="10"/>
      <c r="AE232" s="10"/>
    </row>
    <row r="233" spans="1:31" x14ac:dyDescent="0.2">
      <c r="A233" s="175"/>
      <c r="B233" s="178"/>
      <c r="C233" s="190"/>
      <c r="D233" s="183"/>
      <c r="E233" s="29"/>
      <c r="F233" s="44"/>
      <c r="G233" s="43"/>
      <c r="H233" s="46"/>
      <c r="I233" s="47"/>
      <c r="J233" s="43"/>
      <c r="K233" s="43"/>
      <c r="L233" s="46"/>
      <c r="M233" s="43"/>
      <c r="N233" s="44"/>
      <c r="O233" s="47"/>
      <c r="P233" s="43"/>
      <c r="Q233" s="43"/>
      <c r="R233" s="46"/>
      <c r="S233" s="47"/>
      <c r="T233" s="43"/>
      <c r="U233" s="45"/>
      <c r="V233" s="43"/>
      <c r="W233" s="43"/>
      <c r="X233" s="46"/>
      <c r="Y233" s="47"/>
      <c r="Z233" s="46"/>
      <c r="AA233" s="47"/>
      <c r="AB233" s="43"/>
      <c r="AC233" s="45"/>
      <c r="AD233" s="43"/>
      <c r="AE233" s="43"/>
    </row>
    <row r="234" spans="1:31" x14ac:dyDescent="0.2">
      <c r="A234" s="175"/>
      <c r="B234" s="178"/>
      <c r="C234" s="190"/>
      <c r="D234" s="183"/>
      <c r="E234" s="29"/>
      <c r="F234" s="11"/>
      <c r="G234" s="10"/>
      <c r="H234" s="17"/>
      <c r="I234" s="20"/>
      <c r="J234" s="10"/>
      <c r="K234" s="10"/>
      <c r="L234" s="17"/>
      <c r="M234" s="10"/>
      <c r="N234" s="11"/>
      <c r="O234" s="20"/>
      <c r="P234" s="10"/>
      <c r="Q234" s="10"/>
      <c r="R234" s="17"/>
      <c r="S234" s="20"/>
      <c r="T234" s="10"/>
      <c r="U234" s="12"/>
      <c r="V234" s="10"/>
      <c r="W234" s="10"/>
      <c r="X234" s="17"/>
      <c r="Y234" s="20"/>
      <c r="Z234" s="17"/>
      <c r="AA234" s="20"/>
      <c r="AB234" s="10"/>
      <c r="AC234" s="12"/>
      <c r="AD234" s="10"/>
      <c r="AE234" s="10"/>
    </row>
    <row r="235" spans="1:31" x14ac:dyDescent="0.2">
      <c r="A235" s="175"/>
      <c r="B235" s="178"/>
      <c r="C235" s="190"/>
      <c r="D235" s="187"/>
      <c r="E235" s="30"/>
      <c r="F235" s="37"/>
      <c r="G235" s="32"/>
      <c r="H235" s="24"/>
      <c r="I235" s="25"/>
      <c r="J235" s="32"/>
      <c r="K235" s="32"/>
      <c r="L235" s="24"/>
      <c r="M235" s="32"/>
      <c r="N235" s="37"/>
      <c r="O235" s="25"/>
      <c r="P235" s="32"/>
      <c r="Q235" s="32"/>
      <c r="R235" s="24"/>
      <c r="S235" s="25"/>
      <c r="T235" s="32"/>
      <c r="U235" s="38"/>
      <c r="V235" s="32"/>
      <c r="W235" s="32"/>
      <c r="X235" s="24"/>
      <c r="Y235" s="25"/>
      <c r="Z235" s="24"/>
      <c r="AA235" s="25"/>
      <c r="AB235" s="32"/>
      <c r="AC235" s="38"/>
      <c r="AD235" s="10"/>
      <c r="AE235" s="10"/>
    </row>
    <row r="236" spans="1:31" x14ac:dyDescent="0.2">
      <c r="A236" s="175"/>
      <c r="B236" s="178"/>
      <c r="C236" s="190"/>
      <c r="D236" s="183"/>
      <c r="E236" s="29"/>
      <c r="F236" s="11">
        <v>0</v>
      </c>
      <c r="G236" s="10">
        <v>0</v>
      </c>
      <c r="H236" s="17">
        <v>0</v>
      </c>
      <c r="I236" s="20">
        <v>0</v>
      </c>
      <c r="J236" s="10">
        <v>0</v>
      </c>
      <c r="K236" s="10">
        <v>0</v>
      </c>
      <c r="L236" s="17">
        <v>0</v>
      </c>
      <c r="M236" s="10">
        <v>0</v>
      </c>
      <c r="N236" s="11">
        <v>0</v>
      </c>
      <c r="O236" s="20">
        <v>0</v>
      </c>
      <c r="P236" s="10">
        <v>0</v>
      </c>
      <c r="Q236" s="10">
        <v>0</v>
      </c>
      <c r="R236" s="17">
        <v>0</v>
      </c>
      <c r="S236" s="20">
        <v>0</v>
      </c>
      <c r="T236" s="10">
        <v>0</v>
      </c>
      <c r="U236" s="12">
        <v>0</v>
      </c>
      <c r="V236" s="10">
        <v>0</v>
      </c>
      <c r="W236" s="10">
        <v>0</v>
      </c>
      <c r="X236" s="17">
        <v>0</v>
      </c>
      <c r="Y236" s="20">
        <v>0</v>
      </c>
      <c r="Z236" s="17">
        <v>0</v>
      </c>
      <c r="AA236" s="20">
        <v>0</v>
      </c>
      <c r="AB236" s="10">
        <v>0</v>
      </c>
      <c r="AC236" s="12">
        <v>0</v>
      </c>
      <c r="AD236" s="10"/>
      <c r="AE236" s="10"/>
    </row>
    <row r="237" spans="1:31" x14ac:dyDescent="0.2">
      <c r="A237" s="175"/>
      <c r="B237" s="178"/>
      <c r="C237" s="190"/>
      <c r="D237" s="183"/>
      <c r="E237" s="29"/>
      <c r="F237" s="44"/>
      <c r="G237" s="43"/>
      <c r="H237" s="46"/>
      <c r="I237" s="47"/>
      <c r="J237" s="43"/>
      <c r="K237" s="43"/>
      <c r="L237" s="46"/>
      <c r="M237" s="43"/>
      <c r="N237" s="44"/>
      <c r="O237" s="47"/>
      <c r="P237" s="43"/>
      <c r="Q237" s="43"/>
      <c r="R237" s="46"/>
      <c r="S237" s="47"/>
      <c r="T237" s="43"/>
      <c r="U237" s="45"/>
      <c r="V237" s="43"/>
      <c r="W237" s="43"/>
      <c r="X237" s="46"/>
      <c r="Y237" s="47"/>
      <c r="Z237" s="46"/>
      <c r="AA237" s="47"/>
      <c r="AB237" s="43"/>
      <c r="AC237" s="45"/>
      <c r="AD237" s="43"/>
      <c r="AE237" s="43"/>
    </row>
    <row r="238" spans="1:31" x14ac:dyDescent="0.2">
      <c r="A238" s="175"/>
      <c r="B238" s="178"/>
      <c r="C238" s="190"/>
      <c r="D238" s="183"/>
      <c r="E238" s="29"/>
      <c r="F238" s="11"/>
      <c r="G238" s="10"/>
      <c r="H238" s="17"/>
      <c r="I238" s="20"/>
      <c r="J238" s="10"/>
      <c r="K238" s="10"/>
      <c r="L238" s="17"/>
      <c r="M238" s="10"/>
      <c r="N238" s="11"/>
      <c r="O238" s="20"/>
      <c r="P238" s="10"/>
      <c r="Q238" s="10"/>
      <c r="R238" s="17"/>
      <c r="S238" s="20"/>
      <c r="T238" s="10"/>
      <c r="U238" s="12"/>
      <c r="V238" s="10"/>
      <c r="W238" s="10"/>
      <c r="X238" s="17"/>
      <c r="Y238" s="20"/>
      <c r="Z238" s="17"/>
      <c r="AA238" s="20"/>
      <c r="AB238" s="10"/>
      <c r="AC238" s="12"/>
      <c r="AD238" s="10"/>
      <c r="AE238" s="10"/>
    </row>
    <row r="239" spans="1:31" x14ac:dyDescent="0.2">
      <c r="A239" s="175"/>
      <c r="B239" s="178"/>
      <c r="C239" s="190"/>
      <c r="D239" s="187"/>
      <c r="E239" s="30"/>
      <c r="F239" s="37"/>
      <c r="G239" s="32"/>
      <c r="H239" s="24"/>
      <c r="I239" s="25"/>
      <c r="J239" s="32"/>
      <c r="K239" s="32"/>
      <c r="L239" s="24"/>
      <c r="M239" s="32"/>
      <c r="N239" s="37"/>
      <c r="O239" s="25"/>
      <c r="P239" s="32"/>
      <c r="Q239" s="32"/>
      <c r="R239" s="24"/>
      <c r="S239" s="25"/>
      <c r="T239" s="32"/>
      <c r="U239" s="38"/>
      <c r="V239" s="32"/>
      <c r="W239" s="32"/>
      <c r="X239" s="24"/>
      <c r="Y239" s="25"/>
      <c r="Z239" s="24"/>
      <c r="AA239" s="25"/>
      <c r="AB239" s="32"/>
      <c r="AC239" s="38"/>
      <c r="AD239" s="10"/>
      <c r="AE239" s="10"/>
    </row>
    <row r="240" spans="1:31" x14ac:dyDescent="0.2">
      <c r="A240" s="175"/>
      <c r="B240" s="178"/>
      <c r="C240" s="190"/>
      <c r="D240" s="181"/>
      <c r="E240" s="29"/>
      <c r="F240" s="11">
        <v>0</v>
      </c>
      <c r="G240" s="10">
        <v>0</v>
      </c>
      <c r="H240" s="17">
        <v>0</v>
      </c>
      <c r="I240" s="20">
        <v>0</v>
      </c>
      <c r="J240" s="10">
        <v>0</v>
      </c>
      <c r="K240" s="10">
        <v>0</v>
      </c>
      <c r="L240" s="17">
        <v>0</v>
      </c>
      <c r="M240" s="10">
        <v>0</v>
      </c>
      <c r="N240" s="11">
        <v>0</v>
      </c>
      <c r="O240" s="20">
        <v>0</v>
      </c>
      <c r="P240" s="10">
        <v>0</v>
      </c>
      <c r="Q240" s="10">
        <v>0</v>
      </c>
      <c r="R240" s="17">
        <v>0</v>
      </c>
      <c r="S240" s="20">
        <v>0</v>
      </c>
      <c r="T240" s="10">
        <v>0</v>
      </c>
      <c r="U240" s="12">
        <v>0</v>
      </c>
      <c r="V240" s="10">
        <v>0</v>
      </c>
      <c r="W240" s="10">
        <v>0</v>
      </c>
      <c r="X240" s="17">
        <v>0</v>
      </c>
      <c r="Y240" s="20">
        <v>0</v>
      </c>
      <c r="Z240" s="17">
        <v>0</v>
      </c>
      <c r="AA240" s="20">
        <v>0</v>
      </c>
      <c r="AB240" s="10">
        <v>0</v>
      </c>
      <c r="AC240" s="12">
        <v>0</v>
      </c>
      <c r="AD240" s="10"/>
      <c r="AE240" s="10"/>
    </row>
    <row r="241" spans="1:31" x14ac:dyDescent="0.2">
      <c r="A241" s="175"/>
      <c r="B241" s="178"/>
      <c r="C241" s="190"/>
      <c r="D241" s="181"/>
      <c r="E241" s="29"/>
      <c r="F241" s="44"/>
      <c r="G241" s="43"/>
      <c r="H241" s="46"/>
      <c r="I241" s="47"/>
      <c r="J241" s="43"/>
      <c r="K241" s="43"/>
      <c r="L241" s="46"/>
      <c r="M241" s="43"/>
      <c r="N241" s="44"/>
      <c r="O241" s="47"/>
      <c r="P241" s="43"/>
      <c r="Q241" s="43"/>
      <c r="R241" s="46"/>
      <c r="S241" s="47"/>
      <c r="T241" s="43"/>
      <c r="U241" s="45"/>
      <c r="V241" s="43"/>
      <c r="W241" s="43"/>
      <c r="X241" s="46"/>
      <c r="Y241" s="47"/>
      <c r="Z241" s="46"/>
      <c r="AA241" s="47"/>
      <c r="AB241" s="43"/>
      <c r="AC241" s="45"/>
      <c r="AD241" s="43"/>
      <c r="AE241" s="43"/>
    </row>
    <row r="242" spans="1:31" x14ac:dyDescent="0.2">
      <c r="A242" s="175"/>
      <c r="B242" s="178"/>
      <c r="C242" s="190"/>
      <c r="D242" s="181"/>
      <c r="E242" s="29"/>
      <c r="F242" s="11"/>
      <c r="G242" s="10"/>
      <c r="H242" s="17"/>
      <c r="I242" s="20"/>
      <c r="J242" s="10"/>
      <c r="K242" s="10"/>
      <c r="L242" s="17"/>
      <c r="M242" s="10"/>
      <c r="N242" s="11"/>
      <c r="O242" s="20"/>
      <c r="P242" s="10"/>
      <c r="Q242" s="10"/>
      <c r="R242" s="17"/>
      <c r="S242" s="20"/>
      <c r="T242" s="10"/>
      <c r="U242" s="12"/>
      <c r="V242" s="10"/>
      <c r="W242" s="10"/>
      <c r="X242" s="17"/>
      <c r="Y242" s="20"/>
      <c r="Z242" s="17"/>
      <c r="AA242" s="20"/>
      <c r="AB242" s="10"/>
      <c r="AC242" s="12"/>
      <c r="AD242" s="10"/>
      <c r="AE242" s="10"/>
    </row>
    <row r="243" spans="1:31" ht="17" thickBot="1" x14ac:dyDescent="0.25">
      <c r="A243" s="176"/>
      <c r="B243" s="179"/>
      <c r="C243" s="191"/>
      <c r="D243" s="188"/>
      <c r="E243" s="34"/>
      <c r="F243" s="14"/>
      <c r="G243" s="13"/>
      <c r="H243" s="18"/>
      <c r="I243" s="21"/>
      <c r="J243" s="13"/>
      <c r="K243" s="13"/>
      <c r="L243" s="18"/>
      <c r="M243" s="13"/>
      <c r="N243" s="14"/>
      <c r="O243" s="21"/>
      <c r="P243" s="13"/>
      <c r="Q243" s="13"/>
      <c r="R243" s="18"/>
      <c r="S243" s="21"/>
      <c r="T243" s="13"/>
      <c r="U243" s="15"/>
      <c r="V243" s="13"/>
      <c r="W243" s="13"/>
      <c r="X243" s="18"/>
      <c r="Y243" s="21"/>
      <c r="Z243" s="18"/>
      <c r="AA243" s="21"/>
      <c r="AB243" s="13"/>
      <c r="AC243" s="15"/>
      <c r="AD243" s="10"/>
      <c r="AE243" s="10"/>
    </row>
    <row r="244" spans="1:31" x14ac:dyDescent="0.2">
      <c r="A244" s="174" t="s">
        <v>27</v>
      </c>
      <c r="B244" s="177">
        <v>0.12839999999999999</v>
      </c>
      <c r="C244" s="189">
        <v>0.12814999999999999</v>
      </c>
      <c r="D244" s="180" t="s">
        <v>2</v>
      </c>
      <c r="E244" s="66" t="s">
        <v>11</v>
      </c>
      <c r="F244" s="8">
        <v>0.13423499999999999</v>
      </c>
      <c r="G244" s="7">
        <v>0.12897500000000001</v>
      </c>
      <c r="H244" s="16">
        <v>0.13298499999999999</v>
      </c>
      <c r="I244" s="19">
        <v>0.12837499999999999</v>
      </c>
      <c r="J244" s="7">
        <v>0.132825</v>
      </c>
      <c r="K244" s="7">
        <v>0.12803</v>
      </c>
      <c r="L244" s="16">
        <v>0.13345000000000001</v>
      </c>
      <c r="M244" s="7">
        <v>0.12839999999999999</v>
      </c>
      <c r="N244" s="8">
        <v>0.13164999999999999</v>
      </c>
      <c r="O244" s="19">
        <v>0.12847</v>
      </c>
      <c r="P244" s="7">
        <v>0.133275</v>
      </c>
      <c r="Q244" s="7">
        <v>0.12820500000000001</v>
      </c>
      <c r="R244" s="16">
        <v>0.1336</v>
      </c>
      <c r="S244" s="19">
        <v>0.12826000000000001</v>
      </c>
      <c r="T244" s="7">
        <v>0.13395499999999999</v>
      </c>
      <c r="U244" s="9">
        <v>0.12823000000000001</v>
      </c>
      <c r="V244" s="7">
        <v>0.13289000000000001</v>
      </c>
      <c r="W244" s="7">
        <v>0.128915</v>
      </c>
      <c r="X244" s="16">
        <v>0.13303999999999999</v>
      </c>
      <c r="Y244" s="19">
        <v>0.12836500000000001</v>
      </c>
      <c r="Z244" s="16">
        <v>0.13325500000000001</v>
      </c>
      <c r="AA244" s="19">
        <v>0.128085</v>
      </c>
      <c r="AB244" s="7">
        <v>0.13359499999999999</v>
      </c>
      <c r="AC244" s="9">
        <v>0.12820999999999999</v>
      </c>
      <c r="AD244" s="10"/>
      <c r="AE244" s="10"/>
    </row>
    <row r="245" spans="1:31" x14ac:dyDescent="0.2">
      <c r="A245" s="175"/>
      <c r="B245" s="178"/>
      <c r="C245" s="190"/>
      <c r="D245" s="181"/>
      <c r="E245" s="67" t="s">
        <v>12</v>
      </c>
      <c r="F245" s="44">
        <f>((1/$B244*F244)-1)</f>
        <v>4.5443925233644933E-2</v>
      </c>
      <c r="G245" s="43">
        <f>((1/$C244*G244)-1)</f>
        <v>6.4377682403433667E-3</v>
      </c>
      <c r="H245" s="46">
        <f>((1/$B244*H244)-1)</f>
        <v>3.5708722741432997E-2</v>
      </c>
      <c r="I245" s="47">
        <f>((1/$C244*I244)-1)</f>
        <v>1.7557549746389789E-3</v>
      </c>
      <c r="J245" s="43">
        <f>((1/$B244*J244)-1)</f>
        <v>3.4462616822430014E-2</v>
      </c>
      <c r="K245" s="43">
        <f>((1/$C244*K244)-1)</f>
        <v>-9.3640265314076654E-4</v>
      </c>
      <c r="L245" s="46">
        <f>((1/$B244*L244)-1)</f>
        <v>3.9330218068535983E-2</v>
      </c>
      <c r="M245" s="43">
        <f>((1/$C244*M244)-1)</f>
        <v>1.9508388607101246E-3</v>
      </c>
      <c r="N245" s="44">
        <f>((1/$B244*N244)-1)</f>
        <v>2.5311526479750768E-2</v>
      </c>
      <c r="O245" s="47">
        <f>((1/$C244*O244)-1)</f>
        <v>2.4970737417089328E-3</v>
      </c>
      <c r="P245" s="43">
        <f>((1/$B244*P244)-1)</f>
        <v>3.7967289719626152E-2</v>
      </c>
      <c r="Q245" s="43">
        <f>((1/$C244*Q244)-1)</f>
        <v>4.291845493564761E-4</v>
      </c>
      <c r="R245" s="46">
        <f>((1/$B244*R244)-1)</f>
        <v>4.0498442367601362E-2</v>
      </c>
      <c r="S245" s="47">
        <f>((1/$C244*S244)-1)</f>
        <v>8.5836909871250811E-4</v>
      </c>
      <c r="T245" s="43">
        <f>((1/$B244*T244)-1)</f>
        <v>4.3263239875389381E-2</v>
      </c>
      <c r="U245" s="45">
        <f>((1/$C244*U244)-1)</f>
        <v>6.2426843542739974E-4</v>
      </c>
      <c r="V245" s="43">
        <f>((1/$B244*V244)-1)</f>
        <v>3.4968847352025101E-2</v>
      </c>
      <c r="W245" s="43">
        <f>((1/$C244*W244)-1)</f>
        <v>5.9695669137729279E-3</v>
      </c>
      <c r="X245" s="46">
        <f>((1/$B244*X244)-1)</f>
        <v>3.6137071651090258E-2</v>
      </c>
      <c r="Y245" s="47">
        <f>((1/$C244*Y244)-1)</f>
        <v>1.6777214202108315E-3</v>
      </c>
      <c r="Z245" s="46">
        <f>((1/$B244*Z244)-1)</f>
        <v>3.7811526479750945E-2</v>
      </c>
      <c r="AA245" s="47">
        <f>((1/$C244*AA244)-1)</f>
        <v>-5.0721810378451249E-4</v>
      </c>
      <c r="AB245" s="43">
        <f>((1/$B244*AB244)-1)</f>
        <v>4.0459501557632338E-2</v>
      </c>
      <c r="AC245" s="45">
        <f>((1/$C244*AC244)-1)</f>
        <v>4.6820132657043878E-4</v>
      </c>
      <c r="AD245" s="43"/>
      <c r="AE245" s="43"/>
    </row>
    <row r="246" spans="1:31" x14ac:dyDescent="0.2">
      <c r="A246" s="175"/>
      <c r="B246" s="178"/>
      <c r="C246" s="190"/>
      <c r="D246" s="181"/>
      <c r="E246" s="67" t="s">
        <v>10</v>
      </c>
      <c r="F246" s="42"/>
      <c r="G246" s="10"/>
      <c r="H246" s="17"/>
      <c r="I246" s="20"/>
      <c r="J246" s="10"/>
      <c r="K246" s="10"/>
      <c r="L246" s="17"/>
      <c r="M246" s="10"/>
      <c r="N246" s="11"/>
      <c r="O246" s="20"/>
      <c r="P246" s="10"/>
      <c r="Q246" s="10"/>
      <c r="R246" s="17"/>
      <c r="S246" s="20"/>
      <c r="T246" s="10"/>
      <c r="U246" s="12"/>
      <c r="V246" s="10"/>
      <c r="W246" s="10"/>
      <c r="X246" s="17"/>
      <c r="Y246" s="20"/>
      <c r="Z246" s="17"/>
      <c r="AA246" s="20"/>
      <c r="AB246" s="10"/>
      <c r="AC246" s="12"/>
      <c r="AD246" s="10"/>
      <c r="AE246" s="10"/>
    </row>
    <row r="247" spans="1:31" x14ac:dyDescent="0.2">
      <c r="A247" s="175"/>
      <c r="B247" s="178"/>
      <c r="C247" s="190"/>
      <c r="D247" s="181"/>
      <c r="E247" s="112" t="s">
        <v>42</v>
      </c>
      <c r="F247" s="124">
        <f>IF(G245&lt;0,1,0)</f>
        <v>0</v>
      </c>
      <c r="G247" s="125"/>
      <c r="H247" s="126">
        <f>IF(I245&lt;0,1,0)</f>
        <v>0</v>
      </c>
      <c r="I247" s="125"/>
      <c r="J247" s="126">
        <f>IF(K245&lt;0,1,0)</f>
        <v>1</v>
      </c>
      <c r="K247" s="125"/>
      <c r="L247" s="126">
        <f>IF(M245&lt;0,1,0)</f>
        <v>0</v>
      </c>
      <c r="M247" s="127"/>
      <c r="N247" s="124">
        <f>IF(O245&lt;0,1,0)</f>
        <v>0</v>
      </c>
      <c r="O247" s="125"/>
      <c r="P247" s="126">
        <f>IF(Q245&lt;0,1,0)</f>
        <v>0</v>
      </c>
      <c r="Q247" s="125"/>
      <c r="R247" s="126">
        <f>IF(S245&lt;0,1,0)</f>
        <v>0</v>
      </c>
      <c r="S247" s="125"/>
      <c r="T247" s="126">
        <f>IF(U245&lt;0,1,0)</f>
        <v>0</v>
      </c>
      <c r="U247" s="127"/>
      <c r="V247" s="124">
        <f>IF(W245&lt;0,1,0)</f>
        <v>0</v>
      </c>
      <c r="W247" s="125"/>
      <c r="X247" s="126">
        <f>IF(Y245&lt;0,1,0)</f>
        <v>0</v>
      </c>
      <c r="Y247" s="125"/>
      <c r="Z247" s="126">
        <f>IF(AA245&lt;0,1,0)</f>
        <v>1</v>
      </c>
      <c r="AA247" s="125"/>
      <c r="AB247" s="126">
        <f>IF(AC245&lt;0,1,0)</f>
        <v>0</v>
      </c>
      <c r="AC247" s="127"/>
      <c r="AD247" s="115"/>
      <c r="AE247" s="115"/>
    </row>
    <row r="248" spans="1:31" x14ac:dyDescent="0.2">
      <c r="A248" s="175"/>
      <c r="B248" s="178"/>
      <c r="C248" s="190"/>
      <c r="D248" s="182" t="s">
        <v>6</v>
      </c>
      <c r="E248" s="68" t="s">
        <v>11</v>
      </c>
      <c r="F248" s="35">
        <v>0.13496</v>
      </c>
      <c r="G248" s="31">
        <v>0.12759000000000001</v>
      </c>
      <c r="H248" s="22">
        <v>0.13464000000000001</v>
      </c>
      <c r="I248" s="23">
        <v>0.12883</v>
      </c>
      <c r="J248" s="31">
        <v>0.13467999999999999</v>
      </c>
      <c r="K248" s="31">
        <v>0.12916</v>
      </c>
      <c r="L248" s="22">
        <v>0.13481000000000001</v>
      </c>
      <c r="M248" s="31">
        <v>0.12912499999999999</v>
      </c>
      <c r="N248" s="35">
        <v>0.13434499999999999</v>
      </c>
      <c r="O248" s="23">
        <v>0.12914</v>
      </c>
      <c r="P248" s="31">
        <v>0.13226499999999999</v>
      </c>
      <c r="Q248" s="31">
        <v>0.12988</v>
      </c>
      <c r="R248" s="22">
        <v>0.13559499999999999</v>
      </c>
      <c r="S248" s="23">
        <v>0.13003999999999999</v>
      </c>
      <c r="T248" s="31">
        <v>0.13386500000000001</v>
      </c>
      <c r="U248" s="36">
        <v>0.13056999999999999</v>
      </c>
      <c r="V248" s="31">
        <v>0.13508500000000001</v>
      </c>
      <c r="W248" s="31">
        <v>0.12806500000000001</v>
      </c>
      <c r="X248" s="22">
        <v>0.133575</v>
      </c>
      <c r="Y248" s="23">
        <v>0.129305</v>
      </c>
      <c r="Z248" s="22">
        <v>0.135045</v>
      </c>
      <c r="AA248" s="23">
        <v>0.12943499999999999</v>
      </c>
      <c r="AB248" s="31">
        <v>0.13473499999999999</v>
      </c>
      <c r="AC248" s="36">
        <v>0.13</v>
      </c>
      <c r="AD248" s="10"/>
      <c r="AE248" s="10"/>
    </row>
    <row r="249" spans="1:31" x14ac:dyDescent="0.2">
      <c r="A249" s="175"/>
      <c r="B249" s="178"/>
      <c r="C249" s="190"/>
      <c r="D249" s="183"/>
      <c r="E249" s="67" t="s">
        <v>12</v>
      </c>
      <c r="F249" s="44">
        <f>((1/$B244*F248)-1)</f>
        <v>5.109034267912782E-2</v>
      </c>
      <c r="G249" s="43">
        <f>((1/$C244*G248)-1)</f>
        <v>-4.3698790479904659E-3</v>
      </c>
      <c r="H249" s="46">
        <f>((1/$B244*H248)-1)</f>
        <v>4.8598130841121634E-2</v>
      </c>
      <c r="I249" s="47">
        <f>((1/$C244*I248)-1)</f>
        <v>5.3062817011315655E-3</v>
      </c>
      <c r="J249" s="43">
        <f>((1/$B244*J248)-1)</f>
        <v>4.8909657320872268E-2</v>
      </c>
      <c r="K249" s="43">
        <f>((1/$C244*K248)-1)</f>
        <v>7.8813889972688678E-3</v>
      </c>
      <c r="L249" s="46">
        <f>((1/$B244*L248)-1)</f>
        <v>4.9922118380062441E-2</v>
      </c>
      <c r="M249" s="43">
        <f>((1/$C244*M248)-1)</f>
        <v>7.6082715567693526E-3</v>
      </c>
      <c r="N249" s="44">
        <f>((1/$B244*N248)-1)</f>
        <v>4.6300623052959455E-2</v>
      </c>
      <c r="O249" s="47">
        <f>((1/$C244*O248)-1)</f>
        <v>7.7253218884121289E-3</v>
      </c>
      <c r="P249" s="43">
        <f>((1/$B244*P248)-1)</f>
        <v>3.0101246105918911E-2</v>
      </c>
      <c r="Q249" s="43">
        <f>((1/$C244*Q248)-1)</f>
        <v>1.3499804916113911E-2</v>
      </c>
      <c r="R249" s="46">
        <f>((1/$B244*R248)-1)</f>
        <v>5.6035825545171392E-2</v>
      </c>
      <c r="S249" s="47">
        <f>((1/$C244*S248)-1)</f>
        <v>1.4748341786968489E-2</v>
      </c>
      <c r="T249" s="43">
        <f>((1/$B244*T248)-1)</f>
        <v>4.2562305295950287E-2</v>
      </c>
      <c r="U249" s="45">
        <f>((1/$C244*U248)-1)</f>
        <v>1.8884120171673846E-2</v>
      </c>
      <c r="V249" s="43">
        <f>((1/$B244*V248)-1)</f>
        <v>5.206386292834897E-2</v>
      </c>
      <c r="W249" s="43">
        <f>((1/$C244*W248)-1)</f>
        <v>-6.632852126412514E-4</v>
      </c>
      <c r="X249" s="46">
        <f>((1/$B244*X248)-1)</f>
        <v>4.0303738317757132E-2</v>
      </c>
      <c r="Y249" s="47">
        <f>((1/$C244*Y248)-1)</f>
        <v>9.012875536480891E-3</v>
      </c>
      <c r="Z249" s="46">
        <f>((1/$B244*Z248)-1)</f>
        <v>5.1752336448598113E-2</v>
      </c>
      <c r="AA249" s="47">
        <f>((1/$C244*AA248)-1)</f>
        <v>1.0027311744049916E-2</v>
      </c>
      <c r="AB249" s="43">
        <f>((1/$B244*AB248)-1)</f>
        <v>4.933800623052953E-2</v>
      </c>
      <c r="AC249" s="45">
        <f>((1/$C244*AC248)-1)</f>
        <v>1.4436207569254789E-2</v>
      </c>
      <c r="AD249" s="43"/>
      <c r="AE249" s="43"/>
    </row>
    <row r="250" spans="1:31" x14ac:dyDescent="0.2">
      <c r="A250" s="175"/>
      <c r="B250" s="178"/>
      <c r="C250" s="190"/>
      <c r="D250" s="183"/>
      <c r="E250" s="67" t="s">
        <v>10</v>
      </c>
      <c r="F250" s="11"/>
      <c r="G250" s="10"/>
      <c r="H250" s="17"/>
      <c r="I250" s="20"/>
      <c r="J250" s="10"/>
      <c r="K250" s="10"/>
      <c r="L250" s="17"/>
      <c r="M250" s="10"/>
      <c r="N250" s="11"/>
      <c r="O250" s="20"/>
      <c r="P250" s="10"/>
      <c r="Q250" s="10"/>
      <c r="R250" s="17"/>
      <c r="S250" s="20"/>
      <c r="T250" s="10"/>
      <c r="U250" s="12"/>
      <c r="V250" s="10"/>
      <c r="W250" s="10"/>
      <c r="X250" s="17"/>
      <c r="Y250" s="20"/>
      <c r="Z250" s="17"/>
      <c r="AA250" s="20"/>
      <c r="AB250" s="10"/>
      <c r="AC250" s="12"/>
      <c r="AD250" s="10"/>
      <c r="AE250" s="10"/>
    </row>
    <row r="251" spans="1:31" x14ac:dyDescent="0.2">
      <c r="A251" s="175"/>
      <c r="B251" s="178"/>
      <c r="C251" s="190"/>
      <c r="D251" s="183"/>
      <c r="E251" s="112" t="s">
        <v>42</v>
      </c>
      <c r="F251" s="124">
        <f>IF(G249&lt;0,1,0)</f>
        <v>1</v>
      </c>
      <c r="G251" s="125"/>
      <c r="H251" s="126">
        <f>IF(I249&lt;0,1,0)</f>
        <v>0</v>
      </c>
      <c r="I251" s="125"/>
      <c r="J251" s="126">
        <f>IF(K249&lt;0,1,0)</f>
        <v>0</v>
      </c>
      <c r="K251" s="125"/>
      <c r="L251" s="126">
        <f>IF(M249&lt;0,1,0)</f>
        <v>0</v>
      </c>
      <c r="M251" s="127"/>
      <c r="N251" s="124">
        <f>IF(O249&lt;0,1,0)</f>
        <v>0</v>
      </c>
      <c r="O251" s="125"/>
      <c r="P251" s="126">
        <f>IF(Q249&lt;0,1,0)</f>
        <v>0</v>
      </c>
      <c r="Q251" s="125"/>
      <c r="R251" s="126">
        <f>IF(S249&lt;0,1,0)</f>
        <v>0</v>
      </c>
      <c r="S251" s="125"/>
      <c r="T251" s="126">
        <f>IF(U249&lt;0,1,0)</f>
        <v>0</v>
      </c>
      <c r="U251" s="127"/>
      <c r="V251" s="124">
        <f>IF(W249&lt;0,1,0)</f>
        <v>1</v>
      </c>
      <c r="W251" s="125"/>
      <c r="X251" s="126">
        <f>IF(Y249&lt;0,1,0)</f>
        <v>0</v>
      </c>
      <c r="Y251" s="125"/>
      <c r="Z251" s="126">
        <f>IF(AA249&lt;0,1,0)</f>
        <v>0</v>
      </c>
      <c r="AA251" s="125"/>
      <c r="AB251" s="126">
        <f>IF(AC249&lt;0,1,0)</f>
        <v>0</v>
      </c>
      <c r="AC251" s="127"/>
      <c r="AD251" s="115"/>
      <c r="AE251" s="115"/>
    </row>
    <row r="252" spans="1:31" x14ac:dyDescent="0.2">
      <c r="A252" s="175"/>
      <c r="B252" s="178"/>
      <c r="C252" s="190"/>
      <c r="D252" s="182" t="s">
        <v>7</v>
      </c>
      <c r="E252" s="68" t="s">
        <v>11</v>
      </c>
      <c r="F252" s="35">
        <v>0.13431999999999999</v>
      </c>
      <c r="G252" s="31">
        <v>0.12748999999999999</v>
      </c>
      <c r="H252" s="22">
        <v>0.13517000000000001</v>
      </c>
      <c r="I252" s="23">
        <v>0.12790000000000001</v>
      </c>
      <c r="J252" s="31">
        <v>0.13536500000000001</v>
      </c>
      <c r="K252" s="31">
        <v>0.12819</v>
      </c>
      <c r="L252" s="22">
        <v>0.13547500000000001</v>
      </c>
      <c r="M252" s="31">
        <v>0.12833</v>
      </c>
      <c r="N252" s="35">
        <v>0.13477</v>
      </c>
      <c r="O252" s="23">
        <v>0.12803999999999999</v>
      </c>
      <c r="P252" s="31">
        <v>0.13381999999999999</v>
      </c>
      <c r="Q252" s="31">
        <v>0.12906000000000001</v>
      </c>
      <c r="R252" s="22">
        <v>0.13189500000000001</v>
      </c>
      <c r="S252" s="23">
        <v>0.128885</v>
      </c>
      <c r="T252" s="31">
        <v>0.13238</v>
      </c>
      <c r="U252" s="36">
        <v>0.12931999999999999</v>
      </c>
      <c r="V252" s="31">
        <v>0.13472000000000001</v>
      </c>
      <c r="W252" s="31">
        <v>0.12737000000000001</v>
      </c>
      <c r="X252" s="22">
        <v>0.13489000000000001</v>
      </c>
      <c r="Y252" s="23">
        <v>0.12807499999999999</v>
      </c>
      <c r="Z252" s="22">
        <v>0.13417499999999999</v>
      </c>
      <c r="AA252" s="23">
        <v>0.12831000000000001</v>
      </c>
      <c r="AB252" s="31">
        <v>0.13408</v>
      </c>
      <c r="AC252" s="36">
        <v>0.12878500000000001</v>
      </c>
      <c r="AD252" s="10"/>
      <c r="AE252" s="10"/>
    </row>
    <row r="253" spans="1:31" x14ac:dyDescent="0.2">
      <c r="A253" s="175"/>
      <c r="B253" s="178"/>
      <c r="C253" s="190"/>
      <c r="D253" s="183"/>
      <c r="E253" s="67" t="s">
        <v>12</v>
      </c>
      <c r="F253" s="44">
        <f>((1/$B244*F252)-1)</f>
        <v>4.6105919003115226E-2</v>
      </c>
      <c r="G253" s="43">
        <f>((1/$C244*G252)-1)</f>
        <v>-5.1502145922747156E-3</v>
      </c>
      <c r="H253" s="46">
        <f>((1/$B244*H252)-1)</f>
        <v>5.2725856697819484E-2</v>
      </c>
      <c r="I253" s="47">
        <f>((1/$C244*I252)-1)</f>
        <v>-1.9508388607099025E-3</v>
      </c>
      <c r="J253" s="43">
        <f>((1/$B244*J252)-1)</f>
        <v>5.4244548286604521E-2</v>
      </c>
      <c r="K253" s="43">
        <f>((1/$C244*K252)-1)</f>
        <v>3.1213421771369987E-4</v>
      </c>
      <c r="L253" s="46">
        <f>((1/$B244*L252)-1)</f>
        <v>5.5101246105919044E-2</v>
      </c>
      <c r="M253" s="43">
        <f>((1/$C244*M252)-1)</f>
        <v>1.4046039797113163E-3</v>
      </c>
      <c r="N253" s="44">
        <f>((1/$B244*N252)-1)</f>
        <v>4.9610591900311585E-2</v>
      </c>
      <c r="O253" s="47">
        <f>((1/$C244*O252)-1)</f>
        <v>-8.5836909871250811E-4</v>
      </c>
      <c r="P253" s="43">
        <f>((1/$B244*P252)-1)</f>
        <v>4.2211838006230629E-2</v>
      </c>
      <c r="Q253" s="43">
        <f>((1/$C244*Q252)-1)</f>
        <v>7.1010534529849512E-3</v>
      </c>
      <c r="R253" s="46">
        <f>((1/$B244*R252)-1)</f>
        <v>2.7219626168224487E-2</v>
      </c>
      <c r="S253" s="47">
        <f>((1/$C244*S252)-1)</f>
        <v>5.7354662504878196E-3</v>
      </c>
      <c r="T253" s="43">
        <f>((1/$B244*T252)-1)</f>
        <v>3.0996884735202457E-2</v>
      </c>
      <c r="U253" s="45">
        <f>((1/$C244*U252)-1)</f>
        <v>9.1299258681232232E-3</v>
      </c>
      <c r="V253" s="43">
        <f>((1/$B244*V252)-1)</f>
        <v>4.9221183800623125E-2</v>
      </c>
      <c r="W253" s="43">
        <f>((1/$C244*W252)-1)</f>
        <v>-6.0866172454153711E-3</v>
      </c>
      <c r="X253" s="46">
        <f>((1/$B244*X252)-1)</f>
        <v>5.0545171339563932E-2</v>
      </c>
      <c r="Y253" s="47">
        <f>((1/$C244*Y252)-1)</f>
        <v>-5.8525165821299296E-4</v>
      </c>
      <c r="Z253" s="46">
        <f>((1/$B244*Z252)-1)</f>
        <v>4.4976635514018648E-2</v>
      </c>
      <c r="AA253" s="47">
        <f>((1/$C244*AA252)-1)</f>
        <v>1.2485368708545774E-3</v>
      </c>
      <c r="AB253" s="43">
        <f>((1/$B244*AB252)-1)</f>
        <v>4.4236760124610752E-2</v>
      </c>
      <c r="AC253" s="45">
        <f>((1/$C244*AC252)-1)</f>
        <v>4.9551307062039029E-3</v>
      </c>
      <c r="AD253" s="43"/>
      <c r="AE253" s="43"/>
    </row>
    <row r="254" spans="1:31" x14ac:dyDescent="0.2">
      <c r="A254" s="175"/>
      <c r="B254" s="178"/>
      <c r="C254" s="190"/>
      <c r="D254" s="183"/>
      <c r="E254" s="67" t="s">
        <v>10</v>
      </c>
      <c r="F254" s="11"/>
      <c r="G254" s="10"/>
      <c r="H254" s="17"/>
      <c r="I254" s="20"/>
      <c r="J254" s="10"/>
      <c r="K254" s="10"/>
      <c r="L254" s="17"/>
      <c r="M254" s="10"/>
      <c r="N254" s="11"/>
      <c r="O254" s="20"/>
      <c r="P254" s="10"/>
      <c r="Q254" s="10"/>
      <c r="R254" s="17"/>
      <c r="S254" s="20"/>
      <c r="T254" s="10"/>
      <c r="U254" s="12"/>
      <c r="V254" s="10"/>
      <c r="W254" s="10"/>
      <c r="X254" s="17"/>
      <c r="Y254" s="20"/>
      <c r="Z254" s="17"/>
      <c r="AA254" s="20"/>
      <c r="AB254" s="10"/>
      <c r="AC254" s="12"/>
      <c r="AD254" s="10"/>
      <c r="AE254" s="10"/>
    </row>
    <row r="255" spans="1:31" x14ac:dyDescent="0.2">
      <c r="A255" s="175"/>
      <c r="B255" s="178"/>
      <c r="C255" s="190"/>
      <c r="D255" s="187"/>
      <c r="E255" s="112" t="s">
        <v>42</v>
      </c>
      <c r="F255" s="124">
        <f>IF(G253&lt;0,1,0)</f>
        <v>1</v>
      </c>
      <c r="G255" s="125"/>
      <c r="H255" s="126">
        <f>IF(I253&lt;0,1,0)</f>
        <v>1</v>
      </c>
      <c r="I255" s="125"/>
      <c r="J255" s="126">
        <f>IF(K253&lt;0,1,0)</f>
        <v>0</v>
      </c>
      <c r="K255" s="125"/>
      <c r="L255" s="126">
        <f>IF(M253&lt;0,1,0)</f>
        <v>0</v>
      </c>
      <c r="M255" s="127"/>
      <c r="N255" s="124">
        <f>IF(O253&lt;0,1,0)</f>
        <v>1</v>
      </c>
      <c r="O255" s="125"/>
      <c r="P255" s="126">
        <f>IF(Q253&lt;0,1,0)</f>
        <v>0</v>
      </c>
      <c r="Q255" s="125"/>
      <c r="R255" s="126">
        <f>IF(S253&lt;0,1,0)</f>
        <v>0</v>
      </c>
      <c r="S255" s="125"/>
      <c r="T255" s="126">
        <f>IF(U253&lt;0,1,0)</f>
        <v>0</v>
      </c>
      <c r="U255" s="127"/>
      <c r="V255" s="124">
        <f>IF(W253&lt;0,1,0)</f>
        <v>1</v>
      </c>
      <c r="W255" s="125"/>
      <c r="X255" s="126">
        <f>IF(Y253&lt;0,1,0)</f>
        <v>1</v>
      </c>
      <c r="Y255" s="125"/>
      <c r="Z255" s="126">
        <f>IF(AA253&lt;0,1,0)</f>
        <v>0</v>
      </c>
      <c r="AA255" s="125"/>
      <c r="AB255" s="126">
        <f>IF(AC253&lt;0,1,0)</f>
        <v>0</v>
      </c>
      <c r="AC255" s="127"/>
      <c r="AD255" s="115"/>
      <c r="AE255" s="115"/>
    </row>
    <row r="256" spans="1:31" x14ac:dyDescent="0.2">
      <c r="A256" s="175"/>
      <c r="B256" s="178"/>
      <c r="C256" s="190"/>
      <c r="D256" s="183" t="s">
        <v>8</v>
      </c>
      <c r="E256" s="68" t="s">
        <v>11</v>
      </c>
      <c r="F256" s="11">
        <v>0.12806999999999999</v>
      </c>
      <c r="G256" s="10">
        <v>0.12823000000000001</v>
      </c>
      <c r="H256" s="17">
        <v>0.12706500000000001</v>
      </c>
      <c r="I256" s="20">
        <v>0.128385</v>
      </c>
      <c r="J256" s="10">
        <v>0.12667500000000001</v>
      </c>
      <c r="K256" s="10">
        <v>0.12856500000000001</v>
      </c>
      <c r="L256" s="17">
        <v>0.12684500000000001</v>
      </c>
      <c r="M256" s="10">
        <v>0.12831000000000001</v>
      </c>
      <c r="N256" s="11">
        <v>0.12954499999999999</v>
      </c>
      <c r="O256" s="20">
        <v>0.128055</v>
      </c>
      <c r="P256" s="10">
        <v>0.12581999999999999</v>
      </c>
      <c r="Q256" s="10">
        <v>0.12984999999999999</v>
      </c>
      <c r="R256" s="17">
        <v>0.124455</v>
      </c>
      <c r="S256" s="20">
        <v>0.12983500000000001</v>
      </c>
      <c r="T256" s="10">
        <v>0.12483</v>
      </c>
      <c r="U256" s="12">
        <v>0.129965</v>
      </c>
      <c r="V256" s="10">
        <v>0.12881500000000001</v>
      </c>
      <c r="W256" s="10">
        <v>0.12803</v>
      </c>
      <c r="X256" s="17">
        <v>0.12625500000000001</v>
      </c>
      <c r="Y256" s="20">
        <v>0.12912499999999999</v>
      </c>
      <c r="Z256" s="17">
        <v>0.12581000000000001</v>
      </c>
      <c r="AA256" s="20">
        <v>0.12908</v>
      </c>
      <c r="AB256" s="10">
        <v>0.12598500000000001</v>
      </c>
      <c r="AC256" s="12">
        <v>0.12904499999999999</v>
      </c>
      <c r="AD256" s="10"/>
      <c r="AE256" s="10"/>
    </row>
    <row r="257" spans="1:31" x14ac:dyDescent="0.2">
      <c r="A257" s="175"/>
      <c r="B257" s="178"/>
      <c r="C257" s="190"/>
      <c r="D257" s="183"/>
      <c r="E257" s="67" t="s">
        <v>12</v>
      </c>
      <c r="F257" s="44">
        <f>((1/$B244*F256)-1)</f>
        <v>-2.5700934579439005E-3</v>
      </c>
      <c r="G257" s="43">
        <f>((1/$C244*G256)-1)</f>
        <v>6.2426843542739974E-4</v>
      </c>
      <c r="H257" s="46">
        <f>((1/$B244*H256)-1)</f>
        <v>-1.0397196261682118E-2</v>
      </c>
      <c r="I257" s="47">
        <f>((1/$C244*I256)-1)</f>
        <v>1.8337885290675704E-3</v>
      </c>
      <c r="J257" s="43">
        <f>((1/$B244*J256)-1)</f>
        <v>-1.3434579439252192E-2</v>
      </c>
      <c r="K257" s="43">
        <f>((1/$C244*K256)-1)</f>
        <v>3.2383925087788867E-3</v>
      </c>
      <c r="L257" s="46">
        <f>((1/$B244*L256)-1)</f>
        <v>-1.2110591900311385E-2</v>
      </c>
      <c r="M257" s="43">
        <f>((1/$C244*M256)-1)</f>
        <v>1.2485368708545774E-3</v>
      </c>
      <c r="N257" s="44">
        <f>((1/$B244*N256)-1)</f>
        <v>8.9174454828659933E-3</v>
      </c>
      <c r="O257" s="47">
        <f>((1/$C244*O256)-1)</f>
        <v>-7.4131876706973188E-4</v>
      </c>
      <c r="P257" s="43">
        <f>((1/$B244*P256)-1)</f>
        <v>-2.0093457943925253E-2</v>
      </c>
      <c r="Q257" s="43">
        <f>((1/$C244*Q256)-1)</f>
        <v>1.3265704252828803E-2</v>
      </c>
      <c r="R257" s="46">
        <f>((1/$B244*R256)-1)</f>
        <v>-3.0724299065420513E-2</v>
      </c>
      <c r="S257" s="47">
        <f>((1/$C244*S256)-1)</f>
        <v>1.3148653921186249E-2</v>
      </c>
      <c r="T257" s="43">
        <f>((1/$B244*T256)-1)</f>
        <v>-2.7803738317756954E-2</v>
      </c>
      <c r="U257" s="45">
        <f>((1/$C244*U256)-1)</f>
        <v>1.4163090128755496E-2</v>
      </c>
      <c r="V257" s="43">
        <f>((1/$B244*V256)-1)</f>
        <v>3.2320872274145263E-3</v>
      </c>
      <c r="W257" s="43">
        <f>((1/$C244*W256)-1)</f>
        <v>-9.3640265314076654E-4</v>
      </c>
      <c r="X257" s="46">
        <f>((1/$B244*X256)-1)</f>
        <v>-1.6705607476635409E-2</v>
      </c>
      <c r="Y257" s="47">
        <f>((1/$C244*Y256)-1)</f>
        <v>7.6082715567693526E-3</v>
      </c>
      <c r="Z257" s="46">
        <f>((1/$B244*Z256)-1)</f>
        <v>-2.0171339563862856E-2</v>
      </c>
      <c r="AA257" s="47">
        <f>((1/$C244*AA256)-1)</f>
        <v>7.2571205618416901E-3</v>
      </c>
      <c r="AB257" s="43">
        <f>((1/$B244*AB256)-1)</f>
        <v>-1.8808411214953136E-2</v>
      </c>
      <c r="AC257" s="45">
        <f>((1/$C244*AC256)-1)</f>
        <v>6.9840031213421749E-3</v>
      </c>
      <c r="AD257" s="43"/>
      <c r="AE257" s="43"/>
    </row>
    <row r="258" spans="1:31" x14ac:dyDescent="0.2">
      <c r="A258" s="175"/>
      <c r="B258" s="178"/>
      <c r="C258" s="190"/>
      <c r="D258" s="183"/>
      <c r="E258" s="67" t="s">
        <v>10</v>
      </c>
      <c r="F258" s="11"/>
      <c r="G258" s="10"/>
      <c r="H258" s="17"/>
      <c r="I258" s="20"/>
      <c r="J258" s="10"/>
      <c r="K258" s="10"/>
      <c r="L258" s="17"/>
      <c r="M258" s="10"/>
      <c r="N258" s="11"/>
      <c r="O258" s="20"/>
      <c r="P258" s="10"/>
      <c r="Q258" s="10"/>
      <c r="R258" s="17"/>
      <c r="S258" s="20"/>
      <c r="T258" s="10"/>
      <c r="U258" s="12"/>
      <c r="V258" s="10"/>
      <c r="W258" s="10"/>
      <c r="X258" s="17"/>
      <c r="Y258" s="20"/>
      <c r="Z258" s="17"/>
      <c r="AA258" s="20"/>
      <c r="AB258" s="10"/>
      <c r="AC258" s="12"/>
      <c r="AD258" s="10"/>
      <c r="AE258" s="10"/>
    </row>
    <row r="259" spans="1:31" x14ac:dyDescent="0.2">
      <c r="A259" s="175"/>
      <c r="B259" s="178"/>
      <c r="C259" s="190"/>
      <c r="D259" s="187"/>
      <c r="E259" s="114" t="s">
        <v>42</v>
      </c>
      <c r="F259" s="124">
        <f>IF(G257&lt;0,1,0)</f>
        <v>0</v>
      </c>
      <c r="G259" s="125"/>
      <c r="H259" s="126">
        <f>IF(I257&lt;0,1,0)</f>
        <v>0</v>
      </c>
      <c r="I259" s="125"/>
      <c r="J259" s="126">
        <f>IF(K257&lt;0,1,0)</f>
        <v>0</v>
      </c>
      <c r="K259" s="125"/>
      <c r="L259" s="126">
        <f>IF(M257&lt;0,1,0)</f>
        <v>0</v>
      </c>
      <c r="M259" s="127"/>
      <c r="N259" s="124">
        <f>IF(O257&lt;0,1,0)</f>
        <v>1</v>
      </c>
      <c r="O259" s="125"/>
      <c r="P259" s="126">
        <f>IF(Q257&lt;0,1,0)</f>
        <v>0</v>
      </c>
      <c r="Q259" s="125"/>
      <c r="R259" s="126">
        <f>IF(S257&lt;0,1,0)</f>
        <v>0</v>
      </c>
      <c r="S259" s="125"/>
      <c r="T259" s="126">
        <f>IF(U257&lt;0,1,0)</f>
        <v>0</v>
      </c>
      <c r="U259" s="127"/>
      <c r="V259" s="124">
        <f>IF(W257&lt;0,1,0)</f>
        <v>1</v>
      </c>
      <c r="W259" s="125"/>
      <c r="X259" s="126">
        <f>IF(Y257&lt;0,1,0)</f>
        <v>0</v>
      </c>
      <c r="Y259" s="125"/>
      <c r="Z259" s="126">
        <f>IF(AA257&lt;0,1,0)</f>
        <v>0</v>
      </c>
      <c r="AA259" s="125"/>
      <c r="AB259" s="126">
        <f>IF(AC257&lt;0,1,0)</f>
        <v>0</v>
      </c>
      <c r="AC259" s="127"/>
      <c r="AD259" s="115"/>
      <c r="AE259" s="115"/>
    </row>
    <row r="260" spans="1:31" x14ac:dyDescent="0.2">
      <c r="A260" s="175"/>
      <c r="B260" s="178"/>
      <c r="C260" s="190"/>
      <c r="D260" s="181" t="s">
        <v>9</v>
      </c>
      <c r="E260" s="67" t="s">
        <v>11</v>
      </c>
      <c r="F260" s="11">
        <v>0.12991</v>
      </c>
      <c r="G260" s="10">
        <v>0.12870500000000001</v>
      </c>
      <c r="H260" s="17">
        <v>0.13044</v>
      </c>
      <c r="I260" s="20">
        <v>0.12901499999999999</v>
      </c>
      <c r="J260" s="10">
        <v>0.130355</v>
      </c>
      <c r="K260" s="10">
        <v>0.12881500000000001</v>
      </c>
      <c r="L260" s="17">
        <v>0.130495</v>
      </c>
      <c r="M260" s="10">
        <v>0.12884499999999999</v>
      </c>
      <c r="N260" s="11">
        <v>0.12970999999999999</v>
      </c>
      <c r="O260" s="20">
        <v>0.12975500000000001</v>
      </c>
      <c r="P260" s="10">
        <v>0.131885</v>
      </c>
      <c r="Q260" s="10">
        <v>0.12904499999999999</v>
      </c>
      <c r="R260" s="17">
        <v>0.13201499999999999</v>
      </c>
      <c r="S260" s="20">
        <v>0.12975</v>
      </c>
      <c r="T260" s="10">
        <v>0.13184499999999999</v>
      </c>
      <c r="U260" s="12">
        <v>0.12943499999999999</v>
      </c>
      <c r="V260" s="10">
        <v>0.13076499999999999</v>
      </c>
      <c r="W260" s="10">
        <v>0.12917000000000001</v>
      </c>
      <c r="X260" s="17">
        <v>0.13150999999999999</v>
      </c>
      <c r="Y260" s="20">
        <v>0.12895999999999999</v>
      </c>
      <c r="Z260" s="17">
        <v>0.13150500000000001</v>
      </c>
      <c r="AA260" s="20">
        <v>0.12901499999999999</v>
      </c>
      <c r="AB260" s="10">
        <v>0.1313</v>
      </c>
      <c r="AC260" s="12">
        <v>0.12928000000000001</v>
      </c>
      <c r="AD260" s="10"/>
      <c r="AE260" s="10"/>
    </row>
    <row r="261" spans="1:31" x14ac:dyDescent="0.2">
      <c r="A261" s="175"/>
      <c r="B261" s="178"/>
      <c r="C261" s="190"/>
      <c r="D261" s="181"/>
      <c r="E261" s="67" t="s">
        <v>12</v>
      </c>
      <c r="F261" s="44">
        <f>((1/$B244*F260)-1)</f>
        <v>1.1760124610591838E-2</v>
      </c>
      <c r="G261" s="43">
        <f>((1/$C244*G260)-1)</f>
        <v>4.3308622707765032E-3</v>
      </c>
      <c r="H261" s="46">
        <f>((1/$B244*H260)-1)</f>
        <v>1.5887850467289688E-2</v>
      </c>
      <c r="I261" s="47">
        <f>((1/$C244*I260)-1)</f>
        <v>6.7499024580570666E-3</v>
      </c>
      <c r="J261" s="43">
        <f>((1/$B244*J260)-1)</f>
        <v>1.5225856697819395E-2</v>
      </c>
      <c r="K261" s="43">
        <f>((1/$C244*K260)-1)</f>
        <v>5.1892313694890113E-3</v>
      </c>
      <c r="L261" s="46">
        <f>((1/$B244*L260)-1)</f>
        <v>1.6316199376947171E-2</v>
      </c>
      <c r="M261" s="43">
        <f>((1/$C244*M260)-1)</f>
        <v>5.4233320327741197E-3</v>
      </c>
      <c r="N261" s="44">
        <f>((1/$B244*N260)-1)</f>
        <v>1.0202492211837999E-2</v>
      </c>
      <c r="O261" s="47">
        <f>((1/$C244*O260)-1)</f>
        <v>1.2524385485759071E-2</v>
      </c>
      <c r="P261" s="43">
        <f>((1/$B244*P260)-1)</f>
        <v>2.7141744548286661E-2</v>
      </c>
      <c r="Q261" s="43">
        <f>((1/$C244*Q260)-1)</f>
        <v>6.9840031213421749E-3</v>
      </c>
      <c r="R261" s="46">
        <f>((1/$B244*R260)-1)</f>
        <v>2.8154205607476612E-2</v>
      </c>
      <c r="S261" s="47">
        <f>((1/$C244*S260)-1)</f>
        <v>1.2485368708544886E-2</v>
      </c>
      <c r="T261" s="43">
        <f>((1/$B244*T260)-1)</f>
        <v>2.6830218068535805E-2</v>
      </c>
      <c r="U261" s="45">
        <f>((1/$C244*U260)-1)</f>
        <v>1.0027311744049916E-2</v>
      </c>
      <c r="V261" s="43">
        <f>((1/$B244*V260)-1)</f>
        <v>1.8419003115264898E-2</v>
      </c>
      <c r="W261" s="43">
        <f>((1/$C244*W260)-1)</f>
        <v>7.9594225516974593E-3</v>
      </c>
      <c r="X261" s="46">
        <f>((1/$B244*X260)-1)</f>
        <v>2.4221183800622992E-2</v>
      </c>
      <c r="Y261" s="47">
        <f>((1/$C244*Y260)-1)</f>
        <v>6.3207179087008125E-3</v>
      </c>
      <c r="Z261" s="46">
        <f>((1/$B244*Z260)-1)</f>
        <v>2.4182242990654412E-2</v>
      </c>
      <c r="AA261" s="47">
        <f>((1/$C244*AA260)-1)</f>
        <v>6.7499024580570666E-3</v>
      </c>
      <c r="AB261" s="43">
        <f>((1/$B244*AB260)-1)</f>
        <v>2.258566978193155E-2</v>
      </c>
      <c r="AC261" s="45">
        <f>((1/$C244*AC260)-1)</f>
        <v>8.8177916504097453E-3</v>
      </c>
      <c r="AD261" s="43"/>
      <c r="AE261" s="43"/>
    </row>
    <row r="262" spans="1:31" x14ac:dyDescent="0.2">
      <c r="A262" s="175"/>
      <c r="B262" s="178"/>
      <c r="C262" s="190"/>
      <c r="D262" s="181"/>
      <c r="E262" s="67" t="s">
        <v>10</v>
      </c>
      <c r="F262" s="11"/>
      <c r="G262" s="10"/>
      <c r="H262" s="17"/>
      <c r="I262" s="20"/>
      <c r="J262" s="10"/>
      <c r="K262" s="10"/>
      <c r="L262" s="17"/>
      <c r="M262" s="10"/>
      <c r="N262" s="11"/>
      <c r="O262" s="20"/>
      <c r="P262" s="10"/>
      <c r="Q262" s="10"/>
      <c r="R262" s="17"/>
      <c r="S262" s="20"/>
      <c r="T262" s="10"/>
      <c r="U262" s="12"/>
      <c r="V262" s="10"/>
      <c r="W262" s="10"/>
      <c r="X262" s="17"/>
      <c r="Y262" s="20"/>
      <c r="Z262" s="17"/>
      <c r="AA262" s="20"/>
      <c r="AB262" s="10"/>
      <c r="AC262" s="12"/>
      <c r="AD262" s="10"/>
      <c r="AE262" s="10"/>
    </row>
    <row r="263" spans="1:31" ht="17" thickBot="1" x14ac:dyDescent="0.25">
      <c r="A263" s="176"/>
      <c r="B263" s="179"/>
      <c r="C263" s="191"/>
      <c r="D263" s="188"/>
      <c r="E263" s="113" t="s">
        <v>42</v>
      </c>
      <c r="F263" s="124">
        <f>IF(G261&lt;0,1,0)</f>
        <v>0</v>
      </c>
      <c r="G263" s="125"/>
      <c r="H263" s="126">
        <f>IF(I261&lt;0,1,0)</f>
        <v>0</v>
      </c>
      <c r="I263" s="125"/>
      <c r="J263" s="126">
        <f>IF(K261&lt;0,1,0)</f>
        <v>0</v>
      </c>
      <c r="K263" s="125"/>
      <c r="L263" s="126">
        <f>IF(M261&lt;0,1,0)</f>
        <v>0</v>
      </c>
      <c r="M263" s="127"/>
      <c r="N263" s="124">
        <f>IF(O261&lt;0,1,0)</f>
        <v>0</v>
      </c>
      <c r="O263" s="125"/>
      <c r="P263" s="126">
        <f>IF(Q261&lt;0,1,0)</f>
        <v>0</v>
      </c>
      <c r="Q263" s="125"/>
      <c r="R263" s="126">
        <f>IF(S261&lt;0,1,0)</f>
        <v>0</v>
      </c>
      <c r="S263" s="125"/>
      <c r="T263" s="126">
        <f>IF(U261&lt;0,1,0)</f>
        <v>0</v>
      </c>
      <c r="U263" s="127"/>
      <c r="V263" s="124">
        <f>IF(W261&lt;0,1,0)</f>
        <v>0</v>
      </c>
      <c r="W263" s="125"/>
      <c r="X263" s="126">
        <f>IF(Y261&lt;0,1,0)</f>
        <v>0</v>
      </c>
      <c r="Y263" s="125"/>
      <c r="Z263" s="126">
        <f>IF(AA261&lt;0,1,0)</f>
        <v>0</v>
      </c>
      <c r="AA263" s="125"/>
      <c r="AB263" s="126">
        <f>IF(AC261&lt;0,1,0)</f>
        <v>0</v>
      </c>
      <c r="AC263" s="127"/>
      <c r="AD263" s="115"/>
      <c r="AE263" s="115"/>
    </row>
    <row r="264" spans="1:31" x14ac:dyDescent="0.2">
      <c r="A264" s="174" t="s">
        <v>28</v>
      </c>
      <c r="B264" s="177">
        <v>0.12489</v>
      </c>
      <c r="C264" s="189">
        <v>0.12501999999999999</v>
      </c>
      <c r="D264" s="180" t="s">
        <v>2</v>
      </c>
      <c r="E264" s="66" t="s">
        <v>11</v>
      </c>
      <c r="F264" s="8">
        <v>0.12770500000000001</v>
      </c>
      <c r="G264" s="7">
        <v>0.1255</v>
      </c>
      <c r="H264" s="16">
        <v>0.126495</v>
      </c>
      <c r="I264" s="19">
        <v>0.12525500000000001</v>
      </c>
      <c r="J264" s="7">
        <v>0.126555</v>
      </c>
      <c r="K264" s="7">
        <v>0.12544</v>
      </c>
      <c r="L264" s="16">
        <v>0.12673499999999999</v>
      </c>
      <c r="M264" s="7">
        <v>0.125615</v>
      </c>
      <c r="N264" s="8">
        <v>0.1265</v>
      </c>
      <c r="O264" s="19">
        <v>0.125275</v>
      </c>
      <c r="P264" s="7">
        <v>0.12662499999999999</v>
      </c>
      <c r="Q264" s="7">
        <v>0.12539</v>
      </c>
      <c r="R264" s="16">
        <v>0.12670500000000001</v>
      </c>
      <c r="S264" s="19">
        <v>0.12553500000000001</v>
      </c>
      <c r="T264" s="7">
        <v>0.12725500000000001</v>
      </c>
      <c r="U264" s="9">
        <v>0.12576000000000001</v>
      </c>
      <c r="V264" s="7">
        <v>0.12717500000000001</v>
      </c>
      <c r="W264" s="7">
        <v>0.12537999999999999</v>
      </c>
      <c r="X264" s="16">
        <v>0.12659000000000001</v>
      </c>
      <c r="Y264" s="19">
        <v>0.12529499999999999</v>
      </c>
      <c r="Z264" s="16">
        <v>0.12656000000000001</v>
      </c>
      <c r="AA264" s="19">
        <v>0.125495</v>
      </c>
      <c r="AB264" s="7">
        <v>0.126945</v>
      </c>
      <c r="AC264" s="9">
        <v>0.12559500000000001</v>
      </c>
      <c r="AD264" s="10"/>
      <c r="AE264" s="10"/>
    </row>
    <row r="265" spans="1:31" x14ac:dyDescent="0.2">
      <c r="A265" s="175"/>
      <c r="B265" s="178"/>
      <c r="C265" s="190"/>
      <c r="D265" s="181"/>
      <c r="E265" s="67" t="s">
        <v>12</v>
      </c>
      <c r="F265" s="44">
        <f>((1/$B264*F264)-1)</f>
        <v>2.2539835054848467E-2</v>
      </c>
      <c r="G265" s="43">
        <f>((1/$C264*G264)-1)</f>
        <v>3.8393856982883445E-3</v>
      </c>
      <c r="H265" s="46">
        <f>((1/$B264*H264)-1)</f>
        <v>1.2851309152053902E-2</v>
      </c>
      <c r="I265" s="47">
        <f>((1/$C264*I264)-1)</f>
        <v>1.879699248120259E-3</v>
      </c>
      <c r="J265" s="43">
        <f>((1/$B264*J264)-1)</f>
        <v>1.3331731924093315E-2</v>
      </c>
      <c r="K265" s="43">
        <f>((1/$C264*K264)-1)</f>
        <v>3.3594624860022737E-3</v>
      </c>
      <c r="L265" s="46">
        <f>((1/$B264*L264)-1)</f>
        <v>1.4773000240211331E-2</v>
      </c>
      <c r="M265" s="43">
        <f>((1/$C264*M264)-1)</f>
        <v>4.7592385218364619E-3</v>
      </c>
      <c r="N265" s="44">
        <f>((1/$B264*N264)-1)</f>
        <v>1.2891344383057168E-2</v>
      </c>
      <c r="O265" s="47">
        <f>((1/$C264*O264)-1)</f>
        <v>2.03967365221569E-3</v>
      </c>
      <c r="P265" s="43">
        <f>((1/$B264*P264)-1)</f>
        <v>1.3892225158139038E-2</v>
      </c>
      <c r="Q265" s="43">
        <f>((1/$C264*Q264)-1)</f>
        <v>2.9595264757638073E-3</v>
      </c>
      <c r="R265" s="46">
        <f>((1/$B264*R264)-1)</f>
        <v>1.4532788854191958E-2</v>
      </c>
      <c r="S265" s="47">
        <f>((1/$C264*S264)-1)</f>
        <v>4.1193409054551822E-3</v>
      </c>
      <c r="T265" s="43">
        <f>((1/$B264*T264)-1)</f>
        <v>1.8936664264552983E-2</v>
      </c>
      <c r="U265" s="45">
        <f>((1/$C264*U264)-1)</f>
        <v>5.9190529515278367E-3</v>
      </c>
      <c r="V265" s="43">
        <f>((1/$B264*V264)-1)</f>
        <v>1.8296100568500506E-2</v>
      </c>
      <c r="W265" s="43">
        <f>((1/$C264*W264)-1)</f>
        <v>2.8795392737162029E-3</v>
      </c>
      <c r="X265" s="46">
        <f>((1/$B264*X264)-1)</f>
        <v>1.3611978541116398E-2</v>
      </c>
      <c r="Y265" s="47">
        <f>((1/$C264*Y264)-1)</f>
        <v>2.1996480563108989E-3</v>
      </c>
      <c r="Z265" s="46">
        <f>((1/$B264*Z264)-1)</f>
        <v>1.3371767155096581E-2</v>
      </c>
      <c r="AA265" s="47">
        <f>((1/$C264*AA264)-1)</f>
        <v>3.7993920972643203E-3</v>
      </c>
      <c r="AB265" s="43">
        <f>((1/$B264*AB264)-1)</f>
        <v>1.6454479942349387E-2</v>
      </c>
      <c r="AC265" s="45">
        <f>((1/$C264*AC264)-1)</f>
        <v>4.599264117741253E-3</v>
      </c>
      <c r="AD265" s="43"/>
      <c r="AE265" s="43"/>
    </row>
    <row r="266" spans="1:31" x14ac:dyDescent="0.2">
      <c r="A266" s="175"/>
      <c r="B266" s="178"/>
      <c r="C266" s="190"/>
      <c r="D266" s="181"/>
      <c r="E266" s="67" t="s">
        <v>10</v>
      </c>
      <c r="F266" s="42"/>
      <c r="G266" s="10"/>
      <c r="H266" s="17"/>
      <c r="I266" s="20"/>
      <c r="J266" s="10"/>
      <c r="K266" s="10"/>
      <c r="L266" s="17"/>
      <c r="M266" s="10"/>
      <c r="N266" s="11"/>
      <c r="O266" s="20"/>
      <c r="P266" s="10"/>
      <c r="Q266" s="10"/>
      <c r="R266" s="17"/>
      <c r="S266" s="20"/>
      <c r="T266" s="10"/>
      <c r="U266" s="12"/>
      <c r="V266" s="10"/>
      <c r="W266" s="10"/>
      <c r="X266" s="17"/>
      <c r="Y266" s="20"/>
      <c r="Z266" s="17"/>
      <c r="AA266" s="20"/>
      <c r="AB266" s="10"/>
      <c r="AC266" s="12"/>
      <c r="AD266" s="10"/>
      <c r="AE266" s="10"/>
    </row>
    <row r="267" spans="1:31" x14ac:dyDescent="0.2">
      <c r="A267" s="175"/>
      <c r="B267" s="178"/>
      <c r="C267" s="190"/>
      <c r="D267" s="181"/>
      <c r="E267" s="112" t="s">
        <v>42</v>
      </c>
      <c r="F267" s="124">
        <f>IF(G265&lt;0,1,0)</f>
        <v>0</v>
      </c>
      <c r="G267" s="125"/>
      <c r="H267" s="126">
        <f>IF(I265&lt;0,1,0)</f>
        <v>0</v>
      </c>
      <c r="I267" s="125"/>
      <c r="J267" s="126">
        <f>IF(K265&lt;0,1,0)</f>
        <v>0</v>
      </c>
      <c r="K267" s="125"/>
      <c r="L267" s="126">
        <f>IF(M265&lt;0,1,0)</f>
        <v>0</v>
      </c>
      <c r="M267" s="127"/>
      <c r="N267" s="124">
        <f>IF(O265&lt;0,1,0)</f>
        <v>0</v>
      </c>
      <c r="O267" s="125"/>
      <c r="P267" s="126">
        <f>IF(Q265&lt;0,1,0)</f>
        <v>0</v>
      </c>
      <c r="Q267" s="125"/>
      <c r="R267" s="126">
        <f>IF(S265&lt;0,1,0)</f>
        <v>0</v>
      </c>
      <c r="S267" s="125"/>
      <c r="T267" s="126">
        <f>IF(U265&lt;0,1,0)</f>
        <v>0</v>
      </c>
      <c r="U267" s="127"/>
      <c r="V267" s="124">
        <f>IF(W265&lt;0,1,0)</f>
        <v>0</v>
      </c>
      <c r="W267" s="125"/>
      <c r="X267" s="126">
        <f>IF(Y265&lt;0,1,0)</f>
        <v>0</v>
      </c>
      <c r="Y267" s="125"/>
      <c r="Z267" s="126">
        <f>IF(AA265&lt;0,1,0)</f>
        <v>0</v>
      </c>
      <c r="AA267" s="125"/>
      <c r="AB267" s="126">
        <f>IF(AC265&lt;0,1,0)</f>
        <v>0</v>
      </c>
      <c r="AC267" s="127"/>
      <c r="AD267" s="115"/>
      <c r="AE267" s="115"/>
    </row>
    <row r="268" spans="1:31" x14ac:dyDescent="0.2">
      <c r="A268" s="175"/>
      <c r="B268" s="178"/>
      <c r="C268" s="190"/>
      <c r="D268" s="182" t="s">
        <v>6</v>
      </c>
      <c r="E268" s="68" t="s">
        <v>11</v>
      </c>
      <c r="F268" s="35">
        <v>0.126695</v>
      </c>
      <c r="G268" s="31">
        <v>0.12554499999999999</v>
      </c>
      <c r="H268" s="22">
        <v>0.1283</v>
      </c>
      <c r="I268" s="23">
        <v>0.125945</v>
      </c>
      <c r="J268" s="31">
        <v>0.12845500000000001</v>
      </c>
      <c r="K268" s="31">
        <v>0.12639</v>
      </c>
      <c r="L268" s="22">
        <v>0.12825500000000001</v>
      </c>
      <c r="M268" s="31">
        <v>0.12614500000000001</v>
      </c>
      <c r="N268" s="35">
        <v>0.12826499999999999</v>
      </c>
      <c r="O268" s="23">
        <v>0.12593499999999999</v>
      </c>
      <c r="P268" s="31">
        <v>0.13033500000000001</v>
      </c>
      <c r="Q268" s="31">
        <v>0.12671499999999999</v>
      </c>
      <c r="R268" s="22">
        <v>0.13001499999999999</v>
      </c>
      <c r="S268" s="23">
        <v>0.126745</v>
      </c>
      <c r="T268" s="31">
        <v>0.13070999999999999</v>
      </c>
      <c r="U268" s="36">
        <v>0.1268</v>
      </c>
      <c r="V268" s="31">
        <v>0.12806000000000001</v>
      </c>
      <c r="W268" s="31">
        <v>0.12565499999999999</v>
      </c>
      <c r="X268" s="22">
        <v>0.12956000000000001</v>
      </c>
      <c r="Y268" s="23">
        <v>0.126385</v>
      </c>
      <c r="Z268" s="22">
        <v>0.12926499999999999</v>
      </c>
      <c r="AA268" s="23">
        <v>0.126555</v>
      </c>
      <c r="AB268" s="31">
        <v>0.12937000000000001</v>
      </c>
      <c r="AC268" s="36">
        <v>0.126555</v>
      </c>
      <c r="AD268" s="10"/>
      <c r="AE268" s="10"/>
    </row>
    <row r="269" spans="1:31" x14ac:dyDescent="0.2">
      <c r="A269" s="175"/>
      <c r="B269" s="178"/>
      <c r="C269" s="190"/>
      <c r="D269" s="183"/>
      <c r="E269" s="67" t="s">
        <v>12</v>
      </c>
      <c r="F269" s="44">
        <f>((1/$B264*F268)-1)</f>
        <v>1.4452718392185204E-2</v>
      </c>
      <c r="G269" s="43">
        <f>((1/$C264*G268)-1)</f>
        <v>4.1993281075027866E-3</v>
      </c>
      <c r="H269" s="46">
        <f>((1/$B264*H268)-1)</f>
        <v>2.7304027544238885E-2</v>
      </c>
      <c r="I269" s="47">
        <f>((1/$C264*I268)-1)</f>
        <v>7.3988161894096294E-3</v>
      </c>
      <c r="J269" s="43">
        <f>((1/$B264*J268)-1)</f>
        <v>2.8545119705340793E-2</v>
      </c>
      <c r="K269" s="43">
        <f>((1/$C264*K268)-1)</f>
        <v>1.0958246680531136E-2</v>
      </c>
      <c r="L269" s="46">
        <f>((1/$B264*L268)-1)</f>
        <v>2.6943710465209492E-2</v>
      </c>
      <c r="M269" s="43">
        <f>((1/$C264*M268)-1)</f>
        <v>8.9985602303632728E-3</v>
      </c>
      <c r="N269" s="44">
        <f>((1/$B264*N268)-1)</f>
        <v>2.7023780927216023E-2</v>
      </c>
      <c r="O269" s="47">
        <f>((1/$C264*O268)-1)</f>
        <v>7.3188289873620249E-3</v>
      </c>
      <c r="P269" s="43">
        <f>((1/$B264*P268)-1)</f>
        <v>4.3598366562575208E-2</v>
      </c>
      <c r="Q269" s="43">
        <f>((1/$C264*Q268)-1)</f>
        <v>1.3557830747080502E-2</v>
      </c>
      <c r="R269" s="46">
        <f>((1/$B264*R268)-1)</f>
        <v>4.1036111778364859E-2</v>
      </c>
      <c r="S269" s="47">
        <f>((1/$C264*S268)-1)</f>
        <v>1.3797792353223537E-2</v>
      </c>
      <c r="T269" s="43">
        <f>((1/$B264*T268)-1)</f>
        <v>4.660100888782126E-2</v>
      </c>
      <c r="U269" s="45">
        <f>((1/$C264*U268)-1)</f>
        <v>1.4237721964485583E-2</v>
      </c>
      <c r="V269" s="43">
        <f>((1/$B264*V268)-1)</f>
        <v>2.5382336456081456E-2</v>
      </c>
      <c r="W269" s="43">
        <f>((1/$C264*W268)-1)</f>
        <v>5.0791873300271018E-3</v>
      </c>
      <c r="X269" s="46">
        <f>((1/$B264*X268)-1)</f>
        <v>3.739290575706633E-2</v>
      </c>
      <c r="Y269" s="47">
        <f>((1/$C264*Y268)-1)</f>
        <v>1.0918253079507334E-2</v>
      </c>
      <c r="Z269" s="46">
        <f>((1/$B264*Z268)-1)</f>
        <v>3.5030827127872533E-2</v>
      </c>
      <c r="AA269" s="47">
        <f>((1/$C264*AA268)-1)</f>
        <v>1.227803551431772E-2</v>
      </c>
      <c r="AB269" s="43">
        <f>((1/$B264*AB268)-1)</f>
        <v>3.587156697894156E-2</v>
      </c>
      <c r="AC269" s="45">
        <f>((1/$C264*AC268)-1)</f>
        <v>1.227803551431772E-2</v>
      </c>
      <c r="AD269" s="43"/>
      <c r="AE269" s="43"/>
    </row>
    <row r="270" spans="1:31" x14ac:dyDescent="0.2">
      <c r="A270" s="175"/>
      <c r="B270" s="178"/>
      <c r="C270" s="190"/>
      <c r="D270" s="183"/>
      <c r="E270" s="67" t="s">
        <v>10</v>
      </c>
      <c r="F270" s="11"/>
      <c r="G270" s="10"/>
      <c r="H270" s="17"/>
      <c r="I270" s="20"/>
      <c r="J270" s="10"/>
      <c r="K270" s="10"/>
      <c r="L270" s="17"/>
      <c r="M270" s="10"/>
      <c r="N270" s="11"/>
      <c r="O270" s="20"/>
      <c r="P270" s="10"/>
      <c r="Q270" s="10"/>
      <c r="R270" s="17"/>
      <c r="S270" s="20"/>
      <c r="T270" s="10"/>
      <c r="U270" s="12"/>
      <c r="V270" s="10"/>
      <c r="W270" s="10"/>
      <c r="X270" s="17"/>
      <c r="Y270" s="20"/>
      <c r="Z270" s="17"/>
      <c r="AA270" s="20"/>
      <c r="AB270" s="10"/>
      <c r="AC270" s="12"/>
      <c r="AD270" s="10"/>
      <c r="AE270" s="10"/>
    </row>
    <row r="271" spans="1:31" x14ac:dyDescent="0.2">
      <c r="A271" s="175"/>
      <c r="B271" s="178"/>
      <c r="C271" s="190"/>
      <c r="D271" s="183"/>
      <c r="E271" s="112" t="s">
        <v>42</v>
      </c>
      <c r="F271" s="124">
        <f>IF(G269&lt;0,1,0)</f>
        <v>0</v>
      </c>
      <c r="G271" s="125"/>
      <c r="H271" s="126">
        <f>IF(I269&lt;0,1,0)</f>
        <v>0</v>
      </c>
      <c r="I271" s="125"/>
      <c r="J271" s="126">
        <f>IF(K269&lt;0,1,0)</f>
        <v>0</v>
      </c>
      <c r="K271" s="125"/>
      <c r="L271" s="126">
        <f>IF(M269&lt;0,1,0)</f>
        <v>0</v>
      </c>
      <c r="M271" s="127"/>
      <c r="N271" s="124">
        <f>IF(O269&lt;0,1,0)</f>
        <v>0</v>
      </c>
      <c r="O271" s="125"/>
      <c r="P271" s="126">
        <f>IF(Q269&lt;0,1,0)</f>
        <v>0</v>
      </c>
      <c r="Q271" s="125"/>
      <c r="R271" s="126">
        <f>IF(S269&lt;0,1,0)</f>
        <v>0</v>
      </c>
      <c r="S271" s="125"/>
      <c r="T271" s="126">
        <f>IF(U269&lt;0,1,0)</f>
        <v>0</v>
      </c>
      <c r="U271" s="127"/>
      <c r="V271" s="124">
        <f>IF(W269&lt;0,1,0)</f>
        <v>0</v>
      </c>
      <c r="W271" s="125"/>
      <c r="X271" s="126">
        <f>IF(Y269&lt;0,1,0)</f>
        <v>0</v>
      </c>
      <c r="Y271" s="125"/>
      <c r="Z271" s="126">
        <f>IF(AA269&lt;0,1,0)</f>
        <v>0</v>
      </c>
      <c r="AA271" s="125"/>
      <c r="AB271" s="126">
        <f>IF(AC269&lt;0,1,0)</f>
        <v>0</v>
      </c>
      <c r="AC271" s="127"/>
      <c r="AD271" s="115"/>
      <c r="AE271" s="115"/>
    </row>
    <row r="272" spans="1:31" x14ac:dyDescent="0.2">
      <c r="A272" s="175"/>
      <c r="B272" s="178"/>
      <c r="C272" s="190"/>
      <c r="D272" s="182" t="s">
        <v>7</v>
      </c>
      <c r="E272" s="68" t="s">
        <v>11</v>
      </c>
      <c r="F272" s="35">
        <v>0.12422999999999999</v>
      </c>
      <c r="G272" s="31">
        <v>0.12757499999999999</v>
      </c>
      <c r="H272" s="22">
        <v>0.12572</v>
      </c>
      <c r="I272" s="23">
        <v>0.127805</v>
      </c>
      <c r="J272" s="31">
        <v>0.12621499999999999</v>
      </c>
      <c r="K272" s="31">
        <v>0.12803500000000001</v>
      </c>
      <c r="L272" s="22">
        <v>0.12661500000000001</v>
      </c>
      <c r="M272" s="31">
        <v>0.127885</v>
      </c>
      <c r="N272" s="35">
        <v>0.12598500000000001</v>
      </c>
      <c r="O272" s="23">
        <v>0.12740499999999999</v>
      </c>
      <c r="P272" s="31">
        <v>0.124375</v>
      </c>
      <c r="Q272" s="31">
        <v>0.12868499999999999</v>
      </c>
      <c r="R272" s="22">
        <v>0.12421500000000001</v>
      </c>
      <c r="S272" s="23">
        <v>0.12901000000000001</v>
      </c>
      <c r="T272" s="31">
        <v>0.12333</v>
      </c>
      <c r="U272" s="36">
        <v>0.12892500000000001</v>
      </c>
      <c r="V272" s="31">
        <v>0.12523999999999999</v>
      </c>
      <c r="W272" s="31">
        <v>0.127335</v>
      </c>
      <c r="X272" s="22">
        <v>0.12554000000000001</v>
      </c>
      <c r="Y272" s="23">
        <v>0.12826499999999999</v>
      </c>
      <c r="Z272" s="22">
        <v>0.12523500000000001</v>
      </c>
      <c r="AA272" s="23">
        <v>0.128605</v>
      </c>
      <c r="AB272" s="31">
        <v>0.12478499999999999</v>
      </c>
      <c r="AC272" s="36">
        <v>0.12848999999999999</v>
      </c>
      <c r="AD272" s="10"/>
      <c r="AE272" s="10"/>
    </row>
    <row r="273" spans="1:31" x14ac:dyDescent="0.2">
      <c r="A273" s="175"/>
      <c r="B273" s="178"/>
      <c r="C273" s="190"/>
      <c r="D273" s="183"/>
      <c r="E273" s="67" t="s">
        <v>12</v>
      </c>
      <c r="F273" s="44">
        <f>((1/$B264*F272)-1)</f>
        <v>-5.2846504924333182E-3</v>
      </c>
      <c r="G273" s="43">
        <f>((1/$C264*G272)-1)</f>
        <v>2.0436730123180258E-2</v>
      </c>
      <c r="H273" s="46">
        <f>((1/$B264*H272)-1)</f>
        <v>6.6458483465450247E-3</v>
      </c>
      <c r="I273" s="47">
        <f>((1/$C264*I272)-1)</f>
        <v>2.2276435770276715E-2</v>
      </c>
      <c r="J273" s="43">
        <f>((1/$B264*J272)-1)</f>
        <v>1.0609336215869902E-2</v>
      </c>
      <c r="K273" s="43">
        <f>((1/$C264*K272)-1)</f>
        <v>2.4116141417373393E-2</v>
      </c>
      <c r="L273" s="46">
        <f>((1/$B264*L272)-1)</f>
        <v>1.3812154696132728E-2</v>
      </c>
      <c r="M273" s="43">
        <f>((1/$C264*M272)-1)</f>
        <v>2.2916333386658216E-2</v>
      </c>
      <c r="N273" s="44">
        <f>((1/$B264*N272)-1)</f>
        <v>8.7677155897192272E-3</v>
      </c>
      <c r="O273" s="47">
        <f>((1/$C264*O272)-1)</f>
        <v>1.9076947688369872E-2</v>
      </c>
      <c r="P273" s="43">
        <f>((1/$B264*P272)-1)</f>
        <v>-4.1236287933380522E-3</v>
      </c>
      <c r="Q273" s="43">
        <f>((1/$C264*Q272)-1)</f>
        <v>2.9315309550471902E-2</v>
      </c>
      <c r="R273" s="46">
        <f>((1/$B264*R272)-1)</f>
        <v>-5.4047561854431159E-3</v>
      </c>
      <c r="S273" s="47">
        <f>((1/$C264*S272)-1)</f>
        <v>3.1914893617021489E-2</v>
      </c>
      <c r="T273" s="43">
        <f>((1/$B264*T272)-1)</f>
        <v>-1.2490992073024176E-2</v>
      </c>
      <c r="U273" s="45">
        <f>((1/$C264*U272)-1)</f>
        <v>3.1235002399616185E-2</v>
      </c>
      <c r="V273" s="43">
        <f>((1/$B264*V272)-1)</f>
        <v>2.8024661702297227E-3</v>
      </c>
      <c r="W273" s="43">
        <f>((1/$C264*W272)-1)</f>
        <v>1.8517037274036197E-2</v>
      </c>
      <c r="X273" s="46">
        <f>((1/$B264*X272)-1)</f>
        <v>5.2045800304270085E-3</v>
      </c>
      <c r="Y273" s="47">
        <f>((1/$C264*Y272)-1)</f>
        <v>2.5955847064469628E-2</v>
      </c>
      <c r="Z273" s="46">
        <f>((1/$B264*Z272)-1)</f>
        <v>2.7624309392266788E-3</v>
      </c>
      <c r="AA273" s="47">
        <f>((1/$C264*AA272)-1)</f>
        <v>2.8675411934090622E-2</v>
      </c>
      <c r="AB273" s="43">
        <f>((1/$B264*AB272)-1)</f>
        <v>-8.407398510689168E-4</v>
      </c>
      <c r="AC273" s="45">
        <f>((1/$C264*AC272)-1)</f>
        <v>2.7755559110542283E-2</v>
      </c>
      <c r="AD273" s="43"/>
      <c r="AE273" s="43"/>
    </row>
    <row r="274" spans="1:31" x14ac:dyDescent="0.2">
      <c r="A274" s="175"/>
      <c r="B274" s="178"/>
      <c r="C274" s="190"/>
      <c r="D274" s="183"/>
      <c r="E274" s="67" t="s">
        <v>10</v>
      </c>
      <c r="F274" s="11"/>
      <c r="G274" s="10"/>
      <c r="H274" s="17"/>
      <c r="I274" s="20"/>
      <c r="J274" s="10"/>
      <c r="K274" s="10"/>
      <c r="L274" s="17"/>
      <c r="M274" s="10"/>
      <c r="N274" s="11"/>
      <c r="O274" s="20"/>
      <c r="P274" s="10"/>
      <c r="Q274" s="10"/>
      <c r="R274" s="17"/>
      <c r="S274" s="20"/>
      <c r="T274" s="10"/>
      <c r="U274" s="12"/>
      <c r="V274" s="10"/>
      <c r="W274" s="10"/>
      <c r="X274" s="17"/>
      <c r="Y274" s="20"/>
      <c r="Z274" s="17"/>
      <c r="AA274" s="20"/>
      <c r="AB274" s="10"/>
      <c r="AC274" s="12"/>
      <c r="AD274" s="10"/>
      <c r="AE274" s="10"/>
    </row>
    <row r="275" spans="1:31" x14ac:dyDescent="0.2">
      <c r="A275" s="175"/>
      <c r="B275" s="178"/>
      <c r="C275" s="190"/>
      <c r="D275" s="187"/>
      <c r="E275" s="112" t="s">
        <v>42</v>
      </c>
      <c r="F275" s="124">
        <f>IF(G273&lt;0,1,0)</f>
        <v>0</v>
      </c>
      <c r="G275" s="125"/>
      <c r="H275" s="126">
        <f>IF(I273&lt;0,1,0)</f>
        <v>0</v>
      </c>
      <c r="I275" s="125"/>
      <c r="J275" s="126">
        <f>IF(K273&lt;0,1,0)</f>
        <v>0</v>
      </c>
      <c r="K275" s="125"/>
      <c r="L275" s="126">
        <f>IF(M273&lt;0,1,0)</f>
        <v>0</v>
      </c>
      <c r="M275" s="127"/>
      <c r="N275" s="124">
        <f>IF(O273&lt;0,1,0)</f>
        <v>0</v>
      </c>
      <c r="O275" s="125"/>
      <c r="P275" s="126">
        <f>IF(Q273&lt;0,1,0)</f>
        <v>0</v>
      </c>
      <c r="Q275" s="125"/>
      <c r="R275" s="126">
        <f>IF(S273&lt;0,1,0)</f>
        <v>0</v>
      </c>
      <c r="S275" s="125"/>
      <c r="T275" s="126">
        <f>IF(U273&lt;0,1,0)</f>
        <v>0</v>
      </c>
      <c r="U275" s="127"/>
      <c r="V275" s="124">
        <f>IF(W273&lt;0,1,0)</f>
        <v>0</v>
      </c>
      <c r="W275" s="125"/>
      <c r="X275" s="126">
        <f>IF(Y273&lt;0,1,0)</f>
        <v>0</v>
      </c>
      <c r="Y275" s="125"/>
      <c r="Z275" s="126">
        <f>IF(AA273&lt;0,1,0)</f>
        <v>0</v>
      </c>
      <c r="AA275" s="125"/>
      <c r="AB275" s="126">
        <f>IF(AC273&lt;0,1,0)</f>
        <v>0</v>
      </c>
      <c r="AC275" s="127"/>
      <c r="AD275" s="115"/>
      <c r="AE275" s="115"/>
    </row>
    <row r="276" spans="1:31" x14ac:dyDescent="0.2">
      <c r="A276" s="175"/>
      <c r="B276" s="178"/>
      <c r="C276" s="190"/>
      <c r="D276" s="183" t="s">
        <v>8</v>
      </c>
      <c r="E276" s="68" t="s">
        <v>11</v>
      </c>
      <c r="F276" s="11">
        <v>0.12665499999999999</v>
      </c>
      <c r="G276" s="10">
        <v>0.127775</v>
      </c>
      <c r="H276" s="17">
        <v>0.12834999999999999</v>
      </c>
      <c r="I276" s="20">
        <v>0.12854499999999999</v>
      </c>
      <c r="J276" s="10">
        <v>0.12858</v>
      </c>
      <c r="K276" s="10">
        <v>0.12833</v>
      </c>
      <c r="L276" s="17">
        <v>0.12886500000000001</v>
      </c>
      <c r="M276" s="10">
        <v>0.12831999999999999</v>
      </c>
      <c r="N276" s="11">
        <v>0.12798000000000001</v>
      </c>
      <c r="O276" s="20">
        <v>0.127135</v>
      </c>
      <c r="P276" s="10">
        <v>0.130215</v>
      </c>
      <c r="Q276" s="10">
        <v>0.12937499999999999</v>
      </c>
      <c r="R276" s="17">
        <v>0.12859000000000001</v>
      </c>
      <c r="S276" s="20">
        <v>0.12914999999999999</v>
      </c>
      <c r="T276" s="10">
        <v>0.12809999999999999</v>
      </c>
      <c r="U276" s="12">
        <v>0.12933500000000001</v>
      </c>
      <c r="V276" s="10">
        <v>0.12726000000000001</v>
      </c>
      <c r="W276" s="10">
        <v>0.12726999999999999</v>
      </c>
      <c r="X276" s="17">
        <v>0.12912499999999999</v>
      </c>
      <c r="Y276" s="20">
        <v>0.12839999999999999</v>
      </c>
      <c r="Z276" s="17">
        <v>0.12873499999999999</v>
      </c>
      <c r="AA276" s="20">
        <v>0.12862499999999999</v>
      </c>
      <c r="AB276" s="10">
        <v>0.12837999999999999</v>
      </c>
      <c r="AC276" s="12">
        <v>0.12891</v>
      </c>
      <c r="AD276" s="10"/>
      <c r="AE276" s="10"/>
    </row>
    <row r="277" spans="1:31" x14ac:dyDescent="0.2">
      <c r="A277" s="175"/>
      <c r="B277" s="178"/>
      <c r="C277" s="190"/>
      <c r="D277" s="183"/>
      <c r="E277" s="67" t="s">
        <v>12</v>
      </c>
      <c r="F277" s="44">
        <f>((1/$B264*F276)-1)</f>
        <v>1.4132436544158855E-2</v>
      </c>
      <c r="G277" s="43">
        <f>((1/$C264*G276)-1)</f>
        <v>2.2036474164133679E-2</v>
      </c>
      <c r="H277" s="46">
        <f>((1/$B264*H276)-1)</f>
        <v>2.7704379854271766E-2</v>
      </c>
      <c r="I277" s="47">
        <f>((1/$C264*I276)-1)</f>
        <v>2.8195488721804551E-2</v>
      </c>
      <c r="J277" s="43">
        <f>((1/$B264*J276)-1)</f>
        <v>2.9546000480422885E-2</v>
      </c>
      <c r="K277" s="43">
        <f>((1/$C264*K276)-1)</f>
        <v>2.6475763877779501E-2</v>
      </c>
      <c r="L277" s="46">
        <f>((1/$B264*L276)-1)</f>
        <v>3.1828008647609929E-2</v>
      </c>
      <c r="M277" s="43">
        <f>((1/$C264*M276)-1)</f>
        <v>2.6395776675731897E-2</v>
      </c>
      <c r="N277" s="44">
        <f>((1/$B264*N276)-1)</f>
        <v>2.4741772760028979E-2</v>
      </c>
      <c r="O277" s="47">
        <f>((1/$C264*O276)-1)</f>
        <v>1.6917293233082775E-2</v>
      </c>
      <c r="P277" s="43">
        <f>((1/$B264*P276)-1)</f>
        <v>4.2637521018496383E-2</v>
      </c>
      <c r="Q277" s="43">
        <f>((1/$C264*Q276)-1)</f>
        <v>3.4834426491761272E-2</v>
      </c>
      <c r="R277" s="46">
        <f>((1/$B264*R276)-1)</f>
        <v>2.9626070942429417E-2</v>
      </c>
      <c r="S277" s="47">
        <f>((1/$C264*S276)-1)</f>
        <v>3.3034714445688618E-2</v>
      </c>
      <c r="T277" s="43">
        <f>((1/$B264*T276)-1)</f>
        <v>2.5702618304107583E-2</v>
      </c>
      <c r="U277" s="45">
        <f>((1/$C264*U276)-1)</f>
        <v>3.4514477683570632E-2</v>
      </c>
      <c r="V277" s="43">
        <f>((1/$B264*V276)-1)</f>
        <v>1.8976699495556248E-2</v>
      </c>
      <c r="W277" s="43">
        <f>((1/$C264*W276)-1)</f>
        <v>1.7997120460726324E-2</v>
      </c>
      <c r="X277" s="46">
        <f>((1/$B264*X276)-1)</f>
        <v>3.3909840659780643E-2</v>
      </c>
      <c r="Y277" s="47">
        <f>((1/$C264*Y276)-1)</f>
        <v>2.7035674292113177E-2</v>
      </c>
      <c r="Z277" s="46">
        <f>((1/$B264*Z276)-1)</f>
        <v>3.0787092641524572E-2</v>
      </c>
      <c r="AA277" s="47">
        <f>((1/$C264*AA276)-1)</f>
        <v>2.8835386338185831E-2</v>
      </c>
      <c r="AB277" s="43">
        <f>((1/$B264*AB276)-1)</f>
        <v>2.7944591240291583E-2</v>
      </c>
      <c r="AC277" s="45">
        <f>((1/$C264*AC276)-1)</f>
        <v>3.1115021596544556E-2</v>
      </c>
      <c r="AD277" s="43"/>
      <c r="AE277" s="43"/>
    </row>
    <row r="278" spans="1:31" x14ac:dyDescent="0.2">
      <c r="A278" s="175"/>
      <c r="B278" s="178"/>
      <c r="C278" s="190"/>
      <c r="D278" s="183"/>
      <c r="E278" s="67" t="s">
        <v>10</v>
      </c>
      <c r="F278" s="11"/>
      <c r="G278" s="10"/>
      <c r="H278" s="17"/>
      <c r="I278" s="20"/>
      <c r="J278" s="10"/>
      <c r="K278" s="10"/>
      <c r="L278" s="17"/>
      <c r="M278" s="10"/>
      <c r="N278" s="11"/>
      <c r="O278" s="20"/>
      <c r="P278" s="10"/>
      <c r="Q278" s="10"/>
      <c r="R278" s="17"/>
      <c r="S278" s="20"/>
      <c r="T278" s="10"/>
      <c r="U278" s="12"/>
      <c r="V278" s="10"/>
      <c r="W278" s="10"/>
      <c r="X278" s="17"/>
      <c r="Y278" s="20"/>
      <c r="Z278" s="17"/>
      <c r="AA278" s="20"/>
      <c r="AB278" s="10"/>
      <c r="AC278" s="12"/>
      <c r="AD278" s="10"/>
      <c r="AE278" s="10"/>
    </row>
    <row r="279" spans="1:31" x14ac:dyDescent="0.2">
      <c r="A279" s="175"/>
      <c r="B279" s="178"/>
      <c r="C279" s="190"/>
      <c r="D279" s="187"/>
      <c r="E279" s="114" t="s">
        <v>42</v>
      </c>
      <c r="F279" s="124">
        <f>IF(G277&lt;0,1,0)</f>
        <v>0</v>
      </c>
      <c r="G279" s="125"/>
      <c r="H279" s="126">
        <f>IF(I277&lt;0,1,0)</f>
        <v>0</v>
      </c>
      <c r="I279" s="125"/>
      <c r="J279" s="126">
        <f>IF(K277&lt;0,1,0)</f>
        <v>0</v>
      </c>
      <c r="K279" s="125"/>
      <c r="L279" s="126">
        <f>IF(M277&lt;0,1,0)</f>
        <v>0</v>
      </c>
      <c r="M279" s="127"/>
      <c r="N279" s="124">
        <f>IF(O277&lt;0,1,0)</f>
        <v>0</v>
      </c>
      <c r="O279" s="125"/>
      <c r="P279" s="126">
        <f>IF(Q277&lt;0,1,0)</f>
        <v>0</v>
      </c>
      <c r="Q279" s="125"/>
      <c r="R279" s="126">
        <f>IF(S277&lt;0,1,0)</f>
        <v>0</v>
      </c>
      <c r="S279" s="125"/>
      <c r="T279" s="126">
        <f>IF(U277&lt;0,1,0)</f>
        <v>0</v>
      </c>
      <c r="U279" s="127"/>
      <c r="V279" s="124">
        <f>IF(W277&lt;0,1,0)</f>
        <v>0</v>
      </c>
      <c r="W279" s="125"/>
      <c r="X279" s="126">
        <f>IF(Y277&lt;0,1,0)</f>
        <v>0</v>
      </c>
      <c r="Y279" s="125"/>
      <c r="Z279" s="126">
        <f>IF(AA277&lt;0,1,0)</f>
        <v>0</v>
      </c>
      <c r="AA279" s="125"/>
      <c r="AB279" s="126">
        <f>IF(AC277&lt;0,1,0)</f>
        <v>0</v>
      </c>
      <c r="AC279" s="127"/>
      <c r="AD279" s="115"/>
      <c r="AE279" s="115"/>
    </row>
    <row r="280" spans="1:31" x14ac:dyDescent="0.2">
      <c r="A280" s="175"/>
      <c r="B280" s="178"/>
      <c r="C280" s="190"/>
      <c r="D280" s="181" t="s">
        <v>9</v>
      </c>
      <c r="E280" s="67" t="s">
        <v>11</v>
      </c>
      <c r="F280" s="11">
        <v>0.12415</v>
      </c>
      <c r="G280" s="10">
        <v>0.12504000000000001</v>
      </c>
      <c r="H280" s="17">
        <v>0.12486999999999999</v>
      </c>
      <c r="I280" s="20">
        <v>0.12501499999999999</v>
      </c>
      <c r="J280" s="10">
        <v>0.12478</v>
      </c>
      <c r="K280" s="10">
        <v>0.12518000000000001</v>
      </c>
      <c r="L280" s="17">
        <v>0.124735</v>
      </c>
      <c r="M280" s="10">
        <v>0.12515499999999999</v>
      </c>
      <c r="N280" s="11">
        <v>0.12620999999999999</v>
      </c>
      <c r="O280" s="20">
        <v>0.12564</v>
      </c>
      <c r="P280" s="10">
        <v>0.12547</v>
      </c>
      <c r="Q280" s="10">
        <v>0.12529999999999999</v>
      </c>
      <c r="R280" s="17">
        <v>0.12503</v>
      </c>
      <c r="S280" s="20">
        <v>0.12514500000000001</v>
      </c>
      <c r="T280" s="10">
        <v>0.12526999999999999</v>
      </c>
      <c r="U280" s="12">
        <v>0.12533</v>
      </c>
      <c r="V280" s="10">
        <v>0.12522</v>
      </c>
      <c r="W280" s="10">
        <v>0.12535499999999999</v>
      </c>
      <c r="X280" s="17">
        <v>0.125085</v>
      </c>
      <c r="Y280" s="20">
        <v>0.12515999999999999</v>
      </c>
      <c r="Z280" s="17">
        <v>0.12481</v>
      </c>
      <c r="AA280" s="20">
        <v>0.12512000000000001</v>
      </c>
      <c r="AB280" s="10">
        <v>0.125025</v>
      </c>
      <c r="AC280" s="12">
        <v>0.12514500000000001</v>
      </c>
      <c r="AD280" s="10"/>
      <c r="AE280" s="10"/>
    </row>
    <row r="281" spans="1:31" x14ac:dyDescent="0.2">
      <c r="A281" s="175"/>
      <c r="B281" s="178"/>
      <c r="C281" s="190"/>
      <c r="D281" s="181"/>
      <c r="E281" s="67" t="s">
        <v>12</v>
      </c>
      <c r="F281" s="44">
        <f>((1/$B264*F280)-1)</f>
        <v>-5.9252141884857945E-3</v>
      </c>
      <c r="G281" s="43">
        <f>((1/$C264*G280)-1)</f>
        <v>1.5997440409543096E-4</v>
      </c>
      <c r="H281" s="46">
        <f>((1/$B264*H280)-1)</f>
        <v>-1.6014092401306357E-4</v>
      </c>
      <c r="I281" s="47">
        <f>((1/$C264*I280)-1)</f>
        <v>-3.999360102391325E-5</v>
      </c>
      <c r="J281" s="43">
        <f>((1/$B264*J280)-1)</f>
        <v>-8.8077508207218269E-4</v>
      </c>
      <c r="K281" s="43">
        <f>((1/$C264*K280)-1)</f>
        <v>1.2797952327627815E-3</v>
      </c>
      <c r="L281" s="46">
        <f>((1/$B264*L280)-1)</f>
        <v>-1.2410921611016867E-3</v>
      </c>
      <c r="M281" s="43">
        <f>((1/$C264*M280)-1)</f>
        <v>1.0798272276435483E-3</v>
      </c>
      <c r="N281" s="44">
        <f>((1/$B264*N280)-1)</f>
        <v>1.0569300984866636E-2</v>
      </c>
      <c r="O281" s="47">
        <f>((1/$C264*O280)-1)</f>
        <v>4.9592065269556951E-3</v>
      </c>
      <c r="P281" s="43">
        <f>((1/$B264*P280)-1)</f>
        <v>4.6440867963808419E-3</v>
      </c>
      <c r="Q281" s="43">
        <f>((1/$C264*Q280)-1)</f>
        <v>2.2396416573347011E-3</v>
      </c>
      <c r="R281" s="46">
        <f>((1/$B264*R280)-1)</f>
        <v>1.1209864680921111E-3</v>
      </c>
      <c r="S281" s="47">
        <f>((1/$C264*S280)-1)</f>
        <v>9.9984002559594387E-4</v>
      </c>
      <c r="T281" s="43">
        <f>((1/$B264*T280)-1)</f>
        <v>3.0426775562495401E-3</v>
      </c>
      <c r="U281" s="45">
        <f>((1/$C264*U280)-1)</f>
        <v>2.4796032634777365E-3</v>
      </c>
      <c r="V281" s="43">
        <f>((1/$B264*V280)-1)</f>
        <v>2.6423252462166591E-3</v>
      </c>
      <c r="W281" s="43">
        <f>((1/$C264*W280)-1)</f>
        <v>2.6795712685969697E-3</v>
      </c>
      <c r="X281" s="46">
        <f>((1/$B264*X280)-1)</f>
        <v>1.5613740091280359E-3</v>
      </c>
      <c r="Y281" s="47">
        <f>((1/$C264*Y280)-1)</f>
        <v>1.1198208286673506E-3</v>
      </c>
      <c r="Z281" s="46">
        <f>((1/$B264*Z280)-1)</f>
        <v>-6.4056369605247632E-4</v>
      </c>
      <c r="AA281" s="47">
        <f>((1/$C264*AA280)-1)</f>
        <v>7.9987202047671069E-4</v>
      </c>
      <c r="AB281" s="43">
        <f>((1/$B264*AB280)-1)</f>
        <v>1.0809512370886232E-3</v>
      </c>
      <c r="AC281" s="45">
        <f>((1/$C264*AC280)-1)</f>
        <v>9.9984002559594387E-4</v>
      </c>
      <c r="AD281" s="43"/>
      <c r="AE281" s="43"/>
    </row>
    <row r="282" spans="1:31" x14ac:dyDescent="0.2">
      <c r="A282" s="175"/>
      <c r="B282" s="178"/>
      <c r="C282" s="190"/>
      <c r="D282" s="181"/>
      <c r="E282" s="67" t="s">
        <v>10</v>
      </c>
      <c r="F282" s="11"/>
      <c r="G282" s="10"/>
      <c r="H282" s="17"/>
      <c r="I282" s="20"/>
      <c r="J282" s="10"/>
      <c r="K282" s="10"/>
      <c r="L282" s="17"/>
      <c r="M282" s="10"/>
      <c r="N282" s="11"/>
      <c r="O282" s="20"/>
      <c r="P282" s="10"/>
      <c r="Q282" s="10"/>
      <c r="R282" s="17"/>
      <c r="S282" s="20"/>
      <c r="T282" s="10"/>
      <c r="U282" s="12"/>
      <c r="V282" s="10"/>
      <c r="W282" s="10"/>
      <c r="X282" s="17"/>
      <c r="Y282" s="20"/>
      <c r="Z282" s="17"/>
      <c r="AA282" s="20"/>
      <c r="AB282" s="10"/>
      <c r="AC282" s="12"/>
      <c r="AD282" s="10"/>
      <c r="AE282" s="10"/>
    </row>
    <row r="283" spans="1:31" ht="17" thickBot="1" x14ac:dyDescent="0.25">
      <c r="A283" s="176"/>
      <c r="B283" s="179"/>
      <c r="C283" s="191"/>
      <c r="D283" s="188"/>
      <c r="E283" s="113" t="s">
        <v>42</v>
      </c>
      <c r="F283" s="124">
        <f>IF(G281&lt;0,1,0)</f>
        <v>0</v>
      </c>
      <c r="G283" s="125"/>
      <c r="H283" s="126">
        <f>IF(I281&lt;0,1,0)</f>
        <v>1</v>
      </c>
      <c r="I283" s="125"/>
      <c r="J283" s="126">
        <f>IF(K281&lt;0,1,0)</f>
        <v>0</v>
      </c>
      <c r="K283" s="125"/>
      <c r="L283" s="126">
        <f>IF(M281&lt;0,1,0)</f>
        <v>0</v>
      </c>
      <c r="M283" s="127"/>
      <c r="N283" s="124">
        <f>IF(O281&lt;0,1,0)</f>
        <v>0</v>
      </c>
      <c r="O283" s="125"/>
      <c r="P283" s="126">
        <f>IF(Q281&lt;0,1,0)</f>
        <v>0</v>
      </c>
      <c r="Q283" s="125"/>
      <c r="R283" s="126">
        <f>IF(S281&lt;0,1,0)</f>
        <v>0</v>
      </c>
      <c r="S283" s="125"/>
      <c r="T283" s="126">
        <f>IF(U281&lt;0,1,0)</f>
        <v>0</v>
      </c>
      <c r="U283" s="127"/>
      <c r="V283" s="124">
        <f>IF(W281&lt;0,1,0)</f>
        <v>0</v>
      </c>
      <c r="W283" s="125"/>
      <c r="X283" s="126">
        <f>IF(Y281&lt;0,1,0)</f>
        <v>0</v>
      </c>
      <c r="Y283" s="125"/>
      <c r="Z283" s="126">
        <f>IF(AA281&lt;0,1,0)</f>
        <v>0</v>
      </c>
      <c r="AA283" s="125"/>
      <c r="AB283" s="126">
        <f>IF(AC281&lt;0,1,0)</f>
        <v>0</v>
      </c>
      <c r="AC283" s="127"/>
      <c r="AD283" s="115"/>
      <c r="AE283" s="115"/>
    </row>
    <row r="284" spans="1:31" x14ac:dyDescent="0.2">
      <c r="A284" s="174" t="s">
        <v>29</v>
      </c>
      <c r="B284" s="177">
        <v>6.8890000000000007E-2</v>
      </c>
      <c r="C284" s="189">
        <v>6.7815E-2</v>
      </c>
      <c r="D284" s="180" t="s">
        <v>2</v>
      </c>
      <c r="E284" s="66" t="s">
        <v>11</v>
      </c>
      <c r="F284" s="8">
        <v>7.0715E-2</v>
      </c>
      <c r="G284" s="7">
        <v>7.0989999999999998E-2</v>
      </c>
      <c r="H284" s="16">
        <v>7.0715E-2</v>
      </c>
      <c r="I284" s="19">
        <v>7.0989999999999998E-2</v>
      </c>
      <c r="J284" s="7">
        <v>6.9654999999999995E-2</v>
      </c>
      <c r="K284" s="7">
        <v>6.9614999999999996E-2</v>
      </c>
      <c r="L284" s="16">
        <v>7.0014999999999994E-2</v>
      </c>
      <c r="M284" s="7">
        <v>7.0529999999999995E-2</v>
      </c>
      <c r="N284" s="8">
        <v>6.9764999999999994E-2</v>
      </c>
      <c r="O284" s="19">
        <v>8.0714999999999995E-2</v>
      </c>
      <c r="P284" s="7">
        <v>7.0605000000000001E-2</v>
      </c>
      <c r="Q284" s="7">
        <v>8.1159999999999996E-2</v>
      </c>
      <c r="R284" s="16">
        <v>6.9989999999999997E-2</v>
      </c>
      <c r="S284" s="19">
        <v>7.8164999999999998E-2</v>
      </c>
      <c r="T284" s="7">
        <v>7.2150000000000006E-2</v>
      </c>
      <c r="U284" s="9">
        <v>7.9320000000000002E-2</v>
      </c>
      <c r="V284" s="7">
        <v>7.0834999999999995E-2</v>
      </c>
      <c r="W284" s="7">
        <v>7.2325E-2</v>
      </c>
      <c r="X284" s="16">
        <v>7.1239999999999998E-2</v>
      </c>
      <c r="Y284" s="19">
        <v>7.3749999999999996E-2</v>
      </c>
      <c r="Z284" s="16">
        <v>7.1014999999999995E-2</v>
      </c>
      <c r="AA284" s="19">
        <v>7.2724999999999998E-2</v>
      </c>
      <c r="AB284" s="7">
        <v>7.1694999999999995E-2</v>
      </c>
      <c r="AC284" s="9">
        <v>7.1980000000000002E-2</v>
      </c>
      <c r="AD284" s="10"/>
      <c r="AE284" s="10"/>
    </row>
    <row r="285" spans="1:31" x14ac:dyDescent="0.2">
      <c r="A285" s="175"/>
      <c r="B285" s="178"/>
      <c r="C285" s="190"/>
      <c r="D285" s="181"/>
      <c r="E285" s="67" t="s">
        <v>12</v>
      </c>
      <c r="F285" s="44">
        <f>((1/$B284*F284)-1)</f>
        <v>2.6491508201480496E-2</v>
      </c>
      <c r="G285" s="43">
        <f>((1/$C284*G284)-1)</f>
        <v>4.6818550468185505E-2</v>
      </c>
      <c r="H285" s="46">
        <f>((1/$B284*H284)-1)</f>
        <v>2.6491508201480496E-2</v>
      </c>
      <c r="I285" s="47">
        <f>((1/$C284*I284)-1)</f>
        <v>4.6818550468185505E-2</v>
      </c>
      <c r="J285" s="43">
        <f>((1/$B284*J284)-1)</f>
        <v>1.1104659602264144E-2</v>
      </c>
      <c r="K285" s="43">
        <f>((1/$C284*K284)-1)</f>
        <v>2.654280026542799E-2</v>
      </c>
      <c r="L285" s="46">
        <f>((1/$B284*L284)-1)</f>
        <v>1.6330381768035807E-2</v>
      </c>
      <c r="M285" s="43">
        <f>((1/$C284*M284)-1)</f>
        <v>4.0035390400353865E-2</v>
      </c>
      <c r="N285" s="44">
        <f>((1/$B284*N284)-1)</f>
        <v>1.2701408041805529E-2</v>
      </c>
      <c r="O285" s="47">
        <f>((1/$C284*O284)-1)</f>
        <v>0.19022340190223397</v>
      </c>
      <c r="P285" s="43">
        <f>((1/$B284*P284)-1)</f>
        <v>2.4894759761939111E-2</v>
      </c>
      <c r="Q285" s="43">
        <f>((1/$C284*Q284)-1)</f>
        <v>0.19678537196785362</v>
      </c>
      <c r="R285" s="46">
        <f>((1/$B284*R284)-1)</f>
        <v>1.5967484395412734E-2</v>
      </c>
      <c r="S285" s="47">
        <f>((1/$C284*S284)-1)</f>
        <v>0.15262110152621111</v>
      </c>
      <c r="T285" s="43">
        <f>((1/$B284*T284)-1)</f>
        <v>4.7321817390042042E-2</v>
      </c>
      <c r="U285" s="45">
        <f>((1/$C284*U284)-1)</f>
        <v>0.16965273169652728</v>
      </c>
      <c r="V285" s="43">
        <f>((1/$B284*V284)-1)</f>
        <v>2.8233415590070976E-2</v>
      </c>
      <c r="W285" s="43">
        <f>((1/$C284*W284)-1)</f>
        <v>6.6504460665044673E-2</v>
      </c>
      <c r="X285" s="46">
        <f>((1/$B284*X284)-1)</f>
        <v>3.4112353026563902E-2</v>
      </c>
      <c r="Y285" s="47">
        <f>((1/$C284*Y284)-1)</f>
        <v>8.751751087517512E-2</v>
      </c>
      <c r="Z285" s="46">
        <f>((1/$B284*Z284)-1)</f>
        <v>3.0846276672956696E-2</v>
      </c>
      <c r="AA285" s="47">
        <f>((1/$C284*AA284)-1)</f>
        <v>7.2402860724028573E-2</v>
      </c>
      <c r="AB285" s="43">
        <f>((1/$B284*AB284)-1)</f>
        <v>4.071708520830275E-2</v>
      </c>
      <c r="AC285" s="45">
        <f>((1/$C284*AC284)-1)</f>
        <v>6.1417090614170888E-2</v>
      </c>
      <c r="AD285" s="43"/>
      <c r="AE285" s="43"/>
    </row>
    <row r="286" spans="1:31" x14ac:dyDescent="0.2">
      <c r="A286" s="175"/>
      <c r="B286" s="178"/>
      <c r="C286" s="190"/>
      <c r="D286" s="181"/>
      <c r="E286" s="67" t="s">
        <v>10</v>
      </c>
      <c r="F286" s="42"/>
      <c r="G286" s="10"/>
      <c r="H286" s="17"/>
      <c r="I286" s="20"/>
      <c r="J286" s="10"/>
      <c r="K286" s="10"/>
      <c r="L286" s="17"/>
      <c r="M286" s="10"/>
      <c r="N286" s="11"/>
      <c r="O286" s="20"/>
      <c r="P286" s="10"/>
      <c r="Q286" s="10"/>
      <c r="R286" s="17"/>
      <c r="S286" s="20"/>
      <c r="T286" s="10"/>
      <c r="U286" s="12"/>
      <c r="V286" s="10"/>
      <c r="W286" s="10"/>
      <c r="X286" s="17"/>
      <c r="Y286" s="20"/>
      <c r="Z286" s="17"/>
      <c r="AA286" s="20"/>
      <c r="AB286" s="10"/>
      <c r="AC286" s="12"/>
      <c r="AD286" s="10"/>
      <c r="AE286" s="10"/>
    </row>
    <row r="287" spans="1:31" x14ac:dyDescent="0.2">
      <c r="A287" s="175"/>
      <c r="B287" s="178"/>
      <c r="C287" s="190"/>
      <c r="D287" s="181"/>
      <c r="E287" s="112" t="s">
        <v>42</v>
      </c>
      <c r="F287" s="124">
        <f>IF(G285&lt;0,1,0)</f>
        <v>0</v>
      </c>
      <c r="G287" s="125"/>
      <c r="H287" s="126">
        <f>IF(I285&lt;0,1,0)</f>
        <v>0</v>
      </c>
      <c r="I287" s="125"/>
      <c r="J287" s="126">
        <f>IF(K285&lt;0,1,0)</f>
        <v>0</v>
      </c>
      <c r="K287" s="125"/>
      <c r="L287" s="126">
        <f>IF(M285&lt;0,1,0)</f>
        <v>0</v>
      </c>
      <c r="M287" s="127"/>
      <c r="N287" s="124">
        <f>IF(O285&lt;0,1,0)</f>
        <v>0</v>
      </c>
      <c r="O287" s="125"/>
      <c r="P287" s="126">
        <f>IF(Q285&lt;0,1,0)</f>
        <v>0</v>
      </c>
      <c r="Q287" s="125"/>
      <c r="R287" s="126">
        <f>IF(S285&lt;0,1,0)</f>
        <v>0</v>
      </c>
      <c r="S287" s="125"/>
      <c r="T287" s="126">
        <f>IF(U285&lt;0,1,0)</f>
        <v>0</v>
      </c>
      <c r="U287" s="127"/>
      <c r="V287" s="124">
        <f>IF(W285&lt;0,1,0)</f>
        <v>0</v>
      </c>
      <c r="W287" s="125"/>
      <c r="X287" s="126">
        <f>IF(Y285&lt;0,1,0)</f>
        <v>0</v>
      </c>
      <c r="Y287" s="125"/>
      <c r="Z287" s="126">
        <f>IF(AA285&lt;0,1,0)</f>
        <v>0</v>
      </c>
      <c r="AA287" s="125"/>
      <c r="AB287" s="126">
        <f>IF(AC285&lt;0,1,0)</f>
        <v>0</v>
      </c>
      <c r="AC287" s="127"/>
      <c r="AD287" s="115"/>
      <c r="AE287" s="115"/>
    </row>
    <row r="288" spans="1:31" x14ac:dyDescent="0.2">
      <c r="A288" s="175"/>
      <c r="B288" s="178"/>
      <c r="C288" s="190"/>
      <c r="D288" s="182" t="s">
        <v>6</v>
      </c>
      <c r="E288" s="68" t="s">
        <v>11</v>
      </c>
      <c r="F288" s="35">
        <v>6.1734999999999998E-2</v>
      </c>
      <c r="G288" s="31">
        <v>8.6724999999999997E-2</v>
      </c>
      <c r="H288" s="22">
        <v>6.6214999999999996E-2</v>
      </c>
      <c r="I288" s="23">
        <v>8.6474999999999996E-2</v>
      </c>
      <c r="J288" s="31">
        <v>6.5795000000000006E-2</v>
      </c>
      <c r="K288" s="31">
        <v>8.6190000000000003E-2</v>
      </c>
      <c r="L288" s="22">
        <v>6.6769999999999996E-2</v>
      </c>
      <c r="M288" s="31">
        <v>8.8865E-2</v>
      </c>
      <c r="N288" s="35">
        <v>6.5244999999999997E-2</v>
      </c>
      <c r="O288" s="23">
        <v>8.7370000000000003E-2</v>
      </c>
      <c r="P288" s="31">
        <v>6.4015000000000002E-2</v>
      </c>
      <c r="Q288" s="31">
        <v>8.8169999999999998E-2</v>
      </c>
      <c r="R288" s="22">
        <v>6.6000000000000003E-2</v>
      </c>
      <c r="S288" s="23">
        <v>8.7355000000000002E-2</v>
      </c>
      <c r="T288" s="31">
        <v>6.5125000000000002E-2</v>
      </c>
      <c r="U288" s="36">
        <v>8.5855000000000001E-2</v>
      </c>
      <c r="V288" s="31">
        <v>6.4454999999999998E-2</v>
      </c>
      <c r="W288" s="31">
        <v>8.8065000000000004E-2</v>
      </c>
      <c r="X288" s="22">
        <v>6.4394999999999994E-2</v>
      </c>
      <c r="Y288" s="23">
        <v>8.5589999999999999E-2</v>
      </c>
      <c r="Z288" s="22">
        <v>6.6290000000000002E-2</v>
      </c>
      <c r="AA288" s="23">
        <v>8.4485000000000005E-2</v>
      </c>
      <c r="AB288" s="31">
        <v>6.5449999999999994E-2</v>
      </c>
      <c r="AC288" s="36">
        <v>8.2885E-2</v>
      </c>
      <c r="AD288" s="10"/>
      <c r="AE288" s="10"/>
    </row>
    <row r="289" spans="1:31" x14ac:dyDescent="0.2">
      <c r="A289" s="175"/>
      <c r="B289" s="178"/>
      <c r="C289" s="190"/>
      <c r="D289" s="183"/>
      <c r="E289" s="67" t="s">
        <v>12</v>
      </c>
      <c r="F289" s="44">
        <f>((1/$B284*F288)-1)</f>
        <v>-0.1038612280447091</v>
      </c>
      <c r="G289" s="43">
        <f>((1/$C284*G288)-1)</f>
        <v>0.2788468627884686</v>
      </c>
      <c r="H289" s="46">
        <f>((1/$B284*H288)-1)</f>
        <v>-3.8830018870663618E-2</v>
      </c>
      <c r="I289" s="47">
        <f>((1/$C284*I288)-1)</f>
        <v>0.27516036275160372</v>
      </c>
      <c r="J289" s="43">
        <f>((1/$B284*J288)-1)</f>
        <v>-4.4926694730730188E-2</v>
      </c>
      <c r="K289" s="43">
        <f>((1/$C284*K288)-1)</f>
        <v>0.27095775270957767</v>
      </c>
      <c r="L289" s="46">
        <f>((1/$B284*L288)-1)</f>
        <v>-3.0773697198432481E-2</v>
      </c>
      <c r="M289" s="43">
        <f>((1/$C284*M288)-1)</f>
        <v>0.31040330310403297</v>
      </c>
      <c r="N289" s="44">
        <f>((1/$B284*N288)-1)</f>
        <v>-5.2910436928436777E-2</v>
      </c>
      <c r="O289" s="47">
        <f>((1/$C284*O288)-1)</f>
        <v>0.28835803288358042</v>
      </c>
      <c r="P289" s="43">
        <f>((1/$B284*P288)-1)</f>
        <v>-7.076498766148942E-2</v>
      </c>
      <c r="Q289" s="43">
        <f>((1/$C284*Q288)-1)</f>
        <v>0.30015483300154844</v>
      </c>
      <c r="R289" s="46">
        <f>((1/$B284*R288)-1)</f>
        <v>-4.1950936275221506E-2</v>
      </c>
      <c r="S289" s="47">
        <f>((1/$C284*S288)-1)</f>
        <v>0.28813684288136843</v>
      </c>
      <c r="T289" s="43">
        <f>((1/$B284*T288)-1)</f>
        <v>-5.4652344317027257E-2</v>
      </c>
      <c r="U289" s="45">
        <f>((1/$C284*U288)-1)</f>
        <v>0.26601784266017847</v>
      </c>
      <c r="V289" s="43">
        <f>((1/$B284*V288)-1)</f>
        <v>-6.4377993903324326E-2</v>
      </c>
      <c r="W289" s="43">
        <f>((1/$C284*W288)-1)</f>
        <v>0.29860650298606517</v>
      </c>
      <c r="X289" s="46">
        <f>((1/$B284*X288)-1)</f>
        <v>-6.5248947597619678E-2</v>
      </c>
      <c r="Y289" s="47">
        <f>((1/$C284*Y288)-1)</f>
        <v>0.2621101526211016</v>
      </c>
      <c r="Z289" s="46">
        <f>((1/$B284*Z288)-1)</f>
        <v>-3.7741326752794402E-2</v>
      </c>
      <c r="AA289" s="47">
        <f>((1/$C284*AA288)-1)</f>
        <v>0.24581582245815836</v>
      </c>
      <c r="AB289" s="43">
        <f>((1/$B284*AB288)-1)</f>
        <v>-4.9934678472928096E-2</v>
      </c>
      <c r="AC289" s="45">
        <f>((1/$C284*AC288)-1)</f>
        <v>0.22222222222222232</v>
      </c>
      <c r="AD289" s="43"/>
      <c r="AE289" s="43"/>
    </row>
    <row r="290" spans="1:31" x14ac:dyDescent="0.2">
      <c r="A290" s="175"/>
      <c r="B290" s="178"/>
      <c r="C290" s="190"/>
      <c r="D290" s="183"/>
      <c r="E290" s="67" t="s">
        <v>10</v>
      </c>
      <c r="F290" s="11"/>
      <c r="G290" s="10"/>
      <c r="H290" s="17"/>
      <c r="I290" s="20"/>
      <c r="J290" s="10"/>
      <c r="K290" s="10"/>
      <c r="L290" s="17"/>
      <c r="M290" s="10"/>
      <c r="N290" s="11"/>
      <c r="O290" s="20"/>
      <c r="P290" s="10"/>
      <c r="Q290" s="10"/>
      <c r="R290" s="17"/>
      <c r="S290" s="20"/>
      <c r="T290" s="10"/>
      <c r="U290" s="12"/>
      <c r="V290" s="10"/>
      <c r="W290" s="10"/>
      <c r="X290" s="17"/>
      <c r="Y290" s="20"/>
      <c r="Z290" s="17"/>
      <c r="AA290" s="20"/>
      <c r="AB290" s="10"/>
      <c r="AC290" s="12"/>
      <c r="AD290" s="10"/>
      <c r="AE290" s="10"/>
    </row>
    <row r="291" spans="1:31" x14ac:dyDescent="0.2">
      <c r="A291" s="175"/>
      <c r="B291" s="178"/>
      <c r="C291" s="190"/>
      <c r="D291" s="183"/>
      <c r="E291" s="112" t="s">
        <v>42</v>
      </c>
      <c r="F291" s="124">
        <f>IF(G289&lt;0,1,0)</f>
        <v>0</v>
      </c>
      <c r="G291" s="125"/>
      <c r="H291" s="126">
        <f>IF(I289&lt;0,1,0)</f>
        <v>0</v>
      </c>
      <c r="I291" s="125"/>
      <c r="J291" s="126">
        <f>IF(K289&lt;0,1,0)</f>
        <v>0</v>
      </c>
      <c r="K291" s="125"/>
      <c r="L291" s="126">
        <f>IF(M289&lt;0,1,0)</f>
        <v>0</v>
      </c>
      <c r="M291" s="127"/>
      <c r="N291" s="124">
        <f>IF(O289&lt;0,1,0)</f>
        <v>0</v>
      </c>
      <c r="O291" s="125"/>
      <c r="P291" s="126">
        <f>IF(Q289&lt;0,1,0)</f>
        <v>0</v>
      </c>
      <c r="Q291" s="125"/>
      <c r="R291" s="126">
        <f>IF(S289&lt;0,1,0)</f>
        <v>0</v>
      </c>
      <c r="S291" s="125"/>
      <c r="T291" s="126">
        <f>IF(U289&lt;0,1,0)</f>
        <v>0</v>
      </c>
      <c r="U291" s="127"/>
      <c r="V291" s="124">
        <f>IF(W289&lt;0,1,0)</f>
        <v>0</v>
      </c>
      <c r="W291" s="125"/>
      <c r="X291" s="126">
        <f>IF(Y289&lt;0,1,0)</f>
        <v>0</v>
      </c>
      <c r="Y291" s="125"/>
      <c r="Z291" s="126">
        <f>IF(AA289&lt;0,1,0)</f>
        <v>0</v>
      </c>
      <c r="AA291" s="125"/>
      <c r="AB291" s="126">
        <f>IF(AC289&lt;0,1,0)</f>
        <v>0</v>
      </c>
      <c r="AC291" s="127"/>
      <c r="AD291" s="115"/>
      <c r="AE291" s="115"/>
    </row>
    <row r="292" spans="1:31" x14ac:dyDescent="0.2">
      <c r="A292" s="175"/>
      <c r="B292" s="178"/>
      <c r="C292" s="190"/>
      <c r="D292" s="182" t="s">
        <v>7</v>
      </c>
      <c r="E292" s="68" t="s">
        <v>11</v>
      </c>
      <c r="F292" s="35">
        <v>7.2090000000000001E-2</v>
      </c>
      <c r="G292" s="31">
        <v>7.0680000000000007E-2</v>
      </c>
      <c r="H292" s="22">
        <v>7.3609999999999995E-2</v>
      </c>
      <c r="I292" s="23">
        <v>7.1544999999999997E-2</v>
      </c>
      <c r="J292" s="31">
        <v>7.2614999999999999E-2</v>
      </c>
      <c r="K292" s="31">
        <v>7.1540000000000006E-2</v>
      </c>
      <c r="L292" s="22">
        <v>7.3300000000000004E-2</v>
      </c>
      <c r="M292" s="31">
        <v>7.0114999999999997E-2</v>
      </c>
      <c r="N292" s="35">
        <v>7.2815000000000005E-2</v>
      </c>
      <c r="O292" s="23">
        <v>7.349E-2</v>
      </c>
      <c r="P292" s="31">
        <v>7.2065000000000004E-2</v>
      </c>
      <c r="Q292" s="31">
        <v>7.5075000000000003E-2</v>
      </c>
      <c r="R292" s="22">
        <v>7.1849999999999997E-2</v>
      </c>
      <c r="S292" s="23">
        <v>7.4145000000000003E-2</v>
      </c>
      <c r="T292" s="31">
        <v>7.1400000000000005E-2</v>
      </c>
      <c r="U292" s="36">
        <v>7.4495000000000006E-2</v>
      </c>
      <c r="V292" s="31">
        <v>7.2789999999999994E-2</v>
      </c>
      <c r="W292" s="31">
        <v>7.1889999999999996E-2</v>
      </c>
      <c r="X292" s="22">
        <v>7.331E-2</v>
      </c>
      <c r="Y292" s="23">
        <v>7.3575000000000002E-2</v>
      </c>
      <c r="Z292" s="22">
        <v>7.2429999999999994E-2</v>
      </c>
      <c r="AA292" s="23">
        <v>7.2355000000000003E-2</v>
      </c>
      <c r="AB292" s="31">
        <v>7.2410000000000002E-2</v>
      </c>
      <c r="AC292" s="36">
        <v>7.1705000000000005E-2</v>
      </c>
      <c r="AD292" s="10"/>
      <c r="AE292" s="10"/>
    </row>
    <row r="293" spans="1:31" x14ac:dyDescent="0.2">
      <c r="A293" s="175"/>
      <c r="B293" s="178"/>
      <c r="C293" s="190"/>
      <c r="D293" s="183"/>
      <c r="E293" s="67" t="s">
        <v>12</v>
      </c>
      <c r="F293" s="44">
        <f>((1/$B284*F292)-1)</f>
        <v>4.6450863695746802E-2</v>
      </c>
      <c r="G293" s="43">
        <f>((1/$C284*G292)-1)</f>
        <v>4.2247290422473105E-2</v>
      </c>
      <c r="H293" s="46">
        <f>((1/$B284*H292)-1)</f>
        <v>6.8515023951226439E-2</v>
      </c>
      <c r="I293" s="47">
        <f>((1/$C284*I292)-1)</f>
        <v>5.5002580550025826E-2</v>
      </c>
      <c r="J293" s="43">
        <f>((1/$B284*J292)-1)</f>
        <v>5.4071708520830208E-2</v>
      </c>
      <c r="K293" s="43">
        <f>((1/$C284*K292)-1)</f>
        <v>5.4928850549288644E-2</v>
      </c>
      <c r="L293" s="46">
        <f>((1/$B284*L292)-1)</f>
        <v>6.4015096530700921E-2</v>
      </c>
      <c r="M293" s="43">
        <f>((1/$C284*M292)-1)</f>
        <v>3.3915800339157975E-2</v>
      </c>
      <c r="N293" s="44">
        <f>((1/$B284*N292)-1)</f>
        <v>5.6974887501814342E-2</v>
      </c>
      <c r="O293" s="47">
        <f>((1/$C284*O292)-1)</f>
        <v>8.3683550836835652E-2</v>
      </c>
      <c r="P293" s="43">
        <f>((1/$B284*P292)-1)</f>
        <v>4.608796632312373E-2</v>
      </c>
      <c r="Q293" s="43">
        <f>((1/$C284*Q292)-1)</f>
        <v>0.1070559610705597</v>
      </c>
      <c r="R293" s="46">
        <f>((1/$B284*R292)-1)</f>
        <v>4.296704891856562E-2</v>
      </c>
      <c r="S293" s="47">
        <f>((1/$C284*S292)-1)</f>
        <v>9.3342180933421837E-2</v>
      </c>
      <c r="T293" s="43">
        <f>((1/$B284*T292)-1)</f>
        <v>3.6434896211351431E-2</v>
      </c>
      <c r="U293" s="45">
        <f>((1/$C284*U292)-1)</f>
        <v>9.8503280985033026E-2</v>
      </c>
      <c r="V293" s="43">
        <f>((1/$B284*V292)-1)</f>
        <v>5.661199012919127E-2</v>
      </c>
      <c r="W293" s="43">
        <f>((1/$C284*W292)-1)</f>
        <v>6.0089950600899389E-2</v>
      </c>
      <c r="X293" s="46">
        <f>((1/$B284*X292)-1)</f>
        <v>6.4160255479750239E-2</v>
      </c>
      <c r="Y293" s="47">
        <f>((1/$C284*Y292)-1)</f>
        <v>8.4936960849369747E-2</v>
      </c>
      <c r="Z293" s="46">
        <f>((1/$B284*Z292)-1)</f>
        <v>5.1386267963419607E-2</v>
      </c>
      <c r="AA293" s="47">
        <f>((1/$C284*AA292)-1)</f>
        <v>6.6946840669468433E-2</v>
      </c>
      <c r="AB293" s="43">
        <f>((1/$B284*AB292)-1)</f>
        <v>5.1095950065321416E-2</v>
      </c>
      <c r="AC293" s="45">
        <f>((1/$C284*AC292)-1)</f>
        <v>5.736194057361943E-2</v>
      </c>
      <c r="AD293" s="43"/>
      <c r="AE293" s="43"/>
    </row>
    <row r="294" spans="1:31" x14ac:dyDescent="0.2">
      <c r="A294" s="175"/>
      <c r="B294" s="178"/>
      <c r="C294" s="190"/>
      <c r="D294" s="183"/>
      <c r="E294" s="67" t="s">
        <v>10</v>
      </c>
      <c r="F294" s="11"/>
      <c r="G294" s="10"/>
      <c r="H294" s="17"/>
      <c r="I294" s="20"/>
      <c r="J294" s="10"/>
      <c r="K294" s="10"/>
      <c r="L294" s="17"/>
      <c r="M294" s="10"/>
      <c r="N294" s="11"/>
      <c r="O294" s="20"/>
      <c r="P294" s="10"/>
      <c r="Q294" s="10"/>
      <c r="R294" s="17"/>
      <c r="S294" s="20"/>
      <c r="T294" s="10"/>
      <c r="U294" s="12"/>
      <c r="V294" s="10"/>
      <c r="W294" s="10"/>
      <c r="X294" s="17"/>
      <c r="Y294" s="20"/>
      <c r="Z294" s="17"/>
      <c r="AA294" s="20"/>
      <c r="AB294" s="10"/>
      <c r="AC294" s="12"/>
      <c r="AD294" s="10"/>
      <c r="AE294" s="10"/>
    </row>
    <row r="295" spans="1:31" x14ac:dyDescent="0.2">
      <c r="A295" s="175"/>
      <c r="B295" s="178"/>
      <c r="C295" s="190"/>
      <c r="D295" s="187"/>
      <c r="E295" s="112" t="s">
        <v>42</v>
      </c>
      <c r="F295" s="124">
        <f>IF(G293&lt;0,1,0)</f>
        <v>0</v>
      </c>
      <c r="G295" s="125"/>
      <c r="H295" s="126">
        <f>IF(I293&lt;0,1,0)</f>
        <v>0</v>
      </c>
      <c r="I295" s="125"/>
      <c r="J295" s="126">
        <f>IF(K293&lt;0,1,0)</f>
        <v>0</v>
      </c>
      <c r="K295" s="125"/>
      <c r="L295" s="126">
        <f>IF(M293&lt;0,1,0)</f>
        <v>0</v>
      </c>
      <c r="M295" s="127"/>
      <c r="N295" s="124">
        <f>IF(O293&lt;0,1,0)</f>
        <v>0</v>
      </c>
      <c r="O295" s="125"/>
      <c r="P295" s="126">
        <f>IF(Q293&lt;0,1,0)</f>
        <v>0</v>
      </c>
      <c r="Q295" s="125"/>
      <c r="R295" s="126">
        <f>IF(S293&lt;0,1,0)</f>
        <v>0</v>
      </c>
      <c r="S295" s="125"/>
      <c r="T295" s="126">
        <f>IF(U293&lt;0,1,0)</f>
        <v>0</v>
      </c>
      <c r="U295" s="127"/>
      <c r="V295" s="124">
        <f>IF(W293&lt;0,1,0)</f>
        <v>0</v>
      </c>
      <c r="W295" s="125"/>
      <c r="X295" s="126">
        <f>IF(Y293&lt;0,1,0)</f>
        <v>0</v>
      </c>
      <c r="Y295" s="125"/>
      <c r="Z295" s="126">
        <f>IF(AA293&lt;0,1,0)</f>
        <v>0</v>
      </c>
      <c r="AA295" s="125"/>
      <c r="AB295" s="126">
        <f>IF(AC293&lt;0,1,0)</f>
        <v>0</v>
      </c>
      <c r="AC295" s="127"/>
      <c r="AD295" s="115"/>
      <c r="AE295" s="115"/>
    </row>
    <row r="296" spans="1:31" x14ac:dyDescent="0.2">
      <c r="A296" s="175"/>
      <c r="B296" s="178"/>
      <c r="C296" s="190"/>
      <c r="D296" s="183" t="s">
        <v>8</v>
      </c>
      <c r="E296" s="68" t="s">
        <v>11</v>
      </c>
      <c r="F296" s="11">
        <v>7.0614999999999997E-2</v>
      </c>
      <c r="G296" s="10">
        <v>7.1370000000000003E-2</v>
      </c>
      <c r="H296" s="17">
        <v>7.1199999999999999E-2</v>
      </c>
      <c r="I296" s="20">
        <v>7.1260000000000004E-2</v>
      </c>
      <c r="J296" s="10">
        <v>7.1400000000000005E-2</v>
      </c>
      <c r="K296" s="10">
        <v>7.2400000000000006E-2</v>
      </c>
      <c r="L296" s="17">
        <v>7.1080000000000004E-2</v>
      </c>
      <c r="M296" s="10">
        <v>7.2020000000000001E-2</v>
      </c>
      <c r="N296" s="11">
        <v>7.0400000000000004E-2</v>
      </c>
      <c r="O296" s="20">
        <v>7.6685000000000003E-2</v>
      </c>
      <c r="P296" s="10">
        <v>7.1010000000000004E-2</v>
      </c>
      <c r="Q296" s="10">
        <v>7.7085000000000001E-2</v>
      </c>
      <c r="R296" s="17">
        <v>7.0675000000000002E-2</v>
      </c>
      <c r="S296" s="20">
        <v>7.8289999999999998E-2</v>
      </c>
      <c r="T296" s="10">
        <v>7.1184999999999998E-2</v>
      </c>
      <c r="U296" s="12">
        <v>7.757E-2</v>
      </c>
      <c r="V296" s="10">
        <v>7.2065000000000004E-2</v>
      </c>
      <c r="W296" s="10">
        <v>7.2599999999999998E-2</v>
      </c>
      <c r="X296" s="17">
        <v>7.1099999999999997E-2</v>
      </c>
      <c r="Y296" s="20">
        <v>7.1669999999999998E-2</v>
      </c>
      <c r="Z296" s="17">
        <v>7.1529999999999996E-2</v>
      </c>
      <c r="AA296" s="20">
        <v>7.2120000000000004E-2</v>
      </c>
      <c r="AB296" s="10">
        <v>7.1639999999999995E-2</v>
      </c>
      <c r="AC296" s="12">
        <v>7.3005E-2</v>
      </c>
      <c r="AD296" s="10"/>
      <c r="AE296" s="10"/>
    </row>
    <row r="297" spans="1:31" x14ac:dyDescent="0.2">
      <c r="A297" s="175"/>
      <c r="B297" s="178"/>
      <c r="C297" s="190"/>
      <c r="D297" s="183"/>
      <c r="E297" s="67" t="s">
        <v>12</v>
      </c>
      <c r="F297" s="44">
        <f>((1/$B284*F296)-1)</f>
        <v>2.5039918710988429E-2</v>
      </c>
      <c r="G297" s="43">
        <f>((1/$C284*G296)-1)</f>
        <v>5.2422030524220453E-2</v>
      </c>
      <c r="H297" s="46">
        <f>((1/$B284*H296)-1)</f>
        <v>3.3531717230367075E-2</v>
      </c>
      <c r="I297" s="47">
        <f>((1/$C284*I296)-1)</f>
        <v>5.0799970507999781E-2</v>
      </c>
      <c r="J297" s="43">
        <f>((1/$B284*J296)-1)</f>
        <v>3.6434896211351431E-2</v>
      </c>
      <c r="K297" s="43">
        <f>((1/$C284*K296)-1)</f>
        <v>6.7610410676104182E-2</v>
      </c>
      <c r="L297" s="46">
        <f>((1/$B284*L296)-1)</f>
        <v>3.1789809841776595E-2</v>
      </c>
      <c r="M297" s="43">
        <f>((1/$C284*M296)-1)</f>
        <v>6.2006930620069456E-2</v>
      </c>
      <c r="N297" s="44">
        <f>((1/$B284*N296)-1)</f>
        <v>2.1919001306430541E-2</v>
      </c>
      <c r="O297" s="47">
        <f>((1/$C284*O296)-1)</f>
        <v>0.13079702130797033</v>
      </c>
      <c r="P297" s="43">
        <f>((1/$B284*P296)-1)</f>
        <v>3.0773697198432259E-2</v>
      </c>
      <c r="Q297" s="43">
        <f>((1/$C284*Q296)-1)</f>
        <v>0.13669542136695423</v>
      </c>
      <c r="R297" s="46">
        <f>((1/$B284*R296)-1)</f>
        <v>2.5910872405283669E-2</v>
      </c>
      <c r="S297" s="47">
        <f>((1/$C284*S296)-1)</f>
        <v>0.15446435154464355</v>
      </c>
      <c r="T297" s="43">
        <f>((1/$B284*T296)-1)</f>
        <v>3.3313978806793321E-2</v>
      </c>
      <c r="U297" s="45">
        <f>((1/$C284*U296)-1)</f>
        <v>0.14384723143847244</v>
      </c>
      <c r="V297" s="43">
        <f>((1/$B284*V296)-1)</f>
        <v>4.608796632312373E-2</v>
      </c>
      <c r="W297" s="43">
        <f>((1/$C284*W296)-1)</f>
        <v>7.0559610705596132E-2</v>
      </c>
      <c r="X297" s="46">
        <f>((1/$B284*X296)-1)</f>
        <v>3.2080127739875008E-2</v>
      </c>
      <c r="Y297" s="47">
        <f>((1/$C284*Y296)-1)</f>
        <v>5.6845830568458267E-2</v>
      </c>
      <c r="Z297" s="46">
        <f>((1/$B284*Z296)-1)</f>
        <v>3.8321962548991007E-2</v>
      </c>
      <c r="AA297" s="47">
        <f>((1/$C284*AA296)-1)</f>
        <v>6.348153063481532E-2</v>
      </c>
      <c r="AB297" s="43">
        <f>((1/$B284*AB296)-1)</f>
        <v>3.9918710988532169E-2</v>
      </c>
      <c r="AC297" s="45">
        <f>((1/$C284*AC296)-1)</f>
        <v>7.6531740765317435E-2</v>
      </c>
      <c r="AD297" s="43"/>
      <c r="AE297" s="43"/>
    </row>
    <row r="298" spans="1:31" x14ac:dyDescent="0.2">
      <c r="A298" s="175"/>
      <c r="B298" s="178"/>
      <c r="C298" s="190"/>
      <c r="D298" s="183"/>
      <c r="E298" s="67" t="s">
        <v>10</v>
      </c>
      <c r="F298" s="11"/>
      <c r="G298" s="10"/>
      <c r="H298" s="17"/>
      <c r="I298" s="20"/>
      <c r="J298" s="10"/>
      <c r="K298" s="10"/>
      <c r="L298" s="17"/>
      <c r="M298" s="10"/>
      <c r="N298" s="11"/>
      <c r="O298" s="20"/>
      <c r="P298" s="10"/>
      <c r="Q298" s="10"/>
      <c r="R298" s="17"/>
      <c r="S298" s="20"/>
      <c r="T298" s="10"/>
      <c r="U298" s="12"/>
      <c r="V298" s="10"/>
      <c r="W298" s="10"/>
      <c r="X298" s="17"/>
      <c r="Y298" s="20"/>
      <c r="Z298" s="17"/>
      <c r="AA298" s="20"/>
      <c r="AB298" s="10"/>
      <c r="AC298" s="12"/>
      <c r="AD298" s="10"/>
      <c r="AE298" s="10"/>
    </row>
    <row r="299" spans="1:31" x14ac:dyDescent="0.2">
      <c r="A299" s="175"/>
      <c r="B299" s="178"/>
      <c r="C299" s="190"/>
      <c r="D299" s="187"/>
      <c r="E299" s="114" t="s">
        <v>42</v>
      </c>
      <c r="F299" s="124">
        <f>IF(G297&lt;0,1,0)</f>
        <v>0</v>
      </c>
      <c r="G299" s="125"/>
      <c r="H299" s="126">
        <f>IF(I297&lt;0,1,0)</f>
        <v>0</v>
      </c>
      <c r="I299" s="125"/>
      <c r="J299" s="126">
        <f>IF(K297&lt;0,1,0)</f>
        <v>0</v>
      </c>
      <c r="K299" s="125"/>
      <c r="L299" s="126">
        <f>IF(M297&lt;0,1,0)</f>
        <v>0</v>
      </c>
      <c r="M299" s="127"/>
      <c r="N299" s="124">
        <f>IF(O297&lt;0,1,0)</f>
        <v>0</v>
      </c>
      <c r="O299" s="125"/>
      <c r="P299" s="126">
        <f>IF(Q297&lt;0,1,0)</f>
        <v>0</v>
      </c>
      <c r="Q299" s="125"/>
      <c r="R299" s="126">
        <f>IF(S297&lt;0,1,0)</f>
        <v>0</v>
      </c>
      <c r="S299" s="125"/>
      <c r="T299" s="126">
        <f>IF(U297&lt;0,1,0)</f>
        <v>0</v>
      </c>
      <c r="U299" s="127"/>
      <c r="V299" s="124">
        <f>IF(W297&lt;0,1,0)</f>
        <v>0</v>
      </c>
      <c r="W299" s="125"/>
      <c r="X299" s="126">
        <f>IF(Y297&lt;0,1,0)</f>
        <v>0</v>
      </c>
      <c r="Y299" s="125"/>
      <c r="Z299" s="126">
        <f>IF(AA297&lt;0,1,0)</f>
        <v>0</v>
      </c>
      <c r="AA299" s="125"/>
      <c r="AB299" s="126">
        <f>IF(AC297&lt;0,1,0)</f>
        <v>0</v>
      </c>
      <c r="AC299" s="127"/>
      <c r="AD299" s="115"/>
      <c r="AE299" s="115"/>
    </row>
    <row r="300" spans="1:31" x14ac:dyDescent="0.2">
      <c r="A300" s="175"/>
      <c r="B300" s="178"/>
      <c r="C300" s="190"/>
      <c r="D300" s="181" t="s">
        <v>9</v>
      </c>
      <c r="E300" s="67" t="s">
        <v>11</v>
      </c>
      <c r="F300" s="11">
        <v>6.7229999999999998E-2</v>
      </c>
      <c r="G300" s="10">
        <v>6.9019999999999998E-2</v>
      </c>
      <c r="H300" s="17">
        <v>6.7254999999999995E-2</v>
      </c>
      <c r="I300" s="20">
        <v>7.1220000000000006E-2</v>
      </c>
      <c r="J300" s="10">
        <v>6.6074999999999995E-2</v>
      </c>
      <c r="K300" s="10">
        <v>7.1919999999999998E-2</v>
      </c>
      <c r="L300" s="17">
        <v>6.7805000000000004E-2</v>
      </c>
      <c r="M300" s="10">
        <v>7.1745000000000003E-2</v>
      </c>
      <c r="N300" s="11">
        <v>6.6095000000000001E-2</v>
      </c>
      <c r="O300" s="20">
        <v>7.1290000000000006E-2</v>
      </c>
      <c r="P300" s="10">
        <v>6.6790000000000002E-2</v>
      </c>
      <c r="Q300" s="10">
        <v>7.4274999999999994E-2</v>
      </c>
      <c r="R300" s="17">
        <v>6.4769999999999994E-2</v>
      </c>
      <c r="S300" s="20">
        <v>7.8314999999999996E-2</v>
      </c>
      <c r="T300" s="10">
        <v>6.4879999999999993E-2</v>
      </c>
      <c r="U300" s="12">
        <v>8.1449999999999995E-2</v>
      </c>
      <c r="V300" s="10">
        <v>6.6769999999999996E-2</v>
      </c>
      <c r="W300" s="10">
        <v>7.0264999999999994E-2</v>
      </c>
      <c r="X300" s="17">
        <v>6.6434999999999994E-2</v>
      </c>
      <c r="Y300" s="20">
        <v>7.3834999999999998E-2</v>
      </c>
      <c r="Z300" s="17">
        <v>6.7165000000000002E-2</v>
      </c>
      <c r="AA300" s="20">
        <v>7.4124999999999996E-2</v>
      </c>
      <c r="AB300" s="10">
        <v>6.7375000000000004E-2</v>
      </c>
      <c r="AC300" s="12">
        <v>7.4615000000000001E-2</v>
      </c>
      <c r="AD300" s="10"/>
      <c r="AE300" s="10"/>
    </row>
    <row r="301" spans="1:31" x14ac:dyDescent="0.2">
      <c r="A301" s="175"/>
      <c r="B301" s="178"/>
      <c r="C301" s="190"/>
      <c r="D301" s="181"/>
      <c r="E301" s="67" t="s">
        <v>12</v>
      </c>
      <c r="F301" s="44">
        <f>((1/$B284*F300)-1)</f>
        <v>-2.4096385542168863E-2</v>
      </c>
      <c r="G301" s="43">
        <f>((1/$C284*G300)-1)</f>
        <v>1.7768930177689324E-2</v>
      </c>
      <c r="H301" s="46">
        <f>((1/$B284*H300)-1)</f>
        <v>-2.3733488169545902E-2</v>
      </c>
      <c r="I301" s="47">
        <f>((1/$C284*I300)-1)</f>
        <v>5.0210130502101435E-2</v>
      </c>
      <c r="J301" s="43">
        <f>((1/$B284*J300)-1)</f>
        <v>-4.0862244157352512E-2</v>
      </c>
      <c r="K301" s="43">
        <f>((1/$C284*K300)-1)</f>
        <v>6.053233060532337E-2</v>
      </c>
      <c r="L301" s="46">
        <f>((1/$B284*L300)-1)</f>
        <v>-1.5749745971839313E-2</v>
      </c>
      <c r="M301" s="43">
        <f>((1/$C284*M300)-1)</f>
        <v>5.7951780579517997E-2</v>
      </c>
      <c r="N301" s="44">
        <f>((1/$B284*N300)-1)</f>
        <v>-4.0571926259253988E-2</v>
      </c>
      <c r="O301" s="47">
        <f>((1/$C284*O300)-1)</f>
        <v>5.124235051242354E-2</v>
      </c>
      <c r="P301" s="43">
        <f>((1/$B284*P300)-1)</f>
        <v>-3.0483379300333957E-2</v>
      </c>
      <c r="Q301" s="43">
        <f>((1/$C284*Q300)-1)</f>
        <v>9.525916095259146E-2</v>
      </c>
      <c r="R301" s="46">
        <f>((1/$B284*R300)-1)</f>
        <v>-5.9805487008274261E-2</v>
      </c>
      <c r="S301" s="47">
        <f>((1/$C284*S300)-1)</f>
        <v>0.15483300154832991</v>
      </c>
      <c r="T301" s="43">
        <f>((1/$B284*T300)-1)</f>
        <v>-5.8208738568732987E-2</v>
      </c>
      <c r="U301" s="45">
        <f>((1/$C284*U300)-1)</f>
        <v>0.20106171201061707</v>
      </c>
      <c r="V301" s="43">
        <f>((1/$B284*V300)-1)</f>
        <v>-3.0773697198432481E-2</v>
      </c>
      <c r="W301" s="43">
        <f>((1/$C284*W300)-1)</f>
        <v>3.6127700361276993E-2</v>
      </c>
      <c r="X301" s="46">
        <f>((1/$B284*X300)-1)</f>
        <v>-3.5636521991581072E-2</v>
      </c>
      <c r="Y301" s="47">
        <f>((1/$C284*Y300)-1)</f>
        <v>8.8770920887709215E-2</v>
      </c>
      <c r="Z301" s="46">
        <f>((1/$B284*Z300)-1)</f>
        <v>-2.5039918710988651E-2</v>
      </c>
      <c r="AA301" s="47">
        <f>((1/$C284*AA300)-1)</f>
        <v>9.3047260930472664E-2</v>
      </c>
      <c r="AB301" s="43">
        <f>((1/$B284*AB300)-1)</f>
        <v>-2.19915807809552E-2</v>
      </c>
      <c r="AC301" s="45">
        <f>((1/$C284*AC300)-1)</f>
        <v>0.10027280100272806</v>
      </c>
      <c r="AD301" s="43"/>
      <c r="AE301" s="43"/>
    </row>
    <row r="302" spans="1:31" x14ac:dyDescent="0.2">
      <c r="A302" s="175"/>
      <c r="B302" s="178"/>
      <c r="C302" s="190"/>
      <c r="D302" s="181"/>
      <c r="E302" s="67" t="s">
        <v>10</v>
      </c>
      <c r="F302" s="11"/>
      <c r="G302" s="10"/>
      <c r="H302" s="17"/>
      <c r="I302" s="20"/>
      <c r="J302" s="10"/>
      <c r="K302" s="10"/>
      <c r="L302" s="17"/>
      <c r="M302" s="10"/>
      <c r="N302" s="11"/>
      <c r="O302" s="20"/>
      <c r="P302" s="10"/>
      <c r="Q302" s="10"/>
      <c r="R302" s="17"/>
      <c r="S302" s="20"/>
      <c r="T302" s="10"/>
      <c r="U302" s="12"/>
      <c r="V302" s="10"/>
      <c r="W302" s="10"/>
      <c r="X302" s="17"/>
      <c r="Y302" s="20"/>
      <c r="Z302" s="17"/>
      <c r="AA302" s="20"/>
      <c r="AB302" s="10"/>
      <c r="AC302" s="12"/>
      <c r="AD302" s="10"/>
      <c r="AE302" s="10"/>
    </row>
    <row r="303" spans="1:31" ht="17" thickBot="1" x14ac:dyDescent="0.25">
      <c r="A303" s="176"/>
      <c r="B303" s="179"/>
      <c r="C303" s="191"/>
      <c r="D303" s="188"/>
      <c r="E303" s="113" t="s">
        <v>42</v>
      </c>
      <c r="F303" s="124">
        <f>IF(G301&lt;0,1,0)</f>
        <v>0</v>
      </c>
      <c r="G303" s="125"/>
      <c r="H303" s="126">
        <f>IF(I301&lt;0,1,0)</f>
        <v>0</v>
      </c>
      <c r="I303" s="125"/>
      <c r="J303" s="126">
        <f>IF(K301&lt;0,1,0)</f>
        <v>0</v>
      </c>
      <c r="K303" s="125"/>
      <c r="L303" s="126">
        <f>IF(M301&lt;0,1,0)</f>
        <v>0</v>
      </c>
      <c r="M303" s="127"/>
      <c r="N303" s="124">
        <f>IF(O301&lt;0,1,0)</f>
        <v>0</v>
      </c>
      <c r="O303" s="125"/>
      <c r="P303" s="126">
        <f>IF(Q301&lt;0,1,0)</f>
        <v>0</v>
      </c>
      <c r="Q303" s="125"/>
      <c r="R303" s="126">
        <f>IF(S301&lt;0,1,0)</f>
        <v>0</v>
      </c>
      <c r="S303" s="125"/>
      <c r="T303" s="126">
        <f>IF(U301&lt;0,1,0)</f>
        <v>0</v>
      </c>
      <c r="U303" s="127"/>
      <c r="V303" s="124">
        <f>IF(W301&lt;0,1,0)</f>
        <v>0</v>
      </c>
      <c r="W303" s="125"/>
      <c r="X303" s="126">
        <f>IF(Y301&lt;0,1,0)</f>
        <v>0</v>
      </c>
      <c r="Y303" s="125"/>
      <c r="Z303" s="126">
        <f>IF(AA301&lt;0,1,0)</f>
        <v>0</v>
      </c>
      <c r="AA303" s="125"/>
      <c r="AB303" s="126">
        <f>IF(AC301&lt;0,1,0)</f>
        <v>0</v>
      </c>
      <c r="AC303" s="127"/>
      <c r="AD303" s="115"/>
      <c r="AE303" s="115"/>
    </row>
    <row r="304" spans="1:31" ht="17" thickBot="1" x14ac:dyDescent="0.25"/>
    <row r="305" spans="1:41" ht="16" customHeight="1" thickBot="1" x14ac:dyDescent="0.25">
      <c r="AE305" s="151" t="s">
        <v>34</v>
      </c>
      <c r="AF305" s="152"/>
      <c r="AG305" s="152"/>
      <c r="AH305" s="153"/>
      <c r="AJ305" s="261" t="s">
        <v>35</v>
      </c>
      <c r="AK305" s="273"/>
      <c r="AL305" s="273"/>
      <c r="AM305" s="262"/>
    </row>
    <row r="306" spans="1:41" ht="52" customHeight="1" thickBot="1" x14ac:dyDescent="0.25">
      <c r="AE306" s="154"/>
      <c r="AF306" s="155"/>
      <c r="AG306" s="155"/>
      <c r="AH306" s="156"/>
      <c r="AJ306" s="122" t="s">
        <v>41</v>
      </c>
      <c r="AK306" s="123" t="s">
        <v>40</v>
      </c>
      <c r="AL306" s="94" t="s">
        <v>52</v>
      </c>
      <c r="AM306" s="95" t="s">
        <v>51</v>
      </c>
    </row>
    <row r="307" spans="1:41" ht="16" customHeight="1" x14ac:dyDescent="0.2">
      <c r="A307" s="151" t="s">
        <v>36</v>
      </c>
      <c r="B307" s="152"/>
      <c r="C307" s="153"/>
      <c r="D307" s="217" t="s">
        <v>2</v>
      </c>
      <c r="E307" s="63" t="s">
        <v>33</v>
      </c>
      <c r="F307" s="157">
        <f>AVERAGE(G5,G25,G45,G65,G85,G105,G125,G145,G165,G185,G205,G225,G245,G265,G285)</f>
        <v>0.12293261150345011</v>
      </c>
      <c r="G307" s="162"/>
      <c r="H307" s="158">
        <f>AVERAGE(I5,I25,I45,I65,I85,I105,I125,I145,I165,I185,I205,I225,I245,I265,I285)</f>
        <v>4.4352031608005188E-2</v>
      </c>
      <c r="I307" s="163"/>
      <c r="J307" s="159">
        <f>AVERAGE(K5,K25,K45,K65,K85,K105,K125,K145,K165,K185,K205,K225,K245,K265,K285)</f>
        <v>4.2054370593694164E-2</v>
      </c>
      <c r="K307" s="162"/>
      <c r="L307" s="158">
        <f>AVERAGE(M5,M25,M45,M65,M85,M105,M125,M145,M165,M185,M205,M225,M245,M265,M285)</f>
        <v>4.2731333509746033E-2</v>
      </c>
      <c r="M307" s="195"/>
      <c r="N307" s="157">
        <f>AVERAGE(O5,O25,O45,O65,O85,O105,O125,O145,O165,O185,O205,O225,O245,O265,O285)</f>
        <v>0.13858887703374911</v>
      </c>
      <c r="O307" s="162"/>
      <c r="P307" s="159">
        <f>AVERAGE(Q5,Q25,Q45,Q65,Q85,Q105,Q125,Q145,Q165,Q185,Q205,Q225,Q245,Q265,Q285)</f>
        <v>7.595806356104487E-2</v>
      </c>
      <c r="Q307" s="162"/>
      <c r="R307" s="159">
        <f>AVERAGE(S5,S25,S45,S65,S85,S105,S125,S145,S165,S185,S205,S225,S245,S265,S285)</f>
        <v>7.105868188608154E-2</v>
      </c>
      <c r="S307" s="162"/>
      <c r="T307" s="158">
        <f>AVERAGE(U5,U25,U45,U65,U85,U105,U125,U145,U165,U185,U205,U225,U245,U265,U285)</f>
        <v>7.3898746128549173E-2</v>
      </c>
      <c r="U307" s="163"/>
      <c r="V307" s="157">
        <f>AVERAGE(W5,W25,W45,W65,W85,W105,W125,W145,W165,W185,W205,W225,W245,W265,W285)</f>
        <v>9.7806123383253452E-2</v>
      </c>
      <c r="W307" s="162"/>
      <c r="X307" s="159">
        <f>AVERAGE(Y5,Y25,Y45,Y65,Y85,Y105,Y125,Y145,Y165,Y185,Y205,Y225,Y245,Y265,Y285)</f>
        <v>4.5427459988145028E-2</v>
      </c>
      <c r="Y307" s="162"/>
      <c r="Z307" s="159">
        <f>AVERAGE(AA5,AA25,AA45,AA65,AA85,AA105,AA125,AA145,AA165,AA185,AA205,AA225,AA245,AA265,AA285)</f>
        <v>4.4532253012662809E-2</v>
      </c>
      <c r="AA307" s="162"/>
      <c r="AB307" s="158">
        <f>AVERAGE(AC5,AC25,AC45,AC65,AC85,AC105,AC125,AC145,AC165,AC185,AC205,AC225,AC245,AC265,AC285)</f>
        <v>4.3379766311784099E-2</v>
      </c>
      <c r="AC307" s="195"/>
      <c r="AD307" s="105"/>
      <c r="AE307" s="117" t="s">
        <v>33</v>
      </c>
      <c r="AF307" s="108">
        <f>AVERAGE(F307,H307,J307,L307)</f>
        <v>6.301758680372388E-2</v>
      </c>
      <c r="AG307" s="57">
        <f>AVERAGE(N307:U307)</f>
        <v>8.9876092152356174E-2</v>
      </c>
      <c r="AH307" s="110">
        <f>AVERAGE(V307:AC307)</f>
        <v>5.7786400673961347E-2</v>
      </c>
      <c r="AI307" s="4"/>
      <c r="AJ307" s="263">
        <f>AVERAGE(AF307:AH307)</f>
        <v>7.0226693210013805E-2</v>
      </c>
      <c r="AK307" s="180">
        <f>RANK(AJ307,AJ$307:AJ$324,1)</f>
        <v>4</v>
      </c>
      <c r="AL307" s="274">
        <f>SUM(AF309:AH309)</f>
        <v>48</v>
      </c>
      <c r="AM307" s="266">
        <f>RANK(AL307,AL$307:AL$324)</f>
        <v>1</v>
      </c>
    </row>
    <row r="308" spans="1:41" ht="16" customHeight="1" x14ac:dyDescent="0.2">
      <c r="A308" s="220"/>
      <c r="B308" s="221"/>
      <c r="C308" s="222"/>
      <c r="D308" s="218"/>
      <c r="E308" s="91" t="s">
        <v>39</v>
      </c>
      <c r="F308" s="184">
        <f>RANK(F307,$F307:$AC307,1)</f>
        <v>11</v>
      </c>
      <c r="G308" s="165"/>
      <c r="H308" s="167">
        <f>RANK(H307,$F307:$AC307,1)</f>
        <v>4</v>
      </c>
      <c r="I308" s="167"/>
      <c r="J308" s="192">
        <f>RANK(J307,$F307:$AC307,1)</f>
        <v>1</v>
      </c>
      <c r="K308" s="165"/>
      <c r="L308" s="167">
        <f>RANK(L307,$F307:$AC307,1)</f>
        <v>2</v>
      </c>
      <c r="M308" s="169"/>
      <c r="N308" s="184">
        <f>RANK(N307,$F307:$AC307,1)</f>
        <v>12</v>
      </c>
      <c r="O308" s="165"/>
      <c r="P308" s="192">
        <f>RANK(P307,$F307:$AC307,1)</f>
        <v>9</v>
      </c>
      <c r="Q308" s="165"/>
      <c r="R308" s="192">
        <f>RANK(R307,$F307:$AC307,1)</f>
        <v>7</v>
      </c>
      <c r="S308" s="165"/>
      <c r="T308" s="167">
        <f>RANK(T307,$F307:$AC307,1)</f>
        <v>8</v>
      </c>
      <c r="U308" s="167"/>
      <c r="V308" s="184">
        <f>RANK(V307,$F307:$AC307,1)</f>
        <v>10</v>
      </c>
      <c r="W308" s="165"/>
      <c r="X308" s="192">
        <f>RANK(X307,$F307:$AC307,1)</f>
        <v>6</v>
      </c>
      <c r="Y308" s="165"/>
      <c r="Z308" s="192">
        <f>RANK(Z307,$F307:$AC307,1)</f>
        <v>5</v>
      </c>
      <c r="AA308" s="165"/>
      <c r="AB308" s="167">
        <f>RANK(AB307,$F307:$AC307,1)</f>
        <v>3</v>
      </c>
      <c r="AC308" s="169"/>
      <c r="AD308" s="105"/>
      <c r="AE308" s="118" t="s">
        <v>39</v>
      </c>
      <c r="AF308" s="101">
        <f>RANK(AF307,$AF307:$AH307,1)</f>
        <v>2</v>
      </c>
      <c r="AG308" s="59">
        <f>RANK(AG307,$AF307:$AH307,1)</f>
        <v>3</v>
      </c>
      <c r="AH308" s="104">
        <f>RANK(AH307,$AF307:$AH307,1)</f>
        <v>1</v>
      </c>
      <c r="AI308" s="4"/>
      <c r="AJ308" s="264"/>
      <c r="AK308" s="181"/>
      <c r="AL308" s="218"/>
      <c r="AM308" s="267"/>
    </row>
    <row r="309" spans="1:41" ht="16" customHeight="1" x14ac:dyDescent="0.2">
      <c r="A309" s="220"/>
      <c r="B309" s="221"/>
      <c r="C309" s="222"/>
      <c r="D309" s="218"/>
      <c r="E309" s="76" t="s">
        <v>44</v>
      </c>
      <c r="F309" s="255">
        <f>SUM(F7,F27,F47,F67,F87,F107,F127,F147,F167,F187,F207,F227,F247,F267,F287)</f>
        <v>2</v>
      </c>
      <c r="G309" s="256"/>
      <c r="H309" s="257">
        <f>SUM(H7,H27,H47,H67,H87,H107,H127,H147,H167,H187,H207,H227,H247,H267,H287)</f>
        <v>5</v>
      </c>
      <c r="I309" s="258"/>
      <c r="J309" s="259">
        <f>SUM(J7,J27,J47,J67,J87,J107,J127,J147,J167,J187,J207,J227,J247,J267,J287)</f>
        <v>6</v>
      </c>
      <c r="K309" s="256"/>
      <c r="L309" s="257">
        <f>SUM(L7,L27,L47,L67,L87,L107,L127,L147,L167,L187,L207,L227,L247,L267,L287)</f>
        <v>3</v>
      </c>
      <c r="M309" s="260"/>
      <c r="N309" s="255">
        <f>SUM(N7,N27,N47,N67,N87,N107,N127,N147,N167,N187,N207,N227,N247,N267,N287)</f>
        <v>3</v>
      </c>
      <c r="O309" s="256"/>
      <c r="P309" s="259">
        <f>SUM(P7,P27,P47,P67,P87,P107,P127,P147,P167,P187,P207,P227,P247,P267,P287)</f>
        <v>5</v>
      </c>
      <c r="Q309" s="256"/>
      <c r="R309" s="259">
        <f>SUM(R7,R27,R47,R67,R87,R107,R127,R147,R167,R187,R207,R227,R247,R267,R287)</f>
        <v>4</v>
      </c>
      <c r="S309" s="256"/>
      <c r="T309" s="257">
        <f>SUM(T7,T27,T47,T67,T87,T107,T127,T147,T167,T187,T207,T227,T247,T267,T287)</f>
        <v>3</v>
      </c>
      <c r="U309" s="258"/>
      <c r="V309" s="255">
        <f>SUM(V7,V27,V47,V67,V87,V107,V127,V147,V167,V187,V207,V227,V247,V267,V287)</f>
        <v>3</v>
      </c>
      <c r="W309" s="256"/>
      <c r="X309" s="259">
        <f>SUM(X7,X27,X47,X67,X87,X107,X127,X147,X167,X187,X207,X227,X247,X267,X287)</f>
        <v>5</v>
      </c>
      <c r="Y309" s="256"/>
      <c r="Z309" s="259">
        <f>SUM(Z7,Z27,Z47,Z67,Z87,Z107,Z127,Z147,Z167,Z187,Z207,Z227,Z247,Z267,Z287)</f>
        <v>6</v>
      </c>
      <c r="AA309" s="256"/>
      <c r="AB309" s="257">
        <f>SUM(AB7,AB27,AB47,AB67,AB87,AB107,AB127,AB147,AB167,AB187,AB207,AB227,AB247,AB267,AB287)</f>
        <v>3</v>
      </c>
      <c r="AC309" s="260"/>
      <c r="AD309" s="97"/>
      <c r="AE309" s="119" t="s">
        <v>49</v>
      </c>
      <c r="AF309" s="96">
        <f>SUM(F309,H309,J309,L309)</f>
        <v>16</v>
      </c>
      <c r="AG309" s="85">
        <f>SUM(N309:U309)</f>
        <v>15</v>
      </c>
      <c r="AH309" s="81">
        <f>SUM(V309:AC309)</f>
        <v>17</v>
      </c>
      <c r="AI309" s="4"/>
      <c r="AJ309" s="264"/>
      <c r="AK309" s="181"/>
      <c r="AL309" s="218"/>
      <c r="AM309" s="267"/>
    </row>
    <row r="310" spans="1:41" ht="16" customHeight="1" thickBot="1" x14ac:dyDescent="0.25">
      <c r="A310" s="220"/>
      <c r="B310" s="221"/>
      <c r="C310" s="222"/>
      <c r="D310" s="219"/>
      <c r="E310" s="92" t="s">
        <v>43</v>
      </c>
      <c r="F310" s="193">
        <f>RANK(F309,$F309:$AC309)</f>
        <v>12</v>
      </c>
      <c r="G310" s="194"/>
      <c r="H310" s="238">
        <f>RANK(H309,$F309:$M309)</f>
        <v>2</v>
      </c>
      <c r="I310" s="238"/>
      <c r="J310" s="237">
        <f>RANK(J309,$F309:$M309)</f>
        <v>1</v>
      </c>
      <c r="K310" s="194"/>
      <c r="L310" s="238">
        <f>RANK(L309,$F309:$M309)</f>
        <v>3</v>
      </c>
      <c r="M310" s="239"/>
      <c r="N310" s="193">
        <f>RANK(N309,$F309:$AC309)</f>
        <v>7</v>
      </c>
      <c r="O310" s="194"/>
      <c r="P310" s="237">
        <f>RANK(P309,$F309:$AC309)</f>
        <v>3</v>
      </c>
      <c r="Q310" s="194"/>
      <c r="R310" s="237">
        <f>RANK(R309,$F309:$AC309)</f>
        <v>6</v>
      </c>
      <c r="S310" s="194"/>
      <c r="T310" s="238">
        <f>RANK(T309,$F309:$AC309)</f>
        <v>7</v>
      </c>
      <c r="U310" s="238"/>
      <c r="V310" s="193">
        <f>RANK(V309,$F309:$AC309)</f>
        <v>7</v>
      </c>
      <c r="W310" s="194"/>
      <c r="X310" s="237">
        <f>RANK(X309,$F309:$AC309)</f>
        <v>3</v>
      </c>
      <c r="Y310" s="194"/>
      <c r="Z310" s="237">
        <f>RANK(Z309,$F309:$AC309)</f>
        <v>1</v>
      </c>
      <c r="AA310" s="194"/>
      <c r="AB310" s="238">
        <f>RANK(AB309,$F309:$AC309)</f>
        <v>7</v>
      </c>
      <c r="AC310" s="239"/>
      <c r="AD310" s="105"/>
      <c r="AE310" s="120" t="s">
        <v>43</v>
      </c>
      <c r="AF310" s="88">
        <f>RANK(AF309,$AF309:$AH309)</f>
        <v>2</v>
      </c>
      <c r="AG310" s="75">
        <f>RANK(AG309,$AF309:$AH309)</f>
        <v>3</v>
      </c>
      <c r="AH310" s="89">
        <f>RANK(AH309,$AF309:$AH309)</f>
        <v>1</v>
      </c>
      <c r="AI310" s="4"/>
      <c r="AJ310" s="265"/>
      <c r="AK310" s="188"/>
      <c r="AL310" s="219"/>
      <c r="AM310" s="268"/>
    </row>
    <row r="311" spans="1:41" x14ac:dyDescent="0.2">
      <c r="A311" s="220"/>
      <c r="B311" s="221"/>
      <c r="C311" s="222"/>
      <c r="D311" s="217" t="s">
        <v>6</v>
      </c>
      <c r="E311" s="63" t="s">
        <v>33</v>
      </c>
      <c r="F311" s="157">
        <f>AVERAGE(G9,G29,G49,G69,G89,G109,G169,G189,G209,G249,G269,G289)</f>
        <v>0.15595713425797245</v>
      </c>
      <c r="G311" s="162"/>
      <c r="H311" s="158">
        <f>AVERAGE(I9,I29,I49,I69,I89,I109,I169,I189,I209,I249,I269,I289)</f>
        <v>0.17584011211803449</v>
      </c>
      <c r="I311" s="163"/>
      <c r="J311" s="159">
        <f>AVERAGE(K9,K29,K49,K69,K89,K109,K169,K189,K209,K249,K269,K289)</f>
        <v>0.17825280564298654</v>
      </c>
      <c r="K311" s="162"/>
      <c r="L311" s="158">
        <f>AVERAGE(M9,M29,M49,M69,M89,M109,M169,M189,M209,M249,M269,M289)</f>
        <v>0.18615535838529529</v>
      </c>
      <c r="M311" s="163"/>
      <c r="N311" s="157">
        <f>AVERAGE(O9,O29,O49,O69,O89,O109,O169,O189,O209,O249,O269,O289)</f>
        <v>0.15471401174798291</v>
      </c>
      <c r="O311" s="162"/>
      <c r="P311" s="159">
        <f>AVERAGE(Q9,Q29,Q49,Q69,Q89,Q109,Q169,Q189,Q209,Q249,Q269,Q289)</f>
        <v>0.17918977370353473</v>
      </c>
      <c r="Q311" s="162"/>
      <c r="R311" s="159">
        <f>AVERAGE(S9,S29,S49,S69,S89,S109,S169,S189,S209,S249,S269,S289)</f>
        <v>0.18399302991509703</v>
      </c>
      <c r="S311" s="162"/>
      <c r="T311" s="158">
        <f>AVERAGE(U9,U29,U49,U69,U89,U109,U169,U189,U209,U249,U269,U289)</f>
        <v>0.19050838806171821</v>
      </c>
      <c r="U311" s="195"/>
      <c r="V311" s="157">
        <f>AVERAGE(W9,W29,W49,W69,W89,W109,W169,W189,W209,W249,W269,W289)</f>
        <v>0.16280996113180055</v>
      </c>
      <c r="W311" s="162"/>
      <c r="X311" s="159">
        <f>AVERAGE(Y9,Y29,Y49,Y69,Y89,Y109,Y169,Y189,Y209,Y249,Y269,Y289)</f>
        <v>0.17358790889904682</v>
      </c>
      <c r="Y311" s="162"/>
      <c r="Z311" s="159">
        <f>AVERAGE(AA9,AA29,AA49,AA69,AA89,AA109,AA169,AA189,AA209,AA249,AA269,AA289)</f>
        <v>0.17844491075712229</v>
      </c>
      <c r="AA311" s="162"/>
      <c r="AB311" s="158">
        <f>AVERAGE(AC9,AC29,AC49,AC69,AC89,AC109,AC169,AC189,AC209,AC249,AC269,AC289)</f>
        <v>0.18002233611934496</v>
      </c>
      <c r="AC311" s="195"/>
      <c r="AD311" s="105"/>
      <c r="AE311" s="117" t="s">
        <v>33</v>
      </c>
      <c r="AF311" s="108">
        <f>AVERAGE(F311,H311,J311,L311)</f>
        <v>0.17405135260107218</v>
      </c>
      <c r="AG311" s="57">
        <f>AVERAGE(N311:U311)</f>
        <v>0.17710130085708323</v>
      </c>
      <c r="AH311" s="110">
        <f>AVERAGE(V311:AC311)</f>
        <v>0.17371627922682864</v>
      </c>
      <c r="AI311" s="4"/>
      <c r="AJ311" s="263">
        <f>AVERAGE(AF311:AH311)</f>
        <v>0.17495631089499467</v>
      </c>
      <c r="AK311" s="180">
        <f>RANK(AJ311,AJ$307:AJ$324,1)</f>
        <v>5</v>
      </c>
      <c r="AL311" s="274">
        <f>SUM(AF313:AH313)</f>
        <v>16</v>
      </c>
      <c r="AM311" s="266">
        <f>RANK(AL311,AL$307:AL$324)</f>
        <v>2</v>
      </c>
      <c r="AN311" s="4"/>
      <c r="AO311" s="4"/>
    </row>
    <row r="312" spans="1:41" x14ac:dyDescent="0.2">
      <c r="A312" s="220"/>
      <c r="B312" s="221"/>
      <c r="C312" s="222"/>
      <c r="D312" s="218"/>
      <c r="E312" s="91" t="s">
        <v>39</v>
      </c>
      <c r="F312" s="185">
        <f>RANK(F311,$F311:$M311,1)</f>
        <v>1</v>
      </c>
      <c r="G312" s="186"/>
      <c r="H312" s="197">
        <f>RANK(H311,$F311:$M311,1)</f>
        <v>2</v>
      </c>
      <c r="I312" s="197"/>
      <c r="J312" s="196">
        <f>RANK(J311,$F311:$M311,1)</f>
        <v>3</v>
      </c>
      <c r="K312" s="186"/>
      <c r="L312" s="197">
        <f>RANK(L311,$F311:$M311,1)</f>
        <v>4</v>
      </c>
      <c r="M312" s="197"/>
      <c r="N312" s="185">
        <f>RANK(N311,$N311:$U311,1)</f>
        <v>1</v>
      </c>
      <c r="O312" s="186"/>
      <c r="P312" s="196">
        <f>RANK(P311,$N311:$U311,1)</f>
        <v>2</v>
      </c>
      <c r="Q312" s="186"/>
      <c r="R312" s="196">
        <f>RANK(R311,$N311:$U311,1)</f>
        <v>3</v>
      </c>
      <c r="S312" s="186"/>
      <c r="T312" s="197">
        <f>RANK(T311,$N311:$U311,1)</f>
        <v>4</v>
      </c>
      <c r="U312" s="198"/>
      <c r="V312" s="185">
        <f>RANK(V311,$V311:$AC311,1)</f>
        <v>1</v>
      </c>
      <c r="W312" s="186"/>
      <c r="X312" s="196">
        <f>RANK(X311,$V311:$AC311,1)</f>
        <v>2</v>
      </c>
      <c r="Y312" s="186"/>
      <c r="Z312" s="196">
        <f>RANK(Z311,$V311:$AC311,1)</f>
        <v>3</v>
      </c>
      <c r="AA312" s="186"/>
      <c r="AB312" s="197">
        <f>RANK(AB311,$V311:$AC311,1)</f>
        <v>4</v>
      </c>
      <c r="AC312" s="198"/>
      <c r="AD312" s="105"/>
      <c r="AE312" s="118" t="s">
        <v>39</v>
      </c>
      <c r="AF312" s="101">
        <f>RANK(AF311,$AF311:$AH311,1)</f>
        <v>2</v>
      </c>
      <c r="AG312" s="59">
        <f>RANK(AG311,$AF311:$AH311,1)</f>
        <v>3</v>
      </c>
      <c r="AH312" s="104">
        <f>RANK(AH311,$AF311:$AH311,1)</f>
        <v>1</v>
      </c>
      <c r="AI312" s="4"/>
      <c r="AJ312" s="264"/>
      <c r="AK312" s="181"/>
      <c r="AL312" s="218"/>
      <c r="AM312" s="267"/>
      <c r="AN312" s="4"/>
      <c r="AO312" s="4"/>
    </row>
    <row r="313" spans="1:41" x14ac:dyDescent="0.2">
      <c r="A313" s="220"/>
      <c r="B313" s="221"/>
      <c r="C313" s="222"/>
      <c r="D313" s="218"/>
      <c r="E313" s="76" t="s">
        <v>45</v>
      </c>
      <c r="F313" s="172">
        <f>SUM(F11,F31,F51,F71,F91,F111,F171,F191,F211,F251,F271,F291)</f>
        <v>3</v>
      </c>
      <c r="G313" s="173"/>
      <c r="H313" s="170">
        <f>SUM(H11,H31,H51,H71,H91,H111,H171,H191,H211,H251,H271,H291)</f>
        <v>2</v>
      </c>
      <c r="I313" s="171"/>
      <c r="J313" s="215">
        <f>SUM(J11,J31,J51,J71,J91,J111,J171,J191,J211,J251,J271,J291)</f>
        <v>0</v>
      </c>
      <c r="K313" s="173"/>
      <c r="L313" s="170">
        <f>SUM(L11,L31,L51,L71,L91,L111,L171,L191,L211,L251,L271,L291)</f>
        <v>1</v>
      </c>
      <c r="M313" s="171"/>
      <c r="N313" s="172">
        <f>SUM(N11,N31,N51,N71,N91,N111,N171,N191,N211,N251,N271,N291)</f>
        <v>1</v>
      </c>
      <c r="O313" s="173"/>
      <c r="P313" s="215">
        <f>SUM(P11,P31,P51,P71,P91,P111,P171,P191,P211,P251,P271,P291)</f>
        <v>2</v>
      </c>
      <c r="Q313" s="173"/>
      <c r="R313" s="215">
        <f>SUM(R11,R31,R51,R71,R91,R111,R171,R191,R211,R251,R271,R291)</f>
        <v>2</v>
      </c>
      <c r="S313" s="173"/>
      <c r="T313" s="170">
        <f>SUM(T11,T31,T51,T71,T91,T111,T171,T191,T211,T251,T271,T291)</f>
        <v>1</v>
      </c>
      <c r="U313" s="216"/>
      <c r="V313" s="172">
        <f>SUM(V11,V31,V51,V71,V91,V111,V171,V191,V211,V251,V271,V291)</f>
        <v>2</v>
      </c>
      <c r="W313" s="173"/>
      <c r="X313" s="215">
        <f>SUM(X11,X31,X51,X71,X91,X111,X171,X191,X211,X251,X271,X291)</f>
        <v>1</v>
      </c>
      <c r="Y313" s="173"/>
      <c r="Z313" s="215">
        <f>SUM(Z11,Z31,Z51,Z71,Z91,Z111,Z171,Z191,Z211,Z251,Z271,Z291)</f>
        <v>0</v>
      </c>
      <c r="AA313" s="173"/>
      <c r="AB313" s="170">
        <f>SUM(AB11,AB31,AB51,AB71,AB91,AB111,AB171,AB191,AB211,AB251,AB271,AB291)</f>
        <v>1</v>
      </c>
      <c r="AC313" s="216"/>
      <c r="AD313" s="97"/>
      <c r="AE313" s="119" t="s">
        <v>50</v>
      </c>
      <c r="AF313" s="96">
        <f>SUM(F313,H313,J313,L313)</f>
        <v>6</v>
      </c>
      <c r="AG313" s="85">
        <f>SUM(N313:U313)</f>
        <v>6</v>
      </c>
      <c r="AH313" s="81">
        <f>SUM(V313:AC313)</f>
        <v>4</v>
      </c>
      <c r="AI313" s="4"/>
      <c r="AJ313" s="264"/>
      <c r="AK313" s="181"/>
      <c r="AL313" s="218"/>
      <c r="AM313" s="267"/>
      <c r="AN313" s="4"/>
      <c r="AO313" s="4"/>
    </row>
    <row r="314" spans="1:41" ht="17" thickBot="1" x14ac:dyDescent="0.25">
      <c r="A314" s="220"/>
      <c r="B314" s="221"/>
      <c r="C314" s="222"/>
      <c r="D314" s="219"/>
      <c r="E314" s="92" t="s">
        <v>43</v>
      </c>
      <c r="F314" s="193">
        <f>RANK(F313,$F313:$AC313)</f>
        <v>1</v>
      </c>
      <c r="G314" s="194"/>
      <c r="H314" s="238">
        <f>RANK(H313,$F313:$M313)</f>
        <v>2</v>
      </c>
      <c r="I314" s="238"/>
      <c r="J314" s="237">
        <f>RANK(J313,$F313:$M313)</f>
        <v>4</v>
      </c>
      <c r="K314" s="194"/>
      <c r="L314" s="238">
        <f>RANK(L313,$F313:$M313)</f>
        <v>3</v>
      </c>
      <c r="M314" s="238"/>
      <c r="N314" s="193">
        <f>RANK(N313,$F313:$AC313)</f>
        <v>6</v>
      </c>
      <c r="O314" s="194"/>
      <c r="P314" s="237">
        <f>RANK(P313,$F313:$AC313)</f>
        <v>2</v>
      </c>
      <c r="Q314" s="194"/>
      <c r="R314" s="237">
        <f>RANK(R313,$F313:$AC313)</f>
        <v>2</v>
      </c>
      <c r="S314" s="194"/>
      <c r="T314" s="238">
        <f>RANK(T313,$F313:$AC313)</f>
        <v>6</v>
      </c>
      <c r="U314" s="239"/>
      <c r="V314" s="193">
        <f>RANK(V313,$F313:$AC313)</f>
        <v>2</v>
      </c>
      <c r="W314" s="194"/>
      <c r="X314" s="237">
        <f>RANK(X313,$F313:$AC313)</f>
        <v>6</v>
      </c>
      <c r="Y314" s="194"/>
      <c r="Z314" s="237">
        <f>RANK(Z313,$F313:$AC313)</f>
        <v>11</v>
      </c>
      <c r="AA314" s="194"/>
      <c r="AB314" s="238">
        <f>RANK(AB313,$F313:$AC313)</f>
        <v>6</v>
      </c>
      <c r="AC314" s="239"/>
      <c r="AD314" s="105"/>
      <c r="AE314" s="120" t="s">
        <v>43</v>
      </c>
      <c r="AF314" s="88">
        <f>RANK(AF313,$AF313:$AH313)</f>
        <v>1</v>
      </c>
      <c r="AG314" s="75">
        <f>RANK(AG313,$AF313:$AH313)</f>
        <v>1</v>
      </c>
      <c r="AH314" s="89">
        <f>RANK(AH313,$AF313:$AH313)</f>
        <v>3</v>
      </c>
      <c r="AI314" s="4"/>
      <c r="AJ314" s="265"/>
      <c r="AK314" s="188"/>
      <c r="AL314" s="219"/>
      <c r="AM314" s="268"/>
      <c r="AN314" s="4"/>
      <c r="AO314" s="4"/>
    </row>
    <row r="315" spans="1:41" x14ac:dyDescent="0.2">
      <c r="A315" s="220"/>
      <c r="B315" s="221"/>
      <c r="C315" s="222"/>
      <c r="D315" s="217" t="s">
        <v>7</v>
      </c>
      <c r="E315" s="63" t="s">
        <v>33</v>
      </c>
      <c r="F315" s="168">
        <f>AVERAGE(G13,G33,G53,G73,G93,G113,G173,G193,G213,G253,G273,G293)</f>
        <v>1.5247353136867916E-2</v>
      </c>
      <c r="G315" s="165"/>
      <c r="H315" s="166">
        <f>AVERAGE(I13,I33,I53,I73,I93,I113,I173,I193,I213,I253,I273,I293)</f>
        <v>1.9184197272982723E-2</v>
      </c>
      <c r="I315" s="167"/>
      <c r="J315" s="164">
        <f>AVERAGE(K13,K33,K53,K73,K93,K113,K173,K193,K213,K253,K273,K293)</f>
        <v>1.808993689192968E-2</v>
      </c>
      <c r="K315" s="165"/>
      <c r="L315" s="166">
        <f>AVERAGE(M13,M33,M53,M73,M93,M113,M173,M193,M213,M253,M273,M293)</f>
        <v>1.8987775888046371E-2</v>
      </c>
      <c r="M315" s="167"/>
      <c r="N315" s="168">
        <f>AVERAGE(O13,O33,O53,O73,O93,O113,O173,O193,O213,O253,O273,O293)</f>
        <v>3.2800918647614231E-2</v>
      </c>
      <c r="O315" s="165"/>
      <c r="P315" s="164">
        <f>AVERAGE(Q13,Q33,Q53,Q73,Q93,Q113,Q173,Q193,Q213,Q253,Q273,Q293)</f>
        <v>3.3370660697287509E-2</v>
      </c>
      <c r="Q315" s="165"/>
      <c r="R315" s="164">
        <f>AVERAGE(S13,S33,S53,S73,S93,S113,S173,S193,S213,S253,S273,S293)</f>
        <v>3.1065851985399962E-2</v>
      </c>
      <c r="S315" s="165"/>
      <c r="T315" s="166">
        <f>AVERAGE(U13,U33,U53,U73,U93,U113,U173,U193,U213,U253,U273,U293)</f>
        <v>3.3911461713057922E-2</v>
      </c>
      <c r="U315" s="169"/>
      <c r="V315" s="168">
        <f>AVERAGE(W13,W33,W53,W73,W93,W113,W173,W193,W213,W253,W273,W293)</f>
        <v>2.1917190605997811E-2</v>
      </c>
      <c r="W315" s="165"/>
      <c r="X315" s="164">
        <f>AVERAGE(Y13,Y33,Y53,Y73,Y93,Y113,Y173,Y193,Y213,Y253,Y273,Y293)</f>
        <v>2.5659357206497035E-2</v>
      </c>
      <c r="Y315" s="165"/>
      <c r="Z315" s="164">
        <f>AVERAGE(AA13,AA33,AA53,AA73,AA93,AA113,AA173,AA193,AA213,AA253,AA273,AA293)</f>
        <v>2.4454564980093074E-2</v>
      </c>
      <c r="AA315" s="165"/>
      <c r="AB315" s="166">
        <f>AVERAGE(AC13,AC33,AC53,AC73,AC93,AC113,AC173,AC193,AC213,AC253,AC273,AC293)</f>
        <v>2.5165314622269119E-2</v>
      </c>
      <c r="AC315" s="169"/>
      <c r="AD315" s="105"/>
      <c r="AE315" s="117" t="s">
        <v>33</v>
      </c>
      <c r="AF315" s="109">
        <f>AVERAGE(F315,H315,J315,L315)</f>
        <v>1.7877315797456671E-2</v>
      </c>
      <c r="AG315" s="60">
        <f>AVERAGE(N315:U315)</f>
        <v>3.2787223260839909E-2</v>
      </c>
      <c r="AH315" s="61">
        <f>AVERAGE(V315:AC315)</f>
        <v>2.429910685371426E-2</v>
      </c>
      <c r="AI315" s="4"/>
      <c r="AJ315" s="263">
        <f>AVERAGE(AF315:AH315)</f>
        <v>2.4987881970670284E-2</v>
      </c>
      <c r="AK315" s="180">
        <f>RANK(AJ315,AJ$307:AJ$324,1)</f>
        <v>2</v>
      </c>
      <c r="AL315" s="274">
        <f>SUM(AF317:AH317)</f>
        <v>11</v>
      </c>
      <c r="AM315" s="266">
        <f>RANK(AL315,AL$307:AL$324)</f>
        <v>4</v>
      </c>
      <c r="AN315" s="4"/>
      <c r="AO315" s="4"/>
    </row>
    <row r="316" spans="1:41" x14ac:dyDescent="0.2">
      <c r="A316" s="220"/>
      <c r="B316" s="221"/>
      <c r="C316" s="222"/>
      <c r="D316" s="218"/>
      <c r="E316" s="91" t="s">
        <v>39</v>
      </c>
      <c r="F316" s="185">
        <f>RANK(F315,$F315:$M315,1)</f>
        <v>1</v>
      </c>
      <c r="G316" s="186"/>
      <c r="H316" s="197">
        <f>RANK(H315,$F315:$M315,1)</f>
        <v>4</v>
      </c>
      <c r="I316" s="197"/>
      <c r="J316" s="196">
        <f>RANK(J315,$F315:$M315,1)</f>
        <v>2</v>
      </c>
      <c r="K316" s="186"/>
      <c r="L316" s="197">
        <f>RANK(L315,$F315:$M315,1)</f>
        <v>3</v>
      </c>
      <c r="M316" s="197"/>
      <c r="N316" s="185">
        <f>RANK(N315,$N315:$U315,1)</f>
        <v>2</v>
      </c>
      <c r="O316" s="186"/>
      <c r="P316" s="196">
        <f>RANK(P315,$N315:$U315,1)</f>
        <v>3</v>
      </c>
      <c r="Q316" s="186"/>
      <c r="R316" s="196">
        <f>RANK(R315,$N315:$U315,1)</f>
        <v>1</v>
      </c>
      <c r="S316" s="186"/>
      <c r="T316" s="197">
        <f>RANK(T315,$N315:$U315,1)</f>
        <v>4</v>
      </c>
      <c r="U316" s="198"/>
      <c r="V316" s="185">
        <f>RANK(V315,$V315:$AC315,1)</f>
        <v>1</v>
      </c>
      <c r="W316" s="186"/>
      <c r="X316" s="196">
        <f>RANK(X315,$V315:$AC315,1)</f>
        <v>4</v>
      </c>
      <c r="Y316" s="186"/>
      <c r="Z316" s="196">
        <f>RANK(Z315,$V315:$AC315,1)</f>
        <v>2</v>
      </c>
      <c r="AA316" s="186"/>
      <c r="AB316" s="197">
        <f>RANK(AB315,$V315:$AC315,1)</f>
        <v>3</v>
      </c>
      <c r="AC316" s="198"/>
      <c r="AD316" s="105"/>
      <c r="AE316" s="118" t="s">
        <v>39</v>
      </c>
      <c r="AF316" s="101">
        <f>RANK(AF315,$AF315:$AH315,1)</f>
        <v>1</v>
      </c>
      <c r="AG316" s="59">
        <f>RANK(AG315,$AF315:$AH315,1)</f>
        <v>3</v>
      </c>
      <c r="AH316" s="104">
        <f>RANK(AH315,$AF315:$AH315,1)</f>
        <v>2</v>
      </c>
      <c r="AI316" s="4"/>
      <c r="AJ316" s="264"/>
      <c r="AK316" s="181"/>
      <c r="AL316" s="218"/>
      <c r="AM316" s="267"/>
      <c r="AN316" s="4"/>
      <c r="AO316" s="4"/>
    </row>
    <row r="317" spans="1:41" x14ac:dyDescent="0.2">
      <c r="A317" s="220"/>
      <c r="B317" s="221"/>
      <c r="C317" s="222"/>
      <c r="D317" s="218"/>
      <c r="E317" s="76" t="s">
        <v>45</v>
      </c>
      <c r="F317" s="172">
        <f>SUM(F15,F35,F55,F75,F95,F115,F175,F195,F215,F255,F275,F295)</f>
        <v>2</v>
      </c>
      <c r="G317" s="173"/>
      <c r="H317" s="170">
        <f>SUM(H15,H35,H55,H75,H95,H115,H175,H195,H215,H255,H275,H295)</f>
        <v>2</v>
      </c>
      <c r="I317" s="171"/>
      <c r="J317" s="215">
        <f>SUM(J15,J35,J55,J75,J95,J115,J175,J195,J215,J255,J275,J295)</f>
        <v>1</v>
      </c>
      <c r="K317" s="173"/>
      <c r="L317" s="170">
        <f>SUM(L15,L35,L55,L75,L95,L115,L175,L195,L215,L255,L275,L295)</f>
        <v>1</v>
      </c>
      <c r="M317" s="171"/>
      <c r="N317" s="172">
        <f>SUM(N15,N35,N55,N75,N95,N115,N175,N195,N215,N255,N275,N295)</f>
        <v>1</v>
      </c>
      <c r="O317" s="173"/>
      <c r="P317" s="215">
        <f>SUM(P15,P35,P55,P75,P95,P115,P175,P195,P215,P255,P275,P295)</f>
        <v>1</v>
      </c>
      <c r="Q317" s="173"/>
      <c r="R317" s="215">
        <f>SUM(R15,R35,R55,R75,R95,R115,R175,R195,R215,R255,R275,R295)</f>
        <v>0</v>
      </c>
      <c r="S317" s="173"/>
      <c r="T317" s="170">
        <f>SUM(T15,T35,T55,T75,T95,T115,T175,T195,T215,T255,T275,T295)</f>
        <v>0</v>
      </c>
      <c r="U317" s="216"/>
      <c r="V317" s="172">
        <f>SUM(V15,V35,V55,V75,V95,V115,V175,V195,V215,V255,V275,V295)</f>
        <v>1</v>
      </c>
      <c r="W317" s="173"/>
      <c r="X317" s="215">
        <f>SUM(X15,X35,X55,X75,X95,X115,X175,X195,X215,X255,X275,X295)</f>
        <v>1</v>
      </c>
      <c r="Y317" s="173"/>
      <c r="Z317" s="215">
        <f>SUM(Z15,Z35,Z55,Z75,Z95,Z115,Z175,Z195,Z215,Z255,Z275,Z295)</f>
        <v>0</v>
      </c>
      <c r="AA317" s="173"/>
      <c r="AB317" s="170">
        <f>SUM(AB15,AB35,AB55,AB75,AB95,AB115,AB175,AB195,AB215,AB255,AB275,AB295)</f>
        <v>1</v>
      </c>
      <c r="AC317" s="216"/>
      <c r="AD317" s="97"/>
      <c r="AE317" s="119" t="s">
        <v>50</v>
      </c>
      <c r="AF317" s="96">
        <f>SUM(F317,H317,J317,L317)</f>
        <v>6</v>
      </c>
      <c r="AG317" s="85">
        <f>SUM(N317:U317)</f>
        <v>2</v>
      </c>
      <c r="AH317" s="81">
        <f>SUM(V317:AC317)</f>
        <v>3</v>
      </c>
      <c r="AI317" s="4"/>
      <c r="AJ317" s="264"/>
      <c r="AK317" s="181"/>
      <c r="AL317" s="218"/>
      <c r="AM317" s="267"/>
      <c r="AN317" s="4"/>
      <c r="AO317" s="4"/>
    </row>
    <row r="318" spans="1:41" ht="17" thickBot="1" x14ac:dyDescent="0.25">
      <c r="A318" s="220"/>
      <c r="B318" s="221"/>
      <c r="C318" s="222"/>
      <c r="D318" s="219"/>
      <c r="E318" s="92" t="s">
        <v>43</v>
      </c>
      <c r="F318" s="193">
        <f>RANK(F317,$F317:$AC317)</f>
        <v>1</v>
      </c>
      <c r="G318" s="194"/>
      <c r="H318" s="238">
        <f>RANK(H317,$F317:$M317)</f>
        <v>1</v>
      </c>
      <c r="I318" s="238"/>
      <c r="J318" s="237">
        <f>RANK(J317,$F317:$M317)</f>
        <v>3</v>
      </c>
      <c r="K318" s="194"/>
      <c r="L318" s="238">
        <f>RANK(L317,$F317:$M317)</f>
        <v>3</v>
      </c>
      <c r="M318" s="238"/>
      <c r="N318" s="193">
        <f>RANK(N317,$F317:$AC317)</f>
        <v>3</v>
      </c>
      <c r="O318" s="194"/>
      <c r="P318" s="237">
        <f>RANK(P317,$F317:$AC317)</f>
        <v>3</v>
      </c>
      <c r="Q318" s="194"/>
      <c r="R318" s="237">
        <f>RANK(R317,$F317:$AC317)</f>
        <v>10</v>
      </c>
      <c r="S318" s="194"/>
      <c r="T318" s="238">
        <f>RANK(T317,$F317:$AC317)</f>
        <v>10</v>
      </c>
      <c r="U318" s="239"/>
      <c r="V318" s="193">
        <f>RANK(V317,$F317:$AC317)</f>
        <v>3</v>
      </c>
      <c r="W318" s="194"/>
      <c r="X318" s="237">
        <f>RANK(X317,$F317:$AC317)</f>
        <v>3</v>
      </c>
      <c r="Y318" s="194"/>
      <c r="Z318" s="237">
        <f>RANK(Z317,$F317:$AC317)</f>
        <v>10</v>
      </c>
      <c r="AA318" s="194"/>
      <c r="AB318" s="238">
        <f>RANK(AB317,$F317:$AC317)</f>
        <v>3</v>
      </c>
      <c r="AC318" s="239"/>
      <c r="AD318" s="105"/>
      <c r="AE318" s="120" t="s">
        <v>43</v>
      </c>
      <c r="AF318" s="88">
        <f>RANK(AF317,$AF317:$AH317)</f>
        <v>1</v>
      </c>
      <c r="AG318" s="75">
        <f>RANK(AG317,$AF317:$AH317)</f>
        <v>3</v>
      </c>
      <c r="AH318" s="89">
        <f>RANK(AH317,$AF317:$AH317)</f>
        <v>2</v>
      </c>
      <c r="AI318" s="4"/>
      <c r="AJ318" s="265"/>
      <c r="AK318" s="188"/>
      <c r="AL318" s="219"/>
      <c r="AM318" s="268"/>
      <c r="AN318" s="4"/>
      <c r="AO318" s="4"/>
    </row>
    <row r="319" spans="1:41" x14ac:dyDescent="0.2">
      <c r="A319" s="220"/>
      <c r="B319" s="221"/>
      <c r="C319" s="222"/>
      <c r="D319" s="217" t="s">
        <v>8</v>
      </c>
      <c r="E319" s="63" t="s">
        <v>33</v>
      </c>
      <c r="F319" s="168">
        <f>AVERAGE(G17,G37,G57,G77,G97,G117,G177,G197,G217,G257,G277,G297)</f>
        <v>1.6388039112855236E-2</v>
      </c>
      <c r="G319" s="165"/>
      <c r="H319" s="166">
        <f>AVERAGE(I17,I37,I57,I77,I97,I117,I177,I197,I217,I257,I277,I297)</f>
        <v>1.8513424154072599E-2</v>
      </c>
      <c r="I319" s="167"/>
      <c r="J319" s="164">
        <f>AVERAGE(K17,K37,K57,K77,K97,K117,K177,K197,K217,K257,K277,K297)</f>
        <v>2.0315084030823254E-2</v>
      </c>
      <c r="K319" s="165"/>
      <c r="L319" s="166">
        <f>AVERAGE(M17,M37,M57,M77,M97,M117,M177,M197,M217,M257,M277,M297)</f>
        <v>2.0777007085147875E-2</v>
      </c>
      <c r="M319" s="167"/>
      <c r="N319" s="168">
        <f>AVERAGE(O17,O37,O57,O77,O97,O117,O177,O197,O217,O257,O277,O297)</f>
        <v>3.0564443534427943E-2</v>
      </c>
      <c r="O319" s="165"/>
      <c r="P319" s="164">
        <f>AVERAGE(Q17,Q37,Q57,Q77,Q97,Q117,Q177,Q197,Q217,Q257,Q277,Q297)</f>
        <v>3.1411264661898614E-2</v>
      </c>
      <c r="Q319" s="165"/>
      <c r="R319" s="164">
        <f>AVERAGE(S17,S37,S57,S77,S97,S117,S177,S197,S217,S257,S277,S297)</f>
        <v>3.7524284936411585E-2</v>
      </c>
      <c r="S319" s="165"/>
      <c r="T319" s="166">
        <f>AVERAGE(U17,U37,U57,U77,U97,U117,U177,U197,U217,U257,U277,U297)</f>
        <v>3.5652841391952517E-2</v>
      </c>
      <c r="U319" s="169"/>
      <c r="V319" s="168">
        <f>AVERAGE(W17,W37,W57,W77,W97,W117,W177,W197,W217,W257,W277,W297)</f>
        <v>2.1446471744687307E-2</v>
      </c>
      <c r="W319" s="165"/>
      <c r="X319" s="164">
        <f>AVERAGE(Y17,Y37,Y57,Y77,Y97,Y117,Y177,Y197,Y217,Y257,Y277,Y297)</f>
        <v>2.2561109345254914E-2</v>
      </c>
      <c r="Y319" s="165"/>
      <c r="Z319" s="164">
        <f>AVERAGE(AA17,AA37,AA57,AA77,AA97,AA117,AA177,AA197,AA217,AA257,AA277,AA297)</f>
        <v>2.3340068852167672E-2</v>
      </c>
      <c r="AA319" s="165"/>
      <c r="AB319" s="166">
        <f>AVERAGE(AC17,AC37,AC57,AC77,AC97,AC117,AC177,AC197,AC217,AC257,AC277,AC297)</f>
        <v>2.56522732280214E-2</v>
      </c>
      <c r="AC319" s="169"/>
      <c r="AD319" s="105"/>
      <c r="AE319" s="117" t="s">
        <v>33</v>
      </c>
      <c r="AF319" s="109">
        <f>AVERAGE(F319,H319,J319,L319)</f>
        <v>1.8998388595724742E-2</v>
      </c>
      <c r="AG319" s="60">
        <f>AVERAGE(N319:U319)</f>
        <v>3.3788208631172663E-2</v>
      </c>
      <c r="AH319" s="61">
        <f>AVERAGE(V319:AC319)</f>
        <v>2.3249980792532824E-2</v>
      </c>
      <c r="AI319" s="4"/>
      <c r="AJ319" s="263">
        <f>AVERAGE(AF319:AH319)</f>
        <v>2.5345526006476743E-2</v>
      </c>
      <c r="AK319" s="180">
        <f>RANK(AJ319,AJ$307:AJ$324,1)</f>
        <v>3</v>
      </c>
      <c r="AL319" s="274">
        <f>SUM(AF321:AH321)</f>
        <v>13</v>
      </c>
      <c r="AM319" s="266">
        <f>RANK(AL319,AL$307:AL$324)</f>
        <v>3</v>
      </c>
      <c r="AN319" s="4"/>
      <c r="AO319" s="4"/>
    </row>
    <row r="320" spans="1:41" x14ac:dyDescent="0.2">
      <c r="A320" s="220"/>
      <c r="B320" s="221"/>
      <c r="C320" s="222"/>
      <c r="D320" s="218"/>
      <c r="E320" s="91" t="s">
        <v>39</v>
      </c>
      <c r="F320" s="185">
        <f>RANK(F319,$F319:$M319,1)</f>
        <v>1</v>
      </c>
      <c r="G320" s="186"/>
      <c r="H320" s="197">
        <f>RANK(H319,$F319:$M319,1)</f>
        <v>2</v>
      </c>
      <c r="I320" s="197"/>
      <c r="J320" s="196">
        <f>RANK(J319,$F319:$M319,1)</f>
        <v>3</v>
      </c>
      <c r="K320" s="186"/>
      <c r="L320" s="197">
        <f>RANK(L319,$F319:$M319,1)</f>
        <v>4</v>
      </c>
      <c r="M320" s="197"/>
      <c r="N320" s="185">
        <f>RANK(N319,$N319:$U319,1)</f>
        <v>1</v>
      </c>
      <c r="O320" s="186"/>
      <c r="P320" s="196">
        <f>RANK(P319,$N319:$U319,1)</f>
        <v>2</v>
      </c>
      <c r="Q320" s="186"/>
      <c r="R320" s="196">
        <f>RANK(R319,$N319:$U319,1)</f>
        <v>4</v>
      </c>
      <c r="S320" s="186"/>
      <c r="T320" s="197">
        <f>RANK(T319,$N319:$U319,1)</f>
        <v>3</v>
      </c>
      <c r="U320" s="198"/>
      <c r="V320" s="185">
        <f>RANK(V319,$V319:$AC319,1)</f>
        <v>1</v>
      </c>
      <c r="W320" s="186"/>
      <c r="X320" s="196">
        <f>RANK(X319,$V319:$AC319,1)</f>
        <v>2</v>
      </c>
      <c r="Y320" s="186"/>
      <c r="Z320" s="196">
        <f>RANK(Z319,$V319:$AC319,1)</f>
        <v>3</v>
      </c>
      <c r="AA320" s="186"/>
      <c r="AB320" s="197">
        <f>RANK(AB319,$V319:$AC319,1)</f>
        <v>4</v>
      </c>
      <c r="AC320" s="198"/>
      <c r="AD320" s="105"/>
      <c r="AE320" s="118" t="s">
        <v>39</v>
      </c>
      <c r="AF320" s="101">
        <f>RANK(AF319,$AF319:$AH319,1)</f>
        <v>1</v>
      </c>
      <c r="AG320" s="59">
        <f>RANK(AG319,$AF319:$AH319,1)</f>
        <v>3</v>
      </c>
      <c r="AH320" s="104">
        <f>RANK(AH319,$AF319:$AH319,1)</f>
        <v>2</v>
      </c>
      <c r="AI320" s="4"/>
      <c r="AJ320" s="264"/>
      <c r="AK320" s="181"/>
      <c r="AL320" s="218"/>
      <c r="AM320" s="267"/>
      <c r="AN320" s="4"/>
      <c r="AO320" s="4"/>
    </row>
    <row r="321" spans="1:41" x14ac:dyDescent="0.2">
      <c r="A321" s="220"/>
      <c r="B321" s="221"/>
      <c r="C321" s="222"/>
      <c r="D321" s="218"/>
      <c r="E321" s="76" t="s">
        <v>45</v>
      </c>
      <c r="F321" s="172">
        <f>SUM(F19,F39,F59,F79,F99,F119,F179,F199,F219,F259,F279,F299)</f>
        <v>1</v>
      </c>
      <c r="G321" s="173"/>
      <c r="H321" s="170">
        <f>SUM(H19,H39,H59,H79,H99,H119,H179,H199,H219,H259,H279,H299)</f>
        <v>1</v>
      </c>
      <c r="I321" s="171"/>
      <c r="J321" s="215">
        <f>SUM(J19,J39,J59,J79,J99,J119,J179,J199,J219,J259,J279,J299)</f>
        <v>1</v>
      </c>
      <c r="K321" s="173"/>
      <c r="L321" s="170">
        <f>SUM(L19,L39,L59,L79,L99,L119,L179,L199,L219,L259,L279,L299)</f>
        <v>1</v>
      </c>
      <c r="M321" s="171"/>
      <c r="N321" s="172">
        <f>SUM(N19,N39,N59,N79,N99,N119,N179,N199,N219,N259,N279,N299)</f>
        <v>1</v>
      </c>
      <c r="O321" s="173"/>
      <c r="P321" s="215">
        <f>SUM(P19,P39,P59,P79,P99,P119,P179,P199,P219,P259,P279,P299)</f>
        <v>1</v>
      </c>
      <c r="Q321" s="173"/>
      <c r="R321" s="215">
        <f>SUM(R19,R39,R59,R79,R99,R119,R179,R199,R219,R259,R279,R299)</f>
        <v>1</v>
      </c>
      <c r="S321" s="173"/>
      <c r="T321" s="170">
        <f>SUM(T19,T39,T59,T79,T99,T119,T179,T199,T219,T259,T279,T299)</f>
        <v>1</v>
      </c>
      <c r="U321" s="216"/>
      <c r="V321" s="172">
        <f>SUM(V19,V39,V59,V79,V99,V119,V179,V199,V219,V259,V279,V299)</f>
        <v>1</v>
      </c>
      <c r="W321" s="173"/>
      <c r="X321" s="215">
        <f>SUM(X19,X39,X59,X79,X99,X119,X179,X199,X219,X259,X279,X299)</f>
        <v>2</v>
      </c>
      <c r="Y321" s="173"/>
      <c r="Z321" s="215">
        <f>SUM(Z19,Z39,Z59,Z79,Z99,Z119,Z179,Z199,Z219,Z259,Z279,Z299)</f>
        <v>1</v>
      </c>
      <c r="AA321" s="173"/>
      <c r="AB321" s="170">
        <f>SUM(AB19,AB39,AB59,AB79,AB99,AB119,AB179,AB199,AB219,AB259,AB279,AB299)</f>
        <v>1</v>
      </c>
      <c r="AC321" s="216"/>
      <c r="AD321" s="97"/>
      <c r="AE321" s="119" t="s">
        <v>50</v>
      </c>
      <c r="AF321" s="96">
        <f>SUM(F321,H321,J321,L321)</f>
        <v>4</v>
      </c>
      <c r="AG321" s="85">
        <f>SUM(N321:U321)</f>
        <v>4</v>
      </c>
      <c r="AH321" s="81">
        <f>SUM(V321:AC321)</f>
        <v>5</v>
      </c>
      <c r="AI321" s="4"/>
      <c r="AJ321" s="264"/>
      <c r="AK321" s="181"/>
      <c r="AL321" s="218"/>
      <c r="AM321" s="267"/>
      <c r="AN321" s="4"/>
      <c r="AO321" s="4"/>
    </row>
    <row r="322" spans="1:41" ht="17" thickBot="1" x14ac:dyDescent="0.25">
      <c r="A322" s="220"/>
      <c r="B322" s="221"/>
      <c r="C322" s="222"/>
      <c r="D322" s="219"/>
      <c r="E322" s="92" t="s">
        <v>43</v>
      </c>
      <c r="F322" s="193">
        <f>RANK(F321,$F321:$AC321)</f>
        <v>2</v>
      </c>
      <c r="G322" s="194"/>
      <c r="H322" s="238">
        <f>RANK(H321,$F321:$M321)</f>
        <v>1</v>
      </c>
      <c r="I322" s="238"/>
      <c r="J322" s="237">
        <f>RANK(J321,$F321:$M321)</f>
        <v>1</v>
      </c>
      <c r="K322" s="194"/>
      <c r="L322" s="238">
        <f>RANK(L321,$F321:$M321)</f>
        <v>1</v>
      </c>
      <c r="M322" s="238"/>
      <c r="N322" s="193">
        <f>RANK(N321,$F321:$AC321)</f>
        <v>2</v>
      </c>
      <c r="O322" s="194"/>
      <c r="P322" s="237">
        <f>RANK(P321,$F321:$AC321)</f>
        <v>2</v>
      </c>
      <c r="Q322" s="194"/>
      <c r="R322" s="237">
        <f>RANK(R321,$F321:$AC321)</f>
        <v>2</v>
      </c>
      <c r="S322" s="194"/>
      <c r="T322" s="238">
        <f>RANK(T321,$F321:$AC321)</f>
        <v>2</v>
      </c>
      <c r="U322" s="239"/>
      <c r="V322" s="193">
        <f>RANK(V321,$F321:$AC321)</f>
        <v>2</v>
      </c>
      <c r="W322" s="194"/>
      <c r="X322" s="237">
        <f>RANK(X321,$F321:$AC321)</f>
        <v>1</v>
      </c>
      <c r="Y322" s="194"/>
      <c r="Z322" s="237">
        <f>RANK(Z321,$F321:$AC321)</f>
        <v>2</v>
      </c>
      <c r="AA322" s="194"/>
      <c r="AB322" s="238">
        <f>RANK(AB321,$F321:$AC321)</f>
        <v>2</v>
      </c>
      <c r="AC322" s="239"/>
      <c r="AD322" s="105"/>
      <c r="AE322" s="120" t="s">
        <v>43</v>
      </c>
      <c r="AF322" s="88">
        <f>RANK(AF321,$AF321:$AH321)</f>
        <v>2</v>
      </c>
      <c r="AG322" s="75">
        <f>RANK(AG321,$AF321:$AH321)</f>
        <v>2</v>
      </c>
      <c r="AH322" s="89">
        <f>RANK(AH321,$AF321:$AH321)</f>
        <v>1</v>
      </c>
      <c r="AI322" s="4"/>
      <c r="AJ322" s="265"/>
      <c r="AK322" s="188"/>
      <c r="AL322" s="219"/>
      <c r="AM322" s="268"/>
      <c r="AN322" s="4"/>
      <c r="AO322" s="4"/>
    </row>
    <row r="323" spans="1:41" x14ac:dyDescent="0.2">
      <c r="A323" s="220"/>
      <c r="B323" s="221"/>
      <c r="C323" s="222"/>
      <c r="D323" s="217" t="s">
        <v>9</v>
      </c>
      <c r="E323" s="63" t="s">
        <v>33</v>
      </c>
      <c r="F323" s="157">
        <f>AVERAGE(G21,G41,G61,G81,G101,G121,G181,G201,G221,G261,G281,G301)</f>
        <v>8.2065655432012139E-3</v>
      </c>
      <c r="G323" s="162"/>
      <c r="H323" s="158">
        <f>AVERAGE(I21,I41,I61,I81,I101,I121,I181,I201,I221,I261,I281,I301)</f>
        <v>1.4669781236544175E-2</v>
      </c>
      <c r="I323" s="163"/>
      <c r="J323" s="164">
        <f>AVERAGE(K21,K41,K61,K81,K101,K121,K181,K201,K221,K261,K281,K301)</f>
        <v>1.8291748258796186E-2</v>
      </c>
      <c r="K323" s="165"/>
      <c r="L323" s="166">
        <f>AVERAGE(M21,M41,M61,M81,M101,M121,M181,M201,M221,M261,M281,M301)</f>
        <v>1.6194300937075062E-2</v>
      </c>
      <c r="M323" s="167"/>
      <c r="N323" s="168">
        <f>AVERAGE(O21,O41,O61,O81,O101,O121,O181,O201,O221,O261,O281,O301)</f>
        <v>2.6345089255290315E-2</v>
      </c>
      <c r="O323" s="165"/>
      <c r="P323" s="164">
        <f>AVERAGE(Q21,Q41,Q61,Q81,Q101,Q121,Q181,Q201,Q221,Q261,Q281,Q301)</f>
        <v>2.6718471976968455E-2</v>
      </c>
      <c r="Q323" s="165"/>
      <c r="R323" s="164">
        <f>AVERAGE(S21,S41,S61,S81,S101,S121,S181,S201,S221,S261,S281,S301)</f>
        <v>3.5644188615078377E-2</v>
      </c>
      <c r="S323" s="165"/>
      <c r="T323" s="166">
        <f>AVERAGE(U21,U41,U61,U81,U101,U121,U181,U201,U221,U261,U281,U301)</f>
        <v>3.4231930460735215E-2</v>
      </c>
      <c r="U323" s="169"/>
      <c r="V323" s="168">
        <f>AVERAGE(W21,W41,W61,W81,W101,W121,W181,W201,W221,W261,W281,W301)</f>
        <v>1.670231377231297E-2</v>
      </c>
      <c r="W323" s="165"/>
      <c r="X323" s="164">
        <f>AVERAGE(Y21,Y41,Y61,Y81,Y101,Y121,Y181,Y201,Y221,Y261,Y281,Y301)</f>
        <v>2.1368579714131159E-2</v>
      </c>
      <c r="Y323" s="165"/>
      <c r="Z323" s="164">
        <f>AVERAGE(AA21,AA41,AA61,AA81,AA101,AA121,AA181,AA201,AA221,AA261,AA281,AA301)</f>
        <v>2.2630281754704811E-2</v>
      </c>
      <c r="AA323" s="165"/>
      <c r="AB323" s="166">
        <f>AVERAGE(AC21,AC41,AC61,AC81,AC101,AC121,AC181,AC201,AC221,AC261,AC281,AC301)</f>
        <v>2.3868442191584904E-2</v>
      </c>
      <c r="AC323" s="169"/>
      <c r="AD323" s="105"/>
      <c r="AE323" s="117" t="s">
        <v>33</v>
      </c>
      <c r="AF323" s="109">
        <f>AVERAGE(F323,H323,J323,L323)</f>
        <v>1.434059899390416E-2</v>
      </c>
      <c r="AG323" s="60">
        <f>AVERAGE(N323:U323)</f>
        <v>3.0734920077018092E-2</v>
      </c>
      <c r="AH323" s="61">
        <f>AVERAGE(V323:AC323)</f>
        <v>2.1142404358183462E-2</v>
      </c>
      <c r="AI323" s="4"/>
      <c r="AJ323" s="263">
        <f>AVERAGE(AF323:AH323)</f>
        <v>2.2072641143035237E-2</v>
      </c>
      <c r="AK323" s="180">
        <f>RANK(AJ323,AJ$307:AJ$324,1)</f>
        <v>1</v>
      </c>
      <c r="AL323" s="274">
        <f>SUM(AF325:AH325)</f>
        <v>6</v>
      </c>
      <c r="AM323" s="266">
        <f>RANK(AL323,AL$307:AL$324)</f>
        <v>5</v>
      </c>
      <c r="AN323" s="4"/>
      <c r="AO323" s="4"/>
    </row>
    <row r="324" spans="1:41" x14ac:dyDescent="0.2">
      <c r="A324" s="220"/>
      <c r="B324" s="221"/>
      <c r="C324" s="222"/>
      <c r="D324" s="218"/>
      <c r="E324" s="91" t="s">
        <v>39</v>
      </c>
      <c r="F324" s="232">
        <v>4</v>
      </c>
      <c r="G324" s="233"/>
      <c r="H324" s="234">
        <v>2</v>
      </c>
      <c r="I324" s="234"/>
      <c r="J324" s="236">
        <v>3</v>
      </c>
      <c r="K324" s="233"/>
      <c r="L324" s="234">
        <v>1</v>
      </c>
      <c r="M324" s="234"/>
      <c r="N324" s="232">
        <v>4</v>
      </c>
      <c r="O324" s="233"/>
      <c r="P324" s="236">
        <v>1</v>
      </c>
      <c r="Q324" s="233"/>
      <c r="R324" s="236">
        <v>2</v>
      </c>
      <c r="S324" s="233"/>
      <c r="T324" s="234">
        <v>3</v>
      </c>
      <c r="U324" s="235"/>
      <c r="V324" s="232">
        <v>3</v>
      </c>
      <c r="W324" s="233"/>
      <c r="X324" s="236">
        <v>1</v>
      </c>
      <c r="Y324" s="233"/>
      <c r="Z324" s="236">
        <v>2</v>
      </c>
      <c r="AA324" s="233"/>
      <c r="AB324" s="234">
        <v>4</v>
      </c>
      <c r="AC324" s="235"/>
      <c r="AD324" s="98"/>
      <c r="AE324" s="118" t="s">
        <v>39</v>
      </c>
      <c r="AF324" s="102">
        <v>1</v>
      </c>
      <c r="AG324" s="86">
        <v>3</v>
      </c>
      <c r="AH324" s="103">
        <v>2</v>
      </c>
      <c r="AI324" s="4"/>
      <c r="AJ324" s="264"/>
      <c r="AK324" s="181"/>
      <c r="AL324" s="218"/>
      <c r="AM324" s="267"/>
      <c r="AN324" s="4"/>
      <c r="AO324" s="4"/>
    </row>
    <row r="325" spans="1:41" x14ac:dyDescent="0.2">
      <c r="A325" s="220"/>
      <c r="B325" s="221"/>
      <c r="C325" s="222"/>
      <c r="D325" s="218"/>
      <c r="E325" s="76" t="s">
        <v>45</v>
      </c>
      <c r="F325" s="172">
        <f>SUM(F23,F43,F63,F83,F103,F123,F183,F203,F223,F263,F283,F303)</f>
        <v>1</v>
      </c>
      <c r="G325" s="173"/>
      <c r="H325" s="170">
        <f>SUM(H23,H43,H63,H83,H103,H123,H183,H203,H223,H263,H283,H303)</f>
        <v>3</v>
      </c>
      <c r="I325" s="171"/>
      <c r="J325" s="215">
        <f>SUM(J23,J43,J63,J83,J103,J123,J183,J203,J223,J263,J283,J303)</f>
        <v>0</v>
      </c>
      <c r="K325" s="173"/>
      <c r="L325" s="170">
        <f>SUM(L23,L43,L63,L83,L103,L123,L183,L203,L223,L263,L283,L303)</f>
        <v>1</v>
      </c>
      <c r="M325" s="171"/>
      <c r="N325" s="172">
        <f>SUM(N23,N43,N63,N83,N103,N123,N183,N203,N223,N263,N283,N303)</f>
        <v>0</v>
      </c>
      <c r="O325" s="173"/>
      <c r="P325" s="215">
        <f>SUM(P23,P43,P63,P83,P103,P123,P183,P203,P223,P263,P283,P303)</f>
        <v>0</v>
      </c>
      <c r="Q325" s="173"/>
      <c r="R325" s="215">
        <f>SUM(R23,R43,R63,R83,R103,R123,R183,R203,R223,R263,R283,R303)</f>
        <v>0</v>
      </c>
      <c r="S325" s="173"/>
      <c r="T325" s="170">
        <f>SUM(T23,T43,T63,T83,T103,T123,T183,T203,T223,T263,T283,T303)</f>
        <v>0</v>
      </c>
      <c r="U325" s="216"/>
      <c r="V325" s="172">
        <f>SUM(V23,V43,V63,V83,V103,V123,V183,V203,V223,V263,V283,V303)</f>
        <v>1</v>
      </c>
      <c r="W325" s="173"/>
      <c r="X325" s="215">
        <f>SUM(X23,X43,X63,X83,X103,X123,X183,X203,X223,X263,X283,X303)</f>
        <v>0</v>
      </c>
      <c r="Y325" s="173"/>
      <c r="Z325" s="215">
        <f>SUM(Z23,Z43,Z63,Z83,Z103,Z123,Z183,Z203,Z223,Z263,Z283,Z303)</f>
        <v>0</v>
      </c>
      <c r="AA325" s="173"/>
      <c r="AB325" s="170">
        <f>SUM(AB23,AB43,AB63,AB83,AB103,AB123,AB183,AB203,AB223,AB263,AB283,AB303)</f>
        <v>0</v>
      </c>
      <c r="AC325" s="216"/>
      <c r="AD325" s="97"/>
      <c r="AE325" s="119" t="s">
        <v>50</v>
      </c>
      <c r="AF325" s="96">
        <f>SUM(F325,H325,J325,L325)</f>
        <v>5</v>
      </c>
      <c r="AG325" s="85">
        <f>SUM(N325:U325)</f>
        <v>0</v>
      </c>
      <c r="AH325" s="81">
        <f>SUM(V325:AC325)</f>
        <v>1</v>
      </c>
      <c r="AI325" s="4"/>
      <c r="AJ325" s="264"/>
      <c r="AK325" s="181"/>
      <c r="AL325" s="218"/>
      <c r="AM325" s="267"/>
    </row>
    <row r="326" spans="1:41" ht="17" thickBot="1" x14ac:dyDescent="0.25">
      <c r="A326" s="154"/>
      <c r="B326" s="155"/>
      <c r="C326" s="156"/>
      <c r="D326" s="219"/>
      <c r="E326" s="92" t="s">
        <v>43</v>
      </c>
      <c r="F326" s="193">
        <f>RANK(F325,$F325:$AC325)</f>
        <v>2</v>
      </c>
      <c r="G326" s="194"/>
      <c r="H326" s="238">
        <f>RANK(H325,$F325:$M325)</f>
        <v>1</v>
      </c>
      <c r="I326" s="238"/>
      <c r="J326" s="237">
        <f>RANK(J325,$F325:$M325)</f>
        <v>4</v>
      </c>
      <c r="K326" s="194"/>
      <c r="L326" s="238">
        <f>RANK(L325,$F325:$M325)</f>
        <v>2</v>
      </c>
      <c r="M326" s="238"/>
      <c r="N326" s="193">
        <f>RANK(N325,$F325:$AC325)</f>
        <v>5</v>
      </c>
      <c r="O326" s="194"/>
      <c r="P326" s="237">
        <f>RANK(P325,$F325:$AC325)</f>
        <v>5</v>
      </c>
      <c r="Q326" s="194"/>
      <c r="R326" s="237">
        <f>RANK(R325,$F325:$AC325)</f>
        <v>5</v>
      </c>
      <c r="S326" s="194"/>
      <c r="T326" s="238">
        <f>RANK(T325,$F325:$AC325)</f>
        <v>5</v>
      </c>
      <c r="U326" s="239"/>
      <c r="V326" s="193">
        <f>RANK(V325,$F325:$AC325)</f>
        <v>2</v>
      </c>
      <c r="W326" s="194"/>
      <c r="X326" s="237">
        <f>RANK(X325,$F325:$AC325)</f>
        <v>5</v>
      </c>
      <c r="Y326" s="194"/>
      <c r="Z326" s="237">
        <f>RANK(Z325,$F325:$AC325)</f>
        <v>5</v>
      </c>
      <c r="AA326" s="194"/>
      <c r="AB326" s="238">
        <f>RANK(AB325,$F325:$AC325)</f>
        <v>5</v>
      </c>
      <c r="AC326" s="239"/>
      <c r="AD326" s="105"/>
      <c r="AE326" s="120" t="s">
        <v>43</v>
      </c>
      <c r="AF326" s="88">
        <f>RANK(AF325,$AF325:$AH325)</f>
        <v>1</v>
      </c>
      <c r="AG326" s="75">
        <f>RANK(AG325,$AF325:$AH325)</f>
        <v>3</v>
      </c>
      <c r="AH326" s="89">
        <f>RANK(AH325,$AF325:$AH325)</f>
        <v>2</v>
      </c>
      <c r="AI326" s="4"/>
      <c r="AJ326" s="265"/>
      <c r="AK326" s="188"/>
      <c r="AL326" s="219"/>
      <c r="AM326" s="268"/>
    </row>
    <row r="327" spans="1:41" ht="17" thickBot="1" x14ac:dyDescent="0.25">
      <c r="A327" s="93"/>
      <c r="B327" s="93"/>
      <c r="C327" s="93"/>
      <c r="D327" s="100"/>
      <c r="E327" s="100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  <c r="AC327" s="105"/>
      <c r="AD327" s="105"/>
      <c r="AE327" s="105"/>
      <c r="AF327" s="105"/>
      <c r="AG327" s="105"/>
      <c r="AH327" s="105"/>
      <c r="AI327" s="4"/>
    </row>
    <row r="328" spans="1:41" ht="32" customHeight="1" thickBot="1" x14ac:dyDescent="0.25"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240" t="s">
        <v>38</v>
      </c>
      <c r="AK328" s="241"/>
      <c r="AL328" s="221"/>
      <c r="AM328" s="221"/>
    </row>
    <row r="329" spans="1:41" ht="17" customHeight="1" thickBot="1" x14ac:dyDescent="0.25">
      <c r="A329" s="223" t="s">
        <v>37</v>
      </c>
      <c r="B329" s="224"/>
      <c r="C329" s="224"/>
      <c r="D329" s="225"/>
      <c r="E329" s="111" t="s">
        <v>33</v>
      </c>
      <c r="F329" s="157">
        <f>AVERAGE(F307,F311,F315,F319,F323)</f>
        <v>6.374634071086939E-2</v>
      </c>
      <c r="G329" s="158"/>
      <c r="H329" s="159">
        <f>AVERAGE(H307,H311,H315,H319,H323)</f>
        <v>5.4511909277927838E-2</v>
      </c>
      <c r="I329" s="160"/>
      <c r="J329" s="158">
        <f>AVERAGE(J307,J311,J315,J319,J323)</f>
        <v>5.5400789083645964E-2</v>
      </c>
      <c r="K329" s="158"/>
      <c r="L329" s="159">
        <f>AVERAGE(L307,L311,L315,L319,L323)</f>
        <v>5.6969155161062136E-2</v>
      </c>
      <c r="M329" s="158"/>
      <c r="N329" s="157">
        <f>AVERAGE(N307,N311,N315,N319,N323)</f>
        <v>7.660266804381291E-2</v>
      </c>
      <c r="O329" s="160"/>
      <c r="P329" s="158">
        <f>AVERAGE(P307,P311,P315,P319,P323)</f>
        <v>6.9329646920146842E-2</v>
      </c>
      <c r="Q329" s="158"/>
      <c r="R329" s="159">
        <f>AVERAGE(R307,R311,R315,R319,R323)</f>
        <v>7.1857207467613704E-2</v>
      </c>
      <c r="S329" s="160"/>
      <c r="T329" s="158">
        <f>AVERAGE(T307,T311,T315,T319,T323)</f>
        <v>7.3640673551202601E-2</v>
      </c>
      <c r="U329" s="161"/>
      <c r="V329" s="157">
        <f>AVERAGE(V307,V311,V315,V319,V323)</f>
        <v>6.4136412127610426E-2</v>
      </c>
      <c r="W329" s="158"/>
      <c r="X329" s="159">
        <f>AVERAGE(X307,X311,X315,X319,X323)</f>
        <v>5.772088303061499E-2</v>
      </c>
      <c r="Y329" s="160"/>
      <c r="Z329" s="159">
        <f>AVERAGE(Z307,Z311,Z315,Z319,Z323)</f>
        <v>5.8680415871350131E-2</v>
      </c>
      <c r="AA329" s="160"/>
      <c r="AB329" s="158">
        <f>AVERAGE(AB307,AB311,AB315,AB319,AB323)</f>
        <v>5.9617626494600895E-2</v>
      </c>
      <c r="AC329" s="161"/>
      <c r="AD329" s="109"/>
      <c r="AE329" s="117" t="s">
        <v>33</v>
      </c>
      <c r="AF329" s="108">
        <f>AVERAGE(AF307,AF311,AF315,AF319,AF323)</f>
        <v>5.765704855837632E-2</v>
      </c>
      <c r="AG329" s="57">
        <f>AVERAGE(AG307,AG311,AG315,AG319,AG323)</f>
        <v>7.2857548995694008E-2</v>
      </c>
      <c r="AH329" s="110">
        <f>AVERAGE(AH307,AH311,AH315,AH319,AH323)</f>
        <v>6.0038834381044112E-2</v>
      </c>
      <c r="AI329" s="4"/>
      <c r="AJ329" s="242">
        <f>AVERAGE(AJ307,AJ311,AJ315,AJ319,AJ323)</f>
        <v>6.3517810645038156E-2</v>
      </c>
      <c r="AK329" s="243"/>
      <c r="AL329" s="84"/>
      <c r="AM329" s="84"/>
    </row>
    <row r="330" spans="1:41" ht="17" thickBot="1" x14ac:dyDescent="0.25">
      <c r="A330" s="226"/>
      <c r="B330" s="227"/>
      <c r="C330" s="227"/>
      <c r="D330" s="228"/>
      <c r="E330" s="91" t="s">
        <v>39</v>
      </c>
      <c r="F330" s="246">
        <v>4</v>
      </c>
      <c r="G330" s="247"/>
      <c r="H330" s="248">
        <v>2</v>
      </c>
      <c r="I330" s="249"/>
      <c r="J330" s="247">
        <v>3</v>
      </c>
      <c r="K330" s="247"/>
      <c r="L330" s="248">
        <v>1</v>
      </c>
      <c r="M330" s="247"/>
      <c r="N330" s="246">
        <v>4</v>
      </c>
      <c r="O330" s="249"/>
      <c r="P330" s="247">
        <v>1</v>
      </c>
      <c r="Q330" s="247"/>
      <c r="R330" s="248">
        <v>2</v>
      </c>
      <c r="S330" s="249"/>
      <c r="T330" s="247">
        <v>3</v>
      </c>
      <c r="U330" s="250"/>
      <c r="V330" s="246">
        <v>3</v>
      </c>
      <c r="W330" s="247"/>
      <c r="X330" s="248">
        <v>1</v>
      </c>
      <c r="Y330" s="249"/>
      <c r="Z330" s="248">
        <v>2</v>
      </c>
      <c r="AA330" s="249"/>
      <c r="AB330" s="247">
        <v>4</v>
      </c>
      <c r="AC330" s="250"/>
      <c r="AD330" s="98"/>
      <c r="AE330" s="118" t="s">
        <v>39</v>
      </c>
      <c r="AF330" s="98">
        <v>1</v>
      </c>
      <c r="AG330" s="87">
        <v>3</v>
      </c>
      <c r="AH330" s="99">
        <v>2</v>
      </c>
      <c r="AI330" s="53"/>
      <c r="AJ330" s="244"/>
      <c r="AK330" s="245"/>
      <c r="AL330" s="279" t="s">
        <v>47</v>
      </c>
      <c r="AM330" s="280"/>
    </row>
    <row r="331" spans="1:41" x14ac:dyDescent="0.2">
      <c r="A331" s="226"/>
      <c r="B331" s="227"/>
      <c r="C331" s="227"/>
      <c r="D331" s="228"/>
      <c r="E331" s="76" t="s">
        <v>46</v>
      </c>
      <c r="F331" s="257">
        <f>SUM(F309,F313,F317,F321,F325)</f>
        <v>9</v>
      </c>
      <c r="G331" s="258"/>
      <c r="H331" s="259">
        <f>SUM(H309,H313,H317,H321,H325)</f>
        <v>13</v>
      </c>
      <c r="I331" s="256"/>
      <c r="J331" s="259">
        <f>SUM(J309,J313,J317,J321,J325)</f>
        <v>8</v>
      </c>
      <c r="K331" s="256"/>
      <c r="L331" s="257">
        <f>SUM(L309,L313,L317,L321,L325)</f>
        <v>7</v>
      </c>
      <c r="M331" s="258"/>
      <c r="N331" s="255">
        <f>SUM(N309,N313,N317,N321,N325)</f>
        <v>6</v>
      </c>
      <c r="O331" s="256"/>
      <c r="P331" s="259">
        <f>SUM(P309,P313,P317,P321,P325)</f>
        <v>9</v>
      </c>
      <c r="Q331" s="256"/>
      <c r="R331" s="259">
        <f>SUM(R309,R313,R317,R321,R325)</f>
        <v>7</v>
      </c>
      <c r="S331" s="256"/>
      <c r="T331" s="257">
        <f>SUM(T309,T313,T317,T321,T325)</f>
        <v>5</v>
      </c>
      <c r="U331" s="260"/>
      <c r="V331" s="255">
        <f>SUM(V309,V313,V317,V321,V325)</f>
        <v>8</v>
      </c>
      <c r="W331" s="256"/>
      <c r="X331" s="259">
        <f>SUM(X309,X313,X317,X321,X325)</f>
        <v>9</v>
      </c>
      <c r="Y331" s="256"/>
      <c r="Z331" s="259">
        <f>SUM(Z309,Z313,Z317,Z321,Z325)</f>
        <v>7</v>
      </c>
      <c r="AA331" s="256"/>
      <c r="AB331" s="257">
        <f>SUM(AB309,AB313,AB317,AB321,AB325)</f>
        <v>6</v>
      </c>
      <c r="AC331" s="260"/>
      <c r="AD331" s="97"/>
      <c r="AE331" s="119" t="s">
        <v>48</v>
      </c>
      <c r="AF331" s="116">
        <f>SUM(F331,H331,J331,L331)</f>
        <v>37</v>
      </c>
      <c r="AG331" s="78">
        <f>SUM(N331:U331)</f>
        <v>27</v>
      </c>
      <c r="AH331" s="79">
        <f>SUM(V331:AC331)</f>
        <v>30</v>
      </c>
      <c r="AL331" s="275">
        <f>SUM(AL307:AL326)</f>
        <v>94</v>
      </c>
      <c r="AM331" s="276"/>
    </row>
    <row r="332" spans="1:41" ht="17" thickBot="1" x14ac:dyDescent="0.25">
      <c r="A332" s="229"/>
      <c r="B332" s="230"/>
      <c r="C332" s="230"/>
      <c r="D332" s="231"/>
      <c r="E332" s="92" t="s">
        <v>43</v>
      </c>
      <c r="F332" s="238">
        <f>RANK(F331,$F331:$AC331)</f>
        <v>2</v>
      </c>
      <c r="G332" s="238"/>
      <c r="H332" s="237">
        <f>RANK(H331,$F331:$M331)</f>
        <v>1</v>
      </c>
      <c r="I332" s="194"/>
      <c r="J332" s="237">
        <f>RANK(J331,$F331:$M331)</f>
        <v>3</v>
      </c>
      <c r="K332" s="194"/>
      <c r="L332" s="238">
        <f>RANK(L331,$F331:$M331)</f>
        <v>4</v>
      </c>
      <c r="M332" s="238"/>
      <c r="N332" s="193">
        <f>RANK(N331,$F331:$AC331)</f>
        <v>10</v>
      </c>
      <c r="O332" s="194"/>
      <c r="P332" s="237">
        <f>RANK(P331,$F331:$AC331)</f>
        <v>2</v>
      </c>
      <c r="Q332" s="194"/>
      <c r="R332" s="237">
        <f>RANK(R331,$F331:$AC331)</f>
        <v>7</v>
      </c>
      <c r="S332" s="194"/>
      <c r="T332" s="238">
        <f>RANK(T331,$F331:$AC331)</f>
        <v>12</v>
      </c>
      <c r="U332" s="239"/>
      <c r="V332" s="193">
        <f>RANK(V331,$F331:$AC331)</f>
        <v>5</v>
      </c>
      <c r="W332" s="194"/>
      <c r="X332" s="237">
        <f>RANK(X331,$F331:$AC331)</f>
        <v>2</v>
      </c>
      <c r="Y332" s="194"/>
      <c r="Z332" s="237">
        <f>RANK(Z331,$F331:$AC331)</f>
        <v>7</v>
      </c>
      <c r="AA332" s="194"/>
      <c r="AB332" s="238">
        <f>RANK(AB331,$F331:$AC331)</f>
        <v>10</v>
      </c>
      <c r="AC332" s="239"/>
      <c r="AD332" s="105"/>
      <c r="AE332" s="120" t="s">
        <v>43</v>
      </c>
      <c r="AF332" s="90">
        <f>RANK(AF331,$AF331:$AH331)</f>
        <v>1</v>
      </c>
      <c r="AG332" s="75">
        <f>RANK(AG331,$AF331:$AH331)</f>
        <v>3</v>
      </c>
      <c r="AH332" s="89">
        <f>RANK(AH331,$AF331:$AH331)</f>
        <v>2</v>
      </c>
      <c r="AL332" s="277"/>
      <c r="AM332" s="278"/>
    </row>
    <row r="333" spans="1:41" x14ac:dyDescent="0.2">
      <c r="AD333" s="4"/>
      <c r="AE333" s="4"/>
    </row>
    <row r="334" spans="1:41" x14ac:dyDescent="0.2">
      <c r="AD334" s="4"/>
      <c r="AE334" s="4"/>
    </row>
    <row r="335" spans="1:41" x14ac:dyDescent="0.2">
      <c r="AF335" s="121"/>
      <c r="AG335" s="121"/>
      <c r="AH335" s="121"/>
    </row>
  </sheetData>
  <mergeCells count="458">
    <mergeCell ref="X331:Y331"/>
    <mergeCell ref="Z331:AA331"/>
    <mergeCell ref="AB331:AC331"/>
    <mergeCell ref="P332:Q332"/>
    <mergeCell ref="AL330:AM330"/>
    <mergeCell ref="F331:G331"/>
    <mergeCell ref="H331:I331"/>
    <mergeCell ref="J331:K331"/>
    <mergeCell ref="L331:M331"/>
    <mergeCell ref="N331:O331"/>
    <mergeCell ref="P331:Q331"/>
    <mergeCell ref="R331:S331"/>
    <mergeCell ref="T331:U331"/>
    <mergeCell ref="V331:W331"/>
    <mergeCell ref="R330:S330"/>
    <mergeCell ref="T330:U330"/>
    <mergeCell ref="V330:W330"/>
    <mergeCell ref="X330:Y330"/>
    <mergeCell ref="Z330:AA330"/>
    <mergeCell ref="AB330:AC330"/>
    <mergeCell ref="F330:G330"/>
    <mergeCell ref="R332:S332"/>
    <mergeCell ref="T332:U332"/>
    <mergeCell ref="V332:W332"/>
    <mergeCell ref="X332:Y332"/>
    <mergeCell ref="Z332:AA332"/>
    <mergeCell ref="AB332:AC332"/>
    <mergeCell ref="AL328:AM328"/>
    <mergeCell ref="A329:D332"/>
    <mergeCell ref="F329:G329"/>
    <mergeCell ref="H329:I329"/>
    <mergeCell ref="J329:K329"/>
    <mergeCell ref="L329:M329"/>
    <mergeCell ref="N329:O329"/>
    <mergeCell ref="P329:Q329"/>
    <mergeCell ref="R329:S329"/>
    <mergeCell ref="H330:I330"/>
    <mergeCell ref="J330:K330"/>
    <mergeCell ref="L330:M330"/>
    <mergeCell ref="N330:O330"/>
    <mergeCell ref="P330:Q330"/>
    <mergeCell ref="T329:U329"/>
    <mergeCell ref="V329:W329"/>
    <mergeCell ref="X329:Y329"/>
    <mergeCell ref="Z329:AA329"/>
    <mergeCell ref="AL331:AM332"/>
    <mergeCell ref="F332:G332"/>
    <mergeCell ref="H332:I332"/>
    <mergeCell ref="J332:K332"/>
    <mergeCell ref="L332:M332"/>
    <mergeCell ref="N332:O332"/>
    <mergeCell ref="F326:G326"/>
    <mergeCell ref="H326:I326"/>
    <mergeCell ref="J326:K326"/>
    <mergeCell ref="L326:M326"/>
    <mergeCell ref="N326:O326"/>
    <mergeCell ref="P326:Q326"/>
    <mergeCell ref="AB329:AC329"/>
    <mergeCell ref="AJ329:AK330"/>
    <mergeCell ref="AJ328:AK328"/>
    <mergeCell ref="AK323:AK326"/>
    <mergeCell ref="AL323:AL326"/>
    <mergeCell ref="AM323:AM326"/>
    <mergeCell ref="N323:O323"/>
    <mergeCell ref="P323:Q323"/>
    <mergeCell ref="R323:S323"/>
    <mergeCell ref="T323:U323"/>
    <mergeCell ref="V323:W323"/>
    <mergeCell ref="X323:Y323"/>
    <mergeCell ref="R324:S324"/>
    <mergeCell ref="T324:U324"/>
    <mergeCell ref="V324:W324"/>
    <mergeCell ref="X324:Y324"/>
    <mergeCell ref="Z324:AA324"/>
    <mergeCell ref="AB324:AC324"/>
    <mergeCell ref="N324:O324"/>
    <mergeCell ref="P324:Q324"/>
    <mergeCell ref="R325:S325"/>
    <mergeCell ref="T325:U325"/>
    <mergeCell ref="V325:W325"/>
    <mergeCell ref="X325:Y325"/>
    <mergeCell ref="D323:D326"/>
    <mergeCell ref="F323:G323"/>
    <mergeCell ref="H323:I323"/>
    <mergeCell ref="J323:K323"/>
    <mergeCell ref="L323:M323"/>
    <mergeCell ref="D319:D322"/>
    <mergeCell ref="Z323:AA323"/>
    <mergeCell ref="AB323:AC323"/>
    <mergeCell ref="X320:Y320"/>
    <mergeCell ref="Z320:AA320"/>
    <mergeCell ref="X321:Y321"/>
    <mergeCell ref="Z321:AA321"/>
    <mergeCell ref="AB321:AC321"/>
    <mergeCell ref="F322:G322"/>
    <mergeCell ref="H322:I322"/>
    <mergeCell ref="J322:K322"/>
    <mergeCell ref="L322:M322"/>
    <mergeCell ref="N322:O322"/>
    <mergeCell ref="P322:Q322"/>
    <mergeCell ref="R322:S322"/>
    <mergeCell ref="T322:U322"/>
    <mergeCell ref="N321:O321"/>
    <mergeCell ref="P321:Q321"/>
    <mergeCell ref="R321:S321"/>
    <mergeCell ref="T321:U321"/>
    <mergeCell ref="V321:W321"/>
    <mergeCell ref="AJ323:AJ326"/>
    <mergeCell ref="F324:G324"/>
    <mergeCell ref="H324:I324"/>
    <mergeCell ref="J324:K324"/>
    <mergeCell ref="L324:M324"/>
    <mergeCell ref="F325:G325"/>
    <mergeCell ref="H325:I325"/>
    <mergeCell ref="J325:K325"/>
    <mergeCell ref="L325:M325"/>
    <mergeCell ref="P325:Q325"/>
    <mergeCell ref="R326:S326"/>
    <mergeCell ref="T326:U326"/>
    <mergeCell ref="V326:W326"/>
    <mergeCell ref="X326:Y326"/>
    <mergeCell ref="Z326:AA326"/>
    <mergeCell ref="AB326:AC326"/>
    <mergeCell ref="Z325:AA325"/>
    <mergeCell ref="AB325:AC325"/>
    <mergeCell ref="N325:O325"/>
    <mergeCell ref="AB319:AC319"/>
    <mergeCell ref="AJ319:AJ322"/>
    <mergeCell ref="AK319:AK322"/>
    <mergeCell ref="AL319:AL322"/>
    <mergeCell ref="AM319:AM322"/>
    <mergeCell ref="X319:Y319"/>
    <mergeCell ref="Z319:AA319"/>
    <mergeCell ref="AB320:AC320"/>
    <mergeCell ref="V322:W322"/>
    <mergeCell ref="X322:Y322"/>
    <mergeCell ref="Z322:AA322"/>
    <mergeCell ref="AB322:AC322"/>
    <mergeCell ref="F320:G320"/>
    <mergeCell ref="H320:I320"/>
    <mergeCell ref="J320:K320"/>
    <mergeCell ref="L320:M320"/>
    <mergeCell ref="N320:O320"/>
    <mergeCell ref="P319:Q319"/>
    <mergeCell ref="R319:S319"/>
    <mergeCell ref="T319:U319"/>
    <mergeCell ref="V319:W319"/>
    <mergeCell ref="F319:G319"/>
    <mergeCell ref="H319:I319"/>
    <mergeCell ref="J319:K319"/>
    <mergeCell ref="L319:M319"/>
    <mergeCell ref="N319:O319"/>
    <mergeCell ref="P320:Q320"/>
    <mergeCell ref="R320:S320"/>
    <mergeCell ref="T320:U320"/>
    <mergeCell ref="V320:W320"/>
    <mergeCell ref="V317:W317"/>
    <mergeCell ref="X317:Y317"/>
    <mergeCell ref="F321:G321"/>
    <mergeCell ref="H321:I321"/>
    <mergeCell ref="Z317:AA317"/>
    <mergeCell ref="AB317:AC317"/>
    <mergeCell ref="F317:G317"/>
    <mergeCell ref="H317:I317"/>
    <mergeCell ref="J317:K317"/>
    <mergeCell ref="L317:M317"/>
    <mergeCell ref="N317:O317"/>
    <mergeCell ref="P317:Q317"/>
    <mergeCell ref="R318:S318"/>
    <mergeCell ref="T318:U318"/>
    <mergeCell ref="V318:W318"/>
    <mergeCell ref="X318:Y318"/>
    <mergeCell ref="Z318:AA318"/>
    <mergeCell ref="AB318:AC318"/>
    <mergeCell ref="F318:G318"/>
    <mergeCell ref="H318:I318"/>
    <mergeCell ref="J318:K318"/>
    <mergeCell ref="L318:M318"/>
    <mergeCell ref="N318:O318"/>
    <mergeCell ref="P318:Q318"/>
    <mergeCell ref="P312:Q312"/>
    <mergeCell ref="R312:S312"/>
    <mergeCell ref="Z315:AA315"/>
    <mergeCell ref="AB315:AC315"/>
    <mergeCell ref="AJ315:AJ318"/>
    <mergeCell ref="AK315:AK318"/>
    <mergeCell ref="AL315:AL318"/>
    <mergeCell ref="AM315:AM318"/>
    <mergeCell ref="N315:O315"/>
    <mergeCell ref="P315:Q315"/>
    <mergeCell ref="R315:S315"/>
    <mergeCell ref="T315:U315"/>
    <mergeCell ref="V315:W315"/>
    <mergeCell ref="X315:Y315"/>
    <mergeCell ref="R316:S316"/>
    <mergeCell ref="T316:U316"/>
    <mergeCell ref="V316:W316"/>
    <mergeCell ref="X316:Y316"/>
    <mergeCell ref="Z316:AA316"/>
    <mergeCell ref="AB316:AC316"/>
    <mergeCell ref="N316:O316"/>
    <mergeCell ref="P316:Q316"/>
    <mergeCell ref="R317:S317"/>
    <mergeCell ref="T317:U317"/>
    <mergeCell ref="X313:Y313"/>
    <mergeCell ref="Z313:AA313"/>
    <mergeCell ref="AB313:AC313"/>
    <mergeCell ref="F314:G314"/>
    <mergeCell ref="H314:I314"/>
    <mergeCell ref="J314:K314"/>
    <mergeCell ref="L314:M314"/>
    <mergeCell ref="N314:O314"/>
    <mergeCell ref="P314:Q314"/>
    <mergeCell ref="R314:S314"/>
    <mergeCell ref="T314:U314"/>
    <mergeCell ref="V314:W314"/>
    <mergeCell ref="X314:Y314"/>
    <mergeCell ref="Z314:AA314"/>
    <mergeCell ref="AB314:AC314"/>
    <mergeCell ref="N313:O313"/>
    <mergeCell ref="P313:Q313"/>
    <mergeCell ref="R313:S313"/>
    <mergeCell ref="T313:U313"/>
    <mergeCell ref="V313:W313"/>
    <mergeCell ref="AB311:AC311"/>
    <mergeCell ref="AJ311:AJ314"/>
    <mergeCell ref="AK311:AK314"/>
    <mergeCell ref="AL311:AL314"/>
    <mergeCell ref="AM311:AM314"/>
    <mergeCell ref="F312:G312"/>
    <mergeCell ref="H312:I312"/>
    <mergeCell ref="J312:K312"/>
    <mergeCell ref="L312:M312"/>
    <mergeCell ref="N312:O312"/>
    <mergeCell ref="P311:Q311"/>
    <mergeCell ref="R311:S311"/>
    <mergeCell ref="T311:U311"/>
    <mergeCell ref="V311:W311"/>
    <mergeCell ref="X311:Y311"/>
    <mergeCell ref="Z311:AA311"/>
    <mergeCell ref="F311:G311"/>
    <mergeCell ref="H311:I311"/>
    <mergeCell ref="J311:K311"/>
    <mergeCell ref="L311:M311"/>
    <mergeCell ref="N311:O311"/>
    <mergeCell ref="AB312:AC312"/>
    <mergeCell ref="X312:Y312"/>
    <mergeCell ref="Z312:AA312"/>
    <mergeCell ref="F313:G313"/>
    <mergeCell ref="H313:I313"/>
    <mergeCell ref="Z309:AA309"/>
    <mergeCell ref="AB309:AC309"/>
    <mergeCell ref="F309:G309"/>
    <mergeCell ref="H309:I309"/>
    <mergeCell ref="J309:K309"/>
    <mergeCell ref="L309:M309"/>
    <mergeCell ref="N309:O309"/>
    <mergeCell ref="P309:Q309"/>
    <mergeCell ref="R310:S310"/>
    <mergeCell ref="T310:U310"/>
    <mergeCell ref="V310:W310"/>
    <mergeCell ref="X310:Y310"/>
    <mergeCell ref="Z310:AA310"/>
    <mergeCell ref="AB310:AC310"/>
    <mergeCell ref="F310:G310"/>
    <mergeCell ref="H310:I310"/>
    <mergeCell ref="J310:K310"/>
    <mergeCell ref="L310:M310"/>
    <mergeCell ref="N310:O310"/>
    <mergeCell ref="P310:Q310"/>
    <mergeCell ref="T312:U312"/>
    <mergeCell ref="V312:W312"/>
    <mergeCell ref="AK307:AK310"/>
    <mergeCell ref="AL307:AL310"/>
    <mergeCell ref="AM307:AM310"/>
    <mergeCell ref="Z308:AA308"/>
    <mergeCell ref="AB308:AC308"/>
    <mergeCell ref="N307:O307"/>
    <mergeCell ref="P307:Q307"/>
    <mergeCell ref="R307:S307"/>
    <mergeCell ref="T307:U307"/>
    <mergeCell ref="V307:W307"/>
    <mergeCell ref="X307:Y307"/>
    <mergeCell ref="N308:O308"/>
    <mergeCell ref="P308:Q308"/>
    <mergeCell ref="R308:S308"/>
    <mergeCell ref="T308:U308"/>
    <mergeCell ref="V308:W308"/>
    <mergeCell ref="X308:Y308"/>
    <mergeCell ref="Z307:AA307"/>
    <mergeCell ref="AB307:AC307"/>
    <mergeCell ref="AJ307:AJ310"/>
    <mergeCell ref="R309:S309"/>
    <mergeCell ref="T309:U309"/>
    <mergeCell ref="V309:W309"/>
    <mergeCell ref="X309:Y309"/>
    <mergeCell ref="A307:C326"/>
    <mergeCell ref="D307:D310"/>
    <mergeCell ref="F307:G307"/>
    <mergeCell ref="H307:I307"/>
    <mergeCell ref="J307:K307"/>
    <mergeCell ref="L307:M307"/>
    <mergeCell ref="F308:G308"/>
    <mergeCell ref="H308:I308"/>
    <mergeCell ref="J308:K308"/>
    <mergeCell ref="L308:M308"/>
    <mergeCell ref="J313:K313"/>
    <mergeCell ref="L313:M313"/>
    <mergeCell ref="D315:D318"/>
    <mergeCell ref="F315:G315"/>
    <mergeCell ref="H315:I315"/>
    <mergeCell ref="J315:K315"/>
    <mergeCell ref="L315:M315"/>
    <mergeCell ref="D311:D314"/>
    <mergeCell ref="F316:G316"/>
    <mergeCell ref="H316:I316"/>
    <mergeCell ref="J316:K316"/>
    <mergeCell ref="L316:M316"/>
    <mergeCell ref="J321:K321"/>
    <mergeCell ref="L321:M321"/>
    <mergeCell ref="AE305:AH306"/>
    <mergeCell ref="AJ305:AM305"/>
    <mergeCell ref="D300:D303"/>
    <mergeCell ref="D296:D299"/>
    <mergeCell ref="D292:D295"/>
    <mergeCell ref="D288:D291"/>
    <mergeCell ref="A284:A303"/>
    <mergeCell ref="B284:B303"/>
    <mergeCell ref="C284:C303"/>
    <mergeCell ref="D284:D287"/>
    <mergeCell ref="D280:D283"/>
    <mergeCell ref="D276:D279"/>
    <mergeCell ref="D272:D275"/>
    <mergeCell ref="D268:D271"/>
    <mergeCell ref="A264:A283"/>
    <mergeCell ref="B264:B283"/>
    <mergeCell ref="C264:C283"/>
    <mergeCell ref="D264:D267"/>
    <mergeCell ref="D236:D239"/>
    <mergeCell ref="D240:D243"/>
    <mergeCell ref="A244:A263"/>
    <mergeCell ref="B244:B263"/>
    <mergeCell ref="C244:C263"/>
    <mergeCell ref="D244:D247"/>
    <mergeCell ref="D248:D251"/>
    <mergeCell ref="D252:D255"/>
    <mergeCell ref="D256:D259"/>
    <mergeCell ref="D260:D263"/>
    <mergeCell ref="D228:D231"/>
    <mergeCell ref="D232:D235"/>
    <mergeCell ref="A224:A243"/>
    <mergeCell ref="B224:B243"/>
    <mergeCell ref="C224:C243"/>
    <mergeCell ref="D224:D227"/>
    <mergeCell ref="D220:D223"/>
    <mergeCell ref="D216:D219"/>
    <mergeCell ref="D212:D215"/>
    <mergeCell ref="D208:D211"/>
    <mergeCell ref="A204:A223"/>
    <mergeCell ref="B204:B223"/>
    <mergeCell ref="C204:C223"/>
    <mergeCell ref="D204:D207"/>
    <mergeCell ref="D200:D203"/>
    <mergeCell ref="D196:D199"/>
    <mergeCell ref="D192:D195"/>
    <mergeCell ref="D188:D191"/>
    <mergeCell ref="A184:A203"/>
    <mergeCell ref="B184:B203"/>
    <mergeCell ref="C184:C203"/>
    <mergeCell ref="D184:D187"/>
    <mergeCell ref="D180:D183"/>
    <mergeCell ref="D176:D179"/>
    <mergeCell ref="D172:D175"/>
    <mergeCell ref="D168:D171"/>
    <mergeCell ref="A164:A183"/>
    <mergeCell ref="B164:B183"/>
    <mergeCell ref="C164:C183"/>
    <mergeCell ref="D164:D167"/>
    <mergeCell ref="D136:D139"/>
    <mergeCell ref="D140:D143"/>
    <mergeCell ref="A144:A163"/>
    <mergeCell ref="B144:B163"/>
    <mergeCell ref="C144:C163"/>
    <mergeCell ref="D144:D147"/>
    <mergeCell ref="D148:D151"/>
    <mergeCell ref="D152:D155"/>
    <mergeCell ref="D156:D159"/>
    <mergeCell ref="D160:D163"/>
    <mergeCell ref="D128:D131"/>
    <mergeCell ref="D132:D135"/>
    <mergeCell ref="A124:A143"/>
    <mergeCell ref="B124:B143"/>
    <mergeCell ref="C124:C143"/>
    <mergeCell ref="D124:D127"/>
    <mergeCell ref="D120:D123"/>
    <mergeCell ref="D116:D119"/>
    <mergeCell ref="D112:D115"/>
    <mergeCell ref="D108:D111"/>
    <mergeCell ref="A104:A123"/>
    <mergeCell ref="B104:B123"/>
    <mergeCell ref="C104:C123"/>
    <mergeCell ref="D104:D107"/>
    <mergeCell ref="D100:D103"/>
    <mergeCell ref="D96:D99"/>
    <mergeCell ref="D92:D95"/>
    <mergeCell ref="D88:D91"/>
    <mergeCell ref="A84:A103"/>
    <mergeCell ref="B84:B103"/>
    <mergeCell ref="C84:C103"/>
    <mergeCell ref="D84:D87"/>
    <mergeCell ref="D80:D83"/>
    <mergeCell ref="D76:D79"/>
    <mergeCell ref="D72:D75"/>
    <mergeCell ref="D68:D71"/>
    <mergeCell ref="A64:A83"/>
    <mergeCell ref="B64:B83"/>
    <mergeCell ref="C64:C83"/>
    <mergeCell ref="D64:D67"/>
    <mergeCell ref="D60:D63"/>
    <mergeCell ref="D56:D59"/>
    <mergeCell ref="D52:D55"/>
    <mergeCell ref="D48:D51"/>
    <mergeCell ref="A44:A63"/>
    <mergeCell ref="B44:B63"/>
    <mergeCell ref="C44:C63"/>
    <mergeCell ref="D44:D47"/>
    <mergeCell ref="D40:D43"/>
    <mergeCell ref="D36:D39"/>
    <mergeCell ref="D32:D35"/>
    <mergeCell ref="D28:D31"/>
    <mergeCell ref="A24:A43"/>
    <mergeCell ref="B24:B43"/>
    <mergeCell ref="C24:C43"/>
    <mergeCell ref="D24:D27"/>
    <mergeCell ref="D20:D23"/>
    <mergeCell ref="D16:D19"/>
    <mergeCell ref="D12:D15"/>
    <mergeCell ref="D8:D11"/>
    <mergeCell ref="A4:A23"/>
    <mergeCell ref="B4:B23"/>
    <mergeCell ref="C4:C23"/>
    <mergeCell ref="D4:D7"/>
    <mergeCell ref="R2:S2"/>
    <mergeCell ref="T2:U2"/>
    <mergeCell ref="V2:W2"/>
    <mergeCell ref="X2:Y2"/>
    <mergeCell ref="Z2:AA2"/>
    <mergeCell ref="AB2:AC2"/>
    <mergeCell ref="F1:M1"/>
    <mergeCell ref="N1:U1"/>
    <mergeCell ref="V1:AC1"/>
    <mergeCell ref="B2:C2"/>
    <mergeCell ref="F2:G2"/>
    <mergeCell ref="H2:I2"/>
    <mergeCell ref="J2:K2"/>
    <mergeCell ref="L2:M2"/>
    <mergeCell ref="N2:O2"/>
    <mergeCell ref="P2:Q2"/>
  </mergeCells>
  <conditionalFormatting sqref="F4">
    <cfRule type="cellIs" dxfId="6318" priority="6066" operator="lessThan">
      <formula>$B4</formula>
    </cfRule>
    <cfRule type="cellIs" dxfId="6317" priority="6067" operator="greaterThan">
      <formula>$B4</formula>
    </cfRule>
  </conditionalFormatting>
  <conditionalFormatting sqref="H4">
    <cfRule type="cellIs" dxfId="6316" priority="6064" operator="lessThan">
      <formula>$B4</formula>
    </cfRule>
    <cfRule type="cellIs" dxfId="6315" priority="6065" operator="greaterThan">
      <formula>$B4</formula>
    </cfRule>
  </conditionalFormatting>
  <conditionalFormatting sqref="J4">
    <cfRule type="cellIs" dxfId="6314" priority="6062" operator="lessThan">
      <formula>$B4</formula>
    </cfRule>
    <cfRule type="cellIs" dxfId="6313" priority="6063" operator="greaterThan">
      <formula>$B4</formula>
    </cfRule>
  </conditionalFormatting>
  <conditionalFormatting sqref="L4">
    <cfRule type="cellIs" dxfId="6312" priority="6060" operator="lessThan">
      <formula>$B4</formula>
    </cfRule>
    <cfRule type="cellIs" dxfId="6311" priority="6061" operator="greaterThan">
      <formula>$B4</formula>
    </cfRule>
  </conditionalFormatting>
  <conditionalFormatting sqref="N4">
    <cfRule type="cellIs" dxfId="6310" priority="6058" operator="lessThan">
      <formula>$B4</formula>
    </cfRule>
    <cfRule type="cellIs" dxfId="6309" priority="6059" operator="greaterThan">
      <formula>$B4</formula>
    </cfRule>
  </conditionalFormatting>
  <conditionalFormatting sqref="P4">
    <cfRule type="cellIs" dxfId="6308" priority="6056" operator="lessThan">
      <formula>$B4</formula>
    </cfRule>
    <cfRule type="cellIs" dxfId="6307" priority="6057" operator="greaterThan">
      <formula>$B4</formula>
    </cfRule>
  </conditionalFormatting>
  <conditionalFormatting sqref="R4">
    <cfRule type="cellIs" dxfId="6306" priority="6054" operator="lessThan">
      <formula>$B4</formula>
    </cfRule>
    <cfRule type="cellIs" dxfId="6305" priority="6055" operator="greaterThan">
      <formula>$B4</formula>
    </cfRule>
  </conditionalFormatting>
  <conditionalFormatting sqref="T4">
    <cfRule type="cellIs" dxfId="6304" priority="6052" operator="lessThan">
      <formula>$B4</formula>
    </cfRule>
    <cfRule type="cellIs" dxfId="6303" priority="6053" operator="greaterThan">
      <formula>$B4</formula>
    </cfRule>
  </conditionalFormatting>
  <conditionalFormatting sqref="V4">
    <cfRule type="cellIs" dxfId="6302" priority="6050" operator="lessThan">
      <formula>$B4</formula>
    </cfRule>
    <cfRule type="cellIs" dxfId="6301" priority="6051" operator="greaterThan">
      <formula>$B4</formula>
    </cfRule>
  </conditionalFormatting>
  <conditionalFormatting sqref="X4">
    <cfRule type="cellIs" dxfId="6300" priority="6048" operator="lessThan">
      <formula>$B4</formula>
    </cfRule>
    <cfRule type="cellIs" dxfId="6299" priority="6049" operator="greaterThan">
      <formula>$B4</formula>
    </cfRule>
  </conditionalFormatting>
  <conditionalFormatting sqref="Z4">
    <cfRule type="cellIs" dxfId="6298" priority="6046" operator="lessThan">
      <formula>$B4</formula>
    </cfRule>
    <cfRule type="cellIs" dxfId="6297" priority="6047" operator="greaterThan">
      <formula>$B4</formula>
    </cfRule>
  </conditionalFormatting>
  <conditionalFormatting sqref="AB4">
    <cfRule type="cellIs" dxfId="6296" priority="6044" operator="lessThan">
      <formula>$B4</formula>
    </cfRule>
    <cfRule type="cellIs" dxfId="6295" priority="6045" operator="greaterThan">
      <formula>$B4</formula>
    </cfRule>
  </conditionalFormatting>
  <conditionalFormatting sqref="G4">
    <cfRule type="cellIs" dxfId="6294" priority="6042" operator="greaterThan">
      <formula>$C4</formula>
    </cfRule>
    <cfRule type="cellIs" dxfId="6293" priority="6043" operator="lessThan">
      <formula>$C4</formula>
    </cfRule>
  </conditionalFormatting>
  <conditionalFormatting sqref="I4">
    <cfRule type="cellIs" dxfId="6292" priority="6040" operator="greaterThan">
      <formula>$C4</formula>
    </cfRule>
    <cfRule type="cellIs" dxfId="6291" priority="6041" operator="lessThan">
      <formula>$C4</formula>
    </cfRule>
  </conditionalFormatting>
  <conditionalFormatting sqref="K4">
    <cfRule type="cellIs" dxfId="6290" priority="6038" operator="greaterThan">
      <formula>$C4</formula>
    </cfRule>
    <cfRule type="cellIs" dxfId="6289" priority="6039" operator="lessThan">
      <formula>$C4</formula>
    </cfRule>
  </conditionalFormatting>
  <conditionalFormatting sqref="M4">
    <cfRule type="cellIs" dxfId="6288" priority="6036" operator="greaterThan">
      <formula>$C4</formula>
    </cfRule>
    <cfRule type="cellIs" dxfId="6287" priority="6037" operator="lessThan">
      <formula>$C4</formula>
    </cfRule>
  </conditionalFormatting>
  <conditionalFormatting sqref="O4">
    <cfRule type="cellIs" dxfId="6286" priority="6034" operator="greaterThan">
      <formula>$C4</formula>
    </cfRule>
    <cfRule type="cellIs" dxfId="6285" priority="6035" operator="lessThan">
      <formula>$C4</formula>
    </cfRule>
  </conditionalFormatting>
  <conditionalFormatting sqref="Q4">
    <cfRule type="cellIs" dxfId="6284" priority="6032" operator="greaterThan">
      <formula>$C4</formula>
    </cfRule>
    <cfRule type="cellIs" dxfId="6283" priority="6033" operator="lessThan">
      <formula>$C4</formula>
    </cfRule>
  </conditionalFormatting>
  <conditionalFormatting sqref="S4">
    <cfRule type="cellIs" dxfId="6282" priority="6030" operator="greaterThan">
      <formula>$C4</formula>
    </cfRule>
    <cfRule type="cellIs" dxfId="6281" priority="6031" operator="lessThan">
      <formula>$C4</formula>
    </cfRule>
  </conditionalFormatting>
  <conditionalFormatting sqref="U4">
    <cfRule type="cellIs" dxfId="6280" priority="6028" operator="greaterThan">
      <formula>$C4</formula>
    </cfRule>
    <cfRule type="cellIs" dxfId="6279" priority="6029" operator="lessThan">
      <formula>$C4</formula>
    </cfRule>
  </conditionalFormatting>
  <conditionalFormatting sqref="W4">
    <cfRule type="cellIs" dxfId="6278" priority="6026" operator="greaterThan">
      <formula>$C4</formula>
    </cfRule>
    <cfRule type="cellIs" dxfId="6277" priority="6027" operator="lessThan">
      <formula>$C4</formula>
    </cfRule>
  </conditionalFormatting>
  <conditionalFormatting sqref="Y4">
    <cfRule type="cellIs" dxfId="6276" priority="6024" operator="greaterThan">
      <formula>$C4</formula>
    </cfRule>
    <cfRule type="cellIs" dxfId="6275" priority="6025" operator="lessThan">
      <formula>$C4</formula>
    </cfRule>
  </conditionalFormatting>
  <conditionalFormatting sqref="AA4">
    <cfRule type="cellIs" dxfId="6274" priority="6022" operator="greaterThan">
      <formula>$C4</formula>
    </cfRule>
    <cfRule type="cellIs" dxfId="6273" priority="6023" operator="lessThan">
      <formula>$C4</formula>
    </cfRule>
  </conditionalFormatting>
  <conditionalFormatting sqref="AC4">
    <cfRule type="cellIs" dxfId="6272" priority="6020" operator="greaterThan">
      <formula>$C4</formula>
    </cfRule>
    <cfRule type="cellIs" dxfId="6271" priority="6021" operator="lessThan">
      <formula>$C4</formula>
    </cfRule>
  </conditionalFormatting>
  <conditionalFormatting sqref="F8">
    <cfRule type="cellIs" dxfId="6270" priority="6018" operator="lessThan">
      <formula>$B4</formula>
    </cfRule>
    <cfRule type="cellIs" dxfId="6269" priority="6019" operator="greaterThan">
      <formula>$B4</formula>
    </cfRule>
  </conditionalFormatting>
  <conditionalFormatting sqref="G8">
    <cfRule type="cellIs" dxfId="6268" priority="6016" operator="greaterThan">
      <formula>$C4</formula>
    </cfRule>
    <cfRule type="cellIs" dxfId="6267" priority="6017" operator="lessThan">
      <formula>$C4</formula>
    </cfRule>
  </conditionalFormatting>
  <conditionalFormatting sqref="F12">
    <cfRule type="cellIs" dxfId="6266" priority="6014" operator="lessThan">
      <formula>$B4</formula>
    </cfRule>
    <cfRule type="cellIs" dxfId="6265" priority="6015" operator="greaterThan">
      <formula>$B4</formula>
    </cfRule>
  </conditionalFormatting>
  <conditionalFormatting sqref="G12">
    <cfRule type="cellIs" dxfId="6264" priority="6012" operator="greaterThan">
      <formula>$C4</formula>
    </cfRule>
    <cfRule type="cellIs" dxfId="6263" priority="6013" operator="lessThan">
      <formula>$C4</formula>
    </cfRule>
  </conditionalFormatting>
  <conditionalFormatting sqref="F16">
    <cfRule type="cellIs" dxfId="6262" priority="6010" operator="lessThan">
      <formula>$B4</formula>
    </cfRule>
    <cfRule type="cellIs" dxfId="6261" priority="6011" operator="greaterThan">
      <formula>$B4</formula>
    </cfRule>
  </conditionalFormatting>
  <conditionalFormatting sqref="G16">
    <cfRule type="cellIs" dxfId="6260" priority="6008" operator="greaterThan">
      <formula>$C4</formula>
    </cfRule>
    <cfRule type="cellIs" dxfId="6259" priority="6009" operator="lessThan">
      <formula>$C4</formula>
    </cfRule>
  </conditionalFormatting>
  <conditionalFormatting sqref="F20">
    <cfRule type="cellIs" dxfId="6258" priority="6006" operator="lessThan">
      <formula>$B4</formula>
    </cfRule>
    <cfRule type="cellIs" dxfId="6257" priority="6007" operator="greaterThan">
      <formula>$B4</formula>
    </cfRule>
  </conditionalFormatting>
  <conditionalFormatting sqref="G20">
    <cfRule type="cellIs" dxfId="6256" priority="6004" operator="greaterThan">
      <formula>$C4</formula>
    </cfRule>
    <cfRule type="cellIs" dxfId="6255" priority="6005" operator="lessThan">
      <formula>$C4</formula>
    </cfRule>
  </conditionalFormatting>
  <conditionalFormatting sqref="H8">
    <cfRule type="cellIs" dxfId="6254" priority="6002" operator="lessThan">
      <formula>$B4</formula>
    </cfRule>
    <cfRule type="cellIs" dxfId="6253" priority="6003" operator="greaterThan">
      <formula>$B4</formula>
    </cfRule>
  </conditionalFormatting>
  <conditionalFormatting sqref="J8">
    <cfRule type="cellIs" dxfId="6252" priority="6000" operator="lessThan">
      <formula>$B4</formula>
    </cfRule>
    <cfRule type="cellIs" dxfId="6251" priority="6001" operator="greaterThan">
      <formula>$B4</formula>
    </cfRule>
  </conditionalFormatting>
  <conditionalFormatting sqref="L8">
    <cfRule type="cellIs" dxfId="6250" priority="5998" operator="lessThan">
      <formula>$B4</formula>
    </cfRule>
    <cfRule type="cellIs" dxfId="6249" priority="5999" operator="greaterThan">
      <formula>$B4</formula>
    </cfRule>
  </conditionalFormatting>
  <conditionalFormatting sqref="N8">
    <cfRule type="cellIs" dxfId="6248" priority="5996" operator="lessThan">
      <formula>$B4</formula>
    </cfRule>
    <cfRule type="cellIs" dxfId="6247" priority="5997" operator="greaterThan">
      <formula>$B4</formula>
    </cfRule>
  </conditionalFormatting>
  <conditionalFormatting sqref="P8">
    <cfRule type="cellIs" dxfId="6246" priority="5994" operator="lessThan">
      <formula>$B4</formula>
    </cfRule>
    <cfRule type="cellIs" dxfId="6245" priority="5995" operator="greaterThan">
      <formula>$B4</formula>
    </cfRule>
  </conditionalFormatting>
  <conditionalFormatting sqref="R8">
    <cfRule type="cellIs" dxfId="6244" priority="5992" operator="lessThan">
      <formula>$B4</formula>
    </cfRule>
    <cfRule type="cellIs" dxfId="6243" priority="5993" operator="greaterThan">
      <formula>$B4</formula>
    </cfRule>
  </conditionalFormatting>
  <conditionalFormatting sqref="T8">
    <cfRule type="cellIs" dxfId="6242" priority="5990" operator="lessThan">
      <formula>$B4</formula>
    </cfRule>
    <cfRule type="cellIs" dxfId="6241" priority="5991" operator="greaterThan">
      <formula>$B4</formula>
    </cfRule>
  </conditionalFormatting>
  <conditionalFormatting sqref="V8">
    <cfRule type="cellIs" dxfId="6240" priority="5988" operator="lessThan">
      <formula>$B4</formula>
    </cfRule>
    <cfRule type="cellIs" dxfId="6239" priority="5989" operator="greaterThan">
      <formula>$B4</formula>
    </cfRule>
  </conditionalFormatting>
  <conditionalFormatting sqref="X8">
    <cfRule type="cellIs" dxfId="6238" priority="5986" operator="lessThan">
      <formula>$B4</formula>
    </cfRule>
    <cfRule type="cellIs" dxfId="6237" priority="5987" operator="greaterThan">
      <formula>$B4</formula>
    </cfRule>
  </conditionalFormatting>
  <conditionalFormatting sqref="Z8">
    <cfRule type="cellIs" dxfId="6236" priority="5984" operator="lessThan">
      <formula>$B4</formula>
    </cfRule>
    <cfRule type="cellIs" dxfId="6235" priority="5985" operator="greaterThan">
      <formula>$B4</formula>
    </cfRule>
  </conditionalFormatting>
  <conditionalFormatting sqref="AB8">
    <cfRule type="cellIs" dxfId="6234" priority="5982" operator="lessThan">
      <formula>$B4</formula>
    </cfRule>
    <cfRule type="cellIs" dxfId="6233" priority="5983" operator="greaterThan">
      <formula>$B4</formula>
    </cfRule>
  </conditionalFormatting>
  <conditionalFormatting sqref="I8">
    <cfRule type="cellIs" dxfId="6232" priority="5980" operator="greaterThan">
      <formula>$C4</formula>
    </cfRule>
    <cfRule type="cellIs" dxfId="6231" priority="5981" operator="lessThan">
      <formula>$C4</formula>
    </cfRule>
  </conditionalFormatting>
  <conditionalFormatting sqref="K8">
    <cfRule type="cellIs" dxfId="6230" priority="5978" operator="greaterThan">
      <formula>$C4</formula>
    </cfRule>
    <cfRule type="cellIs" dxfId="6229" priority="5979" operator="lessThan">
      <formula>$C4</formula>
    </cfRule>
  </conditionalFormatting>
  <conditionalFormatting sqref="M8">
    <cfRule type="cellIs" dxfId="6228" priority="5976" operator="greaterThan">
      <formula>$C4</formula>
    </cfRule>
    <cfRule type="cellIs" dxfId="6227" priority="5977" operator="lessThan">
      <formula>$C4</formula>
    </cfRule>
  </conditionalFormatting>
  <conditionalFormatting sqref="O8">
    <cfRule type="cellIs" dxfId="6226" priority="5974" operator="greaterThan">
      <formula>$C4</formula>
    </cfRule>
    <cfRule type="cellIs" dxfId="6225" priority="5975" operator="lessThan">
      <formula>$C4</formula>
    </cfRule>
  </conditionalFormatting>
  <conditionalFormatting sqref="Q8">
    <cfRule type="cellIs" dxfId="6224" priority="5972" operator="greaterThan">
      <formula>$C4</formula>
    </cfRule>
    <cfRule type="cellIs" dxfId="6223" priority="5973" operator="lessThan">
      <formula>$C4</formula>
    </cfRule>
  </conditionalFormatting>
  <conditionalFormatting sqref="S8">
    <cfRule type="cellIs" dxfId="6222" priority="5970" operator="greaterThan">
      <formula>$C4</formula>
    </cfRule>
    <cfRule type="cellIs" dxfId="6221" priority="5971" operator="lessThan">
      <formula>$C4</formula>
    </cfRule>
  </conditionalFormatting>
  <conditionalFormatting sqref="U8">
    <cfRule type="cellIs" dxfId="6220" priority="5968" operator="greaterThan">
      <formula>$C4</formula>
    </cfRule>
    <cfRule type="cellIs" dxfId="6219" priority="5969" operator="lessThan">
      <formula>$C4</formula>
    </cfRule>
  </conditionalFormatting>
  <conditionalFormatting sqref="W8">
    <cfRule type="cellIs" dxfId="6218" priority="5966" operator="greaterThan">
      <formula>$C4</formula>
    </cfRule>
    <cfRule type="cellIs" dxfId="6217" priority="5967" operator="lessThan">
      <formula>$C4</formula>
    </cfRule>
  </conditionalFormatting>
  <conditionalFormatting sqref="Y8">
    <cfRule type="cellIs" dxfId="6216" priority="5964" operator="greaterThan">
      <formula>$C4</formula>
    </cfRule>
    <cfRule type="cellIs" dxfId="6215" priority="5965" operator="lessThan">
      <formula>$C4</formula>
    </cfRule>
  </conditionalFormatting>
  <conditionalFormatting sqref="AA8">
    <cfRule type="cellIs" dxfId="6214" priority="5962" operator="greaterThan">
      <formula>$C4</formula>
    </cfRule>
    <cfRule type="cellIs" dxfId="6213" priority="5963" operator="lessThan">
      <formula>$C4</formula>
    </cfRule>
  </conditionalFormatting>
  <conditionalFormatting sqref="AC8">
    <cfRule type="cellIs" dxfId="6212" priority="5960" operator="greaterThan">
      <formula>$C4</formula>
    </cfRule>
    <cfRule type="cellIs" dxfId="6211" priority="5961" operator="lessThan">
      <formula>$C4</formula>
    </cfRule>
  </conditionalFormatting>
  <conditionalFormatting sqref="H12">
    <cfRule type="cellIs" dxfId="6210" priority="5958" operator="lessThan">
      <formula>$B4</formula>
    </cfRule>
    <cfRule type="cellIs" dxfId="6209" priority="5959" operator="greaterThan">
      <formula>$B4</formula>
    </cfRule>
  </conditionalFormatting>
  <conditionalFormatting sqref="J12">
    <cfRule type="cellIs" dxfId="6208" priority="5956" operator="lessThan">
      <formula>$B4</formula>
    </cfRule>
    <cfRule type="cellIs" dxfId="6207" priority="5957" operator="greaterThan">
      <formula>$B4</formula>
    </cfRule>
  </conditionalFormatting>
  <conditionalFormatting sqref="L12">
    <cfRule type="cellIs" dxfId="6206" priority="5954" operator="lessThan">
      <formula>$B4</formula>
    </cfRule>
    <cfRule type="cellIs" dxfId="6205" priority="5955" operator="greaterThan">
      <formula>$B4</formula>
    </cfRule>
  </conditionalFormatting>
  <conditionalFormatting sqref="N12">
    <cfRule type="cellIs" dxfId="6204" priority="5952" operator="lessThan">
      <formula>$B4</formula>
    </cfRule>
    <cfRule type="cellIs" dxfId="6203" priority="5953" operator="greaterThan">
      <formula>$B4</formula>
    </cfRule>
  </conditionalFormatting>
  <conditionalFormatting sqref="P12">
    <cfRule type="cellIs" dxfId="6202" priority="5950" operator="lessThan">
      <formula>$B4</formula>
    </cfRule>
    <cfRule type="cellIs" dxfId="6201" priority="5951" operator="greaterThan">
      <formula>$B4</formula>
    </cfRule>
  </conditionalFormatting>
  <conditionalFormatting sqref="R12">
    <cfRule type="cellIs" dxfId="6200" priority="5948" operator="lessThan">
      <formula>$B4</formula>
    </cfRule>
    <cfRule type="cellIs" dxfId="6199" priority="5949" operator="greaterThan">
      <formula>$B4</formula>
    </cfRule>
  </conditionalFormatting>
  <conditionalFormatting sqref="T12">
    <cfRule type="cellIs" dxfId="6198" priority="5946" operator="lessThan">
      <formula>$B4</formula>
    </cfRule>
    <cfRule type="cellIs" dxfId="6197" priority="5947" operator="greaterThan">
      <formula>$B4</formula>
    </cfRule>
  </conditionalFormatting>
  <conditionalFormatting sqref="V12">
    <cfRule type="cellIs" dxfId="6196" priority="5944" operator="lessThan">
      <formula>$B4</formula>
    </cfRule>
    <cfRule type="cellIs" dxfId="6195" priority="5945" operator="greaterThan">
      <formula>$B4</formula>
    </cfRule>
  </conditionalFormatting>
  <conditionalFormatting sqref="X12">
    <cfRule type="cellIs" dxfId="6194" priority="5942" operator="lessThan">
      <formula>$B4</formula>
    </cfRule>
    <cfRule type="cellIs" dxfId="6193" priority="5943" operator="greaterThan">
      <formula>$B4</formula>
    </cfRule>
  </conditionalFormatting>
  <conditionalFormatting sqref="Z12">
    <cfRule type="cellIs" dxfId="6192" priority="5940" operator="lessThan">
      <formula>$B4</formula>
    </cfRule>
    <cfRule type="cellIs" dxfId="6191" priority="5941" operator="greaterThan">
      <formula>$B4</formula>
    </cfRule>
  </conditionalFormatting>
  <conditionalFormatting sqref="AB12">
    <cfRule type="cellIs" dxfId="6190" priority="5938" operator="lessThan">
      <formula>$B4</formula>
    </cfRule>
    <cfRule type="cellIs" dxfId="6189" priority="5939" operator="greaterThan">
      <formula>$B4</formula>
    </cfRule>
  </conditionalFormatting>
  <conditionalFormatting sqref="I12">
    <cfRule type="cellIs" dxfId="6188" priority="5936" operator="greaterThan">
      <formula>$C4</formula>
    </cfRule>
    <cfRule type="cellIs" dxfId="6187" priority="5937" operator="lessThan">
      <formula>$C4</formula>
    </cfRule>
  </conditionalFormatting>
  <conditionalFormatting sqref="K12">
    <cfRule type="cellIs" dxfId="6186" priority="5934" operator="greaterThan">
      <formula>$C4</formula>
    </cfRule>
    <cfRule type="cellIs" dxfId="6185" priority="5935" operator="lessThan">
      <formula>$C4</formula>
    </cfRule>
  </conditionalFormatting>
  <conditionalFormatting sqref="M12">
    <cfRule type="cellIs" dxfId="6184" priority="5932" operator="greaterThan">
      <formula>$C4</formula>
    </cfRule>
    <cfRule type="cellIs" dxfId="6183" priority="5933" operator="lessThan">
      <formula>$C4</formula>
    </cfRule>
  </conditionalFormatting>
  <conditionalFormatting sqref="O12">
    <cfRule type="cellIs" dxfId="6182" priority="5930" operator="greaterThan">
      <formula>$C4</formula>
    </cfRule>
    <cfRule type="cellIs" dxfId="6181" priority="5931" operator="lessThan">
      <formula>$C4</formula>
    </cfRule>
  </conditionalFormatting>
  <conditionalFormatting sqref="Q12">
    <cfRule type="cellIs" dxfId="6180" priority="5928" operator="greaterThan">
      <formula>$C4</formula>
    </cfRule>
    <cfRule type="cellIs" dxfId="6179" priority="5929" operator="lessThan">
      <formula>$C4</formula>
    </cfRule>
  </conditionalFormatting>
  <conditionalFormatting sqref="S12">
    <cfRule type="cellIs" dxfId="6178" priority="5926" operator="greaterThan">
      <formula>$C4</formula>
    </cfRule>
    <cfRule type="cellIs" dxfId="6177" priority="5927" operator="lessThan">
      <formula>$C4</formula>
    </cfRule>
  </conditionalFormatting>
  <conditionalFormatting sqref="U12">
    <cfRule type="cellIs" dxfId="6176" priority="5924" operator="greaterThan">
      <formula>$C4</formula>
    </cfRule>
    <cfRule type="cellIs" dxfId="6175" priority="5925" operator="lessThan">
      <formula>$C4</formula>
    </cfRule>
  </conditionalFormatting>
  <conditionalFormatting sqref="W12">
    <cfRule type="cellIs" dxfId="6174" priority="5922" operator="greaterThan">
      <formula>$C4</formula>
    </cfRule>
    <cfRule type="cellIs" dxfId="6173" priority="5923" operator="lessThan">
      <formula>$C4</formula>
    </cfRule>
  </conditionalFormatting>
  <conditionalFormatting sqref="Y12">
    <cfRule type="cellIs" dxfId="6172" priority="5920" operator="greaterThan">
      <formula>$C4</formula>
    </cfRule>
    <cfRule type="cellIs" dxfId="6171" priority="5921" operator="lessThan">
      <formula>$C4</formula>
    </cfRule>
  </conditionalFormatting>
  <conditionalFormatting sqref="AA12">
    <cfRule type="cellIs" dxfId="6170" priority="5918" operator="greaterThan">
      <formula>$C4</formula>
    </cfRule>
    <cfRule type="cellIs" dxfId="6169" priority="5919" operator="lessThan">
      <formula>$C4</formula>
    </cfRule>
  </conditionalFormatting>
  <conditionalFormatting sqref="AC12">
    <cfRule type="cellIs" dxfId="6168" priority="5916" operator="greaterThan">
      <formula>$C4</formula>
    </cfRule>
    <cfRule type="cellIs" dxfId="6167" priority="5917" operator="lessThan">
      <formula>$C4</formula>
    </cfRule>
  </conditionalFormatting>
  <conditionalFormatting sqref="H16">
    <cfRule type="cellIs" dxfId="6166" priority="5914" operator="lessThan">
      <formula>$B4</formula>
    </cfRule>
    <cfRule type="cellIs" dxfId="6165" priority="5915" operator="greaterThan">
      <formula>$B4</formula>
    </cfRule>
  </conditionalFormatting>
  <conditionalFormatting sqref="J16">
    <cfRule type="cellIs" dxfId="6164" priority="5912" operator="lessThan">
      <formula>$B4</formula>
    </cfRule>
    <cfRule type="cellIs" dxfId="6163" priority="5913" operator="greaterThan">
      <formula>$B4</formula>
    </cfRule>
  </conditionalFormatting>
  <conditionalFormatting sqref="L16">
    <cfRule type="cellIs" dxfId="6162" priority="5910" operator="lessThan">
      <formula>$B4</formula>
    </cfRule>
    <cfRule type="cellIs" dxfId="6161" priority="5911" operator="greaterThan">
      <formula>$B4</formula>
    </cfRule>
  </conditionalFormatting>
  <conditionalFormatting sqref="N16">
    <cfRule type="cellIs" dxfId="6160" priority="5908" operator="lessThan">
      <formula>$B4</formula>
    </cfRule>
    <cfRule type="cellIs" dxfId="6159" priority="5909" operator="greaterThan">
      <formula>$B4</formula>
    </cfRule>
  </conditionalFormatting>
  <conditionalFormatting sqref="P16">
    <cfRule type="cellIs" dxfId="6158" priority="5906" operator="lessThan">
      <formula>$B4</formula>
    </cfRule>
    <cfRule type="cellIs" dxfId="6157" priority="5907" operator="greaterThan">
      <formula>$B4</formula>
    </cfRule>
  </conditionalFormatting>
  <conditionalFormatting sqref="R16">
    <cfRule type="cellIs" dxfId="6156" priority="5904" operator="lessThan">
      <formula>$B4</formula>
    </cfRule>
    <cfRule type="cellIs" dxfId="6155" priority="5905" operator="greaterThan">
      <formula>$B4</formula>
    </cfRule>
  </conditionalFormatting>
  <conditionalFormatting sqref="T16">
    <cfRule type="cellIs" dxfId="6154" priority="5902" operator="lessThan">
      <formula>$B4</formula>
    </cfRule>
    <cfRule type="cellIs" dxfId="6153" priority="5903" operator="greaterThan">
      <formula>$B4</formula>
    </cfRule>
  </conditionalFormatting>
  <conditionalFormatting sqref="V16">
    <cfRule type="cellIs" dxfId="6152" priority="5900" operator="lessThan">
      <formula>$B4</formula>
    </cfRule>
    <cfRule type="cellIs" dxfId="6151" priority="5901" operator="greaterThan">
      <formula>$B4</formula>
    </cfRule>
  </conditionalFormatting>
  <conditionalFormatting sqref="X16">
    <cfRule type="cellIs" dxfId="6150" priority="5898" operator="lessThan">
      <formula>$B4</formula>
    </cfRule>
    <cfRule type="cellIs" dxfId="6149" priority="5899" operator="greaterThan">
      <formula>$B4</formula>
    </cfRule>
  </conditionalFormatting>
  <conditionalFormatting sqref="Z16">
    <cfRule type="cellIs" dxfId="6148" priority="5896" operator="lessThan">
      <formula>$B4</formula>
    </cfRule>
    <cfRule type="cellIs" dxfId="6147" priority="5897" operator="greaterThan">
      <formula>$B4</formula>
    </cfRule>
  </conditionalFormatting>
  <conditionalFormatting sqref="AB16">
    <cfRule type="cellIs" dxfId="6146" priority="5894" operator="lessThan">
      <formula>$B4</formula>
    </cfRule>
    <cfRule type="cellIs" dxfId="6145" priority="5895" operator="greaterThan">
      <formula>$B4</formula>
    </cfRule>
  </conditionalFormatting>
  <conditionalFormatting sqref="I16">
    <cfRule type="cellIs" dxfId="6144" priority="5892" operator="greaterThan">
      <formula>$C4</formula>
    </cfRule>
    <cfRule type="cellIs" dxfId="6143" priority="5893" operator="lessThan">
      <formula>$C4</formula>
    </cfRule>
  </conditionalFormatting>
  <conditionalFormatting sqref="K16">
    <cfRule type="cellIs" dxfId="6142" priority="5890" operator="greaterThan">
      <formula>$C4</formula>
    </cfRule>
    <cfRule type="cellIs" dxfId="6141" priority="5891" operator="lessThan">
      <formula>$C4</formula>
    </cfRule>
  </conditionalFormatting>
  <conditionalFormatting sqref="M16">
    <cfRule type="cellIs" dxfId="6140" priority="5888" operator="greaterThan">
      <formula>$C4</formula>
    </cfRule>
    <cfRule type="cellIs" dxfId="6139" priority="5889" operator="lessThan">
      <formula>$C4</formula>
    </cfRule>
  </conditionalFormatting>
  <conditionalFormatting sqref="O16">
    <cfRule type="cellIs" dxfId="6138" priority="5886" operator="greaterThan">
      <formula>$C4</formula>
    </cfRule>
    <cfRule type="cellIs" dxfId="6137" priority="5887" operator="lessThan">
      <formula>$C4</formula>
    </cfRule>
  </conditionalFormatting>
  <conditionalFormatting sqref="Q16">
    <cfRule type="cellIs" dxfId="6136" priority="5884" operator="greaterThan">
      <formula>$C4</formula>
    </cfRule>
    <cfRule type="cellIs" dxfId="6135" priority="5885" operator="lessThan">
      <formula>$C4</formula>
    </cfRule>
  </conditionalFormatting>
  <conditionalFormatting sqref="S16">
    <cfRule type="cellIs" dxfId="6134" priority="5882" operator="greaterThan">
      <formula>$C4</formula>
    </cfRule>
    <cfRule type="cellIs" dxfId="6133" priority="5883" operator="lessThan">
      <formula>$C4</formula>
    </cfRule>
  </conditionalFormatting>
  <conditionalFormatting sqref="U16">
    <cfRule type="cellIs" dxfId="6132" priority="5880" operator="greaterThan">
      <formula>$C4</formula>
    </cfRule>
    <cfRule type="cellIs" dxfId="6131" priority="5881" operator="lessThan">
      <formula>$C4</formula>
    </cfRule>
  </conditionalFormatting>
  <conditionalFormatting sqref="W16">
    <cfRule type="cellIs" dxfId="6130" priority="5878" operator="greaterThan">
      <formula>$C4</formula>
    </cfRule>
    <cfRule type="cellIs" dxfId="6129" priority="5879" operator="lessThan">
      <formula>$C4</formula>
    </cfRule>
  </conditionalFormatting>
  <conditionalFormatting sqref="Y16">
    <cfRule type="cellIs" dxfId="6128" priority="5876" operator="greaterThan">
      <formula>$C4</formula>
    </cfRule>
    <cfRule type="cellIs" dxfId="6127" priority="5877" operator="lessThan">
      <formula>$C4</formula>
    </cfRule>
  </conditionalFormatting>
  <conditionalFormatting sqref="AA16">
    <cfRule type="cellIs" dxfId="6126" priority="5874" operator="greaterThan">
      <formula>$C4</formula>
    </cfRule>
    <cfRule type="cellIs" dxfId="6125" priority="5875" operator="lessThan">
      <formula>$C4</formula>
    </cfRule>
  </conditionalFormatting>
  <conditionalFormatting sqref="AC16">
    <cfRule type="cellIs" dxfId="6124" priority="5872" operator="greaterThan">
      <formula>$C4</formula>
    </cfRule>
    <cfRule type="cellIs" dxfId="6123" priority="5873" operator="lessThan">
      <formula>$C4</formula>
    </cfRule>
  </conditionalFormatting>
  <conditionalFormatting sqref="H20">
    <cfRule type="cellIs" dxfId="6122" priority="5870" operator="lessThan">
      <formula>$B4</formula>
    </cfRule>
    <cfRule type="cellIs" dxfId="6121" priority="5871" operator="greaterThan">
      <formula>$B4</formula>
    </cfRule>
  </conditionalFormatting>
  <conditionalFormatting sqref="J20">
    <cfRule type="cellIs" dxfId="6120" priority="5868" operator="lessThan">
      <formula>$B4</formula>
    </cfRule>
    <cfRule type="cellIs" dxfId="6119" priority="5869" operator="greaterThan">
      <formula>$B4</formula>
    </cfRule>
  </conditionalFormatting>
  <conditionalFormatting sqref="L20">
    <cfRule type="cellIs" dxfId="6118" priority="5866" operator="lessThan">
      <formula>$B4</formula>
    </cfRule>
    <cfRule type="cellIs" dxfId="6117" priority="5867" operator="greaterThan">
      <formula>$B4</formula>
    </cfRule>
  </conditionalFormatting>
  <conditionalFormatting sqref="N20">
    <cfRule type="cellIs" dxfId="6116" priority="5864" operator="lessThan">
      <formula>$B4</formula>
    </cfRule>
    <cfRule type="cellIs" dxfId="6115" priority="5865" operator="greaterThan">
      <formula>$B4</formula>
    </cfRule>
  </conditionalFormatting>
  <conditionalFormatting sqref="P20">
    <cfRule type="cellIs" dxfId="6114" priority="5862" operator="lessThan">
      <formula>$B4</formula>
    </cfRule>
    <cfRule type="cellIs" dxfId="6113" priority="5863" operator="greaterThan">
      <formula>$B4</formula>
    </cfRule>
  </conditionalFormatting>
  <conditionalFormatting sqref="R20">
    <cfRule type="cellIs" dxfId="6112" priority="5860" operator="lessThan">
      <formula>$B4</formula>
    </cfRule>
    <cfRule type="cellIs" dxfId="6111" priority="5861" operator="greaterThan">
      <formula>$B4</formula>
    </cfRule>
  </conditionalFormatting>
  <conditionalFormatting sqref="T20">
    <cfRule type="cellIs" dxfId="6110" priority="5858" operator="lessThan">
      <formula>$B4</formula>
    </cfRule>
    <cfRule type="cellIs" dxfId="6109" priority="5859" operator="greaterThan">
      <formula>$B4</formula>
    </cfRule>
  </conditionalFormatting>
  <conditionalFormatting sqref="V20">
    <cfRule type="cellIs" dxfId="6108" priority="5856" operator="lessThan">
      <formula>$B4</formula>
    </cfRule>
    <cfRule type="cellIs" dxfId="6107" priority="5857" operator="greaterThan">
      <formula>$B4</formula>
    </cfRule>
  </conditionalFormatting>
  <conditionalFormatting sqref="X20">
    <cfRule type="cellIs" dxfId="6106" priority="5854" operator="lessThan">
      <formula>$B4</formula>
    </cfRule>
    <cfRule type="cellIs" dxfId="6105" priority="5855" operator="greaterThan">
      <formula>$B4</formula>
    </cfRule>
  </conditionalFormatting>
  <conditionalFormatting sqref="Z20">
    <cfRule type="cellIs" dxfId="6104" priority="5852" operator="lessThan">
      <formula>$B4</formula>
    </cfRule>
    <cfRule type="cellIs" dxfId="6103" priority="5853" operator="greaterThan">
      <formula>$B4</formula>
    </cfRule>
  </conditionalFormatting>
  <conditionalFormatting sqref="AB20">
    <cfRule type="cellIs" dxfId="6102" priority="5850" operator="lessThan">
      <formula>$B4</formula>
    </cfRule>
    <cfRule type="cellIs" dxfId="6101" priority="5851" operator="greaterThan">
      <formula>$B4</formula>
    </cfRule>
  </conditionalFormatting>
  <conditionalFormatting sqref="I20">
    <cfRule type="cellIs" dxfId="6100" priority="5848" operator="greaterThan">
      <formula>$C4</formula>
    </cfRule>
    <cfRule type="cellIs" dxfId="6099" priority="5849" operator="lessThan">
      <formula>$C4</formula>
    </cfRule>
  </conditionalFormatting>
  <conditionalFormatting sqref="K20">
    <cfRule type="cellIs" dxfId="6098" priority="5846" operator="greaterThan">
      <formula>$C4</formula>
    </cfRule>
    <cfRule type="cellIs" dxfId="6097" priority="5847" operator="lessThan">
      <formula>$C4</formula>
    </cfRule>
  </conditionalFormatting>
  <conditionalFormatting sqref="M20">
    <cfRule type="cellIs" dxfId="6096" priority="5844" operator="greaterThan">
      <formula>$C4</formula>
    </cfRule>
    <cfRule type="cellIs" dxfId="6095" priority="5845" operator="lessThan">
      <formula>$C4</formula>
    </cfRule>
  </conditionalFormatting>
  <conditionalFormatting sqref="O20">
    <cfRule type="cellIs" dxfId="6094" priority="5842" operator="greaterThan">
      <formula>$C4</formula>
    </cfRule>
    <cfRule type="cellIs" dxfId="6093" priority="5843" operator="lessThan">
      <formula>$C4</formula>
    </cfRule>
  </conditionalFormatting>
  <conditionalFormatting sqref="Q20">
    <cfRule type="cellIs" dxfId="6092" priority="5840" operator="greaterThan">
      <formula>$C4</formula>
    </cfRule>
    <cfRule type="cellIs" dxfId="6091" priority="5841" operator="lessThan">
      <formula>$C4</formula>
    </cfRule>
  </conditionalFormatting>
  <conditionalFormatting sqref="S20">
    <cfRule type="cellIs" dxfId="6090" priority="5838" operator="greaterThan">
      <formula>$C4</formula>
    </cfRule>
    <cfRule type="cellIs" dxfId="6089" priority="5839" operator="lessThan">
      <formula>$C4</formula>
    </cfRule>
  </conditionalFormatting>
  <conditionalFormatting sqref="U20">
    <cfRule type="cellIs" dxfId="6088" priority="5836" operator="greaterThan">
      <formula>$C4</formula>
    </cfRule>
    <cfRule type="cellIs" dxfId="6087" priority="5837" operator="lessThan">
      <formula>$C4</formula>
    </cfRule>
  </conditionalFormatting>
  <conditionalFormatting sqref="W20">
    <cfRule type="cellIs" dxfId="6086" priority="5834" operator="greaterThan">
      <formula>$C4</formula>
    </cfRule>
    <cfRule type="cellIs" dxfId="6085" priority="5835" operator="lessThan">
      <formula>$C4</formula>
    </cfRule>
  </conditionalFormatting>
  <conditionalFormatting sqref="Y20">
    <cfRule type="cellIs" dxfId="6084" priority="5832" operator="greaterThan">
      <formula>$C4</formula>
    </cfRule>
    <cfRule type="cellIs" dxfId="6083" priority="5833" operator="lessThan">
      <formula>$C4</formula>
    </cfRule>
  </conditionalFormatting>
  <conditionalFormatting sqref="AA20">
    <cfRule type="cellIs" dxfId="6082" priority="5830" operator="greaterThan">
      <formula>$C4</formula>
    </cfRule>
    <cfRule type="cellIs" dxfId="6081" priority="5831" operator="lessThan">
      <formula>$C4</formula>
    </cfRule>
  </conditionalFormatting>
  <conditionalFormatting sqref="AC20">
    <cfRule type="cellIs" dxfId="6080" priority="5828" operator="greaterThan">
      <formula>$C4</formula>
    </cfRule>
    <cfRule type="cellIs" dxfId="6079" priority="5829" operator="lessThan">
      <formula>$C4</formula>
    </cfRule>
  </conditionalFormatting>
  <conditionalFormatting sqref="F144">
    <cfRule type="cellIs" dxfId="6078" priority="3083" operator="lessThan">
      <formula>$B144</formula>
    </cfRule>
    <cfRule type="cellIs" dxfId="6077" priority="3084" operator="greaterThan">
      <formula>$B144</formula>
    </cfRule>
  </conditionalFormatting>
  <conditionalFormatting sqref="H144">
    <cfRule type="cellIs" dxfId="6076" priority="3081" operator="lessThan">
      <formula>$B144</formula>
    </cfRule>
    <cfRule type="cellIs" dxfId="6075" priority="3082" operator="greaterThan">
      <formula>$B144</formula>
    </cfRule>
  </conditionalFormatting>
  <conditionalFormatting sqref="J144">
    <cfRule type="cellIs" dxfId="6074" priority="3079" operator="lessThan">
      <formula>$B144</formula>
    </cfRule>
    <cfRule type="cellIs" dxfId="6073" priority="3080" operator="greaterThan">
      <formula>$B144</formula>
    </cfRule>
  </conditionalFormatting>
  <conditionalFormatting sqref="L144">
    <cfRule type="cellIs" dxfId="6072" priority="3077" operator="lessThan">
      <formula>$B144</formula>
    </cfRule>
    <cfRule type="cellIs" dxfId="6071" priority="3078" operator="greaterThan">
      <formula>$B144</formula>
    </cfRule>
  </conditionalFormatting>
  <conditionalFormatting sqref="N144">
    <cfRule type="cellIs" dxfId="6070" priority="3075" operator="lessThan">
      <formula>$B144</formula>
    </cfRule>
    <cfRule type="cellIs" dxfId="6069" priority="3076" operator="greaterThan">
      <formula>$B144</formula>
    </cfRule>
  </conditionalFormatting>
  <conditionalFormatting sqref="P144">
    <cfRule type="cellIs" dxfId="6068" priority="3073" operator="lessThan">
      <formula>$B144</formula>
    </cfRule>
    <cfRule type="cellIs" dxfId="6067" priority="3074" operator="greaterThan">
      <formula>$B144</formula>
    </cfRule>
  </conditionalFormatting>
  <conditionalFormatting sqref="R144">
    <cfRule type="cellIs" dxfId="6066" priority="3071" operator="lessThan">
      <formula>$B144</formula>
    </cfRule>
    <cfRule type="cellIs" dxfId="6065" priority="3072" operator="greaterThan">
      <formula>$B144</formula>
    </cfRule>
  </conditionalFormatting>
  <conditionalFormatting sqref="T144">
    <cfRule type="cellIs" dxfId="6064" priority="3069" operator="lessThan">
      <formula>$B144</formula>
    </cfRule>
    <cfRule type="cellIs" dxfId="6063" priority="3070" operator="greaterThan">
      <formula>$B144</formula>
    </cfRule>
  </conditionalFormatting>
  <conditionalFormatting sqref="V144">
    <cfRule type="cellIs" dxfId="6062" priority="3067" operator="lessThan">
      <formula>$B144</formula>
    </cfRule>
    <cfRule type="cellIs" dxfId="6061" priority="3068" operator="greaterThan">
      <formula>$B144</formula>
    </cfRule>
  </conditionalFormatting>
  <conditionalFormatting sqref="X144">
    <cfRule type="cellIs" dxfId="6060" priority="3065" operator="lessThan">
      <formula>$B144</formula>
    </cfRule>
    <cfRule type="cellIs" dxfId="6059" priority="3066" operator="greaterThan">
      <formula>$B144</formula>
    </cfRule>
  </conditionalFormatting>
  <conditionalFormatting sqref="G144">
    <cfRule type="cellIs" dxfId="6058" priority="3059" operator="greaterThan">
      <formula>$C144</formula>
    </cfRule>
    <cfRule type="cellIs" dxfId="6057" priority="3060" operator="lessThan">
      <formula>$C144</formula>
    </cfRule>
  </conditionalFormatting>
  <conditionalFormatting sqref="I144">
    <cfRule type="cellIs" dxfId="6056" priority="3057" operator="greaterThan">
      <formula>$C144</formula>
    </cfRule>
    <cfRule type="cellIs" dxfId="6055" priority="3058" operator="lessThan">
      <formula>$C144</formula>
    </cfRule>
  </conditionalFormatting>
  <conditionalFormatting sqref="K144">
    <cfRule type="cellIs" dxfId="6054" priority="3055" operator="greaterThan">
      <formula>$C144</formula>
    </cfRule>
    <cfRule type="cellIs" dxfId="6053" priority="3056" operator="lessThan">
      <formula>$C144</formula>
    </cfRule>
  </conditionalFormatting>
  <conditionalFormatting sqref="M144">
    <cfRule type="cellIs" dxfId="6052" priority="3053" operator="greaterThan">
      <formula>$C144</formula>
    </cfRule>
    <cfRule type="cellIs" dxfId="6051" priority="3054" operator="lessThan">
      <formula>$C144</formula>
    </cfRule>
  </conditionalFormatting>
  <conditionalFormatting sqref="O144">
    <cfRule type="cellIs" dxfId="6050" priority="3051" operator="greaterThan">
      <formula>$C144</formula>
    </cfRule>
    <cfRule type="cellIs" dxfId="6049" priority="3052" operator="lessThan">
      <formula>$C144</formula>
    </cfRule>
  </conditionalFormatting>
  <conditionalFormatting sqref="Q144">
    <cfRule type="cellIs" dxfId="6048" priority="3049" operator="greaterThan">
      <formula>$C144</formula>
    </cfRule>
    <cfRule type="cellIs" dxfId="6047" priority="3050" operator="lessThan">
      <formula>$C144</formula>
    </cfRule>
  </conditionalFormatting>
  <conditionalFormatting sqref="S144">
    <cfRule type="cellIs" dxfId="6046" priority="3047" operator="greaterThan">
      <formula>$C144</formula>
    </cfRule>
    <cfRule type="cellIs" dxfId="6045" priority="3048" operator="lessThan">
      <formula>$C144</formula>
    </cfRule>
  </conditionalFormatting>
  <conditionalFormatting sqref="U144">
    <cfRule type="cellIs" dxfId="6044" priority="3045" operator="greaterThan">
      <formula>$C144</formula>
    </cfRule>
    <cfRule type="cellIs" dxfId="6043" priority="3046" operator="lessThan">
      <formula>$C144</formula>
    </cfRule>
  </conditionalFormatting>
  <conditionalFormatting sqref="W144">
    <cfRule type="cellIs" dxfId="6042" priority="3043" operator="greaterThan">
      <formula>$C144</formula>
    </cfRule>
    <cfRule type="cellIs" dxfId="6041" priority="3044" operator="lessThan">
      <formula>$C144</formula>
    </cfRule>
  </conditionalFormatting>
  <conditionalFormatting sqref="Y144">
    <cfRule type="cellIs" dxfId="6040" priority="3041" operator="greaterThan">
      <formula>$C144</formula>
    </cfRule>
    <cfRule type="cellIs" dxfId="6039" priority="3042" operator="lessThan">
      <formula>$C144</formula>
    </cfRule>
  </conditionalFormatting>
  <conditionalFormatting sqref="F24">
    <cfRule type="cellIs" dxfId="6038" priority="5585" operator="lessThan">
      <formula>$B24</formula>
    </cfRule>
    <cfRule type="cellIs" dxfId="6037" priority="5586" operator="greaterThan">
      <formula>$B24</formula>
    </cfRule>
  </conditionalFormatting>
  <conditionalFormatting sqref="H24">
    <cfRule type="cellIs" dxfId="6036" priority="5583" operator="lessThan">
      <formula>$B24</formula>
    </cfRule>
    <cfRule type="cellIs" dxfId="6035" priority="5584" operator="greaterThan">
      <formula>$B24</formula>
    </cfRule>
  </conditionalFormatting>
  <conditionalFormatting sqref="J24">
    <cfRule type="cellIs" dxfId="6034" priority="5581" operator="lessThan">
      <formula>$B24</formula>
    </cfRule>
    <cfRule type="cellIs" dxfId="6033" priority="5582" operator="greaterThan">
      <formula>$B24</formula>
    </cfRule>
  </conditionalFormatting>
  <conditionalFormatting sqref="L24">
    <cfRule type="cellIs" dxfId="6032" priority="5579" operator="lessThan">
      <formula>$B24</formula>
    </cfRule>
    <cfRule type="cellIs" dxfId="6031" priority="5580" operator="greaterThan">
      <formula>$B24</formula>
    </cfRule>
  </conditionalFormatting>
  <conditionalFormatting sqref="N24">
    <cfRule type="cellIs" dxfId="6030" priority="5577" operator="lessThan">
      <formula>$B24</formula>
    </cfRule>
    <cfRule type="cellIs" dxfId="6029" priority="5578" operator="greaterThan">
      <formula>$B24</formula>
    </cfRule>
  </conditionalFormatting>
  <conditionalFormatting sqref="P24">
    <cfRule type="cellIs" dxfId="6028" priority="5575" operator="lessThan">
      <formula>$B24</formula>
    </cfRule>
    <cfRule type="cellIs" dxfId="6027" priority="5576" operator="greaterThan">
      <formula>$B24</formula>
    </cfRule>
  </conditionalFormatting>
  <conditionalFormatting sqref="R24">
    <cfRule type="cellIs" dxfId="6026" priority="5573" operator="lessThan">
      <formula>$B24</formula>
    </cfRule>
    <cfRule type="cellIs" dxfId="6025" priority="5574" operator="greaterThan">
      <formula>$B24</formula>
    </cfRule>
  </conditionalFormatting>
  <conditionalFormatting sqref="T24">
    <cfRule type="cellIs" dxfId="6024" priority="5571" operator="lessThan">
      <formula>$B24</formula>
    </cfRule>
    <cfRule type="cellIs" dxfId="6023" priority="5572" operator="greaterThan">
      <formula>$B24</formula>
    </cfRule>
  </conditionalFormatting>
  <conditionalFormatting sqref="V24">
    <cfRule type="cellIs" dxfId="6022" priority="5569" operator="lessThan">
      <formula>$B24</formula>
    </cfRule>
    <cfRule type="cellIs" dxfId="6021" priority="5570" operator="greaterThan">
      <formula>$B24</formula>
    </cfRule>
  </conditionalFormatting>
  <conditionalFormatting sqref="G24">
    <cfRule type="cellIs" dxfId="6020" priority="5561" operator="greaterThan">
      <formula>$C24</formula>
    </cfRule>
    <cfRule type="cellIs" dxfId="6019" priority="5562" operator="lessThan">
      <formula>$C24</formula>
    </cfRule>
  </conditionalFormatting>
  <conditionalFormatting sqref="I24">
    <cfRule type="cellIs" dxfId="6018" priority="5559" operator="greaterThan">
      <formula>$C24</formula>
    </cfRule>
    <cfRule type="cellIs" dxfId="6017" priority="5560" operator="lessThan">
      <formula>$C24</formula>
    </cfRule>
  </conditionalFormatting>
  <conditionalFormatting sqref="K24">
    <cfRule type="cellIs" dxfId="6016" priority="5557" operator="greaterThan">
      <formula>$C24</formula>
    </cfRule>
    <cfRule type="cellIs" dxfId="6015" priority="5558" operator="lessThan">
      <formula>$C24</formula>
    </cfRule>
  </conditionalFormatting>
  <conditionalFormatting sqref="M24">
    <cfRule type="cellIs" dxfId="6014" priority="5555" operator="greaterThan">
      <formula>$C24</formula>
    </cfRule>
    <cfRule type="cellIs" dxfId="6013" priority="5556" operator="lessThan">
      <formula>$C24</formula>
    </cfRule>
  </conditionalFormatting>
  <conditionalFormatting sqref="O24">
    <cfRule type="cellIs" dxfId="6012" priority="5553" operator="greaterThan">
      <formula>$C24</formula>
    </cfRule>
    <cfRule type="cellIs" dxfId="6011" priority="5554" operator="lessThan">
      <formula>$C24</formula>
    </cfRule>
  </conditionalFormatting>
  <conditionalFormatting sqref="Q24">
    <cfRule type="cellIs" dxfId="6010" priority="5551" operator="greaterThan">
      <formula>$C24</formula>
    </cfRule>
    <cfRule type="cellIs" dxfId="6009" priority="5552" operator="lessThan">
      <formula>$C24</formula>
    </cfRule>
  </conditionalFormatting>
  <conditionalFormatting sqref="S24">
    <cfRule type="cellIs" dxfId="6008" priority="5549" operator="greaterThan">
      <formula>$C24</formula>
    </cfRule>
    <cfRule type="cellIs" dxfId="6007" priority="5550" operator="lessThan">
      <formula>$C24</formula>
    </cfRule>
  </conditionalFormatting>
  <conditionalFormatting sqref="U24">
    <cfRule type="cellIs" dxfId="6006" priority="5547" operator="greaterThan">
      <formula>$C24</formula>
    </cfRule>
    <cfRule type="cellIs" dxfId="6005" priority="5548" operator="lessThan">
      <formula>$C24</formula>
    </cfRule>
  </conditionalFormatting>
  <conditionalFormatting sqref="W24">
    <cfRule type="cellIs" dxfId="6004" priority="5545" operator="greaterThan">
      <formula>$C24</formula>
    </cfRule>
    <cfRule type="cellIs" dxfId="6003" priority="5546" operator="lessThan">
      <formula>$C24</formula>
    </cfRule>
  </conditionalFormatting>
  <conditionalFormatting sqref="F6">
    <cfRule type="cellIs" dxfId="6002" priority="5827" operator="equal">
      <formula>1</formula>
    </cfRule>
  </conditionalFormatting>
  <conditionalFormatting sqref="F5">
    <cfRule type="cellIs" dxfId="6001" priority="5823" operator="greaterThan">
      <formula>0</formula>
    </cfRule>
    <cfRule type="cellIs" dxfId="6000" priority="5826" operator="lessThan">
      <formula>0</formula>
    </cfRule>
  </conditionalFormatting>
  <conditionalFormatting sqref="G5">
    <cfRule type="cellIs" dxfId="5999" priority="5824" operator="lessThan">
      <formula>0</formula>
    </cfRule>
    <cfRule type="cellIs" dxfId="5998" priority="5825" operator="greaterThan">
      <formula>0</formula>
    </cfRule>
  </conditionalFormatting>
  <conditionalFormatting sqref="H5">
    <cfRule type="cellIs" dxfId="5997" priority="5819" operator="greaterThan">
      <formula>0</formula>
    </cfRule>
    <cfRule type="cellIs" dxfId="5996" priority="5822" operator="lessThan">
      <formula>0</formula>
    </cfRule>
  </conditionalFormatting>
  <conditionalFormatting sqref="I5">
    <cfRule type="cellIs" dxfId="5995" priority="5820" operator="lessThan">
      <formula>0</formula>
    </cfRule>
    <cfRule type="cellIs" dxfId="5994" priority="5821" operator="greaterThan">
      <formula>0</formula>
    </cfRule>
  </conditionalFormatting>
  <conditionalFormatting sqref="J5">
    <cfRule type="cellIs" dxfId="5993" priority="5815" operator="greaterThan">
      <formula>0</formula>
    </cfRule>
    <cfRule type="cellIs" dxfId="5992" priority="5818" operator="lessThan">
      <formula>0</formula>
    </cfRule>
  </conditionalFormatting>
  <conditionalFormatting sqref="K5">
    <cfRule type="cellIs" dxfId="5991" priority="5816" operator="lessThan">
      <formula>0</formula>
    </cfRule>
    <cfRule type="cellIs" dxfId="5990" priority="5817" operator="greaterThan">
      <formula>0</formula>
    </cfRule>
  </conditionalFormatting>
  <conditionalFormatting sqref="L5">
    <cfRule type="cellIs" dxfId="5989" priority="5811" operator="greaterThan">
      <formula>0</formula>
    </cfRule>
    <cfRule type="cellIs" dxfId="5988" priority="5814" operator="lessThan">
      <formula>0</formula>
    </cfRule>
  </conditionalFormatting>
  <conditionalFormatting sqref="M5">
    <cfRule type="cellIs" dxfId="5987" priority="5812" operator="lessThan">
      <formula>0</formula>
    </cfRule>
    <cfRule type="cellIs" dxfId="5986" priority="5813" operator="greaterThan">
      <formula>0</formula>
    </cfRule>
  </conditionalFormatting>
  <conditionalFormatting sqref="N5">
    <cfRule type="cellIs" dxfId="5985" priority="5807" operator="greaterThan">
      <formula>0</formula>
    </cfRule>
    <cfRule type="cellIs" dxfId="5984" priority="5810" operator="lessThan">
      <formula>0</formula>
    </cfRule>
  </conditionalFormatting>
  <conditionalFormatting sqref="O5">
    <cfRule type="cellIs" dxfId="5983" priority="5808" operator="lessThan">
      <formula>0</formula>
    </cfRule>
    <cfRule type="cellIs" dxfId="5982" priority="5809" operator="greaterThan">
      <formula>0</formula>
    </cfRule>
  </conditionalFormatting>
  <conditionalFormatting sqref="P5">
    <cfRule type="cellIs" dxfId="5981" priority="5803" operator="greaterThan">
      <formula>0</formula>
    </cfRule>
    <cfRule type="cellIs" dxfId="5980" priority="5806" operator="lessThan">
      <formula>0</formula>
    </cfRule>
  </conditionalFormatting>
  <conditionalFormatting sqref="Q5">
    <cfRule type="cellIs" dxfId="5979" priority="5804" operator="lessThan">
      <formula>0</formula>
    </cfRule>
    <cfRule type="cellIs" dxfId="5978" priority="5805" operator="greaterThan">
      <formula>0</formula>
    </cfRule>
  </conditionalFormatting>
  <conditionalFormatting sqref="R5">
    <cfRule type="cellIs" dxfId="5977" priority="5799" operator="greaterThan">
      <formula>0</formula>
    </cfRule>
    <cfRule type="cellIs" dxfId="5976" priority="5802" operator="lessThan">
      <formula>0</formula>
    </cfRule>
  </conditionalFormatting>
  <conditionalFormatting sqref="S5">
    <cfRule type="cellIs" dxfId="5975" priority="5800" operator="lessThan">
      <formula>0</formula>
    </cfRule>
    <cfRule type="cellIs" dxfId="5974" priority="5801" operator="greaterThan">
      <formula>0</formula>
    </cfRule>
  </conditionalFormatting>
  <conditionalFormatting sqref="T5">
    <cfRule type="cellIs" dxfId="5973" priority="5795" operator="greaterThan">
      <formula>0</formula>
    </cfRule>
    <cfRule type="cellIs" dxfId="5972" priority="5798" operator="lessThan">
      <formula>0</formula>
    </cfRule>
  </conditionalFormatting>
  <conditionalFormatting sqref="U5">
    <cfRule type="cellIs" dxfId="5971" priority="5796" operator="lessThan">
      <formula>0</formula>
    </cfRule>
    <cfRule type="cellIs" dxfId="5970" priority="5797" operator="greaterThan">
      <formula>0</formula>
    </cfRule>
  </conditionalFormatting>
  <conditionalFormatting sqref="V5">
    <cfRule type="cellIs" dxfId="5969" priority="5791" operator="greaterThan">
      <formula>0</formula>
    </cfRule>
    <cfRule type="cellIs" dxfId="5968" priority="5794" operator="lessThan">
      <formula>0</formula>
    </cfRule>
  </conditionalFormatting>
  <conditionalFormatting sqref="W5">
    <cfRule type="cellIs" dxfId="5967" priority="5792" operator="lessThan">
      <formula>0</formula>
    </cfRule>
    <cfRule type="cellIs" dxfId="5966" priority="5793" operator="greaterThan">
      <formula>0</formula>
    </cfRule>
  </conditionalFormatting>
  <conditionalFormatting sqref="X5">
    <cfRule type="cellIs" dxfId="5965" priority="5787" operator="greaterThan">
      <formula>0</formula>
    </cfRule>
    <cfRule type="cellIs" dxfId="5964" priority="5790" operator="lessThan">
      <formula>0</formula>
    </cfRule>
  </conditionalFormatting>
  <conditionalFormatting sqref="Y5">
    <cfRule type="cellIs" dxfId="5963" priority="5788" operator="lessThan">
      <formula>0</formula>
    </cfRule>
    <cfRule type="cellIs" dxfId="5962" priority="5789" operator="greaterThan">
      <formula>0</formula>
    </cfRule>
  </conditionalFormatting>
  <conditionalFormatting sqref="Z5">
    <cfRule type="cellIs" dxfId="5961" priority="5783" operator="greaterThan">
      <formula>0</formula>
    </cfRule>
    <cfRule type="cellIs" dxfId="5960" priority="5786" operator="lessThan">
      <formula>0</formula>
    </cfRule>
  </conditionalFormatting>
  <conditionalFormatting sqref="AA5">
    <cfRule type="cellIs" dxfId="5959" priority="5784" operator="lessThan">
      <formula>0</formula>
    </cfRule>
    <cfRule type="cellIs" dxfId="5958" priority="5785" operator="greaterThan">
      <formula>0</formula>
    </cfRule>
  </conditionalFormatting>
  <conditionalFormatting sqref="AB5">
    <cfRule type="cellIs" dxfId="5957" priority="5779" operator="greaterThan">
      <formula>0</formula>
    </cfRule>
    <cfRule type="cellIs" dxfId="5956" priority="5782" operator="lessThan">
      <formula>0</formula>
    </cfRule>
  </conditionalFormatting>
  <conditionalFormatting sqref="AC5">
    <cfRule type="cellIs" dxfId="5955" priority="5780" operator="lessThan">
      <formula>0</formula>
    </cfRule>
    <cfRule type="cellIs" dxfId="5954" priority="5781" operator="greaterThan">
      <formula>0</formula>
    </cfRule>
  </conditionalFormatting>
  <conditionalFormatting sqref="F9">
    <cfRule type="cellIs" dxfId="5953" priority="5777" operator="greaterThan">
      <formula>0</formula>
    </cfRule>
    <cfRule type="cellIs" dxfId="5952" priority="5778" operator="lessThan">
      <formula>0</formula>
    </cfRule>
  </conditionalFormatting>
  <conditionalFormatting sqref="F13">
    <cfRule type="cellIs" dxfId="5951" priority="5775" operator="greaterThan">
      <formula>0</formula>
    </cfRule>
    <cfRule type="cellIs" dxfId="5950" priority="5776" operator="lessThan">
      <formula>0</formula>
    </cfRule>
  </conditionalFormatting>
  <conditionalFormatting sqref="F17">
    <cfRule type="cellIs" dxfId="5949" priority="5773" operator="greaterThan">
      <formula>0</formula>
    </cfRule>
    <cfRule type="cellIs" dxfId="5948" priority="5774" operator="lessThan">
      <formula>0</formula>
    </cfRule>
  </conditionalFormatting>
  <conditionalFormatting sqref="G9">
    <cfRule type="cellIs" dxfId="5947" priority="5771" operator="lessThan">
      <formula>0</formula>
    </cfRule>
    <cfRule type="cellIs" dxfId="5946" priority="5772" operator="greaterThan">
      <formula>0</formula>
    </cfRule>
  </conditionalFormatting>
  <conditionalFormatting sqref="G13">
    <cfRule type="cellIs" dxfId="5945" priority="5769" operator="lessThan">
      <formula>0</formula>
    </cfRule>
    <cfRule type="cellIs" dxfId="5944" priority="5770" operator="greaterThan">
      <formula>0</formula>
    </cfRule>
  </conditionalFormatting>
  <conditionalFormatting sqref="G17">
    <cfRule type="cellIs" dxfId="5943" priority="5767" operator="lessThan">
      <formula>0</formula>
    </cfRule>
    <cfRule type="cellIs" dxfId="5942" priority="5768" operator="greaterThan">
      <formula>0</formula>
    </cfRule>
  </conditionalFormatting>
  <conditionalFormatting sqref="H9">
    <cfRule type="cellIs" dxfId="5941" priority="5765" operator="greaterThan">
      <formula>0</formula>
    </cfRule>
    <cfRule type="cellIs" dxfId="5940" priority="5766" operator="lessThan">
      <formula>0</formula>
    </cfRule>
  </conditionalFormatting>
  <conditionalFormatting sqref="I9">
    <cfRule type="cellIs" dxfId="5939" priority="5763" operator="lessThan">
      <formula>0</formula>
    </cfRule>
    <cfRule type="cellIs" dxfId="5938" priority="5764" operator="greaterThan">
      <formula>0</formula>
    </cfRule>
  </conditionalFormatting>
  <conditionalFormatting sqref="J9">
    <cfRule type="cellIs" dxfId="5937" priority="5761" operator="greaterThan">
      <formula>0</formula>
    </cfRule>
    <cfRule type="cellIs" dxfId="5936" priority="5762" operator="lessThan">
      <formula>0</formula>
    </cfRule>
  </conditionalFormatting>
  <conditionalFormatting sqref="K9">
    <cfRule type="cellIs" dxfId="5935" priority="5759" operator="lessThan">
      <formula>0</formula>
    </cfRule>
    <cfRule type="cellIs" dxfId="5934" priority="5760" operator="greaterThan">
      <formula>0</formula>
    </cfRule>
  </conditionalFormatting>
  <conditionalFormatting sqref="L9">
    <cfRule type="cellIs" dxfId="5933" priority="5757" operator="greaterThan">
      <formula>0</formula>
    </cfRule>
    <cfRule type="cellIs" dxfId="5932" priority="5758" operator="lessThan">
      <formula>0</formula>
    </cfRule>
  </conditionalFormatting>
  <conditionalFormatting sqref="M9">
    <cfRule type="cellIs" dxfId="5931" priority="5755" operator="lessThan">
      <formula>0</formula>
    </cfRule>
    <cfRule type="cellIs" dxfId="5930" priority="5756" operator="greaterThan">
      <formula>0</formula>
    </cfRule>
  </conditionalFormatting>
  <conditionalFormatting sqref="N9">
    <cfRule type="cellIs" dxfId="5929" priority="5753" operator="greaterThan">
      <formula>0</formula>
    </cfRule>
    <cfRule type="cellIs" dxfId="5928" priority="5754" operator="lessThan">
      <formula>0</formula>
    </cfRule>
  </conditionalFormatting>
  <conditionalFormatting sqref="O9">
    <cfRule type="cellIs" dxfId="5927" priority="5751" operator="lessThan">
      <formula>0</formula>
    </cfRule>
    <cfRule type="cellIs" dxfId="5926" priority="5752" operator="greaterThan">
      <formula>0</formula>
    </cfRule>
  </conditionalFormatting>
  <conditionalFormatting sqref="P9">
    <cfRule type="cellIs" dxfId="5925" priority="5749" operator="greaterThan">
      <formula>0</formula>
    </cfRule>
    <cfRule type="cellIs" dxfId="5924" priority="5750" operator="lessThan">
      <formula>0</formula>
    </cfRule>
  </conditionalFormatting>
  <conditionalFormatting sqref="Q9">
    <cfRule type="cellIs" dxfId="5923" priority="5747" operator="lessThan">
      <formula>0</formula>
    </cfRule>
    <cfRule type="cellIs" dxfId="5922" priority="5748" operator="greaterThan">
      <formula>0</formula>
    </cfRule>
  </conditionalFormatting>
  <conditionalFormatting sqref="R9">
    <cfRule type="cellIs" dxfId="5921" priority="5745" operator="greaterThan">
      <formula>0</formula>
    </cfRule>
    <cfRule type="cellIs" dxfId="5920" priority="5746" operator="lessThan">
      <formula>0</formula>
    </cfRule>
  </conditionalFormatting>
  <conditionalFormatting sqref="S9">
    <cfRule type="cellIs" dxfId="5919" priority="5743" operator="lessThan">
      <formula>0</formula>
    </cfRule>
    <cfRule type="cellIs" dxfId="5918" priority="5744" operator="greaterThan">
      <formula>0</formula>
    </cfRule>
  </conditionalFormatting>
  <conditionalFormatting sqref="T9">
    <cfRule type="cellIs" dxfId="5917" priority="5741" operator="greaterThan">
      <formula>0</formula>
    </cfRule>
    <cfRule type="cellIs" dxfId="5916" priority="5742" operator="lessThan">
      <formula>0</formula>
    </cfRule>
  </conditionalFormatting>
  <conditionalFormatting sqref="U9">
    <cfRule type="cellIs" dxfId="5915" priority="5739" operator="lessThan">
      <formula>0</formula>
    </cfRule>
    <cfRule type="cellIs" dxfId="5914" priority="5740" operator="greaterThan">
      <formula>0</formula>
    </cfRule>
  </conditionalFormatting>
  <conditionalFormatting sqref="V9">
    <cfRule type="cellIs" dxfId="5913" priority="5737" operator="greaterThan">
      <formula>0</formula>
    </cfRule>
    <cfRule type="cellIs" dxfId="5912" priority="5738" operator="lessThan">
      <formula>0</formula>
    </cfRule>
  </conditionalFormatting>
  <conditionalFormatting sqref="W9">
    <cfRule type="cellIs" dxfId="5911" priority="5735" operator="lessThan">
      <formula>0</formula>
    </cfRule>
    <cfRule type="cellIs" dxfId="5910" priority="5736" operator="greaterThan">
      <formula>0</formula>
    </cfRule>
  </conditionalFormatting>
  <conditionalFormatting sqref="X9">
    <cfRule type="cellIs" dxfId="5909" priority="5733" operator="greaterThan">
      <formula>0</formula>
    </cfRule>
    <cfRule type="cellIs" dxfId="5908" priority="5734" operator="lessThan">
      <formula>0</formula>
    </cfRule>
  </conditionalFormatting>
  <conditionalFormatting sqref="Y9">
    <cfRule type="cellIs" dxfId="5907" priority="5731" operator="lessThan">
      <formula>0</formula>
    </cfRule>
    <cfRule type="cellIs" dxfId="5906" priority="5732" operator="greaterThan">
      <formula>0</formula>
    </cfRule>
  </conditionalFormatting>
  <conditionalFormatting sqref="Z9">
    <cfRule type="cellIs" dxfId="5905" priority="5729" operator="greaterThan">
      <formula>0</formula>
    </cfRule>
    <cfRule type="cellIs" dxfId="5904" priority="5730" operator="lessThan">
      <formula>0</formula>
    </cfRule>
  </conditionalFormatting>
  <conditionalFormatting sqref="AA9">
    <cfRule type="cellIs" dxfId="5903" priority="5727" operator="lessThan">
      <formula>0</formula>
    </cfRule>
    <cfRule type="cellIs" dxfId="5902" priority="5728" operator="greaterThan">
      <formula>0</formula>
    </cfRule>
  </conditionalFormatting>
  <conditionalFormatting sqref="AB9">
    <cfRule type="cellIs" dxfId="5901" priority="5725" operator="greaterThan">
      <formula>0</formula>
    </cfRule>
    <cfRule type="cellIs" dxfId="5900" priority="5726" operator="lessThan">
      <formula>0</formula>
    </cfRule>
  </conditionalFormatting>
  <conditionalFormatting sqref="AC9">
    <cfRule type="cellIs" dxfId="5899" priority="5723" operator="lessThan">
      <formula>0</formula>
    </cfRule>
    <cfRule type="cellIs" dxfId="5898" priority="5724" operator="greaterThan">
      <formula>0</formula>
    </cfRule>
  </conditionalFormatting>
  <conditionalFormatting sqref="H13">
    <cfRule type="cellIs" dxfId="5897" priority="5721" operator="greaterThan">
      <formula>0</formula>
    </cfRule>
    <cfRule type="cellIs" dxfId="5896" priority="5722" operator="lessThan">
      <formula>0</formula>
    </cfRule>
  </conditionalFormatting>
  <conditionalFormatting sqref="I13">
    <cfRule type="cellIs" dxfId="5895" priority="5719" operator="lessThan">
      <formula>0</formula>
    </cfRule>
    <cfRule type="cellIs" dxfId="5894" priority="5720" operator="greaterThan">
      <formula>0</formula>
    </cfRule>
  </conditionalFormatting>
  <conditionalFormatting sqref="J13">
    <cfRule type="cellIs" dxfId="5893" priority="5717" operator="greaterThan">
      <formula>0</formula>
    </cfRule>
    <cfRule type="cellIs" dxfId="5892" priority="5718" operator="lessThan">
      <formula>0</formula>
    </cfRule>
  </conditionalFormatting>
  <conditionalFormatting sqref="K13">
    <cfRule type="cellIs" dxfId="5891" priority="5715" operator="lessThan">
      <formula>0</formula>
    </cfRule>
    <cfRule type="cellIs" dxfId="5890" priority="5716" operator="greaterThan">
      <formula>0</formula>
    </cfRule>
  </conditionalFormatting>
  <conditionalFormatting sqref="L13">
    <cfRule type="cellIs" dxfId="5889" priority="5713" operator="greaterThan">
      <formula>0</formula>
    </cfRule>
    <cfRule type="cellIs" dxfId="5888" priority="5714" operator="lessThan">
      <formula>0</formula>
    </cfRule>
  </conditionalFormatting>
  <conditionalFormatting sqref="M13">
    <cfRule type="cellIs" dxfId="5887" priority="5711" operator="lessThan">
      <formula>0</formula>
    </cfRule>
    <cfRule type="cellIs" dxfId="5886" priority="5712" operator="greaterThan">
      <formula>0</formula>
    </cfRule>
  </conditionalFormatting>
  <conditionalFormatting sqref="N13">
    <cfRule type="cellIs" dxfId="5885" priority="5709" operator="greaterThan">
      <formula>0</formula>
    </cfRule>
    <cfRule type="cellIs" dxfId="5884" priority="5710" operator="lessThan">
      <formula>0</formula>
    </cfRule>
  </conditionalFormatting>
  <conditionalFormatting sqref="O13">
    <cfRule type="cellIs" dxfId="5883" priority="5707" operator="lessThan">
      <formula>0</formula>
    </cfRule>
    <cfRule type="cellIs" dxfId="5882" priority="5708" operator="greaterThan">
      <formula>0</formula>
    </cfRule>
  </conditionalFormatting>
  <conditionalFormatting sqref="P13">
    <cfRule type="cellIs" dxfId="5881" priority="5705" operator="greaterThan">
      <formula>0</formula>
    </cfRule>
    <cfRule type="cellIs" dxfId="5880" priority="5706" operator="lessThan">
      <formula>0</formula>
    </cfRule>
  </conditionalFormatting>
  <conditionalFormatting sqref="Q13">
    <cfRule type="cellIs" dxfId="5879" priority="5703" operator="lessThan">
      <formula>0</formula>
    </cfRule>
    <cfRule type="cellIs" dxfId="5878" priority="5704" operator="greaterThan">
      <formula>0</formula>
    </cfRule>
  </conditionalFormatting>
  <conditionalFormatting sqref="R13">
    <cfRule type="cellIs" dxfId="5877" priority="5701" operator="greaterThan">
      <formula>0</formula>
    </cfRule>
    <cfRule type="cellIs" dxfId="5876" priority="5702" operator="lessThan">
      <formula>0</formula>
    </cfRule>
  </conditionalFormatting>
  <conditionalFormatting sqref="S13">
    <cfRule type="cellIs" dxfId="5875" priority="5699" operator="lessThan">
      <formula>0</formula>
    </cfRule>
    <cfRule type="cellIs" dxfId="5874" priority="5700" operator="greaterThan">
      <formula>0</formula>
    </cfRule>
  </conditionalFormatting>
  <conditionalFormatting sqref="T13">
    <cfRule type="cellIs" dxfId="5873" priority="5697" operator="greaterThan">
      <formula>0</formula>
    </cfRule>
    <cfRule type="cellIs" dxfId="5872" priority="5698" operator="lessThan">
      <formula>0</formula>
    </cfRule>
  </conditionalFormatting>
  <conditionalFormatting sqref="U13">
    <cfRule type="cellIs" dxfId="5871" priority="5695" operator="lessThan">
      <formula>0</formula>
    </cfRule>
    <cfRule type="cellIs" dxfId="5870" priority="5696" operator="greaterThan">
      <formula>0</formula>
    </cfRule>
  </conditionalFormatting>
  <conditionalFormatting sqref="V13">
    <cfRule type="cellIs" dxfId="5869" priority="5693" operator="greaterThan">
      <formula>0</formula>
    </cfRule>
    <cfRule type="cellIs" dxfId="5868" priority="5694" operator="lessThan">
      <formula>0</formula>
    </cfRule>
  </conditionalFormatting>
  <conditionalFormatting sqref="W13">
    <cfRule type="cellIs" dxfId="5867" priority="5691" operator="lessThan">
      <formula>0</formula>
    </cfRule>
    <cfRule type="cellIs" dxfId="5866" priority="5692" operator="greaterThan">
      <formula>0</formula>
    </cfRule>
  </conditionalFormatting>
  <conditionalFormatting sqref="X13">
    <cfRule type="cellIs" dxfId="5865" priority="5689" operator="greaterThan">
      <formula>0</formula>
    </cfRule>
    <cfRule type="cellIs" dxfId="5864" priority="5690" operator="lessThan">
      <formula>0</formula>
    </cfRule>
  </conditionalFormatting>
  <conditionalFormatting sqref="Y13">
    <cfRule type="cellIs" dxfId="5863" priority="5687" operator="lessThan">
      <formula>0</formula>
    </cfRule>
    <cfRule type="cellIs" dxfId="5862" priority="5688" operator="greaterThan">
      <formula>0</formula>
    </cfRule>
  </conditionalFormatting>
  <conditionalFormatting sqref="Z13">
    <cfRule type="cellIs" dxfId="5861" priority="5685" operator="greaterThan">
      <formula>0</formula>
    </cfRule>
    <cfRule type="cellIs" dxfId="5860" priority="5686" operator="lessThan">
      <formula>0</formula>
    </cfRule>
  </conditionalFormatting>
  <conditionalFormatting sqref="AA13">
    <cfRule type="cellIs" dxfId="5859" priority="5683" operator="lessThan">
      <formula>0</formula>
    </cfRule>
    <cfRule type="cellIs" dxfId="5858" priority="5684" operator="greaterThan">
      <formula>0</formula>
    </cfRule>
  </conditionalFormatting>
  <conditionalFormatting sqref="AB13">
    <cfRule type="cellIs" dxfId="5857" priority="5681" operator="greaterThan">
      <formula>0</formula>
    </cfRule>
    <cfRule type="cellIs" dxfId="5856" priority="5682" operator="lessThan">
      <formula>0</formula>
    </cfRule>
  </conditionalFormatting>
  <conditionalFormatting sqref="AC13">
    <cfRule type="cellIs" dxfId="5855" priority="5679" operator="lessThan">
      <formula>0</formula>
    </cfRule>
    <cfRule type="cellIs" dxfId="5854" priority="5680" operator="greaterThan">
      <formula>0</formula>
    </cfRule>
  </conditionalFormatting>
  <conditionalFormatting sqref="H17">
    <cfRule type="cellIs" dxfId="5853" priority="5677" operator="greaterThan">
      <formula>0</formula>
    </cfRule>
    <cfRule type="cellIs" dxfId="5852" priority="5678" operator="lessThan">
      <formula>0</formula>
    </cfRule>
  </conditionalFormatting>
  <conditionalFormatting sqref="I17">
    <cfRule type="cellIs" dxfId="5851" priority="5675" operator="lessThan">
      <formula>0</formula>
    </cfRule>
    <cfRule type="cellIs" dxfId="5850" priority="5676" operator="greaterThan">
      <formula>0</formula>
    </cfRule>
  </conditionalFormatting>
  <conditionalFormatting sqref="J17">
    <cfRule type="cellIs" dxfId="5849" priority="5673" operator="greaterThan">
      <formula>0</formula>
    </cfRule>
    <cfRule type="cellIs" dxfId="5848" priority="5674" operator="lessThan">
      <formula>0</formula>
    </cfRule>
  </conditionalFormatting>
  <conditionalFormatting sqref="K17">
    <cfRule type="cellIs" dxfId="5847" priority="5671" operator="lessThan">
      <formula>0</formula>
    </cfRule>
    <cfRule type="cellIs" dxfId="5846" priority="5672" operator="greaterThan">
      <formula>0</formula>
    </cfRule>
  </conditionalFormatting>
  <conditionalFormatting sqref="L17">
    <cfRule type="cellIs" dxfId="5845" priority="5669" operator="greaterThan">
      <formula>0</formula>
    </cfRule>
    <cfRule type="cellIs" dxfId="5844" priority="5670" operator="lessThan">
      <formula>0</formula>
    </cfRule>
  </conditionalFormatting>
  <conditionalFormatting sqref="M17">
    <cfRule type="cellIs" dxfId="5843" priority="5667" operator="lessThan">
      <formula>0</formula>
    </cfRule>
    <cfRule type="cellIs" dxfId="5842" priority="5668" operator="greaterThan">
      <formula>0</formula>
    </cfRule>
  </conditionalFormatting>
  <conditionalFormatting sqref="N17">
    <cfRule type="cellIs" dxfId="5841" priority="5665" operator="greaterThan">
      <formula>0</formula>
    </cfRule>
    <cfRule type="cellIs" dxfId="5840" priority="5666" operator="lessThan">
      <formula>0</formula>
    </cfRule>
  </conditionalFormatting>
  <conditionalFormatting sqref="O17">
    <cfRule type="cellIs" dxfId="5839" priority="5663" operator="lessThan">
      <formula>0</formula>
    </cfRule>
    <cfRule type="cellIs" dxfId="5838" priority="5664" operator="greaterThan">
      <formula>0</formula>
    </cfRule>
  </conditionalFormatting>
  <conditionalFormatting sqref="P17">
    <cfRule type="cellIs" dxfId="5837" priority="5661" operator="greaterThan">
      <formula>0</formula>
    </cfRule>
    <cfRule type="cellIs" dxfId="5836" priority="5662" operator="lessThan">
      <formula>0</formula>
    </cfRule>
  </conditionalFormatting>
  <conditionalFormatting sqref="Q17">
    <cfRule type="cellIs" dxfId="5835" priority="5659" operator="lessThan">
      <formula>0</formula>
    </cfRule>
    <cfRule type="cellIs" dxfId="5834" priority="5660" operator="greaterThan">
      <formula>0</formula>
    </cfRule>
  </conditionalFormatting>
  <conditionalFormatting sqref="R17">
    <cfRule type="cellIs" dxfId="5833" priority="5657" operator="greaterThan">
      <formula>0</formula>
    </cfRule>
    <cfRule type="cellIs" dxfId="5832" priority="5658" operator="lessThan">
      <formula>0</formula>
    </cfRule>
  </conditionalFormatting>
  <conditionalFormatting sqref="S17">
    <cfRule type="cellIs" dxfId="5831" priority="5655" operator="lessThan">
      <formula>0</formula>
    </cfRule>
    <cfRule type="cellIs" dxfId="5830" priority="5656" operator="greaterThan">
      <formula>0</formula>
    </cfRule>
  </conditionalFormatting>
  <conditionalFormatting sqref="T17">
    <cfRule type="cellIs" dxfId="5829" priority="5653" operator="greaterThan">
      <formula>0</formula>
    </cfRule>
    <cfRule type="cellIs" dxfId="5828" priority="5654" operator="lessThan">
      <formula>0</formula>
    </cfRule>
  </conditionalFormatting>
  <conditionalFormatting sqref="U17">
    <cfRule type="cellIs" dxfId="5827" priority="5651" operator="lessThan">
      <formula>0</formula>
    </cfRule>
    <cfRule type="cellIs" dxfId="5826" priority="5652" operator="greaterThan">
      <formula>0</formula>
    </cfRule>
  </conditionalFormatting>
  <conditionalFormatting sqref="V17">
    <cfRule type="cellIs" dxfId="5825" priority="5649" operator="greaterThan">
      <formula>0</formula>
    </cfRule>
    <cfRule type="cellIs" dxfId="5824" priority="5650" operator="lessThan">
      <formula>0</formula>
    </cfRule>
  </conditionalFormatting>
  <conditionalFormatting sqref="W17">
    <cfRule type="cellIs" dxfId="5823" priority="5647" operator="lessThan">
      <formula>0</formula>
    </cfRule>
    <cfRule type="cellIs" dxfId="5822" priority="5648" operator="greaterThan">
      <formula>0</formula>
    </cfRule>
  </conditionalFormatting>
  <conditionalFormatting sqref="X17">
    <cfRule type="cellIs" dxfId="5821" priority="5645" operator="greaterThan">
      <formula>0</formula>
    </cfRule>
    <cfRule type="cellIs" dxfId="5820" priority="5646" operator="lessThan">
      <formula>0</formula>
    </cfRule>
  </conditionalFormatting>
  <conditionalFormatting sqref="Y17">
    <cfRule type="cellIs" dxfId="5819" priority="5643" operator="lessThan">
      <formula>0</formula>
    </cfRule>
    <cfRule type="cellIs" dxfId="5818" priority="5644" operator="greaterThan">
      <formula>0</formula>
    </cfRule>
  </conditionalFormatting>
  <conditionalFormatting sqref="Z17">
    <cfRule type="cellIs" dxfId="5817" priority="5641" operator="greaterThan">
      <formula>0</formula>
    </cfRule>
    <cfRule type="cellIs" dxfId="5816" priority="5642" operator="lessThan">
      <formula>0</formula>
    </cfRule>
  </conditionalFormatting>
  <conditionalFormatting sqref="AA17">
    <cfRule type="cellIs" dxfId="5815" priority="5639" operator="lessThan">
      <formula>0</formula>
    </cfRule>
    <cfRule type="cellIs" dxfId="5814" priority="5640" operator="greaterThan">
      <formula>0</formula>
    </cfRule>
  </conditionalFormatting>
  <conditionalFormatting sqref="AB17">
    <cfRule type="cellIs" dxfId="5813" priority="5637" operator="greaterThan">
      <formula>0</formula>
    </cfRule>
    <cfRule type="cellIs" dxfId="5812" priority="5638" operator="lessThan">
      <formula>0</formula>
    </cfRule>
  </conditionalFormatting>
  <conditionalFormatting sqref="AC17">
    <cfRule type="cellIs" dxfId="5811" priority="5635" operator="lessThan">
      <formula>0</formula>
    </cfRule>
    <cfRule type="cellIs" dxfId="5810" priority="5636" operator="greaterThan">
      <formula>0</formula>
    </cfRule>
  </conditionalFormatting>
  <conditionalFormatting sqref="F21">
    <cfRule type="cellIs" dxfId="5809" priority="5633" operator="greaterThan">
      <formula>0</formula>
    </cfRule>
    <cfRule type="cellIs" dxfId="5808" priority="5634" operator="lessThan">
      <formula>0</formula>
    </cfRule>
  </conditionalFormatting>
  <conditionalFormatting sqref="G21">
    <cfRule type="cellIs" dxfId="5807" priority="5631" operator="lessThan">
      <formula>0</formula>
    </cfRule>
    <cfRule type="cellIs" dxfId="5806" priority="5632" operator="greaterThan">
      <formula>0</formula>
    </cfRule>
  </conditionalFormatting>
  <conditionalFormatting sqref="H21">
    <cfRule type="cellIs" dxfId="5805" priority="5629" operator="greaterThan">
      <formula>0</formula>
    </cfRule>
    <cfRule type="cellIs" dxfId="5804" priority="5630" operator="lessThan">
      <formula>0</formula>
    </cfRule>
  </conditionalFormatting>
  <conditionalFormatting sqref="I21">
    <cfRule type="cellIs" dxfId="5803" priority="5627" operator="lessThan">
      <formula>0</formula>
    </cfRule>
    <cfRule type="cellIs" dxfId="5802" priority="5628" operator="greaterThan">
      <formula>0</formula>
    </cfRule>
  </conditionalFormatting>
  <conditionalFormatting sqref="J21">
    <cfRule type="cellIs" dxfId="5801" priority="5625" operator="greaterThan">
      <formula>0</formula>
    </cfRule>
    <cfRule type="cellIs" dxfId="5800" priority="5626" operator="lessThan">
      <formula>0</formula>
    </cfRule>
  </conditionalFormatting>
  <conditionalFormatting sqref="K21">
    <cfRule type="cellIs" dxfId="5799" priority="5623" operator="lessThan">
      <formula>0</formula>
    </cfRule>
    <cfRule type="cellIs" dxfId="5798" priority="5624" operator="greaterThan">
      <formula>0</formula>
    </cfRule>
  </conditionalFormatting>
  <conditionalFormatting sqref="L21">
    <cfRule type="cellIs" dxfId="5797" priority="5621" operator="greaterThan">
      <formula>0</formula>
    </cfRule>
    <cfRule type="cellIs" dxfId="5796" priority="5622" operator="lessThan">
      <formula>0</formula>
    </cfRule>
  </conditionalFormatting>
  <conditionalFormatting sqref="M21">
    <cfRule type="cellIs" dxfId="5795" priority="5619" operator="lessThan">
      <formula>0</formula>
    </cfRule>
    <cfRule type="cellIs" dxfId="5794" priority="5620" operator="greaterThan">
      <formula>0</formula>
    </cfRule>
  </conditionalFormatting>
  <conditionalFormatting sqref="N21">
    <cfRule type="cellIs" dxfId="5793" priority="5617" operator="greaterThan">
      <formula>0</formula>
    </cfRule>
    <cfRule type="cellIs" dxfId="5792" priority="5618" operator="lessThan">
      <formula>0</formula>
    </cfRule>
  </conditionalFormatting>
  <conditionalFormatting sqref="O21">
    <cfRule type="cellIs" dxfId="5791" priority="5615" operator="lessThan">
      <formula>0</formula>
    </cfRule>
    <cfRule type="cellIs" dxfId="5790" priority="5616" operator="greaterThan">
      <formula>0</formula>
    </cfRule>
  </conditionalFormatting>
  <conditionalFormatting sqref="P21">
    <cfRule type="cellIs" dxfId="5789" priority="5613" operator="greaterThan">
      <formula>0</formula>
    </cfRule>
    <cfRule type="cellIs" dxfId="5788" priority="5614" operator="lessThan">
      <formula>0</formula>
    </cfRule>
  </conditionalFormatting>
  <conditionalFormatting sqref="Q21">
    <cfRule type="cellIs" dxfId="5787" priority="5611" operator="lessThan">
      <formula>0</formula>
    </cfRule>
    <cfRule type="cellIs" dxfId="5786" priority="5612" operator="greaterThan">
      <formula>0</formula>
    </cfRule>
  </conditionalFormatting>
  <conditionalFormatting sqref="R21">
    <cfRule type="cellIs" dxfId="5785" priority="5609" operator="greaterThan">
      <formula>0</formula>
    </cfRule>
    <cfRule type="cellIs" dxfId="5784" priority="5610" operator="lessThan">
      <formula>0</formula>
    </cfRule>
  </conditionalFormatting>
  <conditionalFormatting sqref="S21">
    <cfRule type="cellIs" dxfId="5783" priority="5607" operator="lessThan">
      <formula>0</formula>
    </cfRule>
    <cfRule type="cellIs" dxfId="5782" priority="5608" operator="greaterThan">
      <formula>0</formula>
    </cfRule>
  </conditionalFormatting>
  <conditionalFormatting sqref="T21">
    <cfRule type="cellIs" dxfId="5781" priority="5605" operator="greaterThan">
      <formula>0</formula>
    </cfRule>
    <cfRule type="cellIs" dxfId="5780" priority="5606" operator="lessThan">
      <formula>0</formula>
    </cfRule>
  </conditionalFormatting>
  <conditionalFormatting sqref="U21">
    <cfRule type="cellIs" dxfId="5779" priority="5603" operator="lessThan">
      <formula>0</formula>
    </cfRule>
    <cfRule type="cellIs" dxfId="5778" priority="5604" operator="greaterThan">
      <formula>0</formula>
    </cfRule>
  </conditionalFormatting>
  <conditionalFormatting sqref="V21">
    <cfRule type="cellIs" dxfId="5777" priority="5601" operator="greaterThan">
      <formula>0</formula>
    </cfRule>
    <cfRule type="cellIs" dxfId="5776" priority="5602" operator="lessThan">
      <formula>0</formula>
    </cfRule>
  </conditionalFormatting>
  <conditionalFormatting sqref="W21">
    <cfRule type="cellIs" dxfId="5775" priority="5599" operator="lessThan">
      <formula>0</formula>
    </cfRule>
    <cfRule type="cellIs" dxfId="5774" priority="5600" operator="greaterThan">
      <formula>0</formula>
    </cfRule>
  </conditionalFormatting>
  <conditionalFormatting sqref="X21">
    <cfRule type="cellIs" dxfId="5773" priority="5597" operator="greaterThan">
      <formula>0</formula>
    </cfRule>
    <cfRule type="cellIs" dxfId="5772" priority="5598" operator="lessThan">
      <formula>0</formula>
    </cfRule>
  </conditionalFormatting>
  <conditionalFormatting sqref="Y21">
    <cfRule type="cellIs" dxfId="5771" priority="5595" operator="lessThan">
      <formula>0</formula>
    </cfRule>
    <cfRule type="cellIs" dxfId="5770" priority="5596" operator="greaterThan">
      <formula>0</formula>
    </cfRule>
  </conditionalFormatting>
  <conditionalFormatting sqref="Z21">
    <cfRule type="cellIs" dxfId="5769" priority="5593" operator="greaterThan">
      <formula>0</formula>
    </cfRule>
    <cfRule type="cellIs" dxfId="5768" priority="5594" operator="lessThan">
      <formula>0</formula>
    </cfRule>
  </conditionalFormatting>
  <conditionalFormatting sqref="AA21">
    <cfRule type="cellIs" dxfId="5767" priority="5591" operator="lessThan">
      <formula>0</formula>
    </cfRule>
    <cfRule type="cellIs" dxfId="5766" priority="5592" operator="greaterThan">
      <formula>0</formula>
    </cfRule>
  </conditionalFormatting>
  <conditionalFormatting sqref="AB21">
    <cfRule type="cellIs" dxfId="5765" priority="5589" operator="greaterThan">
      <formula>0</formula>
    </cfRule>
    <cfRule type="cellIs" dxfId="5764" priority="5590" operator="lessThan">
      <formula>0</formula>
    </cfRule>
  </conditionalFormatting>
  <conditionalFormatting sqref="AC21">
    <cfRule type="cellIs" dxfId="5763" priority="5587" operator="lessThan">
      <formula>0</formula>
    </cfRule>
    <cfRule type="cellIs" dxfId="5762" priority="5588" operator="greaterThan">
      <formula>0</formula>
    </cfRule>
  </conditionalFormatting>
  <conditionalFormatting sqref="F224">
    <cfRule type="cellIs" dxfId="5761" priority="1543" operator="lessThan">
      <formula>$B224</formula>
    </cfRule>
    <cfRule type="cellIs" dxfId="5760" priority="1544" operator="greaterThan">
      <formula>$B224</formula>
    </cfRule>
  </conditionalFormatting>
  <conditionalFormatting sqref="H224">
    <cfRule type="cellIs" dxfId="5759" priority="1541" operator="lessThan">
      <formula>$B224</formula>
    </cfRule>
    <cfRule type="cellIs" dxfId="5758" priority="1542" operator="greaterThan">
      <formula>$B224</formula>
    </cfRule>
  </conditionalFormatting>
  <conditionalFormatting sqref="J224">
    <cfRule type="cellIs" dxfId="5757" priority="1539" operator="lessThan">
      <formula>$B224</formula>
    </cfRule>
    <cfRule type="cellIs" dxfId="5756" priority="1540" operator="greaterThan">
      <formula>$B224</formula>
    </cfRule>
  </conditionalFormatting>
  <conditionalFormatting sqref="L224">
    <cfRule type="cellIs" dxfId="5755" priority="1537" operator="lessThan">
      <formula>$B224</formula>
    </cfRule>
    <cfRule type="cellIs" dxfId="5754" priority="1538" operator="greaterThan">
      <formula>$B224</formula>
    </cfRule>
  </conditionalFormatting>
  <conditionalFormatting sqref="N224">
    <cfRule type="cellIs" dxfId="5753" priority="1535" operator="lessThan">
      <formula>$B224</formula>
    </cfRule>
    <cfRule type="cellIs" dxfId="5752" priority="1536" operator="greaterThan">
      <formula>$B224</formula>
    </cfRule>
  </conditionalFormatting>
  <conditionalFormatting sqref="P224">
    <cfRule type="cellIs" dxfId="5751" priority="1533" operator="lessThan">
      <formula>$B224</formula>
    </cfRule>
    <cfRule type="cellIs" dxfId="5750" priority="1534" operator="greaterThan">
      <formula>$B224</formula>
    </cfRule>
  </conditionalFormatting>
  <conditionalFormatting sqref="R224">
    <cfRule type="cellIs" dxfId="5749" priority="1531" operator="lessThan">
      <formula>$B224</formula>
    </cfRule>
    <cfRule type="cellIs" dxfId="5748" priority="1532" operator="greaterThan">
      <formula>$B224</formula>
    </cfRule>
  </conditionalFormatting>
  <conditionalFormatting sqref="T224">
    <cfRule type="cellIs" dxfId="5747" priority="1529" operator="lessThan">
      <formula>$B224</formula>
    </cfRule>
    <cfRule type="cellIs" dxfId="5746" priority="1530" operator="greaterThan">
      <formula>$B224</formula>
    </cfRule>
  </conditionalFormatting>
  <conditionalFormatting sqref="V224">
    <cfRule type="cellIs" dxfId="5745" priority="1527" operator="lessThan">
      <formula>$B224</formula>
    </cfRule>
    <cfRule type="cellIs" dxfId="5744" priority="1528" operator="greaterThan">
      <formula>$B224</formula>
    </cfRule>
  </conditionalFormatting>
  <conditionalFormatting sqref="X224">
    <cfRule type="cellIs" dxfId="5743" priority="1525" operator="lessThan">
      <formula>$B224</formula>
    </cfRule>
    <cfRule type="cellIs" dxfId="5742" priority="1526" operator="greaterThan">
      <formula>$B224</formula>
    </cfRule>
  </conditionalFormatting>
  <conditionalFormatting sqref="Z224">
    <cfRule type="cellIs" dxfId="5741" priority="1523" operator="lessThan">
      <formula>$B224</formula>
    </cfRule>
    <cfRule type="cellIs" dxfId="5740" priority="1524" operator="greaterThan">
      <formula>$B224</formula>
    </cfRule>
  </conditionalFormatting>
  <conditionalFormatting sqref="AB224">
    <cfRule type="cellIs" dxfId="5739" priority="1521" operator="lessThan">
      <formula>$B224</formula>
    </cfRule>
    <cfRule type="cellIs" dxfId="5738" priority="1522" operator="greaterThan">
      <formula>$B224</formula>
    </cfRule>
  </conditionalFormatting>
  <conditionalFormatting sqref="G224">
    <cfRule type="cellIs" dxfId="5737" priority="1519" operator="greaterThan">
      <formula>$C224</formula>
    </cfRule>
    <cfRule type="cellIs" dxfId="5736" priority="1520" operator="lessThan">
      <formula>$C224</formula>
    </cfRule>
  </conditionalFormatting>
  <conditionalFormatting sqref="I224">
    <cfRule type="cellIs" dxfId="5735" priority="1517" operator="greaterThan">
      <formula>$C224</formula>
    </cfRule>
    <cfRule type="cellIs" dxfId="5734" priority="1518" operator="lessThan">
      <formula>$C224</formula>
    </cfRule>
  </conditionalFormatting>
  <conditionalFormatting sqref="K224">
    <cfRule type="cellIs" dxfId="5733" priority="1515" operator="greaterThan">
      <formula>$C224</formula>
    </cfRule>
    <cfRule type="cellIs" dxfId="5732" priority="1516" operator="lessThan">
      <formula>$C224</formula>
    </cfRule>
  </conditionalFormatting>
  <conditionalFormatting sqref="M224">
    <cfRule type="cellIs" dxfId="5731" priority="1513" operator="greaterThan">
      <formula>$C224</formula>
    </cfRule>
    <cfRule type="cellIs" dxfId="5730" priority="1514" operator="lessThan">
      <formula>$C224</formula>
    </cfRule>
  </conditionalFormatting>
  <conditionalFormatting sqref="O224">
    <cfRule type="cellIs" dxfId="5729" priority="1511" operator="greaterThan">
      <formula>$C224</formula>
    </cfRule>
    <cfRule type="cellIs" dxfId="5728" priority="1512" operator="lessThan">
      <formula>$C224</formula>
    </cfRule>
  </conditionalFormatting>
  <conditionalFormatting sqref="Q224">
    <cfRule type="cellIs" dxfId="5727" priority="1509" operator="greaterThan">
      <formula>$C224</formula>
    </cfRule>
    <cfRule type="cellIs" dxfId="5726" priority="1510" operator="lessThan">
      <formula>$C224</formula>
    </cfRule>
  </conditionalFormatting>
  <conditionalFormatting sqref="S224">
    <cfRule type="cellIs" dxfId="5725" priority="1507" operator="greaterThan">
      <formula>$C224</formula>
    </cfRule>
    <cfRule type="cellIs" dxfId="5724" priority="1508" operator="lessThan">
      <formula>$C224</formula>
    </cfRule>
  </conditionalFormatting>
  <conditionalFormatting sqref="U224">
    <cfRule type="cellIs" dxfId="5723" priority="1505" operator="greaterThan">
      <formula>$C224</formula>
    </cfRule>
    <cfRule type="cellIs" dxfId="5722" priority="1506" operator="lessThan">
      <formula>$C224</formula>
    </cfRule>
  </conditionalFormatting>
  <conditionalFormatting sqref="W224">
    <cfRule type="cellIs" dxfId="5721" priority="1503" operator="greaterThan">
      <formula>$C224</formula>
    </cfRule>
    <cfRule type="cellIs" dxfId="5720" priority="1504" operator="lessThan">
      <formula>$C224</formula>
    </cfRule>
  </conditionalFormatting>
  <conditionalFormatting sqref="Y224">
    <cfRule type="cellIs" dxfId="5719" priority="1501" operator="greaterThan">
      <formula>$C224</formula>
    </cfRule>
    <cfRule type="cellIs" dxfId="5718" priority="1502" operator="lessThan">
      <formula>$C224</formula>
    </cfRule>
  </conditionalFormatting>
  <conditionalFormatting sqref="AA224">
    <cfRule type="cellIs" dxfId="5717" priority="1499" operator="greaterThan">
      <formula>$C224</formula>
    </cfRule>
    <cfRule type="cellIs" dxfId="5716" priority="1500" operator="lessThan">
      <formula>$C224</formula>
    </cfRule>
  </conditionalFormatting>
  <conditionalFormatting sqref="AC224">
    <cfRule type="cellIs" dxfId="5715" priority="1497" operator="greaterThan">
      <formula>$C224</formula>
    </cfRule>
    <cfRule type="cellIs" dxfId="5714" priority="1498" operator="lessThan">
      <formula>$C224</formula>
    </cfRule>
  </conditionalFormatting>
  <conditionalFormatting sqref="F226">
    <cfRule type="cellIs" dxfId="5713" priority="1496" operator="equal">
      <formula>1</formula>
    </cfRule>
  </conditionalFormatting>
  <conditionalFormatting sqref="F225">
    <cfRule type="cellIs" dxfId="5712" priority="1492" operator="greaterThan">
      <formula>0</formula>
    </cfRule>
    <cfRule type="cellIs" dxfId="5711" priority="1495" operator="lessThan">
      <formula>0</formula>
    </cfRule>
  </conditionalFormatting>
  <conditionalFormatting sqref="G225">
    <cfRule type="cellIs" dxfId="5710" priority="1493" operator="lessThan">
      <formula>0</formula>
    </cfRule>
    <cfRule type="cellIs" dxfId="5709" priority="1494" operator="greaterThan">
      <formula>0</formula>
    </cfRule>
  </conditionalFormatting>
  <conditionalFormatting sqref="H225">
    <cfRule type="cellIs" dxfId="5708" priority="1488" operator="greaterThan">
      <formula>0</formula>
    </cfRule>
    <cfRule type="cellIs" dxfId="5707" priority="1491" operator="lessThan">
      <formula>0</formula>
    </cfRule>
  </conditionalFormatting>
  <conditionalFormatting sqref="I225">
    <cfRule type="cellIs" dxfId="5706" priority="1489" operator="lessThan">
      <formula>0</formula>
    </cfRule>
    <cfRule type="cellIs" dxfId="5705" priority="1490" operator="greaterThan">
      <formula>0</formula>
    </cfRule>
  </conditionalFormatting>
  <conditionalFormatting sqref="J225">
    <cfRule type="cellIs" dxfId="5704" priority="1484" operator="greaterThan">
      <formula>0</formula>
    </cfRule>
    <cfRule type="cellIs" dxfId="5703" priority="1487" operator="lessThan">
      <formula>0</formula>
    </cfRule>
  </conditionalFormatting>
  <conditionalFormatting sqref="K225">
    <cfRule type="cellIs" dxfId="5702" priority="1485" operator="lessThan">
      <formula>0</formula>
    </cfRule>
    <cfRule type="cellIs" dxfId="5701" priority="1486" operator="greaterThan">
      <formula>0</formula>
    </cfRule>
  </conditionalFormatting>
  <conditionalFormatting sqref="L225">
    <cfRule type="cellIs" dxfId="5700" priority="1480" operator="greaterThan">
      <formula>0</formula>
    </cfRule>
    <cfRule type="cellIs" dxfId="5699" priority="1483" operator="lessThan">
      <formula>0</formula>
    </cfRule>
  </conditionalFormatting>
  <conditionalFormatting sqref="M225">
    <cfRule type="cellIs" dxfId="5698" priority="1481" operator="lessThan">
      <formula>0</formula>
    </cfRule>
    <cfRule type="cellIs" dxfId="5697" priority="1482" operator="greaterThan">
      <formula>0</formula>
    </cfRule>
  </conditionalFormatting>
  <conditionalFormatting sqref="N225">
    <cfRule type="cellIs" dxfId="5696" priority="1476" operator="greaterThan">
      <formula>0</formula>
    </cfRule>
    <cfRule type="cellIs" dxfId="5695" priority="1479" operator="lessThan">
      <formula>0</formula>
    </cfRule>
  </conditionalFormatting>
  <conditionalFormatting sqref="O225">
    <cfRule type="cellIs" dxfId="5694" priority="1477" operator="lessThan">
      <formula>0</formula>
    </cfRule>
    <cfRule type="cellIs" dxfId="5693" priority="1478" operator="greaterThan">
      <formula>0</formula>
    </cfRule>
  </conditionalFormatting>
  <conditionalFormatting sqref="P225">
    <cfRule type="cellIs" dxfId="5692" priority="1472" operator="greaterThan">
      <formula>0</formula>
    </cfRule>
    <cfRule type="cellIs" dxfId="5691" priority="1475" operator="lessThan">
      <formula>0</formula>
    </cfRule>
  </conditionalFormatting>
  <conditionalFormatting sqref="Q225">
    <cfRule type="cellIs" dxfId="5690" priority="1473" operator="lessThan">
      <formula>0</formula>
    </cfRule>
    <cfRule type="cellIs" dxfId="5689" priority="1474" operator="greaterThan">
      <formula>0</formula>
    </cfRule>
  </conditionalFormatting>
  <conditionalFormatting sqref="R225">
    <cfRule type="cellIs" dxfId="5688" priority="1468" operator="greaterThan">
      <formula>0</formula>
    </cfRule>
    <cfRule type="cellIs" dxfId="5687" priority="1471" operator="lessThan">
      <formula>0</formula>
    </cfRule>
  </conditionalFormatting>
  <conditionalFormatting sqref="S225">
    <cfRule type="cellIs" dxfId="5686" priority="1469" operator="lessThan">
      <formula>0</formula>
    </cfRule>
    <cfRule type="cellIs" dxfId="5685" priority="1470" operator="greaterThan">
      <formula>0</formula>
    </cfRule>
  </conditionalFormatting>
  <conditionalFormatting sqref="T225">
    <cfRule type="cellIs" dxfId="5684" priority="1464" operator="greaterThan">
      <formula>0</formula>
    </cfRule>
    <cfRule type="cellIs" dxfId="5683" priority="1467" operator="lessThan">
      <formula>0</formula>
    </cfRule>
  </conditionalFormatting>
  <conditionalFormatting sqref="U225">
    <cfRule type="cellIs" dxfId="5682" priority="1465" operator="lessThan">
      <formula>0</formula>
    </cfRule>
    <cfRule type="cellIs" dxfId="5681" priority="1466" operator="greaterThan">
      <formula>0</formula>
    </cfRule>
  </conditionalFormatting>
  <conditionalFormatting sqref="V225">
    <cfRule type="cellIs" dxfId="5680" priority="1460" operator="greaterThan">
      <formula>0</formula>
    </cfRule>
    <cfRule type="cellIs" dxfId="5679" priority="1463" operator="lessThan">
      <formula>0</formula>
    </cfRule>
  </conditionalFormatting>
  <conditionalFormatting sqref="W225">
    <cfRule type="cellIs" dxfId="5678" priority="1461" operator="lessThan">
      <formula>0</formula>
    </cfRule>
    <cfRule type="cellIs" dxfId="5677" priority="1462" operator="greaterThan">
      <formula>0</formula>
    </cfRule>
  </conditionalFormatting>
  <conditionalFormatting sqref="X225">
    <cfRule type="cellIs" dxfId="5676" priority="1456" operator="greaterThan">
      <formula>0</formula>
    </cfRule>
    <cfRule type="cellIs" dxfId="5675" priority="1459" operator="lessThan">
      <formula>0</formula>
    </cfRule>
  </conditionalFormatting>
  <conditionalFormatting sqref="Y225">
    <cfRule type="cellIs" dxfId="5674" priority="1457" operator="lessThan">
      <formula>0</formula>
    </cfRule>
    <cfRule type="cellIs" dxfId="5673" priority="1458" operator="greaterThan">
      <formula>0</formula>
    </cfRule>
  </conditionalFormatting>
  <conditionalFormatting sqref="Z225">
    <cfRule type="cellIs" dxfId="5672" priority="1452" operator="greaterThan">
      <formula>0</formula>
    </cfRule>
    <cfRule type="cellIs" dxfId="5671" priority="1455" operator="lessThan">
      <formula>0</formula>
    </cfRule>
  </conditionalFormatting>
  <conditionalFormatting sqref="AA225">
    <cfRule type="cellIs" dxfId="5670" priority="1453" operator="lessThan">
      <formula>0</formula>
    </cfRule>
    <cfRule type="cellIs" dxfId="5669" priority="1454" operator="greaterThan">
      <formula>0</formula>
    </cfRule>
  </conditionalFormatting>
  <conditionalFormatting sqref="AB225">
    <cfRule type="cellIs" dxfId="5668" priority="1448" operator="greaterThan">
      <formula>0</formula>
    </cfRule>
    <cfRule type="cellIs" dxfId="5667" priority="1451" operator="lessThan">
      <formula>0</formula>
    </cfRule>
  </conditionalFormatting>
  <conditionalFormatting sqref="AC225">
    <cfRule type="cellIs" dxfId="5666" priority="1449" operator="lessThan">
      <formula>0</formula>
    </cfRule>
    <cfRule type="cellIs" dxfId="5665" priority="1450" operator="greaterThan">
      <formula>0</formula>
    </cfRule>
  </conditionalFormatting>
  <conditionalFormatting sqref="X24">
    <cfRule type="cellIs" dxfId="5664" priority="5567" operator="lessThan">
      <formula>$B24</formula>
    </cfRule>
    <cfRule type="cellIs" dxfId="5663" priority="5568" operator="greaterThan">
      <formula>$B24</formula>
    </cfRule>
  </conditionalFormatting>
  <conditionalFormatting sqref="Z24">
    <cfRule type="cellIs" dxfId="5662" priority="5565" operator="lessThan">
      <formula>$B24</formula>
    </cfRule>
    <cfRule type="cellIs" dxfId="5661" priority="5566" operator="greaterThan">
      <formula>$B24</formula>
    </cfRule>
  </conditionalFormatting>
  <conditionalFormatting sqref="AB24">
    <cfRule type="cellIs" dxfId="5660" priority="5563" operator="lessThan">
      <formula>$B24</formula>
    </cfRule>
    <cfRule type="cellIs" dxfId="5659" priority="5564" operator="greaterThan">
      <formula>$B24</formula>
    </cfRule>
  </conditionalFormatting>
  <conditionalFormatting sqref="Y24">
    <cfRule type="cellIs" dxfId="5658" priority="5543" operator="greaterThan">
      <formula>$C24</formula>
    </cfRule>
    <cfRule type="cellIs" dxfId="5657" priority="5544" operator="lessThan">
      <formula>$C24</formula>
    </cfRule>
  </conditionalFormatting>
  <conditionalFormatting sqref="AA24">
    <cfRule type="cellIs" dxfId="5656" priority="5541" operator="greaterThan">
      <formula>$C24</formula>
    </cfRule>
    <cfRule type="cellIs" dxfId="5655" priority="5542" operator="lessThan">
      <formula>$C24</formula>
    </cfRule>
  </conditionalFormatting>
  <conditionalFormatting sqref="AC24">
    <cfRule type="cellIs" dxfId="5654" priority="5539" operator="greaterThan">
      <formula>$C24</formula>
    </cfRule>
    <cfRule type="cellIs" dxfId="5653" priority="5540" operator="lessThan">
      <formula>$C24</formula>
    </cfRule>
  </conditionalFormatting>
  <conditionalFormatting sqref="F28">
    <cfRule type="cellIs" dxfId="5652" priority="5537" operator="lessThan">
      <formula>$B24</formula>
    </cfRule>
    <cfRule type="cellIs" dxfId="5651" priority="5538" operator="greaterThan">
      <formula>$B24</formula>
    </cfRule>
  </conditionalFormatting>
  <conditionalFormatting sqref="G28">
    <cfRule type="cellIs" dxfId="5650" priority="5535" operator="greaterThan">
      <formula>$C24</formula>
    </cfRule>
    <cfRule type="cellIs" dxfId="5649" priority="5536" operator="lessThan">
      <formula>$C24</formula>
    </cfRule>
  </conditionalFormatting>
  <conditionalFormatting sqref="F32">
    <cfRule type="cellIs" dxfId="5648" priority="5533" operator="lessThan">
      <formula>$B24</formula>
    </cfRule>
    <cfRule type="cellIs" dxfId="5647" priority="5534" operator="greaterThan">
      <formula>$B24</formula>
    </cfRule>
  </conditionalFormatting>
  <conditionalFormatting sqref="G32">
    <cfRule type="cellIs" dxfId="5646" priority="5531" operator="greaterThan">
      <formula>$C24</formula>
    </cfRule>
    <cfRule type="cellIs" dxfId="5645" priority="5532" operator="lessThan">
      <formula>$C24</formula>
    </cfRule>
  </conditionalFormatting>
  <conditionalFormatting sqref="F36">
    <cfRule type="cellIs" dxfId="5644" priority="5529" operator="lessThan">
      <formula>$B24</formula>
    </cfRule>
    <cfRule type="cellIs" dxfId="5643" priority="5530" operator="greaterThan">
      <formula>$B24</formula>
    </cfRule>
  </conditionalFormatting>
  <conditionalFormatting sqref="G36">
    <cfRule type="cellIs" dxfId="5642" priority="5527" operator="greaterThan">
      <formula>$C24</formula>
    </cfRule>
    <cfRule type="cellIs" dxfId="5641" priority="5528" operator="lessThan">
      <formula>$C24</formula>
    </cfRule>
  </conditionalFormatting>
  <conditionalFormatting sqref="F40">
    <cfRule type="cellIs" dxfId="5640" priority="5525" operator="lessThan">
      <formula>$B24</formula>
    </cfRule>
    <cfRule type="cellIs" dxfId="5639" priority="5526" operator="greaterThan">
      <formula>$B24</formula>
    </cfRule>
  </conditionalFormatting>
  <conditionalFormatting sqref="G40">
    <cfRule type="cellIs" dxfId="5638" priority="5523" operator="greaterThan">
      <formula>$C24</formula>
    </cfRule>
    <cfRule type="cellIs" dxfId="5637" priority="5524" operator="lessThan">
      <formula>$C24</formula>
    </cfRule>
  </conditionalFormatting>
  <conditionalFormatting sqref="H28">
    <cfRule type="cellIs" dxfId="5636" priority="5521" operator="lessThan">
      <formula>$B24</formula>
    </cfRule>
    <cfRule type="cellIs" dxfId="5635" priority="5522" operator="greaterThan">
      <formula>$B24</formula>
    </cfRule>
  </conditionalFormatting>
  <conditionalFormatting sqref="J28">
    <cfRule type="cellIs" dxfId="5634" priority="5519" operator="lessThan">
      <formula>$B24</formula>
    </cfRule>
    <cfRule type="cellIs" dxfId="5633" priority="5520" operator="greaterThan">
      <formula>$B24</formula>
    </cfRule>
  </conditionalFormatting>
  <conditionalFormatting sqref="L28">
    <cfRule type="cellIs" dxfId="5632" priority="5517" operator="lessThan">
      <formula>$B24</formula>
    </cfRule>
    <cfRule type="cellIs" dxfId="5631" priority="5518" operator="greaterThan">
      <formula>$B24</formula>
    </cfRule>
  </conditionalFormatting>
  <conditionalFormatting sqref="N28">
    <cfRule type="cellIs" dxfId="5630" priority="5515" operator="lessThan">
      <formula>$B24</formula>
    </cfRule>
    <cfRule type="cellIs" dxfId="5629" priority="5516" operator="greaterThan">
      <formula>$B24</formula>
    </cfRule>
  </conditionalFormatting>
  <conditionalFormatting sqref="P28">
    <cfRule type="cellIs" dxfId="5628" priority="5513" operator="lessThan">
      <formula>$B24</formula>
    </cfRule>
    <cfRule type="cellIs" dxfId="5627" priority="5514" operator="greaterThan">
      <formula>$B24</formula>
    </cfRule>
  </conditionalFormatting>
  <conditionalFormatting sqref="R28">
    <cfRule type="cellIs" dxfId="5626" priority="5511" operator="lessThan">
      <formula>$B24</formula>
    </cfRule>
    <cfRule type="cellIs" dxfId="5625" priority="5512" operator="greaterThan">
      <formula>$B24</formula>
    </cfRule>
  </conditionalFormatting>
  <conditionalFormatting sqref="T28">
    <cfRule type="cellIs" dxfId="5624" priority="5509" operator="lessThan">
      <formula>$B24</formula>
    </cfRule>
    <cfRule type="cellIs" dxfId="5623" priority="5510" operator="greaterThan">
      <formula>$B24</formula>
    </cfRule>
  </conditionalFormatting>
  <conditionalFormatting sqref="V28">
    <cfRule type="cellIs" dxfId="5622" priority="5507" operator="lessThan">
      <formula>$B24</formula>
    </cfRule>
    <cfRule type="cellIs" dxfId="5621" priority="5508" operator="greaterThan">
      <formula>$B24</formula>
    </cfRule>
  </conditionalFormatting>
  <conditionalFormatting sqref="X28">
    <cfRule type="cellIs" dxfId="5620" priority="5505" operator="lessThan">
      <formula>$B24</formula>
    </cfRule>
    <cfRule type="cellIs" dxfId="5619" priority="5506" operator="greaterThan">
      <formula>$B24</formula>
    </cfRule>
  </conditionalFormatting>
  <conditionalFormatting sqref="Z28">
    <cfRule type="cellIs" dxfId="5618" priority="5503" operator="lessThan">
      <formula>$B24</formula>
    </cfRule>
    <cfRule type="cellIs" dxfId="5617" priority="5504" operator="greaterThan">
      <formula>$B24</formula>
    </cfRule>
  </conditionalFormatting>
  <conditionalFormatting sqref="AB28">
    <cfRule type="cellIs" dxfId="5616" priority="5501" operator="lessThan">
      <formula>$B24</formula>
    </cfRule>
    <cfRule type="cellIs" dxfId="5615" priority="5502" operator="greaterThan">
      <formula>$B24</formula>
    </cfRule>
  </conditionalFormatting>
  <conditionalFormatting sqref="I28">
    <cfRule type="cellIs" dxfId="5614" priority="5499" operator="greaterThan">
      <formula>$C24</formula>
    </cfRule>
    <cfRule type="cellIs" dxfId="5613" priority="5500" operator="lessThan">
      <formula>$C24</formula>
    </cfRule>
  </conditionalFormatting>
  <conditionalFormatting sqref="K28">
    <cfRule type="cellIs" dxfId="5612" priority="5497" operator="greaterThan">
      <formula>$C24</formula>
    </cfRule>
    <cfRule type="cellIs" dxfId="5611" priority="5498" operator="lessThan">
      <formula>$C24</formula>
    </cfRule>
  </conditionalFormatting>
  <conditionalFormatting sqref="M28">
    <cfRule type="cellIs" dxfId="5610" priority="5495" operator="greaterThan">
      <formula>$C24</formula>
    </cfRule>
    <cfRule type="cellIs" dxfId="5609" priority="5496" operator="lessThan">
      <formula>$C24</formula>
    </cfRule>
  </conditionalFormatting>
  <conditionalFormatting sqref="O28">
    <cfRule type="cellIs" dxfId="5608" priority="5493" operator="greaterThan">
      <formula>$C24</formula>
    </cfRule>
    <cfRule type="cellIs" dxfId="5607" priority="5494" operator="lessThan">
      <formula>$C24</formula>
    </cfRule>
  </conditionalFormatting>
  <conditionalFormatting sqref="Q28">
    <cfRule type="cellIs" dxfId="5606" priority="5491" operator="greaterThan">
      <formula>$C24</formula>
    </cfRule>
    <cfRule type="cellIs" dxfId="5605" priority="5492" operator="lessThan">
      <formula>$C24</formula>
    </cfRule>
  </conditionalFormatting>
  <conditionalFormatting sqref="S28">
    <cfRule type="cellIs" dxfId="5604" priority="5489" operator="greaterThan">
      <formula>$C24</formula>
    </cfRule>
    <cfRule type="cellIs" dxfId="5603" priority="5490" operator="lessThan">
      <formula>$C24</formula>
    </cfRule>
  </conditionalFormatting>
  <conditionalFormatting sqref="U28">
    <cfRule type="cellIs" dxfId="5602" priority="5487" operator="greaterThan">
      <formula>$C24</formula>
    </cfRule>
    <cfRule type="cellIs" dxfId="5601" priority="5488" operator="lessThan">
      <formula>$C24</formula>
    </cfRule>
  </conditionalFormatting>
  <conditionalFormatting sqref="W28">
    <cfRule type="cellIs" dxfId="5600" priority="5485" operator="greaterThan">
      <formula>$C24</formula>
    </cfRule>
    <cfRule type="cellIs" dxfId="5599" priority="5486" operator="lessThan">
      <formula>$C24</formula>
    </cfRule>
  </conditionalFormatting>
  <conditionalFormatting sqref="Y28">
    <cfRule type="cellIs" dxfId="5598" priority="5483" operator="greaterThan">
      <formula>$C24</formula>
    </cfRule>
    <cfRule type="cellIs" dxfId="5597" priority="5484" operator="lessThan">
      <formula>$C24</formula>
    </cfRule>
  </conditionalFormatting>
  <conditionalFormatting sqref="AA28">
    <cfRule type="cellIs" dxfId="5596" priority="5481" operator="greaterThan">
      <formula>$C24</formula>
    </cfRule>
    <cfRule type="cellIs" dxfId="5595" priority="5482" operator="lessThan">
      <formula>$C24</formula>
    </cfRule>
  </conditionalFormatting>
  <conditionalFormatting sqref="AC28">
    <cfRule type="cellIs" dxfId="5594" priority="5479" operator="greaterThan">
      <formula>$C24</formula>
    </cfRule>
    <cfRule type="cellIs" dxfId="5593" priority="5480" operator="lessThan">
      <formula>$C24</formula>
    </cfRule>
  </conditionalFormatting>
  <conditionalFormatting sqref="H32">
    <cfRule type="cellIs" dxfId="5592" priority="5477" operator="lessThan">
      <formula>$B24</formula>
    </cfRule>
    <cfRule type="cellIs" dxfId="5591" priority="5478" operator="greaterThan">
      <formula>$B24</formula>
    </cfRule>
  </conditionalFormatting>
  <conditionalFormatting sqref="J32">
    <cfRule type="cellIs" dxfId="5590" priority="5475" operator="lessThan">
      <formula>$B24</formula>
    </cfRule>
    <cfRule type="cellIs" dxfId="5589" priority="5476" operator="greaterThan">
      <formula>$B24</formula>
    </cfRule>
  </conditionalFormatting>
  <conditionalFormatting sqref="L32">
    <cfRule type="cellIs" dxfId="5588" priority="5473" operator="lessThan">
      <formula>$B24</formula>
    </cfRule>
    <cfRule type="cellIs" dxfId="5587" priority="5474" operator="greaterThan">
      <formula>$B24</formula>
    </cfRule>
  </conditionalFormatting>
  <conditionalFormatting sqref="N32">
    <cfRule type="cellIs" dxfId="5586" priority="5471" operator="lessThan">
      <formula>$B24</formula>
    </cfRule>
    <cfRule type="cellIs" dxfId="5585" priority="5472" operator="greaterThan">
      <formula>$B24</formula>
    </cfRule>
  </conditionalFormatting>
  <conditionalFormatting sqref="P32">
    <cfRule type="cellIs" dxfId="5584" priority="5469" operator="lessThan">
      <formula>$B24</formula>
    </cfRule>
    <cfRule type="cellIs" dxfId="5583" priority="5470" operator="greaterThan">
      <formula>$B24</formula>
    </cfRule>
  </conditionalFormatting>
  <conditionalFormatting sqref="R32">
    <cfRule type="cellIs" dxfId="5582" priority="5467" operator="lessThan">
      <formula>$B24</formula>
    </cfRule>
    <cfRule type="cellIs" dxfId="5581" priority="5468" operator="greaterThan">
      <formula>$B24</formula>
    </cfRule>
  </conditionalFormatting>
  <conditionalFormatting sqref="T32">
    <cfRule type="cellIs" dxfId="5580" priority="5465" operator="lessThan">
      <formula>$B24</formula>
    </cfRule>
    <cfRule type="cellIs" dxfId="5579" priority="5466" operator="greaterThan">
      <formula>$B24</formula>
    </cfRule>
  </conditionalFormatting>
  <conditionalFormatting sqref="V32">
    <cfRule type="cellIs" dxfId="5578" priority="5463" operator="lessThan">
      <formula>$B24</formula>
    </cfRule>
    <cfRule type="cellIs" dxfId="5577" priority="5464" operator="greaterThan">
      <formula>$B24</formula>
    </cfRule>
  </conditionalFormatting>
  <conditionalFormatting sqref="X32">
    <cfRule type="cellIs" dxfId="5576" priority="5461" operator="lessThan">
      <formula>$B24</formula>
    </cfRule>
    <cfRule type="cellIs" dxfId="5575" priority="5462" operator="greaterThan">
      <formula>$B24</formula>
    </cfRule>
  </conditionalFormatting>
  <conditionalFormatting sqref="Z32">
    <cfRule type="cellIs" dxfId="5574" priority="5459" operator="lessThan">
      <formula>$B24</formula>
    </cfRule>
    <cfRule type="cellIs" dxfId="5573" priority="5460" operator="greaterThan">
      <formula>$B24</formula>
    </cfRule>
  </conditionalFormatting>
  <conditionalFormatting sqref="AB32">
    <cfRule type="cellIs" dxfId="5572" priority="5457" operator="lessThan">
      <formula>$B24</formula>
    </cfRule>
    <cfRule type="cellIs" dxfId="5571" priority="5458" operator="greaterThan">
      <formula>$B24</formula>
    </cfRule>
  </conditionalFormatting>
  <conditionalFormatting sqref="I32">
    <cfRule type="cellIs" dxfId="5570" priority="5455" operator="greaterThan">
      <formula>$C24</formula>
    </cfRule>
    <cfRule type="cellIs" dxfId="5569" priority="5456" operator="lessThan">
      <formula>$C24</formula>
    </cfRule>
  </conditionalFormatting>
  <conditionalFormatting sqref="K32">
    <cfRule type="cellIs" dxfId="5568" priority="5453" operator="greaterThan">
      <formula>$C24</formula>
    </cfRule>
    <cfRule type="cellIs" dxfId="5567" priority="5454" operator="lessThan">
      <formula>$C24</formula>
    </cfRule>
  </conditionalFormatting>
  <conditionalFormatting sqref="M32">
    <cfRule type="cellIs" dxfId="5566" priority="5451" operator="greaterThan">
      <formula>$C24</formula>
    </cfRule>
    <cfRule type="cellIs" dxfId="5565" priority="5452" operator="lessThan">
      <formula>$C24</formula>
    </cfRule>
  </conditionalFormatting>
  <conditionalFormatting sqref="O32">
    <cfRule type="cellIs" dxfId="5564" priority="5449" operator="greaterThan">
      <formula>$C24</formula>
    </cfRule>
    <cfRule type="cellIs" dxfId="5563" priority="5450" operator="lessThan">
      <formula>$C24</formula>
    </cfRule>
  </conditionalFormatting>
  <conditionalFormatting sqref="Q32">
    <cfRule type="cellIs" dxfId="5562" priority="5447" operator="greaterThan">
      <formula>$C24</formula>
    </cfRule>
    <cfRule type="cellIs" dxfId="5561" priority="5448" operator="lessThan">
      <formula>$C24</formula>
    </cfRule>
  </conditionalFormatting>
  <conditionalFormatting sqref="S32">
    <cfRule type="cellIs" dxfId="5560" priority="5445" operator="greaterThan">
      <formula>$C24</formula>
    </cfRule>
    <cfRule type="cellIs" dxfId="5559" priority="5446" operator="lessThan">
      <formula>$C24</formula>
    </cfRule>
  </conditionalFormatting>
  <conditionalFormatting sqref="U32">
    <cfRule type="cellIs" dxfId="5558" priority="5443" operator="greaterThan">
      <formula>$C24</formula>
    </cfRule>
    <cfRule type="cellIs" dxfId="5557" priority="5444" operator="lessThan">
      <formula>$C24</formula>
    </cfRule>
  </conditionalFormatting>
  <conditionalFormatting sqref="W32">
    <cfRule type="cellIs" dxfId="5556" priority="5441" operator="greaterThan">
      <formula>$C24</formula>
    </cfRule>
    <cfRule type="cellIs" dxfId="5555" priority="5442" operator="lessThan">
      <formula>$C24</formula>
    </cfRule>
  </conditionalFormatting>
  <conditionalFormatting sqref="Y32">
    <cfRule type="cellIs" dxfId="5554" priority="5439" operator="greaterThan">
      <formula>$C24</formula>
    </cfRule>
    <cfRule type="cellIs" dxfId="5553" priority="5440" operator="lessThan">
      <formula>$C24</formula>
    </cfRule>
  </conditionalFormatting>
  <conditionalFormatting sqref="AA32">
    <cfRule type="cellIs" dxfId="5552" priority="5437" operator="greaterThan">
      <formula>$C24</formula>
    </cfRule>
    <cfRule type="cellIs" dxfId="5551" priority="5438" operator="lessThan">
      <formula>$C24</formula>
    </cfRule>
  </conditionalFormatting>
  <conditionalFormatting sqref="AC32">
    <cfRule type="cellIs" dxfId="5550" priority="5435" operator="greaterThan">
      <formula>$C24</formula>
    </cfRule>
    <cfRule type="cellIs" dxfId="5549" priority="5436" operator="lessThan">
      <formula>$C24</formula>
    </cfRule>
  </conditionalFormatting>
  <conditionalFormatting sqref="H36">
    <cfRule type="cellIs" dxfId="5548" priority="5433" operator="lessThan">
      <formula>$B24</formula>
    </cfRule>
    <cfRule type="cellIs" dxfId="5547" priority="5434" operator="greaterThan">
      <formula>$B24</formula>
    </cfRule>
  </conditionalFormatting>
  <conditionalFormatting sqref="J36">
    <cfRule type="cellIs" dxfId="5546" priority="5431" operator="lessThan">
      <formula>$B24</formula>
    </cfRule>
    <cfRule type="cellIs" dxfId="5545" priority="5432" operator="greaterThan">
      <formula>$B24</formula>
    </cfRule>
  </conditionalFormatting>
  <conditionalFormatting sqref="L36">
    <cfRule type="cellIs" dxfId="5544" priority="5429" operator="lessThan">
      <formula>$B24</formula>
    </cfRule>
    <cfRule type="cellIs" dxfId="5543" priority="5430" operator="greaterThan">
      <formula>$B24</formula>
    </cfRule>
  </conditionalFormatting>
  <conditionalFormatting sqref="N36">
    <cfRule type="cellIs" dxfId="5542" priority="5427" operator="lessThan">
      <formula>$B24</formula>
    </cfRule>
    <cfRule type="cellIs" dxfId="5541" priority="5428" operator="greaterThan">
      <formula>$B24</formula>
    </cfRule>
  </conditionalFormatting>
  <conditionalFormatting sqref="P36">
    <cfRule type="cellIs" dxfId="5540" priority="5425" operator="lessThan">
      <formula>$B24</formula>
    </cfRule>
    <cfRule type="cellIs" dxfId="5539" priority="5426" operator="greaterThan">
      <formula>$B24</formula>
    </cfRule>
  </conditionalFormatting>
  <conditionalFormatting sqref="R36">
    <cfRule type="cellIs" dxfId="5538" priority="5423" operator="lessThan">
      <formula>$B24</formula>
    </cfRule>
    <cfRule type="cellIs" dxfId="5537" priority="5424" operator="greaterThan">
      <formula>$B24</formula>
    </cfRule>
  </conditionalFormatting>
  <conditionalFormatting sqref="T36">
    <cfRule type="cellIs" dxfId="5536" priority="5421" operator="lessThan">
      <formula>$B24</formula>
    </cfRule>
    <cfRule type="cellIs" dxfId="5535" priority="5422" operator="greaterThan">
      <formula>$B24</formula>
    </cfRule>
  </conditionalFormatting>
  <conditionalFormatting sqref="V36">
    <cfRule type="cellIs" dxfId="5534" priority="5419" operator="lessThan">
      <formula>$B24</formula>
    </cfRule>
    <cfRule type="cellIs" dxfId="5533" priority="5420" operator="greaterThan">
      <formula>$B24</formula>
    </cfRule>
  </conditionalFormatting>
  <conditionalFormatting sqref="X36">
    <cfRule type="cellIs" dxfId="5532" priority="5417" operator="lessThan">
      <formula>$B24</formula>
    </cfRule>
    <cfRule type="cellIs" dxfId="5531" priority="5418" operator="greaterThan">
      <formula>$B24</formula>
    </cfRule>
  </conditionalFormatting>
  <conditionalFormatting sqref="Z36">
    <cfRule type="cellIs" dxfId="5530" priority="5415" operator="lessThan">
      <formula>$B24</formula>
    </cfRule>
    <cfRule type="cellIs" dxfId="5529" priority="5416" operator="greaterThan">
      <formula>$B24</formula>
    </cfRule>
  </conditionalFormatting>
  <conditionalFormatting sqref="AB36">
    <cfRule type="cellIs" dxfId="5528" priority="5413" operator="lessThan">
      <formula>$B24</formula>
    </cfRule>
    <cfRule type="cellIs" dxfId="5527" priority="5414" operator="greaterThan">
      <formula>$B24</formula>
    </cfRule>
  </conditionalFormatting>
  <conditionalFormatting sqref="I36">
    <cfRule type="cellIs" dxfId="5526" priority="5411" operator="greaterThan">
      <formula>$C24</formula>
    </cfRule>
    <cfRule type="cellIs" dxfId="5525" priority="5412" operator="lessThan">
      <formula>$C24</formula>
    </cfRule>
  </conditionalFormatting>
  <conditionalFormatting sqref="K36">
    <cfRule type="cellIs" dxfId="5524" priority="5409" operator="greaterThan">
      <formula>$C24</formula>
    </cfRule>
    <cfRule type="cellIs" dxfId="5523" priority="5410" operator="lessThan">
      <formula>$C24</formula>
    </cfRule>
  </conditionalFormatting>
  <conditionalFormatting sqref="M36">
    <cfRule type="cellIs" dxfId="5522" priority="5407" operator="greaterThan">
      <formula>$C24</formula>
    </cfRule>
    <cfRule type="cellIs" dxfId="5521" priority="5408" operator="lessThan">
      <formula>$C24</formula>
    </cfRule>
  </conditionalFormatting>
  <conditionalFormatting sqref="O36">
    <cfRule type="cellIs" dxfId="5520" priority="5405" operator="greaterThan">
      <formula>$C24</formula>
    </cfRule>
    <cfRule type="cellIs" dxfId="5519" priority="5406" operator="lessThan">
      <formula>$C24</formula>
    </cfRule>
  </conditionalFormatting>
  <conditionalFormatting sqref="Q36">
    <cfRule type="cellIs" dxfId="5518" priority="5403" operator="greaterThan">
      <formula>$C24</formula>
    </cfRule>
    <cfRule type="cellIs" dxfId="5517" priority="5404" operator="lessThan">
      <formula>$C24</formula>
    </cfRule>
  </conditionalFormatting>
  <conditionalFormatting sqref="S36">
    <cfRule type="cellIs" dxfId="5516" priority="5401" operator="greaterThan">
      <formula>$C24</formula>
    </cfRule>
    <cfRule type="cellIs" dxfId="5515" priority="5402" operator="lessThan">
      <formula>$C24</formula>
    </cfRule>
  </conditionalFormatting>
  <conditionalFormatting sqref="U36">
    <cfRule type="cellIs" dxfId="5514" priority="5399" operator="greaterThan">
      <formula>$C24</formula>
    </cfRule>
    <cfRule type="cellIs" dxfId="5513" priority="5400" operator="lessThan">
      <formula>$C24</formula>
    </cfRule>
  </conditionalFormatting>
  <conditionalFormatting sqref="W36">
    <cfRule type="cellIs" dxfId="5512" priority="5397" operator="greaterThan">
      <formula>$C24</formula>
    </cfRule>
    <cfRule type="cellIs" dxfId="5511" priority="5398" operator="lessThan">
      <formula>$C24</formula>
    </cfRule>
  </conditionalFormatting>
  <conditionalFormatting sqref="Y36">
    <cfRule type="cellIs" dxfId="5510" priority="5395" operator="greaterThan">
      <formula>$C24</formula>
    </cfRule>
    <cfRule type="cellIs" dxfId="5509" priority="5396" operator="lessThan">
      <formula>$C24</formula>
    </cfRule>
  </conditionalFormatting>
  <conditionalFormatting sqref="AA36">
    <cfRule type="cellIs" dxfId="5508" priority="5393" operator="greaterThan">
      <formula>$C24</formula>
    </cfRule>
    <cfRule type="cellIs" dxfId="5507" priority="5394" operator="lessThan">
      <formula>$C24</formula>
    </cfRule>
  </conditionalFormatting>
  <conditionalFormatting sqref="AC36">
    <cfRule type="cellIs" dxfId="5506" priority="5391" operator="greaterThan">
      <formula>$C24</formula>
    </cfRule>
    <cfRule type="cellIs" dxfId="5505" priority="5392" operator="lessThan">
      <formula>$C24</formula>
    </cfRule>
  </conditionalFormatting>
  <conditionalFormatting sqref="H40">
    <cfRule type="cellIs" dxfId="5504" priority="5389" operator="lessThan">
      <formula>$B24</formula>
    </cfRule>
    <cfRule type="cellIs" dxfId="5503" priority="5390" operator="greaterThan">
      <formula>$B24</formula>
    </cfRule>
  </conditionalFormatting>
  <conditionalFormatting sqref="J40">
    <cfRule type="cellIs" dxfId="5502" priority="5387" operator="lessThan">
      <formula>$B24</formula>
    </cfRule>
    <cfRule type="cellIs" dxfId="5501" priority="5388" operator="greaterThan">
      <formula>$B24</formula>
    </cfRule>
  </conditionalFormatting>
  <conditionalFormatting sqref="L40">
    <cfRule type="cellIs" dxfId="5500" priority="5385" operator="lessThan">
      <formula>$B24</formula>
    </cfRule>
    <cfRule type="cellIs" dxfId="5499" priority="5386" operator="greaterThan">
      <formula>$B24</formula>
    </cfRule>
  </conditionalFormatting>
  <conditionalFormatting sqref="N40">
    <cfRule type="cellIs" dxfId="5498" priority="5383" operator="lessThan">
      <formula>$B24</formula>
    </cfRule>
    <cfRule type="cellIs" dxfId="5497" priority="5384" operator="greaterThan">
      <formula>$B24</formula>
    </cfRule>
  </conditionalFormatting>
  <conditionalFormatting sqref="P40">
    <cfRule type="cellIs" dxfId="5496" priority="5381" operator="lessThan">
      <formula>$B24</formula>
    </cfRule>
    <cfRule type="cellIs" dxfId="5495" priority="5382" operator="greaterThan">
      <formula>$B24</formula>
    </cfRule>
  </conditionalFormatting>
  <conditionalFormatting sqref="R40">
    <cfRule type="cellIs" dxfId="5494" priority="5379" operator="lessThan">
      <formula>$B24</formula>
    </cfRule>
    <cfRule type="cellIs" dxfId="5493" priority="5380" operator="greaterThan">
      <formula>$B24</formula>
    </cfRule>
  </conditionalFormatting>
  <conditionalFormatting sqref="T40">
    <cfRule type="cellIs" dxfId="5492" priority="5377" operator="lessThan">
      <formula>$B24</formula>
    </cfRule>
    <cfRule type="cellIs" dxfId="5491" priority="5378" operator="greaterThan">
      <formula>$B24</formula>
    </cfRule>
  </conditionalFormatting>
  <conditionalFormatting sqref="V40">
    <cfRule type="cellIs" dxfId="5490" priority="5375" operator="lessThan">
      <formula>$B24</formula>
    </cfRule>
    <cfRule type="cellIs" dxfId="5489" priority="5376" operator="greaterThan">
      <formula>$B24</formula>
    </cfRule>
  </conditionalFormatting>
  <conditionalFormatting sqref="X40">
    <cfRule type="cellIs" dxfId="5488" priority="5373" operator="lessThan">
      <formula>$B24</formula>
    </cfRule>
    <cfRule type="cellIs" dxfId="5487" priority="5374" operator="greaterThan">
      <formula>$B24</formula>
    </cfRule>
  </conditionalFormatting>
  <conditionalFormatting sqref="Z40">
    <cfRule type="cellIs" dxfId="5486" priority="5371" operator="lessThan">
      <formula>$B24</formula>
    </cfRule>
    <cfRule type="cellIs" dxfId="5485" priority="5372" operator="greaterThan">
      <formula>$B24</formula>
    </cfRule>
  </conditionalFormatting>
  <conditionalFormatting sqref="AB40">
    <cfRule type="cellIs" dxfId="5484" priority="5369" operator="lessThan">
      <formula>$B24</formula>
    </cfRule>
    <cfRule type="cellIs" dxfId="5483" priority="5370" operator="greaterThan">
      <formula>$B24</formula>
    </cfRule>
  </conditionalFormatting>
  <conditionalFormatting sqref="I40">
    <cfRule type="cellIs" dxfId="5482" priority="5367" operator="greaterThan">
      <formula>$C24</formula>
    </cfRule>
    <cfRule type="cellIs" dxfId="5481" priority="5368" operator="lessThan">
      <formula>$C24</formula>
    </cfRule>
  </conditionalFormatting>
  <conditionalFormatting sqref="K40">
    <cfRule type="cellIs" dxfId="5480" priority="5365" operator="greaterThan">
      <formula>$C24</formula>
    </cfRule>
    <cfRule type="cellIs" dxfId="5479" priority="5366" operator="lessThan">
      <formula>$C24</formula>
    </cfRule>
  </conditionalFormatting>
  <conditionalFormatting sqref="M40">
    <cfRule type="cellIs" dxfId="5478" priority="5363" operator="greaterThan">
      <formula>$C24</formula>
    </cfRule>
    <cfRule type="cellIs" dxfId="5477" priority="5364" operator="lessThan">
      <formula>$C24</formula>
    </cfRule>
  </conditionalFormatting>
  <conditionalFormatting sqref="O40">
    <cfRule type="cellIs" dxfId="5476" priority="5361" operator="greaterThan">
      <formula>$C24</formula>
    </cfRule>
    <cfRule type="cellIs" dxfId="5475" priority="5362" operator="lessThan">
      <formula>$C24</formula>
    </cfRule>
  </conditionalFormatting>
  <conditionalFormatting sqref="Q40">
    <cfRule type="cellIs" dxfId="5474" priority="5359" operator="greaterThan">
      <formula>$C24</formula>
    </cfRule>
    <cfRule type="cellIs" dxfId="5473" priority="5360" operator="lessThan">
      <formula>$C24</formula>
    </cfRule>
  </conditionalFormatting>
  <conditionalFormatting sqref="S40">
    <cfRule type="cellIs" dxfId="5472" priority="5357" operator="greaterThan">
      <formula>$C24</formula>
    </cfRule>
    <cfRule type="cellIs" dxfId="5471" priority="5358" operator="lessThan">
      <formula>$C24</formula>
    </cfRule>
  </conditionalFormatting>
  <conditionalFormatting sqref="U40">
    <cfRule type="cellIs" dxfId="5470" priority="5355" operator="greaterThan">
      <formula>$C24</formula>
    </cfRule>
    <cfRule type="cellIs" dxfId="5469" priority="5356" operator="lessThan">
      <formula>$C24</formula>
    </cfRule>
  </conditionalFormatting>
  <conditionalFormatting sqref="W40">
    <cfRule type="cellIs" dxfId="5468" priority="5353" operator="greaterThan">
      <formula>$C24</formula>
    </cfRule>
    <cfRule type="cellIs" dxfId="5467" priority="5354" operator="lessThan">
      <formula>$C24</formula>
    </cfRule>
  </conditionalFormatting>
  <conditionalFormatting sqref="Y40">
    <cfRule type="cellIs" dxfId="5466" priority="5351" operator="greaterThan">
      <formula>$C24</formula>
    </cfRule>
    <cfRule type="cellIs" dxfId="5465" priority="5352" operator="lessThan">
      <formula>$C24</formula>
    </cfRule>
  </conditionalFormatting>
  <conditionalFormatting sqref="AA40">
    <cfRule type="cellIs" dxfId="5464" priority="5349" operator="greaterThan">
      <formula>$C24</formula>
    </cfRule>
    <cfRule type="cellIs" dxfId="5463" priority="5350" operator="lessThan">
      <formula>$C24</formula>
    </cfRule>
  </conditionalFormatting>
  <conditionalFormatting sqref="AC40">
    <cfRule type="cellIs" dxfId="5462" priority="5347" operator="greaterThan">
      <formula>$C24</formula>
    </cfRule>
    <cfRule type="cellIs" dxfId="5461" priority="5348" operator="lessThan">
      <formula>$C24</formula>
    </cfRule>
  </conditionalFormatting>
  <conditionalFormatting sqref="F26">
    <cfRule type="cellIs" dxfId="5460" priority="5346" operator="equal">
      <formula>1</formula>
    </cfRule>
  </conditionalFormatting>
  <conditionalFormatting sqref="F25">
    <cfRule type="cellIs" dxfId="5459" priority="5342" operator="greaterThan">
      <formula>0</formula>
    </cfRule>
    <cfRule type="cellIs" dxfId="5458" priority="5345" operator="lessThan">
      <formula>0</formula>
    </cfRule>
  </conditionalFormatting>
  <conditionalFormatting sqref="G25">
    <cfRule type="cellIs" dxfId="5457" priority="5343" operator="lessThan">
      <formula>0</formula>
    </cfRule>
    <cfRule type="cellIs" dxfId="5456" priority="5344" operator="greaterThan">
      <formula>0</formula>
    </cfRule>
  </conditionalFormatting>
  <conditionalFormatting sqref="H25">
    <cfRule type="cellIs" dxfId="5455" priority="5338" operator="greaterThan">
      <formula>0</formula>
    </cfRule>
    <cfRule type="cellIs" dxfId="5454" priority="5341" operator="lessThan">
      <formula>0</formula>
    </cfRule>
  </conditionalFormatting>
  <conditionalFormatting sqref="I25">
    <cfRule type="cellIs" dxfId="5453" priority="5339" operator="lessThan">
      <formula>0</formula>
    </cfRule>
    <cfRule type="cellIs" dxfId="5452" priority="5340" operator="greaterThan">
      <formula>0</formula>
    </cfRule>
  </conditionalFormatting>
  <conditionalFormatting sqref="J25">
    <cfRule type="cellIs" dxfId="5451" priority="5334" operator="greaterThan">
      <formula>0</formula>
    </cfRule>
    <cfRule type="cellIs" dxfId="5450" priority="5337" operator="lessThan">
      <formula>0</formula>
    </cfRule>
  </conditionalFormatting>
  <conditionalFormatting sqref="K25">
    <cfRule type="cellIs" dxfId="5449" priority="5335" operator="lessThan">
      <formula>0</formula>
    </cfRule>
    <cfRule type="cellIs" dxfId="5448" priority="5336" operator="greaterThan">
      <formula>0</formula>
    </cfRule>
  </conditionalFormatting>
  <conditionalFormatting sqref="L25">
    <cfRule type="cellIs" dxfId="5447" priority="5330" operator="greaterThan">
      <formula>0</formula>
    </cfRule>
    <cfRule type="cellIs" dxfId="5446" priority="5333" operator="lessThan">
      <formula>0</formula>
    </cfRule>
  </conditionalFormatting>
  <conditionalFormatting sqref="M25">
    <cfRule type="cellIs" dxfId="5445" priority="5331" operator="lessThan">
      <formula>0</formula>
    </cfRule>
    <cfRule type="cellIs" dxfId="5444" priority="5332" operator="greaterThan">
      <formula>0</formula>
    </cfRule>
  </conditionalFormatting>
  <conditionalFormatting sqref="N25">
    <cfRule type="cellIs" dxfId="5443" priority="5326" operator="greaterThan">
      <formula>0</formula>
    </cfRule>
    <cfRule type="cellIs" dxfId="5442" priority="5329" operator="lessThan">
      <formula>0</formula>
    </cfRule>
  </conditionalFormatting>
  <conditionalFormatting sqref="O25">
    <cfRule type="cellIs" dxfId="5441" priority="5327" operator="lessThan">
      <formula>0</formula>
    </cfRule>
    <cfRule type="cellIs" dxfId="5440" priority="5328" operator="greaterThan">
      <formula>0</formula>
    </cfRule>
  </conditionalFormatting>
  <conditionalFormatting sqref="P25">
    <cfRule type="cellIs" dxfId="5439" priority="5322" operator="greaterThan">
      <formula>0</formula>
    </cfRule>
    <cfRule type="cellIs" dxfId="5438" priority="5325" operator="lessThan">
      <formula>0</formula>
    </cfRule>
  </conditionalFormatting>
  <conditionalFormatting sqref="Q25">
    <cfRule type="cellIs" dxfId="5437" priority="5323" operator="lessThan">
      <formula>0</formula>
    </cfRule>
    <cfRule type="cellIs" dxfId="5436" priority="5324" operator="greaterThan">
      <formula>0</formula>
    </cfRule>
  </conditionalFormatting>
  <conditionalFormatting sqref="R25">
    <cfRule type="cellIs" dxfId="5435" priority="5318" operator="greaterThan">
      <formula>0</formula>
    </cfRule>
    <cfRule type="cellIs" dxfId="5434" priority="5321" operator="lessThan">
      <formula>0</formula>
    </cfRule>
  </conditionalFormatting>
  <conditionalFormatting sqref="S25">
    <cfRule type="cellIs" dxfId="5433" priority="5319" operator="lessThan">
      <formula>0</formula>
    </cfRule>
    <cfRule type="cellIs" dxfId="5432" priority="5320" operator="greaterThan">
      <formula>0</formula>
    </cfRule>
  </conditionalFormatting>
  <conditionalFormatting sqref="T25">
    <cfRule type="cellIs" dxfId="5431" priority="5314" operator="greaterThan">
      <formula>0</formula>
    </cfRule>
    <cfRule type="cellIs" dxfId="5430" priority="5317" operator="lessThan">
      <formula>0</formula>
    </cfRule>
  </conditionalFormatting>
  <conditionalFormatting sqref="U25">
    <cfRule type="cellIs" dxfId="5429" priority="5315" operator="lessThan">
      <formula>0</formula>
    </cfRule>
    <cfRule type="cellIs" dxfId="5428" priority="5316" operator="greaterThan">
      <formula>0</formula>
    </cfRule>
  </conditionalFormatting>
  <conditionalFormatting sqref="V25">
    <cfRule type="cellIs" dxfId="5427" priority="5310" operator="greaterThan">
      <formula>0</formula>
    </cfRule>
    <cfRule type="cellIs" dxfId="5426" priority="5313" operator="lessThan">
      <formula>0</formula>
    </cfRule>
  </conditionalFormatting>
  <conditionalFormatting sqref="W25">
    <cfRule type="cellIs" dxfId="5425" priority="5311" operator="lessThan">
      <formula>0</formula>
    </cfRule>
    <cfRule type="cellIs" dxfId="5424" priority="5312" operator="greaterThan">
      <formula>0</formula>
    </cfRule>
  </conditionalFormatting>
  <conditionalFormatting sqref="X25">
    <cfRule type="cellIs" dxfId="5423" priority="5306" operator="greaterThan">
      <formula>0</formula>
    </cfRule>
    <cfRule type="cellIs" dxfId="5422" priority="5309" operator="lessThan">
      <formula>0</formula>
    </cfRule>
  </conditionalFormatting>
  <conditionalFormatting sqref="Y25">
    <cfRule type="cellIs" dxfId="5421" priority="5307" operator="lessThan">
      <formula>0</formula>
    </cfRule>
    <cfRule type="cellIs" dxfId="5420" priority="5308" operator="greaterThan">
      <formula>0</formula>
    </cfRule>
  </conditionalFormatting>
  <conditionalFormatting sqref="Z25">
    <cfRule type="cellIs" dxfId="5419" priority="5302" operator="greaterThan">
      <formula>0</formula>
    </cfRule>
    <cfRule type="cellIs" dxfId="5418" priority="5305" operator="lessThan">
      <formula>0</formula>
    </cfRule>
  </conditionalFormatting>
  <conditionalFormatting sqref="AA25">
    <cfRule type="cellIs" dxfId="5417" priority="5303" operator="lessThan">
      <formula>0</formula>
    </cfRule>
    <cfRule type="cellIs" dxfId="5416" priority="5304" operator="greaterThan">
      <formula>0</formula>
    </cfRule>
  </conditionalFormatting>
  <conditionalFormatting sqref="AB25">
    <cfRule type="cellIs" dxfId="5415" priority="5298" operator="greaterThan">
      <formula>0</formula>
    </cfRule>
    <cfRule type="cellIs" dxfId="5414" priority="5301" operator="lessThan">
      <formula>0</formula>
    </cfRule>
  </conditionalFormatting>
  <conditionalFormatting sqref="AC25">
    <cfRule type="cellIs" dxfId="5413" priority="5299" operator="lessThan">
      <formula>0</formula>
    </cfRule>
    <cfRule type="cellIs" dxfId="5412" priority="5300" operator="greaterThan">
      <formula>0</formula>
    </cfRule>
  </conditionalFormatting>
  <conditionalFormatting sqref="F29">
    <cfRule type="cellIs" dxfId="5411" priority="5296" operator="greaterThan">
      <formula>0</formula>
    </cfRule>
    <cfRule type="cellIs" dxfId="5410" priority="5297" operator="lessThan">
      <formula>0</formula>
    </cfRule>
  </conditionalFormatting>
  <conditionalFormatting sqref="F33">
    <cfRule type="cellIs" dxfId="5409" priority="5294" operator="greaterThan">
      <formula>0</formula>
    </cfRule>
    <cfRule type="cellIs" dxfId="5408" priority="5295" operator="lessThan">
      <formula>0</formula>
    </cfRule>
  </conditionalFormatting>
  <conditionalFormatting sqref="F37">
    <cfRule type="cellIs" dxfId="5407" priority="5292" operator="greaterThan">
      <formula>0</formula>
    </cfRule>
    <cfRule type="cellIs" dxfId="5406" priority="5293" operator="lessThan">
      <formula>0</formula>
    </cfRule>
  </conditionalFormatting>
  <conditionalFormatting sqref="G29">
    <cfRule type="cellIs" dxfId="5405" priority="5290" operator="lessThan">
      <formula>0</formula>
    </cfRule>
    <cfRule type="cellIs" dxfId="5404" priority="5291" operator="greaterThan">
      <formula>0</formula>
    </cfRule>
  </conditionalFormatting>
  <conditionalFormatting sqref="G33">
    <cfRule type="cellIs" dxfId="5403" priority="5288" operator="lessThan">
      <formula>0</formula>
    </cfRule>
    <cfRule type="cellIs" dxfId="5402" priority="5289" operator="greaterThan">
      <formula>0</formula>
    </cfRule>
  </conditionalFormatting>
  <conditionalFormatting sqref="G37">
    <cfRule type="cellIs" dxfId="5401" priority="5286" operator="lessThan">
      <formula>0</formula>
    </cfRule>
    <cfRule type="cellIs" dxfId="5400" priority="5287" operator="greaterThan">
      <formula>0</formula>
    </cfRule>
  </conditionalFormatting>
  <conditionalFormatting sqref="H29">
    <cfRule type="cellIs" dxfId="5399" priority="5284" operator="greaterThan">
      <formula>0</formula>
    </cfRule>
    <cfRule type="cellIs" dxfId="5398" priority="5285" operator="lessThan">
      <formula>0</formula>
    </cfRule>
  </conditionalFormatting>
  <conditionalFormatting sqref="I29">
    <cfRule type="cellIs" dxfId="5397" priority="5282" operator="lessThan">
      <formula>0</formula>
    </cfRule>
    <cfRule type="cellIs" dxfId="5396" priority="5283" operator="greaterThan">
      <formula>0</formula>
    </cfRule>
  </conditionalFormatting>
  <conditionalFormatting sqref="J29">
    <cfRule type="cellIs" dxfId="5395" priority="5280" operator="greaterThan">
      <formula>0</formula>
    </cfRule>
    <cfRule type="cellIs" dxfId="5394" priority="5281" operator="lessThan">
      <formula>0</formula>
    </cfRule>
  </conditionalFormatting>
  <conditionalFormatting sqref="K29">
    <cfRule type="cellIs" dxfId="5393" priority="5278" operator="lessThan">
      <formula>0</formula>
    </cfRule>
    <cfRule type="cellIs" dxfId="5392" priority="5279" operator="greaterThan">
      <formula>0</formula>
    </cfRule>
  </conditionalFormatting>
  <conditionalFormatting sqref="L29">
    <cfRule type="cellIs" dxfId="5391" priority="5276" operator="greaterThan">
      <formula>0</formula>
    </cfRule>
    <cfRule type="cellIs" dxfId="5390" priority="5277" operator="lessThan">
      <formula>0</formula>
    </cfRule>
  </conditionalFormatting>
  <conditionalFormatting sqref="M29">
    <cfRule type="cellIs" dxfId="5389" priority="5274" operator="lessThan">
      <formula>0</formula>
    </cfRule>
    <cfRule type="cellIs" dxfId="5388" priority="5275" operator="greaterThan">
      <formula>0</formula>
    </cfRule>
  </conditionalFormatting>
  <conditionalFormatting sqref="N29">
    <cfRule type="cellIs" dxfId="5387" priority="5272" operator="greaterThan">
      <formula>0</formula>
    </cfRule>
    <cfRule type="cellIs" dxfId="5386" priority="5273" operator="lessThan">
      <formula>0</formula>
    </cfRule>
  </conditionalFormatting>
  <conditionalFormatting sqref="O29">
    <cfRule type="cellIs" dxfId="5385" priority="5270" operator="lessThan">
      <formula>0</formula>
    </cfRule>
    <cfRule type="cellIs" dxfId="5384" priority="5271" operator="greaterThan">
      <formula>0</formula>
    </cfRule>
  </conditionalFormatting>
  <conditionalFormatting sqref="P29">
    <cfRule type="cellIs" dxfId="5383" priority="5268" operator="greaterThan">
      <formula>0</formula>
    </cfRule>
    <cfRule type="cellIs" dxfId="5382" priority="5269" operator="lessThan">
      <formula>0</formula>
    </cfRule>
  </conditionalFormatting>
  <conditionalFormatting sqref="Q29">
    <cfRule type="cellIs" dxfId="5381" priority="5266" operator="lessThan">
      <formula>0</formula>
    </cfRule>
    <cfRule type="cellIs" dxfId="5380" priority="5267" operator="greaterThan">
      <formula>0</formula>
    </cfRule>
  </conditionalFormatting>
  <conditionalFormatting sqref="R29">
    <cfRule type="cellIs" dxfId="5379" priority="5264" operator="greaterThan">
      <formula>0</formula>
    </cfRule>
    <cfRule type="cellIs" dxfId="5378" priority="5265" operator="lessThan">
      <formula>0</formula>
    </cfRule>
  </conditionalFormatting>
  <conditionalFormatting sqref="S29">
    <cfRule type="cellIs" dxfId="5377" priority="5262" operator="lessThan">
      <formula>0</formula>
    </cfRule>
    <cfRule type="cellIs" dxfId="5376" priority="5263" operator="greaterThan">
      <formula>0</formula>
    </cfRule>
  </conditionalFormatting>
  <conditionalFormatting sqref="T29">
    <cfRule type="cellIs" dxfId="5375" priority="5260" operator="greaterThan">
      <formula>0</formula>
    </cfRule>
    <cfRule type="cellIs" dxfId="5374" priority="5261" operator="lessThan">
      <formula>0</formula>
    </cfRule>
  </conditionalFormatting>
  <conditionalFormatting sqref="U29">
    <cfRule type="cellIs" dxfId="5373" priority="5258" operator="lessThan">
      <formula>0</formula>
    </cfRule>
    <cfRule type="cellIs" dxfId="5372" priority="5259" operator="greaterThan">
      <formula>0</formula>
    </cfRule>
  </conditionalFormatting>
  <conditionalFormatting sqref="V29">
    <cfRule type="cellIs" dxfId="5371" priority="5256" operator="greaterThan">
      <formula>0</formula>
    </cfRule>
    <cfRule type="cellIs" dxfId="5370" priority="5257" operator="lessThan">
      <formula>0</formula>
    </cfRule>
  </conditionalFormatting>
  <conditionalFormatting sqref="W29">
    <cfRule type="cellIs" dxfId="5369" priority="5254" operator="lessThan">
      <formula>0</formula>
    </cfRule>
    <cfRule type="cellIs" dxfId="5368" priority="5255" operator="greaterThan">
      <formula>0</formula>
    </cfRule>
  </conditionalFormatting>
  <conditionalFormatting sqref="X29">
    <cfRule type="cellIs" dxfId="5367" priority="5252" operator="greaterThan">
      <formula>0</formula>
    </cfRule>
    <cfRule type="cellIs" dxfId="5366" priority="5253" operator="lessThan">
      <formula>0</formula>
    </cfRule>
  </conditionalFormatting>
  <conditionalFormatting sqref="Y29">
    <cfRule type="cellIs" dxfId="5365" priority="5250" operator="lessThan">
      <formula>0</formula>
    </cfRule>
    <cfRule type="cellIs" dxfId="5364" priority="5251" operator="greaterThan">
      <formula>0</formula>
    </cfRule>
  </conditionalFormatting>
  <conditionalFormatting sqref="Z29">
    <cfRule type="cellIs" dxfId="5363" priority="5248" operator="greaterThan">
      <formula>0</formula>
    </cfRule>
    <cfRule type="cellIs" dxfId="5362" priority="5249" operator="lessThan">
      <formula>0</formula>
    </cfRule>
  </conditionalFormatting>
  <conditionalFormatting sqref="AA29">
    <cfRule type="cellIs" dxfId="5361" priority="5246" operator="lessThan">
      <formula>0</formula>
    </cfRule>
    <cfRule type="cellIs" dxfId="5360" priority="5247" operator="greaterThan">
      <formula>0</formula>
    </cfRule>
  </conditionalFormatting>
  <conditionalFormatting sqref="AB29">
    <cfRule type="cellIs" dxfId="5359" priority="5244" operator="greaterThan">
      <formula>0</formula>
    </cfRule>
    <cfRule type="cellIs" dxfId="5358" priority="5245" operator="lessThan">
      <formula>0</formula>
    </cfRule>
  </conditionalFormatting>
  <conditionalFormatting sqref="AC29">
    <cfRule type="cellIs" dxfId="5357" priority="5242" operator="lessThan">
      <formula>0</formula>
    </cfRule>
    <cfRule type="cellIs" dxfId="5356" priority="5243" operator="greaterThan">
      <formula>0</formula>
    </cfRule>
  </conditionalFormatting>
  <conditionalFormatting sqref="H33">
    <cfRule type="cellIs" dxfId="5355" priority="5240" operator="greaterThan">
      <formula>0</formula>
    </cfRule>
    <cfRule type="cellIs" dxfId="5354" priority="5241" operator="lessThan">
      <formula>0</formula>
    </cfRule>
  </conditionalFormatting>
  <conditionalFormatting sqref="I33">
    <cfRule type="cellIs" dxfId="5353" priority="5238" operator="lessThan">
      <formula>0</formula>
    </cfRule>
    <cfRule type="cellIs" dxfId="5352" priority="5239" operator="greaterThan">
      <formula>0</formula>
    </cfRule>
  </conditionalFormatting>
  <conditionalFormatting sqref="J33">
    <cfRule type="cellIs" dxfId="5351" priority="5236" operator="greaterThan">
      <formula>0</formula>
    </cfRule>
    <cfRule type="cellIs" dxfId="5350" priority="5237" operator="lessThan">
      <formula>0</formula>
    </cfRule>
  </conditionalFormatting>
  <conditionalFormatting sqref="K33">
    <cfRule type="cellIs" dxfId="5349" priority="5234" operator="lessThan">
      <formula>0</formula>
    </cfRule>
    <cfRule type="cellIs" dxfId="5348" priority="5235" operator="greaterThan">
      <formula>0</formula>
    </cfRule>
  </conditionalFormatting>
  <conditionalFormatting sqref="L33">
    <cfRule type="cellIs" dxfId="5347" priority="5232" operator="greaterThan">
      <formula>0</formula>
    </cfRule>
    <cfRule type="cellIs" dxfId="5346" priority="5233" operator="lessThan">
      <formula>0</formula>
    </cfRule>
  </conditionalFormatting>
  <conditionalFormatting sqref="M33">
    <cfRule type="cellIs" dxfId="5345" priority="5230" operator="lessThan">
      <formula>0</formula>
    </cfRule>
    <cfRule type="cellIs" dxfId="5344" priority="5231" operator="greaterThan">
      <formula>0</formula>
    </cfRule>
  </conditionalFormatting>
  <conditionalFormatting sqref="N33">
    <cfRule type="cellIs" dxfId="5343" priority="5228" operator="greaterThan">
      <formula>0</formula>
    </cfRule>
    <cfRule type="cellIs" dxfId="5342" priority="5229" operator="lessThan">
      <formula>0</formula>
    </cfRule>
  </conditionalFormatting>
  <conditionalFormatting sqref="O33">
    <cfRule type="cellIs" dxfId="5341" priority="5226" operator="lessThan">
      <formula>0</formula>
    </cfRule>
    <cfRule type="cellIs" dxfId="5340" priority="5227" operator="greaterThan">
      <formula>0</formula>
    </cfRule>
  </conditionalFormatting>
  <conditionalFormatting sqref="P33">
    <cfRule type="cellIs" dxfId="5339" priority="5224" operator="greaterThan">
      <formula>0</formula>
    </cfRule>
    <cfRule type="cellIs" dxfId="5338" priority="5225" operator="lessThan">
      <formula>0</formula>
    </cfRule>
  </conditionalFormatting>
  <conditionalFormatting sqref="Q33">
    <cfRule type="cellIs" dxfId="5337" priority="5222" operator="lessThan">
      <formula>0</formula>
    </cfRule>
    <cfRule type="cellIs" dxfId="5336" priority="5223" operator="greaterThan">
      <formula>0</formula>
    </cfRule>
  </conditionalFormatting>
  <conditionalFormatting sqref="R33">
    <cfRule type="cellIs" dxfId="5335" priority="5220" operator="greaterThan">
      <formula>0</formula>
    </cfRule>
    <cfRule type="cellIs" dxfId="5334" priority="5221" operator="lessThan">
      <formula>0</formula>
    </cfRule>
  </conditionalFormatting>
  <conditionalFormatting sqref="S33">
    <cfRule type="cellIs" dxfId="5333" priority="5218" operator="lessThan">
      <formula>0</formula>
    </cfRule>
    <cfRule type="cellIs" dxfId="5332" priority="5219" operator="greaterThan">
      <formula>0</formula>
    </cfRule>
  </conditionalFormatting>
  <conditionalFormatting sqref="T33">
    <cfRule type="cellIs" dxfId="5331" priority="5216" operator="greaterThan">
      <formula>0</formula>
    </cfRule>
    <cfRule type="cellIs" dxfId="5330" priority="5217" operator="lessThan">
      <formula>0</formula>
    </cfRule>
  </conditionalFormatting>
  <conditionalFormatting sqref="U33">
    <cfRule type="cellIs" dxfId="5329" priority="5214" operator="lessThan">
      <formula>0</formula>
    </cfRule>
    <cfRule type="cellIs" dxfId="5328" priority="5215" operator="greaterThan">
      <formula>0</formula>
    </cfRule>
  </conditionalFormatting>
  <conditionalFormatting sqref="V33">
    <cfRule type="cellIs" dxfId="5327" priority="5212" operator="greaterThan">
      <formula>0</formula>
    </cfRule>
    <cfRule type="cellIs" dxfId="5326" priority="5213" operator="lessThan">
      <formula>0</formula>
    </cfRule>
  </conditionalFormatting>
  <conditionalFormatting sqref="W33">
    <cfRule type="cellIs" dxfId="5325" priority="5210" operator="lessThan">
      <formula>0</formula>
    </cfRule>
    <cfRule type="cellIs" dxfId="5324" priority="5211" operator="greaterThan">
      <formula>0</formula>
    </cfRule>
  </conditionalFormatting>
  <conditionalFormatting sqref="X33">
    <cfRule type="cellIs" dxfId="5323" priority="5208" operator="greaterThan">
      <formula>0</formula>
    </cfRule>
    <cfRule type="cellIs" dxfId="5322" priority="5209" operator="lessThan">
      <formula>0</formula>
    </cfRule>
  </conditionalFormatting>
  <conditionalFormatting sqref="Y33">
    <cfRule type="cellIs" dxfId="5321" priority="5206" operator="lessThan">
      <formula>0</formula>
    </cfRule>
    <cfRule type="cellIs" dxfId="5320" priority="5207" operator="greaterThan">
      <formula>0</formula>
    </cfRule>
  </conditionalFormatting>
  <conditionalFormatting sqref="Z33">
    <cfRule type="cellIs" dxfId="5319" priority="5204" operator="greaterThan">
      <formula>0</formula>
    </cfRule>
    <cfRule type="cellIs" dxfId="5318" priority="5205" operator="lessThan">
      <formula>0</formula>
    </cfRule>
  </conditionalFormatting>
  <conditionalFormatting sqref="AA33">
    <cfRule type="cellIs" dxfId="5317" priority="5202" operator="lessThan">
      <formula>0</formula>
    </cfRule>
    <cfRule type="cellIs" dxfId="5316" priority="5203" operator="greaterThan">
      <formula>0</formula>
    </cfRule>
  </conditionalFormatting>
  <conditionalFormatting sqref="AB33">
    <cfRule type="cellIs" dxfId="5315" priority="5200" operator="greaterThan">
      <formula>0</formula>
    </cfRule>
    <cfRule type="cellIs" dxfId="5314" priority="5201" operator="lessThan">
      <formula>0</formula>
    </cfRule>
  </conditionalFormatting>
  <conditionalFormatting sqref="AC33">
    <cfRule type="cellIs" dxfId="5313" priority="5198" operator="lessThan">
      <formula>0</formula>
    </cfRule>
    <cfRule type="cellIs" dxfId="5312" priority="5199" operator="greaterThan">
      <formula>0</formula>
    </cfRule>
  </conditionalFormatting>
  <conditionalFormatting sqref="H37">
    <cfRule type="cellIs" dxfId="5311" priority="5196" operator="greaterThan">
      <formula>0</formula>
    </cfRule>
    <cfRule type="cellIs" dxfId="5310" priority="5197" operator="lessThan">
      <formula>0</formula>
    </cfRule>
  </conditionalFormatting>
  <conditionalFormatting sqref="I37">
    <cfRule type="cellIs" dxfId="5309" priority="5194" operator="lessThan">
      <formula>0</formula>
    </cfRule>
    <cfRule type="cellIs" dxfId="5308" priority="5195" operator="greaterThan">
      <formula>0</formula>
    </cfRule>
  </conditionalFormatting>
  <conditionalFormatting sqref="J37">
    <cfRule type="cellIs" dxfId="5307" priority="5192" operator="greaterThan">
      <formula>0</formula>
    </cfRule>
    <cfRule type="cellIs" dxfId="5306" priority="5193" operator="lessThan">
      <formula>0</formula>
    </cfRule>
  </conditionalFormatting>
  <conditionalFormatting sqref="K37">
    <cfRule type="cellIs" dxfId="5305" priority="5190" operator="lessThan">
      <formula>0</formula>
    </cfRule>
    <cfRule type="cellIs" dxfId="5304" priority="5191" operator="greaterThan">
      <formula>0</formula>
    </cfRule>
  </conditionalFormatting>
  <conditionalFormatting sqref="L37">
    <cfRule type="cellIs" dxfId="5303" priority="5188" operator="greaterThan">
      <formula>0</formula>
    </cfRule>
    <cfRule type="cellIs" dxfId="5302" priority="5189" operator="lessThan">
      <formula>0</formula>
    </cfRule>
  </conditionalFormatting>
  <conditionalFormatting sqref="M37">
    <cfRule type="cellIs" dxfId="5301" priority="5186" operator="lessThan">
      <formula>0</formula>
    </cfRule>
    <cfRule type="cellIs" dxfId="5300" priority="5187" operator="greaterThan">
      <formula>0</formula>
    </cfRule>
  </conditionalFormatting>
  <conditionalFormatting sqref="N37">
    <cfRule type="cellIs" dxfId="5299" priority="5184" operator="greaterThan">
      <formula>0</formula>
    </cfRule>
    <cfRule type="cellIs" dxfId="5298" priority="5185" operator="lessThan">
      <formula>0</formula>
    </cfRule>
  </conditionalFormatting>
  <conditionalFormatting sqref="O37">
    <cfRule type="cellIs" dxfId="5297" priority="5182" operator="lessThan">
      <formula>0</formula>
    </cfRule>
    <cfRule type="cellIs" dxfId="5296" priority="5183" operator="greaterThan">
      <formula>0</formula>
    </cfRule>
  </conditionalFormatting>
  <conditionalFormatting sqref="P37">
    <cfRule type="cellIs" dxfId="5295" priority="5180" operator="greaterThan">
      <formula>0</formula>
    </cfRule>
    <cfRule type="cellIs" dxfId="5294" priority="5181" operator="lessThan">
      <formula>0</formula>
    </cfRule>
  </conditionalFormatting>
  <conditionalFormatting sqref="Q37">
    <cfRule type="cellIs" dxfId="5293" priority="5178" operator="lessThan">
      <formula>0</formula>
    </cfRule>
    <cfRule type="cellIs" dxfId="5292" priority="5179" operator="greaterThan">
      <formula>0</formula>
    </cfRule>
  </conditionalFormatting>
  <conditionalFormatting sqref="R37">
    <cfRule type="cellIs" dxfId="5291" priority="5176" operator="greaterThan">
      <formula>0</formula>
    </cfRule>
    <cfRule type="cellIs" dxfId="5290" priority="5177" operator="lessThan">
      <formula>0</formula>
    </cfRule>
  </conditionalFormatting>
  <conditionalFormatting sqref="S37">
    <cfRule type="cellIs" dxfId="5289" priority="5174" operator="lessThan">
      <formula>0</formula>
    </cfRule>
    <cfRule type="cellIs" dxfId="5288" priority="5175" operator="greaterThan">
      <formula>0</formula>
    </cfRule>
  </conditionalFormatting>
  <conditionalFormatting sqref="T37">
    <cfRule type="cellIs" dxfId="5287" priority="5172" operator="greaterThan">
      <formula>0</formula>
    </cfRule>
    <cfRule type="cellIs" dxfId="5286" priority="5173" operator="lessThan">
      <formula>0</formula>
    </cfRule>
  </conditionalFormatting>
  <conditionalFormatting sqref="U37">
    <cfRule type="cellIs" dxfId="5285" priority="5170" operator="lessThan">
      <formula>0</formula>
    </cfRule>
    <cfRule type="cellIs" dxfId="5284" priority="5171" operator="greaterThan">
      <formula>0</formula>
    </cfRule>
  </conditionalFormatting>
  <conditionalFormatting sqref="V37">
    <cfRule type="cellIs" dxfId="5283" priority="5168" operator="greaterThan">
      <formula>0</formula>
    </cfRule>
    <cfRule type="cellIs" dxfId="5282" priority="5169" operator="lessThan">
      <formula>0</formula>
    </cfRule>
  </conditionalFormatting>
  <conditionalFormatting sqref="W37">
    <cfRule type="cellIs" dxfId="5281" priority="5166" operator="lessThan">
      <formula>0</formula>
    </cfRule>
    <cfRule type="cellIs" dxfId="5280" priority="5167" operator="greaterThan">
      <formula>0</formula>
    </cfRule>
  </conditionalFormatting>
  <conditionalFormatting sqref="X37">
    <cfRule type="cellIs" dxfId="5279" priority="5164" operator="greaterThan">
      <formula>0</formula>
    </cfRule>
    <cfRule type="cellIs" dxfId="5278" priority="5165" operator="lessThan">
      <formula>0</formula>
    </cfRule>
  </conditionalFormatting>
  <conditionalFormatting sqref="Y37">
    <cfRule type="cellIs" dxfId="5277" priority="5162" operator="lessThan">
      <formula>0</formula>
    </cfRule>
    <cfRule type="cellIs" dxfId="5276" priority="5163" operator="greaterThan">
      <formula>0</formula>
    </cfRule>
  </conditionalFormatting>
  <conditionalFormatting sqref="Z37">
    <cfRule type="cellIs" dxfId="5275" priority="5160" operator="greaterThan">
      <formula>0</formula>
    </cfRule>
    <cfRule type="cellIs" dxfId="5274" priority="5161" operator="lessThan">
      <formula>0</formula>
    </cfRule>
  </conditionalFormatting>
  <conditionalFormatting sqref="AA37">
    <cfRule type="cellIs" dxfId="5273" priority="5158" operator="lessThan">
      <formula>0</formula>
    </cfRule>
    <cfRule type="cellIs" dxfId="5272" priority="5159" operator="greaterThan">
      <formula>0</formula>
    </cfRule>
  </conditionalFormatting>
  <conditionalFormatting sqref="AB37">
    <cfRule type="cellIs" dxfId="5271" priority="5156" operator="greaterThan">
      <formula>0</formula>
    </cfRule>
    <cfRule type="cellIs" dxfId="5270" priority="5157" operator="lessThan">
      <formula>0</formula>
    </cfRule>
  </conditionalFormatting>
  <conditionalFormatting sqref="AC37">
    <cfRule type="cellIs" dxfId="5269" priority="5154" operator="lessThan">
      <formula>0</formula>
    </cfRule>
    <cfRule type="cellIs" dxfId="5268" priority="5155" operator="greaterThan">
      <formula>0</formula>
    </cfRule>
  </conditionalFormatting>
  <conditionalFormatting sqref="F41">
    <cfRule type="cellIs" dxfId="5267" priority="5152" operator="greaterThan">
      <formula>0</formula>
    </cfRule>
    <cfRule type="cellIs" dxfId="5266" priority="5153" operator="lessThan">
      <formula>0</formula>
    </cfRule>
  </conditionalFormatting>
  <conditionalFormatting sqref="G41">
    <cfRule type="cellIs" dxfId="5265" priority="5150" operator="lessThan">
      <formula>0</formula>
    </cfRule>
    <cfRule type="cellIs" dxfId="5264" priority="5151" operator="greaterThan">
      <formula>0</formula>
    </cfRule>
  </conditionalFormatting>
  <conditionalFormatting sqref="H41">
    <cfRule type="cellIs" dxfId="5263" priority="5148" operator="greaterThan">
      <formula>0</formula>
    </cfRule>
    <cfRule type="cellIs" dxfId="5262" priority="5149" operator="lessThan">
      <formula>0</formula>
    </cfRule>
  </conditionalFormatting>
  <conditionalFormatting sqref="I41">
    <cfRule type="cellIs" dxfId="5261" priority="5146" operator="lessThan">
      <formula>0</formula>
    </cfRule>
    <cfRule type="cellIs" dxfId="5260" priority="5147" operator="greaterThan">
      <formula>0</formula>
    </cfRule>
  </conditionalFormatting>
  <conditionalFormatting sqref="J41">
    <cfRule type="cellIs" dxfId="5259" priority="5144" operator="greaterThan">
      <formula>0</formula>
    </cfRule>
    <cfRule type="cellIs" dxfId="5258" priority="5145" operator="lessThan">
      <formula>0</formula>
    </cfRule>
  </conditionalFormatting>
  <conditionalFormatting sqref="K41">
    <cfRule type="cellIs" dxfId="5257" priority="5142" operator="lessThan">
      <formula>0</formula>
    </cfRule>
    <cfRule type="cellIs" dxfId="5256" priority="5143" operator="greaterThan">
      <formula>0</formula>
    </cfRule>
  </conditionalFormatting>
  <conditionalFormatting sqref="L41">
    <cfRule type="cellIs" dxfId="5255" priority="5140" operator="greaterThan">
      <formula>0</formula>
    </cfRule>
    <cfRule type="cellIs" dxfId="5254" priority="5141" operator="lessThan">
      <formula>0</formula>
    </cfRule>
  </conditionalFormatting>
  <conditionalFormatting sqref="M41">
    <cfRule type="cellIs" dxfId="5253" priority="5138" operator="lessThan">
      <formula>0</formula>
    </cfRule>
    <cfRule type="cellIs" dxfId="5252" priority="5139" operator="greaterThan">
      <formula>0</formula>
    </cfRule>
  </conditionalFormatting>
  <conditionalFormatting sqref="N41">
    <cfRule type="cellIs" dxfId="5251" priority="5136" operator="greaterThan">
      <formula>0</formula>
    </cfRule>
    <cfRule type="cellIs" dxfId="5250" priority="5137" operator="lessThan">
      <formula>0</formula>
    </cfRule>
  </conditionalFormatting>
  <conditionalFormatting sqref="O41">
    <cfRule type="cellIs" dxfId="5249" priority="5134" operator="lessThan">
      <formula>0</formula>
    </cfRule>
    <cfRule type="cellIs" dxfId="5248" priority="5135" operator="greaterThan">
      <formula>0</formula>
    </cfRule>
  </conditionalFormatting>
  <conditionalFormatting sqref="P41">
    <cfRule type="cellIs" dxfId="5247" priority="5132" operator="greaterThan">
      <formula>0</formula>
    </cfRule>
    <cfRule type="cellIs" dxfId="5246" priority="5133" operator="lessThan">
      <formula>0</formula>
    </cfRule>
  </conditionalFormatting>
  <conditionalFormatting sqref="Q41">
    <cfRule type="cellIs" dxfId="5245" priority="5130" operator="lessThan">
      <formula>0</formula>
    </cfRule>
    <cfRule type="cellIs" dxfId="5244" priority="5131" operator="greaterThan">
      <formula>0</formula>
    </cfRule>
  </conditionalFormatting>
  <conditionalFormatting sqref="R41">
    <cfRule type="cellIs" dxfId="5243" priority="5128" operator="greaterThan">
      <formula>0</formula>
    </cfRule>
    <cfRule type="cellIs" dxfId="5242" priority="5129" operator="lessThan">
      <formula>0</formula>
    </cfRule>
  </conditionalFormatting>
  <conditionalFormatting sqref="S41">
    <cfRule type="cellIs" dxfId="5241" priority="5126" operator="lessThan">
      <formula>0</formula>
    </cfRule>
    <cfRule type="cellIs" dxfId="5240" priority="5127" operator="greaterThan">
      <formula>0</formula>
    </cfRule>
  </conditionalFormatting>
  <conditionalFormatting sqref="T41">
    <cfRule type="cellIs" dxfId="5239" priority="5124" operator="greaterThan">
      <formula>0</formula>
    </cfRule>
    <cfRule type="cellIs" dxfId="5238" priority="5125" operator="lessThan">
      <formula>0</formula>
    </cfRule>
  </conditionalFormatting>
  <conditionalFormatting sqref="U41">
    <cfRule type="cellIs" dxfId="5237" priority="5122" operator="lessThan">
      <formula>0</formula>
    </cfRule>
    <cfRule type="cellIs" dxfId="5236" priority="5123" operator="greaterThan">
      <formula>0</formula>
    </cfRule>
  </conditionalFormatting>
  <conditionalFormatting sqref="V41">
    <cfRule type="cellIs" dxfId="5235" priority="5120" operator="greaterThan">
      <formula>0</formula>
    </cfRule>
    <cfRule type="cellIs" dxfId="5234" priority="5121" operator="lessThan">
      <formula>0</formula>
    </cfRule>
  </conditionalFormatting>
  <conditionalFormatting sqref="W41">
    <cfRule type="cellIs" dxfId="5233" priority="5118" operator="lessThan">
      <formula>0</formula>
    </cfRule>
    <cfRule type="cellIs" dxfId="5232" priority="5119" operator="greaterThan">
      <formula>0</formula>
    </cfRule>
  </conditionalFormatting>
  <conditionalFormatting sqref="X41">
    <cfRule type="cellIs" dxfId="5231" priority="5116" operator="greaterThan">
      <formula>0</formula>
    </cfRule>
    <cfRule type="cellIs" dxfId="5230" priority="5117" operator="lessThan">
      <formula>0</formula>
    </cfRule>
  </conditionalFormatting>
  <conditionalFormatting sqref="Y41">
    <cfRule type="cellIs" dxfId="5229" priority="5114" operator="lessThan">
      <formula>0</formula>
    </cfRule>
    <cfRule type="cellIs" dxfId="5228" priority="5115" operator="greaterThan">
      <formula>0</formula>
    </cfRule>
  </conditionalFormatting>
  <conditionalFormatting sqref="Z41">
    <cfRule type="cellIs" dxfId="5227" priority="5112" operator="greaterThan">
      <formula>0</formula>
    </cfRule>
    <cfRule type="cellIs" dxfId="5226" priority="5113" operator="lessThan">
      <formula>0</formula>
    </cfRule>
  </conditionalFormatting>
  <conditionalFormatting sqref="AA41">
    <cfRule type="cellIs" dxfId="5225" priority="5110" operator="lessThan">
      <formula>0</formula>
    </cfRule>
    <cfRule type="cellIs" dxfId="5224" priority="5111" operator="greaterThan">
      <formula>0</formula>
    </cfRule>
  </conditionalFormatting>
  <conditionalFormatting sqref="AB41">
    <cfRule type="cellIs" dxfId="5223" priority="5108" operator="greaterThan">
      <formula>0</formula>
    </cfRule>
    <cfRule type="cellIs" dxfId="5222" priority="5109" operator="lessThan">
      <formula>0</formula>
    </cfRule>
  </conditionalFormatting>
  <conditionalFormatting sqref="AC41">
    <cfRule type="cellIs" dxfId="5221" priority="5106" operator="lessThan">
      <formula>0</formula>
    </cfRule>
    <cfRule type="cellIs" dxfId="5220" priority="5107" operator="greaterThan">
      <formula>0</formula>
    </cfRule>
  </conditionalFormatting>
  <conditionalFormatting sqref="F44">
    <cfRule type="cellIs" dxfId="5219" priority="5104" operator="lessThan">
      <formula>$B44</formula>
    </cfRule>
    <cfRule type="cellIs" dxfId="5218" priority="5105" operator="greaterThan">
      <formula>$B44</formula>
    </cfRule>
  </conditionalFormatting>
  <conditionalFormatting sqref="H44">
    <cfRule type="cellIs" dxfId="5217" priority="5102" operator="lessThan">
      <formula>$B44</formula>
    </cfRule>
    <cfRule type="cellIs" dxfId="5216" priority="5103" operator="greaterThan">
      <formula>$B44</formula>
    </cfRule>
  </conditionalFormatting>
  <conditionalFormatting sqref="J44">
    <cfRule type="cellIs" dxfId="5215" priority="5100" operator="lessThan">
      <formula>$B44</formula>
    </cfRule>
    <cfRule type="cellIs" dxfId="5214" priority="5101" operator="greaterThan">
      <formula>$B44</formula>
    </cfRule>
  </conditionalFormatting>
  <conditionalFormatting sqref="L44">
    <cfRule type="cellIs" dxfId="5213" priority="5098" operator="lessThan">
      <formula>$B44</formula>
    </cfRule>
    <cfRule type="cellIs" dxfId="5212" priority="5099" operator="greaterThan">
      <formula>$B44</formula>
    </cfRule>
  </conditionalFormatting>
  <conditionalFormatting sqref="N44">
    <cfRule type="cellIs" dxfId="5211" priority="5096" operator="lessThan">
      <formula>$B44</formula>
    </cfRule>
    <cfRule type="cellIs" dxfId="5210" priority="5097" operator="greaterThan">
      <formula>$B44</formula>
    </cfRule>
  </conditionalFormatting>
  <conditionalFormatting sqref="P44">
    <cfRule type="cellIs" dxfId="5209" priority="5094" operator="lessThan">
      <formula>$B44</formula>
    </cfRule>
    <cfRule type="cellIs" dxfId="5208" priority="5095" operator="greaterThan">
      <formula>$B44</formula>
    </cfRule>
  </conditionalFormatting>
  <conditionalFormatting sqref="R44">
    <cfRule type="cellIs" dxfId="5207" priority="5092" operator="lessThan">
      <formula>$B44</formula>
    </cfRule>
    <cfRule type="cellIs" dxfId="5206" priority="5093" operator="greaterThan">
      <formula>$B44</formula>
    </cfRule>
  </conditionalFormatting>
  <conditionalFormatting sqref="T44">
    <cfRule type="cellIs" dxfId="5205" priority="5090" operator="lessThan">
      <formula>$B44</formula>
    </cfRule>
    <cfRule type="cellIs" dxfId="5204" priority="5091" operator="greaterThan">
      <formula>$B44</formula>
    </cfRule>
  </conditionalFormatting>
  <conditionalFormatting sqref="V44">
    <cfRule type="cellIs" dxfId="5203" priority="5088" operator="lessThan">
      <formula>$B44</formula>
    </cfRule>
    <cfRule type="cellIs" dxfId="5202" priority="5089" operator="greaterThan">
      <formula>$B44</formula>
    </cfRule>
  </conditionalFormatting>
  <conditionalFormatting sqref="X44">
    <cfRule type="cellIs" dxfId="5201" priority="5086" operator="lessThan">
      <formula>$B44</formula>
    </cfRule>
    <cfRule type="cellIs" dxfId="5200" priority="5087" operator="greaterThan">
      <formula>$B44</formula>
    </cfRule>
  </conditionalFormatting>
  <conditionalFormatting sqref="Z44">
    <cfRule type="cellIs" dxfId="5199" priority="5084" operator="lessThan">
      <formula>$B44</formula>
    </cfRule>
    <cfRule type="cellIs" dxfId="5198" priority="5085" operator="greaterThan">
      <formula>$B44</formula>
    </cfRule>
  </conditionalFormatting>
  <conditionalFormatting sqref="AB44">
    <cfRule type="cellIs" dxfId="5197" priority="5082" operator="lessThan">
      <formula>$B44</formula>
    </cfRule>
    <cfRule type="cellIs" dxfId="5196" priority="5083" operator="greaterThan">
      <formula>$B44</formula>
    </cfRule>
  </conditionalFormatting>
  <conditionalFormatting sqref="G44">
    <cfRule type="cellIs" dxfId="5195" priority="5080" operator="greaterThan">
      <formula>$C44</formula>
    </cfRule>
    <cfRule type="cellIs" dxfId="5194" priority="5081" operator="lessThan">
      <formula>$C44</formula>
    </cfRule>
  </conditionalFormatting>
  <conditionalFormatting sqref="I44">
    <cfRule type="cellIs" dxfId="5193" priority="5078" operator="greaterThan">
      <formula>$C44</formula>
    </cfRule>
    <cfRule type="cellIs" dxfId="5192" priority="5079" operator="lessThan">
      <formula>$C44</formula>
    </cfRule>
  </conditionalFormatting>
  <conditionalFormatting sqref="K44">
    <cfRule type="cellIs" dxfId="5191" priority="5076" operator="greaterThan">
      <formula>$C44</formula>
    </cfRule>
    <cfRule type="cellIs" dxfId="5190" priority="5077" operator="lessThan">
      <formula>$C44</formula>
    </cfRule>
  </conditionalFormatting>
  <conditionalFormatting sqref="M44">
    <cfRule type="cellIs" dxfId="5189" priority="5074" operator="greaterThan">
      <formula>$C44</formula>
    </cfRule>
    <cfRule type="cellIs" dxfId="5188" priority="5075" operator="lessThan">
      <formula>$C44</formula>
    </cfRule>
  </conditionalFormatting>
  <conditionalFormatting sqref="O44">
    <cfRule type="cellIs" dxfId="5187" priority="5072" operator="greaterThan">
      <formula>$C44</formula>
    </cfRule>
    <cfRule type="cellIs" dxfId="5186" priority="5073" operator="lessThan">
      <formula>$C44</formula>
    </cfRule>
  </conditionalFormatting>
  <conditionalFormatting sqref="Q44">
    <cfRule type="cellIs" dxfId="5185" priority="5070" operator="greaterThan">
      <formula>$C44</formula>
    </cfRule>
    <cfRule type="cellIs" dxfId="5184" priority="5071" operator="lessThan">
      <formula>$C44</formula>
    </cfRule>
  </conditionalFormatting>
  <conditionalFormatting sqref="S44">
    <cfRule type="cellIs" dxfId="5183" priority="5068" operator="greaterThan">
      <formula>$C44</formula>
    </cfRule>
    <cfRule type="cellIs" dxfId="5182" priority="5069" operator="lessThan">
      <formula>$C44</formula>
    </cfRule>
  </conditionalFormatting>
  <conditionalFormatting sqref="U44">
    <cfRule type="cellIs" dxfId="5181" priority="5066" operator="greaterThan">
      <formula>$C44</formula>
    </cfRule>
    <cfRule type="cellIs" dxfId="5180" priority="5067" operator="lessThan">
      <formula>$C44</formula>
    </cfRule>
  </conditionalFormatting>
  <conditionalFormatting sqref="W44">
    <cfRule type="cellIs" dxfId="5179" priority="5064" operator="greaterThan">
      <formula>$C44</formula>
    </cfRule>
    <cfRule type="cellIs" dxfId="5178" priority="5065" operator="lessThan">
      <formula>$C44</formula>
    </cfRule>
  </conditionalFormatting>
  <conditionalFormatting sqref="Y44">
    <cfRule type="cellIs" dxfId="5177" priority="5062" operator="greaterThan">
      <formula>$C44</formula>
    </cfRule>
    <cfRule type="cellIs" dxfId="5176" priority="5063" operator="lessThan">
      <formula>$C44</formula>
    </cfRule>
  </conditionalFormatting>
  <conditionalFormatting sqref="AA44">
    <cfRule type="cellIs" dxfId="5175" priority="5060" operator="greaterThan">
      <formula>$C44</formula>
    </cfRule>
    <cfRule type="cellIs" dxfId="5174" priority="5061" operator="lessThan">
      <formula>$C44</formula>
    </cfRule>
  </conditionalFormatting>
  <conditionalFormatting sqref="AC44">
    <cfRule type="cellIs" dxfId="5173" priority="5058" operator="greaterThan">
      <formula>$C44</formula>
    </cfRule>
    <cfRule type="cellIs" dxfId="5172" priority="5059" operator="lessThan">
      <formula>$C44</formula>
    </cfRule>
  </conditionalFormatting>
  <conditionalFormatting sqref="F48">
    <cfRule type="cellIs" dxfId="5171" priority="5056" operator="lessThan">
      <formula>$B44</formula>
    </cfRule>
    <cfRule type="cellIs" dxfId="5170" priority="5057" operator="greaterThan">
      <formula>$B44</formula>
    </cfRule>
  </conditionalFormatting>
  <conditionalFormatting sqref="G48">
    <cfRule type="cellIs" dxfId="5169" priority="5054" operator="greaterThan">
      <formula>$C44</formula>
    </cfRule>
    <cfRule type="cellIs" dxfId="5168" priority="5055" operator="lessThan">
      <formula>$C44</formula>
    </cfRule>
  </conditionalFormatting>
  <conditionalFormatting sqref="F52">
    <cfRule type="cellIs" dxfId="5167" priority="5052" operator="lessThan">
      <formula>$B44</formula>
    </cfRule>
    <cfRule type="cellIs" dxfId="5166" priority="5053" operator="greaterThan">
      <formula>$B44</formula>
    </cfRule>
  </conditionalFormatting>
  <conditionalFormatting sqref="G52">
    <cfRule type="cellIs" dxfId="5165" priority="5050" operator="greaterThan">
      <formula>$C44</formula>
    </cfRule>
    <cfRule type="cellIs" dxfId="5164" priority="5051" operator="lessThan">
      <formula>$C44</formula>
    </cfRule>
  </conditionalFormatting>
  <conditionalFormatting sqref="F56">
    <cfRule type="cellIs" dxfId="5163" priority="5048" operator="lessThan">
      <formula>$B44</formula>
    </cfRule>
    <cfRule type="cellIs" dxfId="5162" priority="5049" operator="greaterThan">
      <formula>$B44</formula>
    </cfRule>
  </conditionalFormatting>
  <conditionalFormatting sqref="G56">
    <cfRule type="cellIs" dxfId="5161" priority="5046" operator="greaterThan">
      <formula>$C44</formula>
    </cfRule>
    <cfRule type="cellIs" dxfId="5160" priority="5047" operator="lessThan">
      <formula>$C44</formula>
    </cfRule>
  </conditionalFormatting>
  <conditionalFormatting sqref="F60">
    <cfRule type="cellIs" dxfId="5159" priority="5044" operator="lessThan">
      <formula>$B44</formula>
    </cfRule>
    <cfRule type="cellIs" dxfId="5158" priority="5045" operator="greaterThan">
      <formula>$B44</formula>
    </cfRule>
  </conditionalFormatting>
  <conditionalFormatting sqref="G60">
    <cfRule type="cellIs" dxfId="5157" priority="5042" operator="greaterThan">
      <formula>$C44</formula>
    </cfRule>
    <cfRule type="cellIs" dxfId="5156" priority="5043" operator="lessThan">
      <formula>$C44</formula>
    </cfRule>
  </conditionalFormatting>
  <conditionalFormatting sqref="H48">
    <cfRule type="cellIs" dxfId="5155" priority="5040" operator="lessThan">
      <formula>$B44</formula>
    </cfRule>
    <cfRule type="cellIs" dxfId="5154" priority="5041" operator="greaterThan">
      <formula>$B44</formula>
    </cfRule>
  </conditionalFormatting>
  <conditionalFormatting sqref="J48">
    <cfRule type="cellIs" dxfId="5153" priority="5038" operator="lessThan">
      <formula>$B44</formula>
    </cfRule>
    <cfRule type="cellIs" dxfId="5152" priority="5039" operator="greaterThan">
      <formula>$B44</formula>
    </cfRule>
  </conditionalFormatting>
  <conditionalFormatting sqref="L48">
    <cfRule type="cellIs" dxfId="5151" priority="5036" operator="lessThan">
      <formula>$B44</formula>
    </cfRule>
    <cfRule type="cellIs" dxfId="5150" priority="5037" operator="greaterThan">
      <formula>$B44</formula>
    </cfRule>
  </conditionalFormatting>
  <conditionalFormatting sqref="N48">
    <cfRule type="cellIs" dxfId="5149" priority="5034" operator="lessThan">
      <formula>$B44</formula>
    </cfRule>
    <cfRule type="cellIs" dxfId="5148" priority="5035" operator="greaterThan">
      <formula>$B44</formula>
    </cfRule>
  </conditionalFormatting>
  <conditionalFormatting sqref="P48">
    <cfRule type="cellIs" dxfId="5147" priority="5032" operator="lessThan">
      <formula>$B44</formula>
    </cfRule>
    <cfRule type="cellIs" dxfId="5146" priority="5033" operator="greaterThan">
      <formula>$B44</formula>
    </cfRule>
  </conditionalFormatting>
  <conditionalFormatting sqref="R48">
    <cfRule type="cellIs" dxfId="5145" priority="5030" operator="lessThan">
      <formula>$B44</formula>
    </cfRule>
    <cfRule type="cellIs" dxfId="5144" priority="5031" operator="greaterThan">
      <formula>$B44</formula>
    </cfRule>
  </conditionalFormatting>
  <conditionalFormatting sqref="T48">
    <cfRule type="cellIs" dxfId="5143" priority="5028" operator="lessThan">
      <formula>$B44</formula>
    </cfRule>
    <cfRule type="cellIs" dxfId="5142" priority="5029" operator="greaterThan">
      <formula>$B44</formula>
    </cfRule>
  </conditionalFormatting>
  <conditionalFormatting sqref="V48">
    <cfRule type="cellIs" dxfId="5141" priority="5026" operator="lessThan">
      <formula>$B44</formula>
    </cfRule>
    <cfRule type="cellIs" dxfId="5140" priority="5027" operator="greaterThan">
      <formula>$B44</formula>
    </cfRule>
  </conditionalFormatting>
  <conditionalFormatting sqref="X48">
    <cfRule type="cellIs" dxfId="5139" priority="5024" operator="lessThan">
      <formula>$B44</formula>
    </cfRule>
    <cfRule type="cellIs" dxfId="5138" priority="5025" operator="greaterThan">
      <formula>$B44</formula>
    </cfRule>
  </conditionalFormatting>
  <conditionalFormatting sqref="Z48">
    <cfRule type="cellIs" dxfId="5137" priority="5022" operator="lessThan">
      <formula>$B44</formula>
    </cfRule>
    <cfRule type="cellIs" dxfId="5136" priority="5023" operator="greaterThan">
      <formula>$B44</formula>
    </cfRule>
  </conditionalFormatting>
  <conditionalFormatting sqref="AB48">
    <cfRule type="cellIs" dxfId="5135" priority="5020" operator="lessThan">
      <formula>$B44</formula>
    </cfRule>
    <cfRule type="cellIs" dxfId="5134" priority="5021" operator="greaterThan">
      <formula>$B44</formula>
    </cfRule>
  </conditionalFormatting>
  <conditionalFormatting sqref="I48">
    <cfRule type="cellIs" dxfId="5133" priority="5018" operator="greaterThan">
      <formula>$C44</formula>
    </cfRule>
    <cfRule type="cellIs" dxfId="5132" priority="5019" operator="lessThan">
      <formula>$C44</formula>
    </cfRule>
  </conditionalFormatting>
  <conditionalFormatting sqref="K48">
    <cfRule type="cellIs" dxfId="5131" priority="5016" operator="greaterThan">
      <formula>$C44</formula>
    </cfRule>
    <cfRule type="cellIs" dxfId="5130" priority="5017" operator="lessThan">
      <formula>$C44</formula>
    </cfRule>
  </conditionalFormatting>
  <conditionalFormatting sqref="M48">
    <cfRule type="cellIs" dxfId="5129" priority="5014" operator="greaterThan">
      <formula>$C44</formula>
    </cfRule>
    <cfRule type="cellIs" dxfId="5128" priority="5015" operator="lessThan">
      <formula>$C44</formula>
    </cfRule>
  </conditionalFormatting>
  <conditionalFormatting sqref="O48">
    <cfRule type="cellIs" dxfId="5127" priority="5012" operator="greaterThan">
      <formula>$C44</formula>
    </cfRule>
    <cfRule type="cellIs" dxfId="5126" priority="5013" operator="lessThan">
      <formula>$C44</formula>
    </cfRule>
  </conditionalFormatting>
  <conditionalFormatting sqref="Q48">
    <cfRule type="cellIs" dxfId="5125" priority="5010" operator="greaterThan">
      <formula>$C44</formula>
    </cfRule>
    <cfRule type="cellIs" dxfId="5124" priority="5011" operator="lessThan">
      <formula>$C44</formula>
    </cfRule>
  </conditionalFormatting>
  <conditionalFormatting sqref="S48">
    <cfRule type="cellIs" dxfId="5123" priority="5008" operator="greaterThan">
      <formula>$C44</formula>
    </cfRule>
    <cfRule type="cellIs" dxfId="5122" priority="5009" operator="lessThan">
      <formula>$C44</formula>
    </cfRule>
  </conditionalFormatting>
  <conditionalFormatting sqref="U48">
    <cfRule type="cellIs" dxfId="5121" priority="5006" operator="greaterThan">
      <formula>$C44</formula>
    </cfRule>
    <cfRule type="cellIs" dxfId="5120" priority="5007" operator="lessThan">
      <formula>$C44</formula>
    </cfRule>
  </conditionalFormatting>
  <conditionalFormatting sqref="W48">
    <cfRule type="cellIs" dxfId="5119" priority="5004" operator="greaterThan">
      <formula>$C44</formula>
    </cfRule>
    <cfRule type="cellIs" dxfId="5118" priority="5005" operator="lessThan">
      <formula>$C44</formula>
    </cfRule>
  </conditionalFormatting>
  <conditionalFormatting sqref="Y48">
    <cfRule type="cellIs" dxfId="5117" priority="5002" operator="greaterThan">
      <formula>$C44</formula>
    </cfRule>
    <cfRule type="cellIs" dxfId="5116" priority="5003" operator="lessThan">
      <formula>$C44</formula>
    </cfRule>
  </conditionalFormatting>
  <conditionalFormatting sqref="AA48">
    <cfRule type="cellIs" dxfId="5115" priority="5000" operator="greaterThan">
      <formula>$C44</formula>
    </cfRule>
    <cfRule type="cellIs" dxfId="5114" priority="5001" operator="lessThan">
      <formula>$C44</formula>
    </cfRule>
  </conditionalFormatting>
  <conditionalFormatting sqref="AC48">
    <cfRule type="cellIs" dxfId="5113" priority="4998" operator="greaterThan">
      <formula>$C44</formula>
    </cfRule>
    <cfRule type="cellIs" dxfId="5112" priority="4999" operator="lessThan">
      <formula>$C44</formula>
    </cfRule>
  </conditionalFormatting>
  <conditionalFormatting sqref="H52">
    <cfRule type="cellIs" dxfId="5111" priority="4996" operator="lessThan">
      <formula>$B44</formula>
    </cfRule>
    <cfRule type="cellIs" dxfId="5110" priority="4997" operator="greaterThan">
      <formula>$B44</formula>
    </cfRule>
  </conditionalFormatting>
  <conditionalFormatting sqref="J52">
    <cfRule type="cellIs" dxfId="5109" priority="4994" operator="lessThan">
      <formula>$B44</formula>
    </cfRule>
    <cfRule type="cellIs" dxfId="5108" priority="4995" operator="greaterThan">
      <formula>$B44</formula>
    </cfRule>
  </conditionalFormatting>
  <conditionalFormatting sqref="L52">
    <cfRule type="cellIs" dxfId="5107" priority="4992" operator="lessThan">
      <formula>$B44</formula>
    </cfRule>
    <cfRule type="cellIs" dxfId="5106" priority="4993" operator="greaterThan">
      <formula>$B44</formula>
    </cfRule>
  </conditionalFormatting>
  <conditionalFormatting sqref="N52">
    <cfRule type="cellIs" dxfId="5105" priority="4990" operator="lessThan">
      <formula>$B44</formula>
    </cfRule>
    <cfRule type="cellIs" dxfId="5104" priority="4991" operator="greaterThan">
      <formula>$B44</formula>
    </cfRule>
  </conditionalFormatting>
  <conditionalFormatting sqref="P52">
    <cfRule type="cellIs" dxfId="5103" priority="4988" operator="lessThan">
      <formula>$B44</formula>
    </cfRule>
    <cfRule type="cellIs" dxfId="5102" priority="4989" operator="greaterThan">
      <formula>$B44</formula>
    </cfRule>
  </conditionalFormatting>
  <conditionalFormatting sqref="R52">
    <cfRule type="cellIs" dxfId="5101" priority="4986" operator="lessThan">
      <formula>$B44</formula>
    </cfRule>
    <cfRule type="cellIs" dxfId="5100" priority="4987" operator="greaterThan">
      <formula>$B44</formula>
    </cfRule>
  </conditionalFormatting>
  <conditionalFormatting sqref="T52">
    <cfRule type="cellIs" dxfId="5099" priority="4984" operator="lessThan">
      <formula>$B44</formula>
    </cfRule>
    <cfRule type="cellIs" dxfId="5098" priority="4985" operator="greaterThan">
      <formula>$B44</formula>
    </cfRule>
  </conditionalFormatting>
  <conditionalFormatting sqref="V52">
    <cfRule type="cellIs" dxfId="5097" priority="4982" operator="lessThan">
      <formula>$B44</formula>
    </cfRule>
    <cfRule type="cellIs" dxfId="5096" priority="4983" operator="greaterThan">
      <formula>$B44</formula>
    </cfRule>
  </conditionalFormatting>
  <conditionalFormatting sqref="X52">
    <cfRule type="cellIs" dxfId="5095" priority="4980" operator="lessThan">
      <formula>$B44</formula>
    </cfRule>
    <cfRule type="cellIs" dxfId="5094" priority="4981" operator="greaterThan">
      <formula>$B44</formula>
    </cfRule>
  </conditionalFormatting>
  <conditionalFormatting sqref="Z52">
    <cfRule type="cellIs" dxfId="5093" priority="4978" operator="lessThan">
      <formula>$B44</formula>
    </cfRule>
    <cfRule type="cellIs" dxfId="5092" priority="4979" operator="greaterThan">
      <formula>$B44</formula>
    </cfRule>
  </conditionalFormatting>
  <conditionalFormatting sqref="AB52">
    <cfRule type="cellIs" dxfId="5091" priority="4976" operator="lessThan">
      <formula>$B44</formula>
    </cfRule>
    <cfRule type="cellIs" dxfId="5090" priority="4977" operator="greaterThan">
      <formula>$B44</formula>
    </cfRule>
  </conditionalFormatting>
  <conditionalFormatting sqref="I52">
    <cfRule type="cellIs" dxfId="5089" priority="4974" operator="greaterThan">
      <formula>$C44</formula>
    </cfRule>
    <cfRule type="cellIs" dxfId="5088" priority="4975" operator="lessThan">
      <formula>$C44</formula>
    </cfRule>
  </conditionalFormatting>
  <conditionalFormatting sqref="K52">
    <cfRule type="cellIs" dxfId="5087" priority="4972" operator="greaterThan">
      <formula>$C44</formula>
    </cfRule>
    <cfRule type="cellIs" dxfId="5086" priority="4973" operator="lessThan">
      <formula>$C44</formula>
    </cfRule>
  </conditionalFormatting>
  <conditionalFormatting sqref="M52">
    <cfRule type="cellIs" dxfId="5085" priority="4970" operator="greaterThan">
      <formula>$C44</formula>
    </cfRule>
    <cfRule type="cellIs" dxfId="5084" priority="4971" operator="lessThan">
      <formula>$C44</formula>
    </cfRule>
  </conditionalFormatting>
  <conditionalFormatting sqref="O52">
    <cfRule type="cellIs" dxfId="5083" priority="4968" operator="greaterThan">
      <formula>$C44</formula>
    </cfRule>
    <cfRule type="cellIs" dxfId="5082" priority="4969" operator="lessThan">
      <formula>$C44</formula>
    </cfRule>
  </conditionalFormatting>
  <conditionalFormatting sqref="Q52">
    <cfRule type="cellIs" dxfId="5081" priority="4966" operator="greaterThan">
      <formula>$C44</formula>
    </cfRule>
    <cfRule type="cellIs" dxfId="5080" priority="4967" operator="lessThan">
      <formula>$C44</formula>
    </cfRule>
  </conditionalFormatting>
  <conditionalFormatting sqref="S52">
    <cfRule type="cellIs" dxfId="5079" priority="4964" operator="greaterThan">
      <formula>$C44</formula>
    </cfRule>
    <cfRule type="cellIs" dxfId="5078" priority="4965" operator="lessThan">
      <formula>$C44</formula>
    </cfRule>
  </conditionalFormatting>
  <conditionalFormatting sqref="U52">
    <cfRule type="cellIs" dxfId="5077" priority="4962" operator="greaterThan">
      <formula>$C44</formula>
    </cfRule>
    <cfRule type="cellIs" dxfId="5076" priority="4963" operator="lessThan">
      <formula>$C44</formula>
    </cfRule>
  </conditionalFormatting>
  <conditionalFormatting sqref="W52">
    <cfRule type="cellIs" dxfId="5075" priority="4960" operator="greaterThan">
      <formula>$C44</formula>
    </cfRule>
    <cfRule type="cellIs" dxfId="5074" priority="4961" operator="lessThan">
      <formula>$C44</formula>
    </cfRule>
  </conditionalFormatting>
  <conditionalFormatting sqref="Y52">
    <cfRule type="cellIs" dxfId="5073" priority="4958" operator="greaterThan">
      <formula>$C44</formula>
    </cfRule>
    <cfRule type="cellIs" dxfId="5072" priority="4959" operator="lessThan">
      <formula>$C44</formula>
    </cfRule>
  </conditionalFormatting>
  <conditionalFormatting sqref="AA52">
    <cfRule type="cellIs" dxfId="5071" priority="4956" operator="greaterThan">
      <formula>$C44</formula>
    </cfRule>
    <cfRule type="cellIs" dxfId="5070" priority="4957" operator="lessThan">
      <formula>$C44</formula>
    </cfRule>
  </conditionalFormatting>
  <conditionalFormatting sqref="AC52">
    <cfRule type="cellIs" dxfId="5069" priority="4954" operator="greaterThan">
      <formula>$C44</formula>
    </cfRule>
    <cfRule type="cellIs" dxfId="5068" priority="4955" operator="lessThan">
      <formula>$C44</formula>
    </cfRule>
  </conditionalFormatting>
  <conditionalFormatting sqref="H56">
    <cfRule type="cellIs" dxfId="5067" priority="4952" operator="lessThan">
      <formula>$B44</formula>
    </cfRule>
    <cfRule type="cellIs" dxfId="5066" priority="4953" operator="greaterThan">
      <formula>$B44</formula>
    </cfRule>
  </conditionalFormatting>
  <conditionalFormatting sqref="J56">
    <cfRule type="cellIs" dxfId="5065" priority="4950" operator="lessThan">
      <formula>$B44</formula>
    </cfRule>
    <cfRule type="cellIs" dxfId="5064" priority="4951" operator="greaterThan">
      <formula>$B44</formula>
    </cfRule>
  </conditionalFormatting>
  <conditionalFormatting sqref="L56">
    <cfRule type="cellIs" dxfId="5063" priority="4948" operator="lessThan">
      <formula>$B44</formula>
    </cfRule>
    <cfRule type="cellIs" dxfId="5062" priority="4949" operator="greaterThan">
      <formula>$B44</formula>
    </cfRule>
  </conditionalFormatting>
  <conditionalFormatting sqref="N56">
    <cfRule type="cellIs" dxfId="5061" priority="4946" operator="lessThan">
      <formula>$B44</formula>
    </cfRule>
    <cfRule type="cellIs" dxfId="5060" priority="4947" operator="greaterThan">
      <formula>$B44</formula>
    </cfRule>
  </conditionalFormatting>
  <conditionalFormatting sqref="P56">
    <cfRule type="cellIs" dxfId="5059" priority="4944" operator="lessThan">
      <formula>$B44</formula>
    </cfRule>
    <cfRule type="cellIs" dxfId="5058" priority="4945" operator="greaterThan">
      <formula>$B44</formula>
    </cfRule>
  </conditionalFormatting>
  <conditionalFormatting sqref="R56">
    <cfRule type="cellIs" dxfId="5057" priority="4942" operator="lessThan">
      <formula>$B44</formula>
    </cfRule>
    <cfRule type="cellIs" dxfId="5056" priority="4943" operator="greaterThan">
      <formula>$B44</formula>
    </cfRule>
  </conditionalFormatting>
  <conditionalFormatting sqref="T56">
    <cfRule type="cellIs" dxfId="5055" priority="4940" operator="lessThan">
      <formula>$B44</formula>
    </cfRule>
    <cfRule type="cellIs" dxfId="5054" priority="4941" operator="greaterThan">
      <formula>$B44</formula>
    </cfRule>
  </conditionalFormatting>
  <conditionalFormatting sqref="V56">
    <cfRule type="cellIs" dxfId="5053" priority="4938" operator="lessThan">
      <formula>$B44</formula>
    </cfRule>
    <cfRule type="cellIs" dxfId="5052" priority="4939" operator="greaterThan">
      <formula>$B44</formula>
    </cfRule>
  </conditionalFormatting>
  <conditionalFormatting sqref="X56">
    <cfRule type="cellIs" dxfId="5051" priority="4936" operator="lessThan">
      <formula>$B44</formula>
    </cfRule>
    <cfRule type="cellIs" dxfId="5050" priority="4937" operator="greaterThan">
      <formula>$B44</formula>
    </cfRule>
  </conditionalFormatting>
  <conditionalFormatting sqref="Z56">
    <cfRule type="cellIs" dxfId="5049" priority="4934" operator="lessThan">
      <formula>$B44</formula>
    </cfRule>
    <cfRule type="cellIs" dxfId="5048" priority="4935" operator="greaterThan">
      <formula>$B44</formula>
    </cfRule>
  </conditionalFormatting>
  <conditionalFormatting sqref="AB56">
    <cfRule type="cellIs" dxfId="5047" priority="4932" operator="lessThan">
      <formula>$B44</formula>
    </cfRule>
    <cfRule type="cellIs" dxfId="5046" priority="4933" operator="greaterThan">
      <formula>$B44</formula>
    </cfRule>
  </conditionalFormatting>
  <conditionalFormatting sqref="I56">
    <cfRule type="cellIs" dxfId="5045" priority="4930" operator="greaterThan">
      <formula>$C44</formula>
    </cfRule>
    <cfRule type="cellIs" dxfId="5044" priority="4931" operator="lessThan">
      <formula>$C44</formula>
    </cfRule>
  </conditionalFormatting>
  <conditionalFormatting sqref="K56">
    <cfRule type="cellIs" dxfId="5043" priority="4928" operator="greaterThan">
      <formula>$C44</formula>
    </cfRule>
    <cfRule type="cellIs" dxfId="5042" priority="4929" operator="lessThan">
      <formula>$C44</formula>
    </cfRule>
  </conditionalFormatting>
  <conditionalFormatting sqref="M56">
    <cfRule type="cellIs" dxfId="5041" priority="4926" operator="greaterThan">
      <formula>$C44</formula>
    </cfRule>
    <cfRule type="cellIs" dxfId="5040" priority="4927" operator="lessThan">
      <formula>$C44</formula>
    </cfRule>
  </conditionalFormatting>
  <conditionalFormatting sqref="O56">
    <cfRule type="cellIs" dxfId="5039" priority="4924" operator="greaterThan">
      <formula>$C44</formula>
    </cfRule>
    <cfRule type="cellIs" dxfId="5038" priority="4925" operator="lessThan">
      <formula>$C44</formula>
    </cfRule>
  </conditionalFormatting>
  <conditionalFormatting sqref="Q56">
    <cfRule type="cellIs" dxfId="5037" priority="4922" operator="greaterThan">
      <formula>$C44</formula>
    </cfRule>
    <cfRule type="cellIs" dxfId="5036" priority="4923" operator="lessThan">
      <formula>$C44</formula>
    </cfRule>
  </conditionalFormatting>
  <conditionalFormatting sqref="S56">
    <cfRule type="cellIs" dxfId="5035" priority="4920" operator="greaterThan">
      <formula>$C44</formula>
    </cfRule>
    <cfRule type="cellIs" dxfId="5034" priority="4921" operator="lessThan">
      <formula>$C44</formula>
    </cfRule>
  </conditionalFormatting>
  <conditionalFormatting sqref="U56">
    <cfRule type="cellIs" dxfId="5033" priority="4918" operator="greaterThan">
      <formula>$C44</formula>
    </cfRule>
    <cfRule type="cellIs" dxfId="5032" priority="4919" operator="lessThan">
      <formula>$C44</formula>
    </cfRule>
  </conditionalFormatting>
  <conditionalFormatting sqref="W56">
    <cfRule type="cellIs" dxfId="5031" priority="4916" operator="greaterThan">
      <formula>$C44</formula>
    </cfRule>
    <cfRule type="cellIs" dxfId="5030" priority="4917" operator="lessThan">
      <formula>$C44</formula>
    </cfRule>
  </conditionalFormatting>
  <conditionalFormatting sqref="Y56">
    <cfRule type="cellIs" dxfId="5029" priority="4914" operator="greaterThan">
      <formula>$C44</formula>
    </cfRule>
    <cfRule type="cellIs" dxfId="5028" priority="4915" operator="lessThan">
      <formula>$C44</formula>
    </cfRule>
  </conditionalFormatting>
  <conditionalFormatting sqref="AA56">
    <cfRule type="cellIs" dxfId="5027" priority="4912" operator="greaterThan">
      <formula>$C44</formula>
    </cfRule>
    <cfRule type="cellIs" dxfId="5026" priority="4913" operator="lessThan">
      <formula>$C44</formula>
    </cfRule>
  </conditionalFormatting>
  <conditionalFormatting sqref="AC56">
    <cfRule type="cellIs" dxfId="5025" priority="4910" operator="greaterThan">
      <formula>$C44</formula>
    </cfRule>
    <cfRule type="cellIs" dxfId="5024" priority="4911" operator="lessThan">
      <formula>$C44</formula>
    </cfRule>
  </conditionalFormatting>
  <conditionalFormatting sqref="H60">
    <cfRule type="cellIs" dxfId="5023" priority="4908" operator="lessThan">
      <formula>$B44</formula>
    </cfRule>
    <cfRule type="cellIs" dxfId="5022" priority="4909" operator="greaterThan">
      <formula>$B44</formula>
    </cfRule>
  </conditionalFormatting>
  <conditionalFormatting sqref="J60">
    <cfRule type="cellIs" dxfId="5021" priority="4906" operator="lessThan">
      <formula>$B44</formula>
    </cfRule>
    <cfRule type="cellIs" dxfId="5020" priority="4907" operator="greaterThan">
      <formula>$B44</formula>
    </cfRule>
  </conditionalFormatting>
  <conditionalFormatting sqref="L60">
    <cfRule type="cellIs" dxfId="5019" priority="4904" operator="lessThan">
      <formula>$B44</formula>
    </cfRule>
    <cfRule type="cellIs" dxfId="5018" priority="4905" operator="greaterThan">
      <formula>$B44</formula>
    </cfRule>
  </conditionalFormatting>
  <conditionalFormatting sqref="N60">
    <cfRule type="cellIs" dxfId="5017" priority="4902" operator="lessThan">
      <formula>$B44</formula>
    </cfRule>
    <cfRule type="cellIs" dxfId="5016" priority="4903" operator="greaterThan">
      <formula>$B44</formula>
    </cfRule>
  </conditionalFormatting>
  <conditionalFormatting sqref="P60">
    <cfRule type="cellIs" dxfId="5015" priority="4900" operator="lessThan">
      <formula>$B44</formula>
    </cfRule>
    <cfRule type="cellIs" dxfId="5014" priority="4901" operator="greaterThan">
      <formula>$B44</formula>
    </cfRule>
  </conditionalFormatting>
  <conditionalFormatting sqref="R60">
    <cfRule type="cellIs" dxfId="5013" priority="4898" operator="lessThan">
      <formula>$B44</formula>
    </cfRule>
    <cfRule type="cellIs" dxfId="5012" priority="4899" operator="greaterThan">
      <formula>$B44</formula>
    </cfRule>
  </conditionalFormatting>
  <conditionalFormatting sqref="T60">
    <cfRule type="cellIs" dxfId="5011" priority="4896" operator="lessThan">
      <formula>$B44</formula>
    </cfRule>
    <cfRule type="cellIs" dxfId="5010" priority="4897" operator="greaterThan">
      <formula>$B44</formula>
    </cfRule>
  </conditionalFormatting>
  <conditionalFormatting sqref="V60">
    <cfRule type="cellIs" dxfId="5009" priority="4894" operator="lessThan">
      <formula>$B44</formula>
    </cfRule>
    <cfRule type="cellIs" dxfId="5008" priority="4895" operator="greaterThan">
      <formula>$B44</formula>
    </cfRule>
  </conditionalFormatting>
  <conditionalFormatting sqref="X60">
    <cfRule type="cellIs" dxfId="5007" priority="4892" operator="lessThan">
      <formula>$B44</formula>
    </cfRule>
    <cfRule type="cellIs" dxfId="5006" priority="4893" operator="greaterThan">
      <formula>$B44</formula>
    </cfRule>
  </conditionalFormatting>
  <conditionalFormatting sqref="Z60">
    <cfRule type="cellIs" dxfId="5005" priority="4890" operator="lessThan">
      <formula>$B44</formula>
    </cfRule>
    <cfRule type="cellIs" dxfId="5004" priority="4891" operator="greaterThan">
      <formula>$B44</formula>
    </cfRule>
  </conditionalFormatting>
  <conditionalFormatting sqref="AB60">
    <cfRule type="cellIs" dxfId="5003" priority="4888" operator="lessThan">
      <formula>$B44</formula>
    </cfRule>
    <cfRule type="cellIs" dxfId="5002" priority="4889" operator="greaterThan">
      <formula>$B44</formula>
    </cfRule>
  </conditionalFormatting>
  <conditionalFormatting sqref="I60">
    <cfRule type="cellIs" dxfId="5001" priority="4886" operator="greaterThan">
      <formula>$C44</formula>
    </cfRule>
    <cfRule type="cellIs" dxfId="5000" priority="4887" operator="lessThan">
      <formula>$C44</formula>
    </cfRule>
  </conditionalFormatting>
  <conditionalFormatting sqref="K60">
    <cfRule type="cellIs" dxfId="4999" priority="4884" operator="greaterThan">
      <formula>$C44</formula>
    </cfRule>
    <cfRule type="cellIs" dxfId="4998" priority="4885" operator="lessThan">
      <formula>$C44</formula>
    </cfRule>
  </conditionalFormatting>
  <conditionalFormatting sqref="M60">
    <cfRule type="cellIs" dxfId="4997" priority="4882" operator="greaterThan">
      <formula>$C44</formula>
    </cfRule>
    <cfRule type="cellIs" dxfId="4996" priority="4883" operator="lessThan">
      <formula>$C44</formula>
    </cfRule>
  </conditionalFormatting>
  <conditionalFormatting sqref="O60">
    <cfRule type="cellIs" dxfId="4995" priority="4880" operator="greaterThan">
      <formula>$C44</formula>
    </cfRule>
    <cfRule type="cellIs" dxfId="4994" priority="4881" operator="lessThan">
      <formula>$C44</formula>
    </cfRule>
  </conditionalFormatting>
  <conditionalFormatting sqref="Q60">
    <cfRule type="cellIs" dxfId="4993" priority="4878" operator="greaterThan">
      <formula>$C44</formula>
    </cfRule>
    <cfRule type="cellIs" dxfId="4992" priority="4879" operator="lessThan">
      <formula>$C44</formula>
    </cfRule>
  </conditionalFormatting>
  <conditionalFormatting sqref="S60">
    <cfRule type="cellIs" dxfId="4991" priority="4876" operator="greaterThan">
      <formula>$C44</formula>
    </cfRule>
    <cfRule type="cellIs" dxfId="4990" priority="4877" operator="lessThan">
      <formula>$C44</formula>
    </cfRule>
  </conditionalFormatting>
  <conditionalFormatting sqref="U60">
    <cfRule type="cellIs" dxfId="4989" priority="4874" operator="greaterThan">
      <formula>$C44</formula>
    </cfRule>
    <cfRule type="cellIs" dxfId="4988" priority="4875" operator="lessThan">
      <formula>$C44</formula>
    </cfRule>
  </conditionalFormatting>
  <conditionalFormatting sqref="W60">
    <cfRule type="cellIs" dxfId="4987" priority="4872" operator="greaterThan">
      <formula>$C44</formula>
    </cfRule>
    <cfRule type="cellIs" dxfId="4986" priority="4873" operator="lessThan">
      <formula>$C44</formula>
    </cfRule>
  </conditionalFormatting>
  <conditionalFormatting sqref="Y60">
    <cfRule type="cellIs" dxfId="4985" priority="4870" operator="greaterThan">
      <formula>$C44</formula>
    </cfRule>
    <cfRule type="cellIs" dxfId="4984" priority="4871" operator="lessThan">
      <formula>$C44</formula>
    </cfRule>
  </conditionalFormatting>
  <conditionalFormatting sqref="AA60">
    <cfRule type="cellIs" dxfId="4983" priority="4868" operator="greaterThan">
      <formula>$C44</formula>
    </cfRule>
    <cfRule type="cellIs" dxfId="4982" priority="4869" operator="lessThan">
      <formula>$C44</formula>
    </cfRule>
  </conditionalFormatting>
  <conditionalFormatting sqref="AC60">
    <cfRule type="cellIs" dxfId="4981" priority="4866" operator="greaterThan">
      <formula>$C44</formula>
    </cfRule>
    <cfRule type="cellIs" dxfId="4980" priority="4867" operator="lessThan">
      <formula>$C44</formula>
    </cfRule>
  </conditionalFormatting>
  <conditionalFormatting sqref="F46">
    <cfRule type="cellIs" dxfId="4979" priority="4865" operator="equal">
      <formula>1</formula>
    </cfRule>
  </conditionalFormatting>
  <conditionalFormatting sqref="F45">
    <cfRule type="cellIs" dxfId="4978" priority="4861" operator="greaterThan">
      <formula>0</formula>
    </cfRule>
    <cfRule type="cellIs" dxfId="4977" priority="4864" operator="lessThan">
      <formula>0</formula>
    </cfRule>
  </conditionalFormatting>
  <conditionalFormatting sqref="G45">
    <cfRule type="cellIs" dxfId="4976" priority="4862" operator="lessThan">
      <formula>0</formula>
    </cfRule>
    <cfRule type="cellIs" dxfId="4975" priority="4863" operator="greaterThan">
      <formula>0</formula>
    </cfRule>
  </conditionalFormatting>
  <conditionalFormatting sqref="H45">
    <cfRule type="cellIs" dxfId="4974" priority="4857" operator="greaterThan">
      <formula>0</formula>
    </cfRule>
    <cfRule type="cellIs" dxfId="4973" priority="4860" operator="lessThan">
      <formula>0</formula>
    </cfRule>
  </conditionalFormatting>
  <conditionalFormatting sqref="I45">
    <cfRule type="cellIs" dxfId="4972" priority="4858" operator="lessThan">
      <formula>0</formula>
    </cfRule>
    <cfRule type="cellIs" dxfId="4971" priority="4859" operator="greaterThan">
      <formula>0</formula>
    </cfRule>
  </conditionalFormatting>
  <conditionalFormatting sqref="J45">
    <cfRule type="cellIs" dxfId="4970" priority="4853" operator="greaterThan">
      <formula>0</formula>
    </cfRule>
    <cfRule type="cellIs" dxfId="4969" priority="4856" operator="lessThan">
      <formula>0</formula>
    </cfRule>
  </conditionalFormatting>
  <conditionalFormatting sqref="K45">
    <cfRule type="cellIs" dxfId="4968" priority="4854" operator="lessThan">
      <formula>0</formula>
    </cfRule>
    <cfRule type="cellIs" dxfId="4967" priority="4855" operator="greaterThan">
      <formula>0</formula>
    </cfRule>
  </conditionalFormatting>
  <conditionalFormatting sqref="L45">
    <cfRule type="cellIs" dxfId="4966" priority="4849" operator="greaterThan">
      <formula>0</formula>
    </cfRule>
    <cfRule type="cellIs" dxfId="4965" priority="4852" operator="lessThan">
      <formula>0</formula>
    </cfRule>
  </conditionalFormatting>
  <conditionalFormatting sqref="M45">
    <cfRule type="cellIs" dxfId="4964" priority="4850" operator="lessThan">
      <formula>0</formula>
    </cfRule>
    <cfRule type="cellIs" dxfId="4963" priority="4851" operator="greaterThan">
      <formula>0</formula>
    </cfRule>
  </conditionalFormatting>
  <conditionalFormatting sqref="N45">
    <cfRule type="cellIs" dxfId="4962" priority="4845" operator="greaterThan">
      <formula>0</formula>
    </cfRule>
    <cfRule type="cellIs" dxfId="4961" priority="4848" operator="lessThan">
      <formula>0</formula>
    </cfRule>
  </conditionalFormatting>
  <conditionalFormatting sqref="O45">
    <cfRule type="cellIs" dxfId="4960" priority="4846" operator="lessThan">
      <formula>0</formula>
    </cfRule>
    <cfRule type="cellIs" dxfId="4959" priority="4847" operator="greaterThan">
      <formula>0</formula>
    </cfRule>
  </conditionalFormatting>
  <conditionalFormatting sqref="P45">
    <cfRule type="cellIs" dxfId="4958" priority="4841" operator="greaterThan">
      <formula>0</formula>
    </cfRule>
    <cfRule type="cellIs" dxfId="4957" priority="4844" operator="lessThan">
      <formula>0</formula>
    </cfRule>
  </conditionalFormatting>
  <conditionalFormatting sqref="Q45">
    <cfRule type="cellIs" dxfId="4956" priority="4842" operator="lessThan">
      <formula>0</formula>
    </cfRule>
    <cfRule type="cellIs" dxfId="4955" priority="4843" operator="greaterThan">
      <formula>0</formula>
    </cfRule>
  </conditionalFormatting>
  <conditionalFormatting sqref="R45">
    <cfRule type="cellIs" dxfId="4954" priority="4837" operator="greaterThan">
      <formula>0</formula>
    </cfRule>
    <cfRule type="cellIs" dxfId="4953" priority="4840" operator="lessThan">
      <formula>0</formula>
    </cfRule>
  </conditionalFormatting>
  <conditionalFormatting sqref="S45">
    <cfRule type="cellIs" dxfId="4952" priority="4838" operator="lessThan">
      <formula>0</formula>
    </cfRule>
    <cfRule type="cellIs" dxfId="4951" priority="4839" operator="greaterThan">
      <formula>0</formula>
    </cfRule>
  </conditionalFormatting>
  <conditionalFormatting sqref="T45">
    <cfRule type="cellIs" dxfId="4950" priority="4833" operator="greaterThan">
      <formula>0</formula>
    </cfRule>
    <cfRule type="cellIs" dxfId="4949" priority="4836" operator="lessThan">
      <formula>0</formula>
    </cfRule>
  </conditionalFormatting>
  <conditionalFormatting sqref="U45">
    <cfRule type="cellIs" dxfId="4948" priority="4834" operator="lessThan">
      <formula>0</formula>
    </cfRule>
    <cfRule type="cellIs" dxfId="4947" priority="4835" operator="greaterThan">
      <formula>0</formula>
    </cfRule>
  </conditionalFormatting>
  <conditionalFormatting sqref="V45">
    <cfRule type="cellIs" dxfId="4946" priority="4829" operator="greaterThan">
      <formula>0</formula>
    </cfRule>
    <cfRule type="cellIs" dxfId="4945" priority="4832" operator="lessThan">
      <formula>0</formula>
    </cfRule>
  </conditionalFormatting>
  <conditionalFormatting sqref="W45">
    <cfRule type="cellIs" dxfId="4944" priority="4830" operator="lessThan">
      <formula>0</formula>
    </cfRule>
    <cfRule type="cellIs" dxfId="4943" priority="4831" operator="greaterThan">
      <formula>0</formula>
    </cfRule>
  </conditionalFormatting>
  <conditionalFormatting sqref="X45">
    <cfRule type="cellIs" dxfId="4942" priority="4825" operator="greaterThan">
      <formula>0</formula>
    </cfRule>
    <cfRule type="cellIs" dxfId="4941" priority="4828" operator="lessThan">
      <formula>0</formula>
    </cfRule>
  </conditionalFormatting>
  <conditionalFormatting sqref="Y45">
    <cfRule type="cellIs" dxfId="4940" priority="4826" operator="lessThan">
      <formula>0</formula>
    </cfRule>
    <cfRule type="cellIs" dxfId="4939" priority="4827" operator="greaterThan">
      <formula>0</formula>
    </cfRule>
  </conditionalFormatting>
  <conditionalFormatting sqref="Z45">
    <cfRule type="cellIs" dxfId="4938" priority="4821" operator="greaterThan">
      <formula>0</formula>
    </cfRule>
    <cfRule type="cellIs" dxfId="4937" priority="4824" operator="lessThan">
      <formula>0</formula>
    </cfRule>
  </conditionalFormatting>
  <conditionalFormatting sqref="AA45">
    <cfRule type="cellIs" dxfId="4936" priority="4822" operator="lessThan">
      <formula>0</formula>
    </cfRule>
    <cfRule type="cellIs" dxfId="4935" priority="4823" operator="greaterThan">
      <formula>0</formula>
    </cfRule>
  </conditionalFormatting>
  <conditionalFormatting sqref="AB45">
    <cfRule type="cellIs" dxfId="4934" priority="4817" operator="greaterThan">
      <formula>0</formula>
    </cfRule>
    <cfRule type="cellIs" dxfId="4933" priority="4820" operator="lessThan">
      <formula>0</formula>
    </cfRule>
  </conditionalFormatting>
  <conditionalFormatting sqref="AC45">
    <cfRule type="cellIs" dxfId="4932" priority="4818" operator="lessThan">
      <formula>0</formula>
    </cfRule>
    <cfRule type="cellIs" dxfId="4931" priority="4819" operator="greaterThan">
      <formula>0</formula>
    </cfRule>
  </conditionalFormatting>
  <conditionalFormatting sqref="F49">
    <cfRule type="cellIs" dxfId="4930" priority="4815" operator="greaterThan">
      <formula>0</formula>
    </cfRule>
    <cfRule type="cellIs" dxfId="4929" priority="4816" operator="lessThan">
      <formula>0</formula>
    </cfRule>
  </conditionalFormatting>
  <conditionalFormatting sqref="F53">
    <cfRule type="cellIs" dxfId="4928" priority="4813" operator="greaterThan">
      <formula>0</formula>
    </cfRule>
    <cfRule type="cellIs" dxfId="4927" priority="4814" operator="lessThan">
      <formula>0</formula>
    </cfRule>
  </conditionalFormatting>
  <conditionalFormatting sqref="F57">
    <cfRule type="cellIs" dxfId="4926" priority="4811" operator="greaterThan">
      <formula>0</formula>
    </cfRule>
    <cfRule type="cellIs" dxfId="4925" priority="4812" operator="lessThan">
      <formula>0</formula>
    </cfRule>
  </conditionalFormatting>
  <conditionalFormatting sqref="G49">
    <cfRule type="cellIs" dxfId="4924" priority="4809" operator="lessThan">
      <formula>0</formula>
    </cfRule>
    <cfRule type="cellIs" dxfId="4923" priority="4810" operator="greaterThan">
      <formula>0</formula>
    </cfRule>
  </conditionalFormatting>
  <conditionalFormatting sqref="G53">
    <cfRule type="cellIs" dxfId="4922" priority="4807" operator="lessThan">
      <formula>0</formula>
    </cfRule>
    <cfRule type="cellIs" dxfId="4921" priority="4808" operator="greaterThan">
      <formula>0</formula>
    </cfRule>
  </conditionalFormatting>
  <conditionalFormatting sqref="G57">
    <cfRule type="cellIs" dxfId="4920" priority="4805" operator="lessThan">
      <formula>0</formula>
    </cfRule>
    <cfRule type="cellIs" dxfId="4919" priority="4806" operator="greaterThan">
      <formula>0</formula>
    </cfRule>
  </conditionalFormatting>
  <conditionalFormatting sqref="H49">
    <cfRule type="cellIs" dxfId="4918" priority="4803" operator="greaterThan">
      <formula>0</formula>
    </cfRule>
    <cfRule type="cellIs" dxfId="4917" priority="4804" operator="lessThan">
      <formula>0</formula>
    </cfRule>
  </conditionalFormatting>
  <conditionalFormatting sqref="I49">
    <cfRule type="cellIs" dxfId="4916" priority="4801" operator="lessThan">
      <formula>0</formula>
    </cfRule>
    <cfRule type="cellIs" dxfId="4915" priority="4802" operator="greaterThan">
      <formula>0</formula>
    </cfRule>
  </conditionalFormatting>
  <conditionalFormatting sqref="J49">
    <cfRule type="cellIs" dxfId="4914" priority="4799" operator="greaterThan">
      <formula>0</formula>
    </cfRule>
    <cfRule type="cellIs" dxfId="4913" priority="4800" operator="lessThan">
      <formula>0</formula>
    </cfRule>
  </conditionalFormatting>
  <conditionalFormatting sqref="K49">
    <cfRule type="cellIs" dxfId="4912" priority="4797" operator="lessThan">
      <formula>0</formula>
    </cfRule>
    <cfRule type="cellIs" dxfId="4911" priority="4798" operator="greaterThan">
      <formula>0</formula>
    </cfRule>
  </conditionalFormatting>
  <conditionalFormatting sqref="L49">
    <cfRule type="cellIs" dxfId="4910" priority="4795" operator="greaterThan">
      <formula>0</formula>
    </cfRule>
    <cfRule type="cellIs" dxfId="4909" priority="4796" operator="lessThan">
      <formula>0</formula>
    </cfRule>
  </conditionalFormatting>
  <conditionalFormatting sqref="M49">
    <cfRule type="cellIs" dxfId="4908" priority="4793" operator="lessThan">
      <formula>0</formula>
    </cfRule>
    <cfRule type="cellIs" dxfId="4907" priority="4794" operator="greaterThan">
      <formula>0</formula>
    </cfRule>
  </conditionalFormatting>
  <conditionalFormatting sqref="N49">
    <cfRule type="cellIs" dxfId="4906" priority="4791" operator="greaterThan">
      <formula>0</formula>
    </cfRule>
    <cfRule type="cellIs" dxfId="4905" priority="4792" operator="lessThan">
      <formula>0</formula>
    </cfRule>
  </conditionalFormatting>
  <conditionalFormatting sqref="O49">
    <cfRule type="cellIs" dxfId="4904" priority="4789" operator="lessThan">
      <formula>0</formula>
    </cfRule>
    <cfRule type="cellIs" dxfId="4903" priority="4790" operator="greaterThan">
      <formula>0</formula>
    </cfRule>
  </conditionalFormatting>
  <conditionalFormatting sqref="P49">
    <cfRule type="cellIs" dxfId="4902" priority="4787" operator="greaterThan">
      <formula>0</formula>
    </cfRule>
    <cfRule type="cellIs" dxfId="4901" priority="4788" operator="lessThan">
      <formula>0</formula>
    </cfRule>
  </conditionalFormatting>
  <conditionalFormatting sqref="Q49">
    <cfRule type="cellIs" dxfId="4900" priority="4785" operator="lessThan">
      <formula>0</formula>
    </cfRule>
    <cfRule type="cellIs" dxfId="4899" priority="4786" operator="greaterThan">
      <formula>0</formula>
    </cfRule>
  </conditionalFormatting>
  <conditionalFormatting sqref="R49">
    <cfRule type="cellIs" dxfId="4898" priority="4783" operator="greaterThan">
      <formula>0</formula>
    </cfRule>
    <cfRule type="cellIs" dxfId="4897" priority="4784" operator="lessThan">
      <formula>0</formula>
    </cfRule>
  </conditionalFormatting>
  <conditionalFormatting sqref="S49">
    <cfRule type="cellIs" dxfId="4896" priority="4781" operator="lessThan">
      <formula>0</formula>
    </cfRule>
    <cfRule type="cellIs" dxfId="4895" priority="4782" operator="greaterThan">
      <formula>0</formula>
    </cfRule>
  </conditionalFormatting>
  <conditionalFormatting sqref="T49">
    <cfRule type="cellIs" dxfId="4894" priority="4779" operator="greaterThan">
      <formula>0</formula>
    </cfRule>
    <cfRule type="cellIs" dxfId="4893" priority="4780" operator="lessThan">
      <formula>0</formula>
    </cfRule>
  </conditionalFormatting>
  <conditionalFormatting sqref="U49">
    <cfRule type="cellIs" dxfId="4892" priority="4777" operator="lessThan">
      <formula>0</formula>
    </cfRule>
    <cfRule type="cellIs" dxfId="4891" priority="4778" operator="greaterThan">
      <formula>0</formula>
    </cfRule>
  </conditionalFormatting>
  <conditionalFormatting sqref="V49">
    <cfRule type="cellIs" dxfId="4890" priority="4775" operator="greaterThan">
      <formula>0</formula>
    </cfRule>
    <cfRule type="cellIs" dxfId="4889" priority="4776" operator="lessThan">
      <formula>0</formula>
    </cfRule>
  </conditionalFormatting>
  <conditionalFormatting sqref="W49">
    <cfRule type="cellIs" dxfId="4888" priority="4773" operator="lessThan">
      <formula>0</formula>
    </cfRule>
    <cfRule type="cellIs" dxfId="4887" priority="4774" operator="greaterThan">
      <formula>0</formula>
    </cfRule>
  </conditionalFormatting>
  <conditionalFormatting sqref="X49">
    <cfRule type="cellIs" dxfId="4886" priority="4771" operator="greaterThan">
      <formula>0</formula>
    </cfRule>
    <cfRule type="cellIs" dxfId="4885" priority="4772" operator="lessThan">
      <formula>0</formula>
    </cfRule>
  </conditionalFormatting>
  <conditionalFormatting sqref="Y49">
    <cfRule type="cellIs" dxfId="4884" priority="4769" operator="lessThan">
      <formula>0</formula>
    </cfRule>
    <cfRule type="cellIs" dxfId="4883" priority="4770" operator="greaterThan">
      <formula>0</formula>
    </cfRule>
  </conditionalFormatting>
  <conditionalFormatting sqref="Z49">
    <cfRule type="cellIs" dxfId="4882" priority="4767" operator="greaterThan">
      <formula>0</formula>
    </cfRule>
    <cfRule type="cellIs" dxfId="4881" priority="4768" operator="lessThan">
      <formula>0</formula>
    </cfRule>
  </conditionalFormatting>
  <conditionalFormatting sqref="AA49">
    <cfRule type="cellIs" dxfId="4880" priority="4765" operator="lessThan">
      <formula>0</formula>
    </cfRule>
    <cfRule type="cellIs" dxfId="4879" priority="4766" operator="greaterThan">
      <formula>0</formula>
    </cfRule>
  </conditionalFormatting>
  <conditionalFormatting sqref="AB49">
    <cfRule type="cellIs" dxfId="4878" priority="4763" operator="greaterThan">
      <formula>0</formula>
    </cfRule>
    <cfRule type="cellIs" dxfId="4877" priority="4764" operator="lessThan">
      <formula>0</formula>
    </cfRule>
  </conditionalFormatting>
  <conditionalFormatting sqref="AC49">
    <cfRule type="cellIs" dxfId="4876" priority="4761" operator="lessThan">
      <formula>0</formula>
    </cfRule>
    <cfRule type="cellIs" dxfId="4875" priority="4762" operator="greaterThan">
      <formula>0</formula>
    </cfRule>
  </conditionalFormatting>
  <conditionalFormatting sqref="H53">
    <cfRule type="cellIs" dxfId="4874" priority="4759" operator="greaterThan">
      <formula>0</formula>
    </cfRule>
    <cfRule type="cellIs" dxfId="4873" priority="4760" operator="lessThan">
      <formula>0</formula>
    </cfRule>
  </conditionalFormatting>
  <conditionalFormatting sqref="I53">
    <cfRule type="cellIs" dxfId="4872" priority="4757" operator="lessThan">
      <formula>0</formula>
    </cfRule>
    <cfRule type="cellIs" dxfId="4871" priority="4758" operator="greaterThan">
      <formula>0</formula>
    </cfRule>
  </conditionalFormatting>
  <conditionalFormatting sqref="J53">
    <cfRule type="cellIs" dxfId="4870" priority="4755" operator="greaterThan">
      <formula>0</formula>
    </cfRule>
    <cfRule type="cellIs" dxfId="4869" priority="4756" operator="lessThan">
      <formula>0</formula>
    </cfRule>
  </conditionalFormatting>
  <conditionalFormatting sqref="K53">
    <cfRule type="cellIs" dxfId="4868" priority="4753" operator="lessThan">
      <formula>0</formula>
    </cfRule>
    <cfRule type="cellIs" dxfId="4867" priority="4754" operator="greaterThan">
      <formula>0</formula>
    </cfRule>
  </conditionalFormatting>
  <conditionalFormatting sqref="L53">
    <cfRule type="cellIs" dxfId="4866" priority="4751" operator="greaterThan">
      <formula>0</formula>
    </cfRule>
    <cfRule type="cellIs" dxfId="4865" priority="4752" operator="lessThan">
      <formula>0</formula>
    </cfRule>
  </conditionalFormatting>
  <conditionalFormatting sqref="M53">
    <cfRule type="cellIs" dxfId="4864" priority="4749" operator="lessThan">
      <formula>0</formula>
    </cfRule>
    <cfRule type="cellIs" dxfId="4863" priority="4750" operator="greaterThan">
      <formula>0</formula>
    </cfRule>
  </conditionalFormatting>
  <conditionalFormatting sqref="N53">
    <cfRule type="cellIs" dxfId="4862" priority="4747" operator="greaterThan">
      <formula>0</formula>
    </cfRule>
    <cfRule type="cellIs" dxfId="4861" priority="4748" operator="lessThan">
      <formula>0</formula>
    </cfRule>
  </conditionalFormatting>
  <conditionalFormatting sqref="O53">
    <cfRule type="cellIs" dxfId="4860" priority="4745" operator="lessThan">
      <formula>0</formula>
    </cfRule>
    <cfRule type="cellIs" dxfId="4859" priority="4746" operator="greaterThan">
      <formula>0</formula>
    </cfRule>
  </conditionalFormatting>
  <conditionalFormatting sqref="P53">
    <cfRule type="cellIs" dxfId="4858" priority="4743" operator="greaterThan">
      <formula>0</formula>
    </cfRule>
    <cfRule type="cellIs" dxfId="4857" priority="4744" operator="lessThan">
      <formula>0</formula>
    </cfRule>
  </conditionalFormatting>
  <conditionalFormatting sqref="Q53">
    <cfRule type="cellIs" dxfId="4856" priority="4741" operator="lessThan">
      <formula>0</formula>
    </cfRule>
    <cfRule type="cellIs" dxfId="4855" priority="4742" operator="greaterThan">
      <formula>0</formula>
    </cfRule>
  </conditionalFormatting>
  <conditionalFormatting sqref="R53">
    <cfRule type="cellIs" dxfId="4854" priority="4739" operator="greaterThan">
      <formula>0</formula>
    </cfRule>
    <cfRule type="cellIs" dxfId="4853" priority="4740" operator="lessThan">
      <formula>0</formula>
    </cfRule>
  </conditionalFormatting>
  <conditionalFormatting sqref="S53">
    <cfRule type="cellIs" dxfId="4852" priority="4737" operator="lessThan">
      <formula>0</formula>
    </cfRule>
    <cfRule type="cellIs" dxfId="4851" priority="4738" operator="greaterThan">
      <formula>0</formula>
    </cfRule>
  </conditionalFormatting>
  <conditionalFormatting sqref="T53">
    <cfRule type="cellIs" dxfId="4850" priority="4735" operator="greaterThan">
      <formula>0</formula>
    </cfRule>
    <cfRule type="cellIs" dxfId="4849" priority="4736" operator="lessThan">
      <formula>0</formula>
    </cfRule>
  </conditionalFormatting>
  <conditionalFormatting sqref="U53">
    <cfRule type="cellIs" dxfId="4848" priority="4733" operator="lessThan">
      <formula>0</formula>
    </cfRule>
    <cfRule type="cellIs" dxfId="4847" priority="4734" operator="greaterThan">
      <formula>0</formula>
    </cfRule>
  </conditionalFormatting>
  <conditionalFormatting sqref="V53">
    <cfRule type="cellIs" dxfId="4846" priority="4731" operator="greaterThan">
      <formula>0</formula>
    </cfRule>
    <cfRule type="cellIs" dxfId="4845" priority="4732" operator="lessThan">
      <formula>0</formula>
    </cfRule>
  </conditionalFormatting>
  <conditionalFormatting sqref="W53">
    <cfRule type="cellIs" dxfId="4844" priority="4729" operator="lessThan">
      <formula>0</formula>
    </cfRule>
    <cfRule type="cellIs" dxfId="4843" priority="4730" operator="greaterThan">
      <formula>0</formula>
    </cfRule>
  </conditionalFormatting>
  <conditionalFormatting sqref="X53">
    <cfRule type="cellIs" dxfId="4842" priority="4727" operator="greaterThan">
      <formula>0</formula>
    </cfRule>
    <cfRule type="cellIs" dxfId="4841" priority="4728" operator="lessThan">
      <formula>0</formula>
    </cfRule>
  </conditionalFormatting>
  <conditionalFormatting sqref="Y53">
    <cfRule type="cellIs" dxfId="4840" priority="4725" operator="lessThan">
      <formula>0</formula>
    </cfRule>
    <cfRule type="cellIs" dxfId="4839" priority="4726" operator="greaterThan">
      <formula>0</formula>
    </cfRule>
  </conditionalFormatting>
  <conditionalFormatting sqref="Z53">
    <cfRule type="cellIs" dxfId="4838" priority="4723" operator="greaterThan">
      <formula>0</formula>
    </cfRule>
    <cfRule type="cellIs" dxfId="4837" priority="4724" operator="lessThan">
      <formula>0</formula>
    </cfRule>
  </conditionalFormatting>
  <conditionalFormatting sqref="AA53">
    <cfRule type="cellIs" dxfId="4836" priority="4721" operator="lessThan">
      <formula>0</formula>
    </cfRule>
    <cfRule type="cellIs" dxfId="4835" priority="4722" operator="greaterThan">
      <formula>0</formula>
    </cfRule>
  </conditionalFormatting>
  <conditionalFormatting sqref="AB53">
    <cfRule type="cellIs" dxfId="4834" priority="4719" operator="greaterThan">
      <formula>0</formula>
    </cfRule>
    <cfRule type="cellIs" dxfId="4833" priority="4720" operator="lessThan">
      <formula>0</formula>
    </cfRule>
  </conditionalFormatting>
  <conditionalFormatting sqref="AC53">
    <cfRule type="cellIs" dxfId="4832" priority="4717" operator="lessThan">
      <formula>0</formula>
    </cfRule>
    <cfRule type="cellIs" dxfId="4831" priority="4718" operator="greaterThan">
      <formula>0</formula>
    </cfRule>
  </conditionalFormatting>
  <conditionalFormatting sqref="H57">
    <cfRule type="cellIs" dxfId="4830" priority="4715" operator="greaterThan">
      <formula>0</formula>
    </cfRule>
    <cfRule type="cellIs" dxfId="4829" priority="4716" operator="lessThan">
      <formula>0</formula>
    </cfRule>
  </conditionalFormatting>
  <conditionalFormatting sqref="I57">
    <cfRule type="cellIs" dxfId="4828" priority="4713" operator="lessThan">
      <formula>0</formula>
    </cfRule>
    <cfRule type="cellIs" dxfId="4827" priority="4714" operator="greaterThan">
      <formula>0</formula>
    </cfRule>
  </conditionalFormatting>
  <conditionalFormatting sqref="J57">
    <cfRule type="cellIs" dxfId="4826" priority="4711" operator="greaterThan">
      <formula>0</formula>
    </cfRule>
    <cfRule type="cellIs" dxfId="4825" priority="4712" operator="lessThan">
      <formula>0</formula>
    </cfRule>
  </conditionalFormatting>
  <conditionalFormatting sqref="K57">
    <cfRule type="cellIs" dxfId="4824" priority="4709" operator="lessThan">
      <formula>0</formula>
    </cfRule>
    <cfRule type="cellIs" dxfId="4823" priority="4710" operator="greaterThan">
      <formula>0</formula>
    </cfRule>
  </conditionalFormatting>
  <conditionalFormatting sqref="L57">
    <cfRule type="cellIs" dxfId="4822" priority="4707" operator="greaterThan">
      <formula>0</formula>
    </cfRule>
    <cfRule type="cellIs" dxfId="4821" priority="4708" operator="lessThan">
      <formula>0</formula>
    </cfRule>
  </conditionalFormatting>
  <conditionalFormatting sqref="M57">
    <cfRule type="cellIs" dxfId="4820" priority="4705" operator="lessThan">
      <formula>0</formula>
    </cfRule>
    <cfRule type="cellIs" dxfId="4819" priority="4706" operator="greaterThan">
      <formula>0</formula>
    </cfRule>
  </conditionalFormatting>
  <conditionalFormatting sqref="N57">
    <cfRule type="cellIs" dxfId="4818" priority="4703" operator="greaterThan">
      <formula>0</formula>
    </cfRule>
    <cfRule type="cellIs" dxfId="4817" priority="4704" operator="lessThan">
      <formula>0</formula>
    </cfRule>
  </conditionalFormatting>
  <conditionalFormatting sqref="O57">
    <cfRule type="cellIs" dxfId="4816" priority="4701" operator="lessThan">
      <formula>0</formula>
    </cfRule>
    <cfRule type="cellIs" dxfId="4815" priority="4702" operator="greaterThan">
      <formula>0</formula>
    </cfRule>
  </conditionalFormatting>
  <conditionalFormatting sqref="P57">
    <cfRule type="cellIs" dxfId="4814" priority="4699" operator="greaterThan">
      <formula>0</formula>
    </cfRule>
    <cfRule type="cellIs" dxfId="4813" priority="4700" operator="lessThan">
      <formula>0</formula>
    </cfRule>
  </conditionalFormatting>
  <conditionalFormatting sqref="Q57">
    <cfRule type="cellIs" dxfId="4812" priority="4697" operator="lessThan">
      <formula>0</formula>
    </cfRule>
    <cfRule type="cellIs" dxfId="4811" priority="4698" operator="greaterThan">
      <formula>0</formula>
    </cfRule>
  </conditionalFormatting>
  <conditionalFormatting sqref="R57">
    <cfRule type="cellIs" dxfId="4810" priority="4695" operator="greaterThan">
      <formula>0</formula>
    </cfRule>
    <cfRule type="cellIs" dxfId="4809" priority="4696" operator="lessThan">
      <formula>0</formula>
    </cfRule>
  </conditionalFormatting>
  <conditionalFormatting sqref="S57">
    <cfRule type="cellIs" dxfId="4808" priority="4693" operator="lessThan">
      <formula>0</formula>
    </cfRule>
    <cfRule type="cellIs" dxfId="4807" priority="4694" operator="greaterThan">
      <formula>0</formula>
    </cfRule>
  </conditionalFormatting>
  <conditionalFormatting sqref="T57">
    <cfRule type="cellIs" dxfId="4806" priority="4691" operator="greaterThan">
      <formula>0</formula>
    </cfRule>
    <cfRule type="cellIs" dxfId="4805" priority="4692" operator="lessThan">
      <formula>0</formula>
    </cfRule>
  </conditionalFormatting>
  <conditionalFormatting sqref="U57">
    <cfRule type="cellIs" dxfId="4804" priority="4689" operator="lessThan">
      <formula>0</formula>
    </cfRule>
    <cfRule type="cellIs" dxfId="4803" priority="4690" operator="greaterThan">
      <formula>0</formula>
    </cfRule>
  </conditionalFormatting>
  <conditionalFormatting sqref="V57">
    <cfRule type="cellIs" dxfId="4802" priority="4687" operator="greaterThan">
      <formula>0</formula>
    </cfRule>
    <cfRule type="cellIs" dxfId="4801" priority="4688" operator="lessThan">
      <formula>0</formula>
    </cfRule>
  </conditionalFormatting>
  <conditionalFormatting sqref="W57">
    <cfRule type="cellIs" dxfId="4800" priority="4685" operator="lessThan">
      <formula>0</formula>
    </cfRule>
    <cfRule type="cellIs" dxfId="4799" priority="4686" operator="greaterThan">
      <formula>0</formula>
    </cfRule>
  </conditionalFormatting>
  <conditionalFormatting sqref="X57">
    <cfRule type="cellIs" dxfId="4798" priority="4683" operator="greaterThan">
      <formula>0</formula>
    </cfRule>
    <cfRule type="cellIs" dxfId="4797" priority="4684" operator="lessThan">
      <formula>0</formula>
    </cfRule>
  </conditionalFormatting>
  <conditionalFormatting sqref="Y57">
    <cfRule type="cellIs" dxfId="4796" priority="4681" operator="lessThan">
      <formula>0</formula>
    </cfRule>
    <cfRule type="cellIs" dxfId="4795" priority="4682" operator="greaterThan">
      <formula>0</formula>
    </cfRule>
  </conditionalFormatting>
  <conditionalFormatting sqref="Z57">
    <cfRule type="cellIs" dxfId="4794" priority="4679" operator="greaterThan">
      <formula>0</formula>
    </cfRule>
    <cfRule type="cellIs" dxfId="4793" priority="4680" operator="lessThan">
      <formula>0</formula>
    </cfRule>
  </conditionalFormatting>
  <conditionalFormatting sqref="AA57">
    <cfRule type="cellIs" dxfId="4792" priority="4677" operator="lessThan">
      <formula>0</formula>
    </cfRule>
    <cfRule type="cellIs" dxfId="4791" priority="4678" operator="greaterThan">
      <formula>0</formula>
    </cfRule>
  </conditionalFormatting>
  <conditionalFormatting sqref="AB57">
    <cfRule type="cellIs" dxfId="4790" priority="4675" operator="greaterThan">
      <formula>0</formula>
    </cfRule>
    <cfRule type="cellIs" dxfId="4789" priority="4676" operator="lessThan">
      <formula>0</formula>
    </cfRule>
  </conditionalFormatting>
  <conditionalFormatting sqref="AC57">
    <cfRule type="cellIs" dxfId="4788" priority="4673" operator="lessThan">
      <formula>0</formula>
    </cfRule>
    <cfRule type="cellIs" dxfId="4787" priority="4674" operator="greaterThan">
      <formula>0</formula>
    </cfRule>
  </conditionalFormatting>
  <conditionalFormatting sqref="F61">
    <cfRule type="cellIs" dxfId="4786" priority="4671" operator="greaterThan">
      <formula>0</formula>
    </cfRule>
    <cfRule type="cellIs" dxfId="4785" priority="4672" operator="lessThan">
      <formula>0</formula>
    </cfRule>
  </conditionalFormatting>
  <conditionalFormatting sqref="G61">
    <cfRule type="cellIs" dxfId="4784" priority="4669" operator="lessThan">
      <formula>0</formula>
    </cfRule>
    <cfRule type="cellIs" dxfId="4783" priority="4670" operator="greaterThan">
      <formula>0</formula>
    </cfRule>
  </conditionalFormatting>
  <conditionalFormatting sqref="H61">
    <cfRule type="cellIs" dxfId="4782" priority="4667" operator="greaterThan">
      <formula>0</formula>
    </cfRule>
    <cfRule type="cellIs" dxfId="4781" priority="4668" operator="lessThan">
      <formula>0</formula>
    </cfRule>
  </conditionalFormatting>
  <conditionalFormatting sqref="I61">
    <cfRule type="cellIs" dxfId="4780" priority="4665" operator="lessThan">
      <formula>0</formula>
    </cfRule>
    <cfRule type="cellIs" dxfId="4779" priority="4666" operator="greaterThan">
      <formula>0</formula>
    </cfRule>
  </conditionalFormatting>
  <conditionalFormatting sqref="J61">
    <cfRule type="cellIs" dxfId="4778" priority="4663" operator="greaterThan">
      <formula>0</formula>
    </cfRule>
    <cfRule type="cellIs" dxfId="4777" priority="4664" operator="lessThan">
      <formula>0</formula>
    </cfRule>
  </conditionalFormatting>
  <conditionalFormatting sqref="K61">
    <cfRule type="cellIs" dxfId="4776" priority="4661" operator="lessThan">
      <formula>0</formula>
    </cfRule>
    <cfRule type="cellIs" dxfId="4775" priority="4662" operator="greaterThan">
      <formula>0</formula>
    </cfRule>
  </conditionalFormatting>
  <conditionalFormatting sqref="L61">
    <cfRule type="cellIs" dxfId="4774" priority="4659" operator="greaterThan">
      <formula>0</formula>
    </cfRule>
    <cfRule type="cellIs" dxfId="4773" priority="4660" operator="lessThan">
      <formula>0</formula>
    </cfRule>
  </conditionalFormatting>
  <conditionalFormatting sqref="M61">
    <cfRule type="cellIs" dxfId="4772" priority="4657" operator="lessThan">
      <formula>0</formula>
    </cfRule>
    <cfRule type="cellIs" dxfId="4771" priority="4658" operator="greaterThan">
      <formula>0</formula>
    </cfRule>
  </conditionalFormatting>
  <conditionalFormatting sqref="N61">
    <cfRule type="cellIs" dxfId="4770" priority="4655" operator="greaterThan">
      <formula>0</formula>
    </cfRule>
    <cfRule type="cellIs" dxfId="4769" priority="4656" operator="lessThan">
      <formula>0</formula>
    </cfRule>
  </conditionalFormatting>
  <conditionalFormatting sqref="O61">
    <cfRule type="cellIs" dxfId="4768" priority="4653" operator="lessThan">
      <formula>0</formula>
    </cfRule>
    <cfRule type="cellIs" dxfId="4767" priority="4654" operator="greaterThan">
      <formula>0</formula>
    </cfRule>
  </conditionalFormatting>
  <conditionalFormatting sqref="P61">
    <cfRule type="cellIs" dxfId="4766" priority="4651" operator="greaterThan">
      <formula>0</formula>
    </cfRule>
    <cfRule type="cellIs" dxfId="4765" priority="4652" operator="lessThan">
      <formula>0</formula>
    </cfRule>
  </conditionalFormatting>
  <conditionalFormatting sqref="Q61">
    <cfRule type="cellIs" dxfId="4764" priority="4649" operator="lessThan">
      <formula>0</formula>
    </cfRule>
    <cfRule type="cellIs" dxfId="4763" priority="4650" operator="greaterThan">
      <formula>0</formula>
    </cfRule>
  </conditionalFormatting>
  <conditionalFormatting sqref="R61">
    <cfRule type="cellIs" dxfId="4762" priority="4647" operator="greaterThan">
      <formula>0</formula>
    </cfRule>
    <cfRule type="cellIs" dxfId="4761" priority="4648" operator="lessThan">
      <formula>0</formula>
    </cfRule>
  </conditionalFormatting>
  <conditionalFormatting sqref="S61">
    <cfRule type="cellIs" dxfId="4760" priority="4645" operator="lessThan">
      <formula>0</formula>
    </cfRule>
    <cfRule type="cellIs" dxfId="4759" priority="4646" operator="greaterThan">
      <formula>0</formula>
    </cfRule>
  </conditionalFormatting>
  <conditionalFormatting sqref="T61">
    <cfRule type="cellIs" dxfId="4758" priority="4643" operator="greaterThan">
      <formula>0</formula>
    </cfRule>
    <cfRule type="cellIs" dxfId="4757" priority="4644" operator="lessThan">
      <formula>0</formula>
    </cfRule>
  </conditionalFormatting>
  <conditionalFormatting sqref="U61">
    <cfRule type="cellIs" dxfId="4756" priority="4641" operator="lessThan">
      <formula>0</formula>
    </cfRule>
    <cfRule type="cellIs" dxfId="4755" priority="4642" operator="greaterThan">
      <formula>0</formula>
    </cfRule>
  </conditionalFormatting>
  <conditionalFormatting sqref="V61">
    <cfRule type="cellIs" dxfId="4754" priority="4639" operator="greaterThan">
      <formula>0</formula>
    </cfRule>
    <cfRule type="cellIs" dxfId="4753" priority="4640" operator="lessThan">
      <formula>0</formula>
    </cfRule>
  </conditionalFormatting>
  <conditionalFormatting sqref="W61">
    <cfRule type="cellIs" dxfId="4752" priority="4637" operator="lessThan">
      <formula>0</formula>
    </cfRule>
    <cfRule type="cellIs" dxfId="4751" priority="4638" operator="greaterThan">
      <formula>0</formula>
    </cfRule>
  </conditionalFormatting>
  <conditionalFormatting sqref="X61">
    <cfRule type="cellIs" dxfId="4750" priority="4635" operator="greaterThan">
      <formula>0</formula>
    </cfRule>
    <cfRule type="cellIs" dxfId="4749" priority="4636" operator="lessThan">
      <formula>0</formula>
    </cfRule>
  </conditionalFormatting>
  <conditionalFormatting sqref="Y61">
    <cfRule type="cellIs" dxfId="4748" priority="4633" operator="lessThan">
      <formula>0</formula>
    </cfRule>
    <cfRule type="cellIs" dxfId="4747" priority="4634" operator="greaterThan">
      <formula>0</formula>
    </cfRule>
  </conditionalFormatting>
  <conditionalFormatting sqref="Z61">
    <cfRule type="cellIs" dxfId="4746" priority="4631" operator="greaterThan">
      <formula>0</formula>
    </cfRule>
    <cfRule type="cellIs" dxfId="4745" priority="4632" operator="lessThan">
      <formula>0</formula>
    </cfRule>
  </conditionalFormatting>
  <conditionalFormatting sqref="AA61">
    <cfRule type="cellIs" dxfId="4744" priority="4629" operator="lessThan">
      <formula>0</formula>
    </cfRule>
    <cfRule type="cellIs" dxfId="4743" priority="4630" operator="greaterThan">
      <formula>0</formula>
    </cfRule>
  </conditionalFormatting>
  <conditionalFormatting sqref="AB61">
    <cfRule type="cellIs" dxfId="4742" priority="4627" operator="greaterThan">
      <formula>0</formula>
    </cfRule>
    <cfRule type="cellIs" dxfId="4741" priority="4628" operator="lessThan">
      <formula>0</formula>
    </cfRule>
  </conditionalFormatting>
  <conditionalFormatting sqref="AC61">
    <cfRule type="cellIs" dxfId="4740" priority="4625" operator="lessThan">
      <formula>0</formula>
    </cfRule>
    <cfRule type="cellIs" dxfId="4739" priority="4626" operator="greaterThan">
      <formula>0</formula>
    </cfRule>
  </conditionalFormatting>
  <conditionalFormatting sqref="F64">
    <cfRule type="cellIs" dxfId="4738" priority="4623" operator="lessThan">
      <formula>$B64</formula>
    </cfRule>
    <cfRule type="cellIs" dxfId="4737" priority="4624" operator="greaterThan">
      <formula>$B64</formula>
    </cfRule>
  </conditionalFormatting>
  <conditionalFormatting sqref="H64">
    <cfRule type="cellIs" dxfId="4736" priority="4621" operator="lessThan">
      <formula>$B64</formula>
    </cfRule>
    <cfRule type="cellIs" dxfId="4735" priority="4622" operator="greaterThan">
      <formula>$B64</formula>
    </cfRule>
  </conditionalFormatting>
  <conditionalFormatting sqref="J64">
    <cfRule type="cellIs" dxfId="4734" priority="4619" operator="lessThan">
      <formula>$B64</formula>
    </cfRule>
    <cfRule type="cellIs" dxfId="4733" priority="4620" operator="greaterThan">
      <formula>$B64</formula>
    </cfRule>
  </conditionalFormatting>
  <conditionalFormatting sqref="L64">
    <cfRule type="cellIs" dxfId="4732" priority="4617" operator="lessThan">
      <formula>$B64</formula>
    </cfRule>
    <cfRule type="cellIs" dxfId="4731" priority="4618" operator="greaterThan">
      <formula>$B64</formula>
    </cfRule>
  </conditionalFormatting>
  <conditionalFormatting sqref="N64">
    <cfRule type="cellIs" dxfId="4730" priority="4615" operator="lessThan">
      <formula>$B64</formula>
    </cfRule>
    <cfRule type="cellIs" dxfId="4729" priority="4616" operator="greaterThan">
      <formula>$B64</formula>
    </cfRule>
  </conditionalFormatting>
  <conditionalFormatting sqref="P64">
    <cfRule type="cellIs" dxfId="4728" priority="4613" operator="lessThan">
      <formula>$B64</formula>
    </cfRule>
    <cfRule type="cellIs" dxfId="4727" priority="4614" operator="greaterThan">
      <formula>$B64</formula>
    </cfRule>
  </conditionalFormatting>
  <conditionalFormatting sqref="R64">
    <cfRule type="cellIs" dxfId="4726" priority="4611" operator="lessThan">
      <formula>$B64</formula>
    </cfRule>
    <cfRule type="cellIs" dxfId="4725" priority="4612" operator="greaterThan">
      <formula>$B64</formula>
    </cfRule>
  </conditionalFormatting>
  <conditionalFormatting sqref="T64">
    <cfRule type="cellIs" dxfId="4724" priority="4609" operator="lessThan">
      <formula>$B64</formula>
    </cfRule>
    <cfRule type="cellIs" dxfId="4723" priority="4610" operator="greaterThan">
      <formula>$B64</formula>
    </cfRule>
  </conditionalFormatting>
  <conditionalFormatting sqref="V64">
    <cfRule type="cellIs" dxfId="4722" priority="4607" operator="lessThan">
      <formula>$B64</formula>
    </cfRule>
    <cfRule type="cellIs" dxfId="4721" priority="4608" operator="greaterThan">
      <formula>$B64</formula>
    </cfRule>
  </conditionalFormatting>
  <conditionalFormatting sqref="X64">
    <cfRule type="cellIs" dxfId="4720" priority="4605" operator="lessThan">
      <formula>$B64</formula>
    </cfRule>
    <cfRule type="cellIs" dxfId="4719" priority="4606" operator="greaterThan">
      <formula>$B64</formula>
    </cfRule>
  </conditionalFormatting>
  <conditionalFormatting sqref="Z64">
    <cfRule type="cellIs" dxfId="4718" priority="4603" operator="lessThan">
      <formula>$B64</formula>
    </cfRule>
    <cfRule type="cellIs" dxfId="4717" priority="4604" operator="greaterThan">
      <formula>$B64</formula>
    </cfRule>
  </conditionalFormatting>
  <conditionalFormatting sqref="AB64">
    <cfRule type="cellIs" dxfId="4716" priority="4601" operator="lessThan">
      <formula>$B64</formula>
    </cfRule>
    <cfRule type="cellIs" dxfId="4715" priority="4602" operator="greaterThan">
      <formula>$B64</formula>
    </cfRule>
  </conditionalFormatting>
  <conditionalFormatting sqref="G64">
    <cfRule type="cellIs" dxfId="4714" priority="4599" operator="greaterThan">
      <formula>$C64</formula>
    </cfRule>
    <cfRule type="cellIs" dxfId="4713" priority="4600" operator="lessThan">
      <formula>$C64</formula>
    </cfRule>
  </conditionalFormatting>
  <conditionalFormatting sqref="I64">
    <cfRule type="cellIs" dxfId="4712" priority="4597" operator="greaterThan">
      <formula>$C64</formula>
    </cfRule>
    <cfRule type="cellIs" dxfId="4711" priority="4598" operator="lessThan">
      <formula>$C64</formula>
    </cfRule>
  </conditionalFormatting>
  <conditionalFormatting sqref="K64">
    <cfRule type="cellIs" dxfId="4710" priority="4595" operator="greaterThan">
      <formula>$C64</formula>
    </cfRule>
    <cfRule type="cellIs" dxfId="4709" priority="4596" operator="lessThan">
      <formula>$C64</formula>
    </cfRule>
  </conditionalFormatting>
  <conditionalFormatting sqref="M64">
    <cfRule type="cellIs" dxfId="4708" priority="4593" operator="greaterThan">
      <formula>$C64</formula>
    </cfRule>
    <cfRule type="cellIs" dxfId="4707" priority="4594" operator="lessThan">
      <formula>$C64</formula>
    </cfRule>
  </conditionalFormatting>
  <conditionalFormatting sqref="O64">
    <cfRule type="cellIs" dxfId="4706" priority="4591" operator="greaterThan">
      <formula>$C64</formula>
    </cfRule>
    <cfRule type="cellIs" dxfId="4705" priority="4592" operator="lessThan">
      <formula>$C64</formula>
    </cfRule>
  </conditionalFormatting>
  <conditionalFormatting sqref="Q64">
    <cfRule type="cellIs" dxfId="4704" priority="4589" operator="greaterThan">
      <formula>$C64</formula>
    </cfRule>
    <cfRule type="cellIs" dxfId="4703" priority="4590" operator="lessThan">
      <formula>$C64</formula>
    </cfRule>
  </conditionalFormatting>
  <conditionalFormatting sqref="S64">
    <cfRule type="cellIs" dxfId="4702" priority="4587" operator="greaterThan">
      <formula>$C64</formula>
    </cfRule>
    <cfRule type="cellIs" dxfId="4701" priority="4588" operator="lessThan">
      <formula>$C64</formula>
    </cfRule>
  </conditionalFormatting>
  <conditionalFormatting sqref="U64">
    <cfRule type="cellIs" dxfId="4700" priority="4585" operator="greaterThan">
      <formula>$C64</formula>
    </cfRule>
    <cfRule type="cellIs" dxfId="4699" priority="4586" operator="lessThan">
      <formula>$C64</formula>
    </cfRule>
  </conditionalFormatting>
  <conditionalFormatting sqref="W64">
    <cfRule type="cellIs" dxfId="4698" priority="4583" operator="greaterThan">
      <formula>$C64</formula>
    </cfRule>
    <cfRule type="cellIs" dxfId="4697" priority="4584" operator="lessThan">
      <formula>$C64</formula>
    </cfRule>
  </conditionalFormatting>
  <conditionalFormatting sqref="Y64">
    <cfRule type="cellIs" dxfId="4696" priority="4581" operator="greaterThan">
      <formula>$C64</formula>
    </cfRule>
    <cfRule type="cellIs" dxfId="4695" priority="4582" operator="lessThan">
      <formula>$C64</formula>
    </cfRule>
  </conditionalFormatting>
  <conditionalFormatting sqref="AA64">
    <cfRule type="cellIs" dxfId="4694" priority="4579" operator="greaterThan">
      <formula>$C64</formula>
    </cfRule>
    <cfRule type="cellIs" dxfId="4693" priority="4580" operator="lessThan">
      <formula>$C64</formula>
    </cfRule>
  </conditionalFormatting>
  <conditionalFormatting sqref="AC64">
    <cfRule type="cellIs" dxfId="4692" priority="4577" operator="greaterThan">
      <formula>$C64</formula>
    </cfRule>
    <cfRule type="cellIs" dxfId="4691" priority="4578" operator="lessThan">
      <formula>$C64</formula>
    </cfRule>
  </conditionalFormatting>
  <conditionalFormatting sqref="F68">
    <cfRule type="cellIs" dxfId="4690" priority="4575" operator="lessThan">
      <formula>$B64</formula>
    </cfRule>
    <cfRule type="cellIs" dxfId="4689" priority="4576" operator="greaterThan">
      <formula>$B64</formula>
    </cfRule>
  </conditionalFormatting>
  <conditionalFormatting sqref="G68">
    <cfRule type="cellIs" dxfId="4688" priority="4573" operator="greaterThan">
      <formula>$C64</formula>
    </cfRule>
    <cfRule type="cellIs" dxfId="4687" priority="4574" operator="lessThan">
      <formula>$C64</formula>
    </cfRule>
  </conditionalFormatting>
  <conditionalFormatting sqref="F72">
    <cfRule type="cellIs" dxfId="4686" priority="4571" operator="lessThan">
      <formula>$B64</formula>
    </cfRule>
    <cfRule type="cellIs" dxfId="4685" priority="4572" operator="greaterThan">
      <formula>$B64</formula>
    </cfRule>
  </conditionalFormatting>
  <conditionalFormatting sqref="G72">
    <cfRule type="cellIs" dxfId="4684" priority="4569" operator="greaterThan">
      <formula>$C64</formula>
    </cfRule>
    <cfRule type="cellIs" dxfId="4683" priority="4570" operator="lessThan">
      <formula>$C64</formula>
    </cfRule>
  </conditionalFormatting>
  <conditionalFormatting sqref="F76">
    <cfRule type="cellIs" dxfId="4682" priority="4567" operator="lessThan">
      <formula>$B64</formula>
    </cfRule>
    <cfRule type="cellIs" dxfId="4681" priority="4568" operator="greaterThan">
      <formula>$B64</formula>
    </cfRule>
  </conditionalFormatting>
  <conditionalFormatting sqref="G76">
    <cfRule type="cellIs" dxfId="4680" priority="4565" operator="greaterThan">
      <formula>$C64</formula>
    </cfRule>
    <cfRule type="cellIs" dxfId="4679" priority="4566" operator="lessThan">
      <formula>$C64</formula>
    </cfRule>
  </conditionalFormatting>
  <conditionalFormatting sqref="F80">
    <cfRule type="cellIs" dxfId="4678" priority="4563" operator="lessThan">
      <formula>$B64</formula>
    </cfRule>
    <cfRule type="cellIs" dxfId="4677" priority="4564" operator="greaterThan">
      <formula>$B64</formula>
    </cfRule>
  </conditionalFormatting>
  <conditionalFormatting sqref="G80">
    <cfRule type="cellIs" dxfId="4676" priority="4561" operator="greaterThan">
      <formula>$C64</formula>
    </cfRule>
    <cfRule type="cellIs" dxfId="4675" priority="4562" operator="lessThan">
      <formula>$C64</formula>
    </cfRule>
  </conditionalFormatting>
  <conditionalFormatting sqref="H68">
    <cfRule type="cellIs" dxfId="4674" priority="4559" operator="lessThan">
      <formula>$B64</formula>
    </cfRule>
    <cfRule type="cellIs" dxfId="4673" priority="4560" operator="greaterThan">
      <formula>$B64</formula>
    </cfRule>
  </conditionalFormatting>
  <conditionalFormatting sqref="J68">
    <cfRule type="cellIs" dxfId="4672" priority="4557" operator="lessThan">
      <formula>$B64</formula>
    </cfRule>
    <cfRule type="cellIs" dxfId="4671" priority="4558" operator="greaterThan">
      <formula>$B64</formula>
    </cfRule>
  </conditionalFormatting>
  <conditionalFormatting sqref="L68">
    <cfRule type="cellIs" dxfId="4670" priority="4555" operator="lessThan">
      <formula>$B64</formula>
    </cfRule>
    <cfRule type="cellIs" dxfId="4669" priority="4556" operator="greaterThan">
      <formula>$B64</formula>
    </cfRule>
  </conditionalFormatting>
  <conditionalFormatting sqref="N68">
    <cfRule type="cellIs" dxfId="4668" priority="4553" operator="lessThan">
      <formula>$B64</formula>
    </cfRule>
    <cfRule type="cellIs" dxfId="4667" priority="4554" operator="greaterThan">
      <formula>$B64</formula>
    </cfRule>
  </conditionalFormatting>
  <conditionalFormatting sqref="P68">
    <cfRule type="cellIs" dxfId="4666" priority="4551" operator="lessThan">
      <formula>$B64</formula>
    </cfRule>
    <cfRule type="cellIs" dxfId="4665" priority="4552" operator="greaterThan">
      <formula>$B64</formula>
    </cfRule>
  </conditionalFormatting>
  <conditionalFormatting sqref="R68">
    <cfRule type="cellIs" dxfId="4664" priority="4549" operator="lessThan">
      <formula>$B64</formula>
    </cfRule>
    <cfRule type="cellIs" dxfId="4663" priority="4550" operator="greaterThan">
      <formula>$B64</formula>
    </cfRule>
  </conditionalFormatting>
  <conditionalFormatting sqref="T68">
    <cfRule type="cellIs" dxfId="4662" priority="4547" operator="lessThan">
      <formula>$B64</formula>
    </cfRule>
    <cfRule type="cellIs" dxfId="4661" priority="4548" operator="greaterThan">
      <formula>$B64</formula>
    </cfRule>
  </conditionalFormatting>
  <conditionalFormatting sqref="V68">
    <cfRule type="cellIs" dxfId="4660" priority="4545" operator="lessThan">
      <formula>$B64</formula>
    </cfRule>
    <cfRule type="cellIs" dxfId="4659" priority="4546" operator="greaterThan">
      <formula>$B64</formula>
    </cfRule>
  </conditionalFormatting>
  <conditionalFormatting sqref="X68">
    <cfRule type="cellIs" dxfId="4658" priority="4543" operator="lessThan">
      <formula>$B64</formula>
    </cfRule>
    <cfRule type="cellIs" dxfId="4657" priority="4544" operator="greaterThan">
      <formula>$B64</formula>
    </cfRule>
  </conditionalFormatting>
  <conditionalFormatting sqref="Z68">
    <cfRule type="cellIs" dxfId="4656" priority="4541" operator="lessThan">
      <formula>$B64</formula>
    </cfRule>
    <cfRule type="cellIs" dxfId="4655" priority="4542" operator="greaterThan">
      <formula>$B64</formula>
    </cfRule>
  </conditionalFormatting>
  <conditionalFormatting sqref="AB68">
    <cfRule type="cellIs" dxfId="4654" priority="4539" operator="lessThan">
      <formula>$B64</formula>
    </cfRule>
    <cfRule type="cellIs" dxfId="4653" priority="4540" operator="greaterThan">
      <formula>$B64</formula>
    </cfRule>
  </conditionalFormatting>
  <conditionalFormatting sqref="I68">
    <cfRule type="cellIs" dxfId="4652" priority="4537" operator="greaterThan">
      <formula>$C64</formula>
    </cfRule>
    <cfRule type="cellIs" dxfId="4651" priority="4538" operator="lessThan">
      <formula>$C64</formula>
    </cfRule>
  </conditionalFormatting>
  <conditionalFormatting sqref="K68">
    <cfRule type="cellIs" dxfId="4650" priority="4535" operator="greaterThan">
      <formula>$C64</formula>
    </cfRule>
    <cfRule type="cellIs" dxfId="4649" priority="4536" operator="lessThan">
      <formula>$C64</formula>
    </cfRule>
  </conditionalFormatting>
  <conditionalFormatting sqref="M68">
    <cfRule type="cellIs" dxfId="4648" priority="4533" operator="greaterThan">
      <formula>$C64</formula>
    </cfRule>
    <cfRule type="cellIs" dxfId="4647" priority="4534" operator="lessThan">
      <formula>$C64</formula>
    </cfRule>
  </conditionalFormatting>
  <conditionalFormatting sqref="O68">
    <cfRule type="cellIs" dxfId="4646" priority="4531" operator="greaterThan">
      <formula>$C64</formula>
    </cfRule>
    <cfRule type="cellIs" dxfId="4645" priority="4532" operator="lessThan">
      <formula>$C64</formula>
    </cfRule>
  </conditionalFormatting>
  <conditionalFormatting sqref="Q68">
    <cfRule type="cellIs" dxfId="4644" priority="4529" operator="greaterThan">
      <formula>$C64</formula>
    </cfRule>
    <cfRule type="cellIs" dxfId="4643" priority="4530" operator="lessThan">
      <formula>$C64</formula>
    </cfRule>
  </conditionalFormatting>
  <conditionalFormatting sqref="S68">
    <cfRule type="cellIs" dxfId="4642" priority="4527" operator="greaterThan">
      <formula>$C64</formula>
    </cfRule>
    <cfRule type="cellIs" dxfId="4641" priority="4528" operator="lessThan">
      <formula>$C64</formula>
    </cfRule>
  </conditionalFormatting>
  <conditionalFormatting sqref="U68">
    <cfRule type="cellIs" dxfId="4640" priority="4525" operator="greaterThan">
      <formula>$C64</formula>
    </cfRule>
    <cfRule type="cellIs" dxfId="4639" priority="4526" operator="lessThan">
      <formula>$C64</formula>
    </cfRule>
  </conditionalFormatting>
  <conditionalFormatting sqref="W68">
    <cfRule type="cellIs" dxfId="4638" priority="4523" operator="greaterThan">
      <formula>$C64</formula>
    </cfRule>
    <cfRule type="cellIs" dxfId="4637" priority="4524" operator="lessThan">
      <formula>$C64</formula>
    </cfRule>
  </conditionalFormatting>
  <conditionalFormatting sqref="Y68">
    <cfRule type="cellIs" dxfId="4636" priority="4521" operator="greaterThan">
      <formula>$C64</formula>
    </cfRule>
    <cfRule type="cellIs" dxfId="4635" priority="4522" operator="lessThan">
      <formula>$C64</formula>
    </cfRule>
  </conditionalFormatting>
  <conditionalFormatting sqref="AA68">
    <cfRule type="cellIs" dxfId="4634" priority="4519" operator="greaterThan">
      <formula>$C64</formula>
    </cfRule>
    <cfRule type="cellIs" dxfId="4633" priority="4520" operator="lessThan">
      <formula>$C64</formula>
    </cfRule>
  </conditionalFormatting>
  <conditionalFormatting sqref="AC68">
    <cfRule type="cellIs" dxfId="4632" priority="4517" operator="greaterThan">
      <formula>$C64</formula>
    </cfRule>
    <cfRule type="cellIs" dxfId="4631" priority="4518" operator="lessThan">
      <formula>$C64</formula>
    </cfRule>
  </conditionalFormatting>
  <conditionalFormatting sqref="H72">
    <cfRule type="cellIs" dxfId="4630" priority="4515" operator="lessThan">
      <formula>$B64</formula>
    </cfRule>
    <cfRule type="cellIs" dxfId="4629" priority="4516" operator="greaterThan">
      <formula>$B64</formula>
    </cfRule>
  </conditionalFormatting>
  <conditionalFormatting sqref="J72">
    <cfRule type="cellIs" dxfId="4628" priority="4513" operator="lessThan">
      <formula>$B64</formula>
    </cfRule>
    <cfRule type="cellIs" dxfId="4627" priority="4514" operator="greaterThan">
      <formula>$B64</formula>
    </cfRule>
  </conditionalFormatting>
  <conditionalFormatting sqref="L72">
    <cfRule type="cellIs" dxfId="4626" priority="4511" operator="lessThan">
      <formula>$B64</formula>
    </cfRule>
    <cfRule type="cellIs" dxfId="4625" priority="4512" operator="greaterThan">
      <formula>$B64</formula>
    </cfRule>
  </conditionalFormatting>
  <conditionalFormatting sqref="N72">
    <cfRule type="cellIs" dxfId="4624" priority="4509" operator="lessThan">
      <formula>$B64</formula>
    </cfRule>
    <cfRule type="cellIs" dxfId="4623" priority="4510" operator="greaterThan">
      <formula>$B64</formula>
    </cfRule>
  </conditionalFormatting>
  <conditionalFormatting sqref="P72">
    <cfRule type="cellIs" dxfId="4622" priority="4507" operator="lessThan">
      <formula>$B64</formula>
    </cfRule>
    <cfRule type="cellIs" dxfId="4621" priority="4508" operator="greaterThan">
      <formula>$B64</formula>
    </cfRule>
  </conditionalFormatting>
  <conditionalFormatting sqref="R72">
    <cfRule type="cellIs" dxfId="4620" priority="4505" operator="lessThan">
      <formula>$B64</formula>
    </cfRule>
    <cfRule type="cellIs" dxfId="4619" priority="4506" operator="greaterThan">
      <formula>$B64</formula>
    </cfRule>
  </conditionalFormatting>
  <conditionalFormatting sqref="T72">
    <cfRule type="cellIs" dxfId="4618" priority="4503" operator="lessThan">
      <formula>$B64</formula>
    </cfRule>
    <cfRule type="cellIs" dxfId="4617" priority="4504" operator="greaterThan">
      <formula>$B64</formula>
    </cfRule>
  </conditionalFormatting>
  <conditionalFormatting sqref="V72">
    <cfRule type="cellIs" dxfId="4616" priority="4501" operator="lessThan">
      <formula>$B64</formula>
    </cfRule>
    <cfRule type="cellIs" dxfId="4615" priority="4502" operator="greaterThan">
      <formula>$B64</formula>
    </cfRule>
  </conditionalFormatting>
  <conditionalFormatting sqref="X72">
    <cfRule type="cellIs" dxfId="4614" priority="4499" operator="lessThan">
      <formula>$B64</formula>
    </cfRule>
    <cfRule type="cellIs" dxfId="4613" priority="4500" operator="greaterThan">
      <formula>$B64</formula>
    </cfRule>
  </conditionalFormatting>
  <conditionalFormatting sqref="Z72">
    <cfRule type="cellIs" dxfId="4612" priority="4497" operator="lessThan">
      <formula>$B64</formula>
    </cfRule>
    <cfRule type="cellIs" dxfId="4611" priority="4498" operator="greaterThan">
      <formula>$B64</formula>
    </cfRule>
  </conditionalFormatting>
  <conditionalFormatting sqref="AB72">
    <cfRule type="cellIs" dxfId="4610" priority="4495" operator="lessThan">
      <formula>$B64</formula>
    </cfRule>
    <cfRule type="cellIs" dxfId="4609" priority="4496" operator="greaterThan">
      <formula>$B64</formula>
    </cfRule>
  </conditionalFormatting>
  <conditionalFormatting sqref="I72">
    <cfRule type="cellIs" dxfId="4608" priority="4493" operator="greaterThan">
      <formula>$C64</formula>
    </cfRule>
    <cfRule type="cellIs" dxfId="4607" priority="4494" operator="lessThan">
      <formula>$C64</formula>
    </cfRule>
  </conditionalFormatting>
  <conditionalFormatting sqref="K72">
    <cfRule type="cellIs" dxfId="4606" priority="4491" operator="greaterThan">
      <formula>$C64</formula>
    </cfRule>
    <cfRule type="cellIs" dxfId="4605" priority="4492" operator="lessThan">
      <formula>$C64</formula>
    </cfRule>
  </conditionalFormatting>
  <conditionalFormatting sqref="M72">
    <cfRule type="cellIs" dxfId="4604" priority="4489" operator="greaterThan">
      <formula>$C64</formula>
    </cfRule>
    <cfRule type="cellIs" dxfId="4603" priority="4490" operator="lessThan">
      <formula>$C64</formula>
    </cfRule>
  </conditionalFormatting>
  <conditionalFormatting sqref="O72">
    <cfRule type="cellIs" dxfId="4602" priority="4487" operator="greaterThan">
      <formula>$C64</formula>
    </cfRule>
    <cfRule type="cellIs" dxfId="4601" priority="4488" operator="lessThan">
      <formula>$C64</formula>
    </cfRule>
  </conditionalFormatting>
  <conditionalFormatting sqref="Q72">
    <cfRule type="cellIs" dxfId="4600" priority="4485" operator="greaterThan">
      <formula>$C64</formula>
    </cfRule>
    <cfRule type="cellIs" dxfId="4599" priority="4486" operator="lessThan">
      <formula>$C64</formula>
    </cfRule>
  </conditionalFormatting>
  <conditionalFormatting sqref="S72">
    <cfRule type="cellIs" dxfId="4598" priority="4483" operator="greaterThan">
      <formula>$C64</formula>
    </cfRule>
    <cfRule type="cellIs" dxfId="4597" priority="4484" operator="lessThan">
      <formula>$C64</formula>
    </cfRule>
  </conditionalFormatting>
  <conditionalFormatting sqref="U72">
    <cfRule type="cellIs" dxfId="4596" priority="4481" operator="greaterThan">
      <formula>$C64</formula>
    </cfRule>
    <cfRule type="cellIs" dxfId="4595" priority="4482" operator="lessThan">
      <formula>$C64</formula>
    </cfRule>
  </conditionalFormatting>
  <conditionalFormatting sqref="W72">
    <cfRule type="cellIs" dxfId="4594" priority="4479" operator="greaterThan">
      <formula>$C64</formula>
    </cfRule>
    <cfRule type="cellIs" dxfId="4593" priority="4480" operator="lessThan">
      <formula>$C64</formula>
    </cfRule>
  </conditionalFormatting>
  <conditionalFormatting sqref="Y72">
    <cfRule type="cellIs" dxfId="4592" priority="4477" operator="greaterThan">
      <formula>$C64</formula>
    </cfRule>
    <cfRule type="cellIs" dxfId="4591" priority="4478" operator="lessThan">
      <formula>$C64</formula>
    </cfRule>
  </conditionalFormatting>
  <conditionalFormatting sqref="AA72">
    <cfRule type="cellIs" dxfId="4590" priority="4475" operator="greaterThan">
      <formula>$C64</formula>
    </cfRule>
    <cfRule type="cellIs" dxfId="4589" priority="4476" operator="lessThan">
      <formula>$C64</formula>
    </cfRule>
  </conditionalFormatting>
  <conditionalFormatting sqref="AC72">
    <cfRule type="cellIs" dxfId="4588" priority="4473" operator="greaterThan">
      <formula>$C64</formula>
    </cfRule>
    <cfRule type="cellIs" dxfId="4587" priority="4474" operator="lessThan">
      <formula>$C64</formula>
    </cfRule>
  </conditionalFormatting>
  <conditionalFormatting sqref="H76">
    <cfRule type="cellIs" dxfId="4586" priority="4471" operator="lessThan">
      <formula>$B64</formula>
    </cfRule>
    <cfRule type="cellIs" dxfId="4585" priority="4472" operator="greaterThan">
      <formula>$B64</formula>
    </cfRule>
  </conditionalFormatting>
  <conditionalFormatting sqref="J76">
    <cfRule type="cellIs" dxfId="4584" priority="4469" operator="lessThan">
      <formula>$B64</formula>
    </cfRule>
    <cfRule type="cellIs" dxfId="4583" priority="4470" operator="greaterThan">
      <formula>$B64</formula>
    </cfRule>
  </conditionalFormatting>
  <conditionalFormatting sqref="L76">
    <cfRule type="cellIs" dxfId="4582" priority="4467" operator="lessThan">
      <formula>$B64</formula>
    </cfRule>
    <cfRule type="cellIs" dxfId="4581" priority="4468" operator="greaterThan">
      <formula>$B64</formula>
    </cfRule>
  </conditionalFormatting>
  <conditionalFormatting sqref="N76">
    <cfRule type="cellIs" dxfId="4580" priority="4465" operator="lessThan">
      <formula>$B64</formula>
    </cfRule>
    <cfRule type="cellIs" dxfId="4579" priority="4466" operator="greaterThan">
      <formula>$B64</formula>
    </cfRule>
  </conditionalFormatting>
  <conditionalFormatting sqref="P76">
    <cfRule type="cellIs" dxfId="4578" priority="4463" operator="lessThan">
      <formula>$B64</formula>
    </cfRule>
    <cfRule type="cellIs" dxfId="4577" priority="4464" operator="greaterThan">
      <formula>$B64</formula>
    </cfRule>
  </conditionalFormatting>
  <conditionalFormatting sqref="R76">
    <cfRule type="cellIs" dxfId="4576" priority="4461" operator="lessThan">
      <formula>$B64</formula>
    </cfRule>
    <cfRule type="cellIs" dxfId="4575" priority="4462" operator="greaterThan">
      <formula>$B64</formula>
    </cfRule>
  </conditionalFormatting>
  <conditionalFormatting sqref="T76">
    <cfRule type="cellIs" dxfId="4574" priority="4459" operator="lessThan">
      <formula>$B64</formula>
    </cfRule>
    <cfRule type="cellIs" dxfId="4573" priority="4460" operator="greaterThan">
      <formula>$B64</formula>
    </cfRule>
  </conditionalFormatting>
  <conditionalFormatting sqref="V76">
    <cfRule type="cellIs" dxfId="4572" priority="4457" operator="lessThan">
      <formula>$B64</formula>
    </cfRule>
    <cfRule type="cellIs" dxfId="4571" priority="4458" operator="greaterThan">
      <formula>$B64</formula>
    </cfRule>
  </conditionalFormatting>
  <conditionalFormatting sqref="X76">
    <cfRule type="cellIs" dxfId="4570" priority="4455" operator="lessThan">
      <formula>$B64</formula>
    </cfRule>
    <cfRule type="cellIs" dxfId="4569" priority="4456" operator="greaterThan">
      <formula>$B64</formula>
    </cfRule>
  </conditionalFormatting>
  <conditionalFormatting sqref="Z76">
    <cfRule type="cellIs" dxfId="4568" priority="4453" operator="lessThan">
      <formula>$B64</formula>
    </cfRule>
    <cfRule type="cellIs" dxfId="4567" priority="4454" operator="greaterThan">
      <formula>$B64</formula>
    </cfRule>
  </conditionalFormatting>
  <conditionalFormatting sqref="AB76">
    <cfRule type="cellIs" dxfId="4566" priority="4451" operator="lessThan">
      <formula>$B64</formula>
    </cfRule>
    <cfRule type="cellIs" dxfId="4565" priority="4452" operator="greaterThan">
      <formula>$B64</formula>
    </cfRule>
  </conditionalFormatting>
  <conditionalFormatting sqref="I76">
    <cfRule type="cellIs" dxfId="4564" priority="4449" operator="greaterThan">
      <formula>$C64</formula>
    </cfRule>
    <cfRule type="cellIs" dxfId="4563" priority="4450" operator="lessThan">
      <formula>$C64</formula>
    </cfRule>
  </conditionalFormatting>
  <conditionalFormatting sqref="K76">
    <cfRule type="cellIs" dxfId="4562" priority="4447" operator="greaterThan">
      <formula>$C64</formula>
    </cfRule>
    <cfRule type="cellIs" dxfId="4561" priority="4448" operator="lessThan">
      <formula>$C64</formula>
    </cfRule>
  </conditionalFormatting>
  <conditionalFormatting sqref="M76">
    <cfRule type="cellIs" dxfId="4560" priority="4445" operator="greaterThan">
      <formula>$C64</formula>
    </cfRule>
    <cfRule type="cellIs" dxfId="4559" priority="4446" operator="lessThan">
      <formula>$C64</formula>
    </cfRule>
  </conditionalFormatting>
  <conditionalFormatting sqref="O76">
    <cfRule type="cellIs" dxfId="4558" priority="4443" operator="greaterThan">
      <formula>$C64</formula>
    </cfRule>
    <cfRule type="cellIs" dxfId="4557" priority="4444" operator="lessThan">
      <formula>$C64</formula>
    </cfRule>
  </conditionalFormatting>
  <conditionalFormatting sqref="Q76">
    <cfRule type="cellIs" dxfId="4556" priority="4441" operator="greaterThan">
      <formula>$C64</formula>
    </cfRule>
    <cfRule type="cellIs" dxfId="4555" priority="4442" operator="lessThan">
      <formula>$C64</formula>
    </cfRule>
  </conditionalFormatting>
  <conditionalFormatting sqref="S76">
    <cfRule type="cellIs" dxfId="4554" priority="4439" operator="greaterThan">
      <formula>$C64</formula>
    </cfRule>
    <cfRule type="cellIs" dxfId="4553" priority="4440" operator="lessThan">
      <formula>$C64</formula>
    </cfRule>
  </conditionalFormatting>
  <conditionalFormatting sqref="U76">
    <cfRule type="cellIs" dxfId="4552" priority="4437" operator="greaterThan">
      <formula>$C64</formula>
    </cfRule>
    <cfRule type="cellIs" dxfId="4551" priority="4438" operator="lessThan">
      <formula>$C64</formula>
    </cfRule>
  </conditionalFormatting>
  <conditionalFormatting sqref="W76">
    <cfRule type="cellIs" dxfId="4550" priority="4435" operator="greaterThan">
      <formula>$C64</formula>
    </cfRule>
    <cfRule type="cellIs" dxfId="4549" priority="4436" operator="lessThan">
      <formula>$C64</formula>
    </cfRule>
  </conditionalFormatting>
  <conditionalFormatting sqref="Y76">
    <cfRule type="cellIs" dxfId="4548" priority="4433" operator="greaterThan">
      <formula>$C64</formula>
    </cfRule>
    <cfRule type="cellIs" dxfId="4547" priority="4434" operator="lessThan">
      <formula>$C64</formula>
    </cfRule>
  </conditionalFormatting>
  <conditionalFormatting sqref="AA76">
    <cfRule type="cellIs" dxfId="4546" priority="4431" operator="greaterThan">
      <formula>$C64</formula>
    </cfRule>
    <cfRule type="cellIs" dxfId="4545" priority="4432" operator="lessThan">
      <formula>$C64</formula>
    </cfRule>
  </conditionalFormatting>
  <conditionalFormatting sqref="AC76">
    <cfRule type="cellIs" dxfId="4544" priority="4429" operator="greaterThan">
      <formula>$C64</formula>
    </cfRule>
    <cfRule type="cellIs" dxfId="4543" priority="4430" operator="lessThan">
      <formula>$C64</formula>
    </cfRule>
  </conditionalFormatting>
  <conditionalFormatting sqref="H80">
    <cfRule type="cellIs" dxfId="4542" priority="4427" operator="lessThan">
      <formula>$B64</formula>
    </cfRule>
    <cfRule type="cellIs" dxfId="4541" priority="4428" operator="greaterThan">
      <formula>$B64</formula>
    </cfRule>
  </conditionalFormatting>
  <conditionalFormatting sqref="J80">
    <cfRule type="cellIs" dxfId="4540" priority="4425" operator="lessThan">
      <formula>$B64</formula>
    </cfRule>
    <cfRule type="cellIs" dxfId="4539" priority="4426" operator="greaterThan">
      <formula>$B64</formula>
    </cfRule>
  </conditionalFormatting>
  <conditionalFormatting sqref="L80">
    <cfRule type="cellIs" dxfId="4538" priority="4423" operator="lessThan">
      <formula>$B64</formula>
    </cfRule>
    <cfRule type="cellIs" dxfId="4537" priority="4424" operator="greaterThan">
      <formula>$B64</formula>
    </cfRule>
  </conditionalFormatting>
  <conditionalFormatting sqref="N80">
    <cfRule type="cellIs" dxfId="4536" priority="4421" operator="lessThan">
      <formula>$B64</formula>
    </cfRule>
    <cfRule type="cellIs" dxfId="4535" priority="4422" operator="greaterThan">
      <formula>$B64</formula>
    </cfRule>
  </conditionalFormatting>
  <conditionalFormatting sqref="P80">
    <cfRule type="cellIs" dxfId="4534" priority="4419" operator="lessThan">
      <formula>$B64</formula>
    </cfRule>
    <cfRule type="cellIs" dxfId="4533" priority="4420" operator="greaterThan">
      <formula>$B64</formula>
    </cfRule>
  </conditionalFormatting>
  <conditionalFormatting sqref="R80">
    <cfRule type="cellIs" dxfId="4532" priority="4417" operator="lessThan">
      <formula>$B64</formula>
    </cfRule>
    <cfRule type="cellIs" dxfId="4531" priority="4418" operator="greaterThan">
      <formula>$B64</formula>
    </cfRule>
  </conditionalFormatting>
  <conditionalFormatting sqref="T80">
    <cfRule type="cellIs" dxfId="4530" priority="4415" operator="lessThan">
      <formula>$B64</formula>
    </cfRule>
    <cfRule type="cellIs" dxfId="4529" priority="4416" operator="greaterThan">
      <formula>$B64</formula>
    </cfRule>
  </conditionalFormatting>
  <conditionalFormatting sqref="V80">
    <cfRule type="cellIs" dxfId="4528" priority="4413" operator="lessThan">
      <formula>$B64</formula>
    </cfRule>
    <cfRule type="cellIs" dxfId="4527" priority="4414" operator="greaterThan">
      <formula>$B64</formula>
    </cfRule>
  </conditionalFormatting>
  <conditionalFormatting sqref="X80">
    <cfRule type="cellIs" dxfId="4526" priority="4411" operator="lessThan">
      <formula>$B64</formula>
    </cfRule>
    <cfRule type="cellIs" dxfId="4525" priority="4412" operator="greaterThan">
      <formula>$B64</formula>
    </cfRule>
  </conditionalFormatting>
  <conditionalFormatting sqref="Z80">
    <cfRule type="cellIs" dxfId="4524" priority="4409" operator="lessThan">
      <formula>$B64</formula>
    </cfRule>
    <cfRule type="cellIs" dxfId="4523" priority="4410" operator="greaterThan">
      <formula>$B64</formula>
    </cfRule>
  </conditionalFormatting>
  <conditionalFormatting sqref="AB80">
    <cfRule type="cellIs" dxfId="4522" priority="4407" operator="lessThan">
      <formula>$B64</formula>
    </cfRule>
    <cfRule type="cellIs" dxfId="4521" priority="4408" operator="greaterThan">
      <formula>$B64</formula>
    </cfRule>
  </conditionalFormatting>
  <conditionalFormatting sqref="I80">
    <cfRule type="cellIs" dxfId="4520" priority="4405" operator="greaterThan">
      <formula>$C64</formula>
    </cfRule>
    <cfRule type="cellIs" dxfId="4519" priority="4406" operator="lessThan">
      <formula>$C64</formula>
    </cfRule>
  </conditionalFormatting>
  <conditionalFormatting sqref="K80">
    <cfRule type="cellIs" dxfId="4518" priority="4403" operator="greaterThan">
      <formula>$C64</formula>
    </cfRule>
    <cfRule type="cellIs" dxfId="4517" priority="4404" operator="lessThan">
      <formula>$C64</formula>
    </cfRule>
  </conditionalFormatting>
  <conditionalFormatting sqref="M80">
    <cfRule type="cellIs" dxfId="4516" priority="4401" operator="greaterThan">
      <formula>$C64</formula>
    </cfRule>
    <cfRule type="cellIs" dxfId="4515" priority="4402" operator="lessThan">
      <formula>$C64</formula>
    </cfRule>
  </conditionalFormatting>
  <conditionalFormatting sqref="O80">
    <cfRule type="cellIs" dxfId="4514" priority="4399" operator="greaterThan">
      <formula>$C64</formula>
    </cfRule>
    <cfRule type="cellIs" dxfId="4513" priority="4400" operator="lessThan">
      <formula>$C64</formula>
    </cfRule>
  </conditionalFormatting>
  <conditionalFormatting sqref="Q80">
    <cfRule type="cellIs" dxfId="4512" priority="4397" operator="greaterThan">
      <formula>$C64</formula>
    </cfRule>
    <cfRule type="cellIs" dxfId="4511" priority="4398" operator="lessThan">
      <formula>$C64</formula>
    </cfRule>
  </conditionalFormatting>
  <conditionalFormatting sqref="S80">
    <cfRule type="cellIs" dxfId="4510" priority="4395" operator="greaterThan">
      <formula>$C64</formula>
    </cfRule>
    <cfRule type="cellIs" dxfId="4509" priority="4396" operator="lessThan">
      <formula>$C64</formula>
    </cfRule>
  </conditionalFormatting>
  <conditionalFormatting sqref="U80">
    <cfRule type="cellIs" dxfId="4508" priority="4393" operator="greaterThan">
      <formula>$C64</formula>
    </cfRule>
    <cfRule type="cellIs" dxfId="4507" priority="4394" operator="lessThan">
      <formula>$C64</formula>
    </cfRule>
  </conditionalFormatting>
  <conditionalFormatting sqref="W80">
    <cfRule type="cellIs" dxfId="4506" priority="4391" operator="greaterThan">
      <formula>$C64</formula>
    </cfRule>
    <cfRule type="cellIs" dxfId="4505" priority="4392" operator="lessThan">
      <formula>$C64</formula>
    </cfRule>
  </conditionalFormatting>
  <conditionalFormatting sqref="Y80">
    <cfRule type="cellIs" dxfId="4504" priority="4389" operator="greaterThan">
      <formula>$C64</formula>
    </cfRule>
    <cfRule type="cellIs" dxfId="4503" priority="4390" operator="lessThan">
      <formula>$C64</formula>
    </cfRule>
  </conditionalFormatting>
  <conditionalFormatting sqref="AA80">
    <cfRule type="cellIs" dxfId="4502" priority="4387" operator="greaterThan">
      <formula>$C64</formula>
    </cfRule>
    <cfRule type="cellIs" dxfId="4501" priority="4388" operator="lessThan">
      <formula>$C64</formula>
    </cfRule>
  </conditionalFormatting>
  <conditionalFormatting sqref="AC80">
    <cfRule type="cellIs" dxfId="4500" priority="4385" operator="greaterThan">
      <formula>$C64</formula>
    </cfRule>
    <cfRule type="cellIs" dxfId="4499" priority="4386" operator="lessThan">
      <formula>$C64</formula>
    </cfRule>
  </conditionalFormatting>
  <conditionalFormatting sqref="F66">
    <cfRule type="cellIs" dxfId="4498" priority="4384" operator="equal">
      <formula>1</formula>
    </cfRule>
  </conditionalFormatting>
  <conditionalFormatting sqref="F65">
    <cfRule type="cellIs" dxfId="4497" priority="4380" operator="greaterThan">
      <formula>0</formula>
    </cfRule>
    <cfRule type="cellIs" dxfId="4496" priority="4383" operator="lessThan">
      <formula>0</formula>
    </cfRule>
  </conditionalFormatting>
  <conditionalFormatting sqref="G65">
    <cfRule type="cellIs" dxfId="4495" priority="4381" operator="lessThan">
      <formula>0</formula>
    </cfRule>
    <cfRule type="cellIs" dxfId="4494" priority="4382" operator="greaterThan">
      <formula>0</formula>
    </cfRule>
  </conditionalFormatting>
  <conditionalFormatting sqref="H65">
    <cfRule type="cellIs" dxfId="4493" priority="4376" operator="greaterThan">
      <formula>0</formula>
    </cfRule>
    <cfRule type="cellIs" dxfId="4492" priority="4379" operator="lessThan">
      <formula>0</formula>
    </cfRule>
  </conditionalFormatting>
  <conditionalFormatting sqref="I65">
    <cfRule type="cellIs" dxfId="4491" priority="4377" operator="lessThan">
      <formula>0</formula>
    </cfRule>
    <cfRule type="cellIs" dxfId="4490" priority="4378" operator="greaterThan">
      <formula>0</formula>
    </cfRule>
  </conditionalFormatting>
  <conditionalFormatting sqref="J65">
    <cfRule type="cellIs" dxfId="4489" priority="4372" operator="greaterThan">
      <formula>0</formula>
    </cfRule>
    <cfRule type="cellIs" dxfId="4488" priority="4375" operator="lessThan">
      <formula>0</formula>
    </cfRule>
  </conditionalFormatting>
  <conditionalFormatting sqref="K65">
    <cfRule type="cellIs" dxfId="4487" priority="4373" operator="lessThan">
      <formula>0</formula>
    </cfRule>
    <cfRule type="cellIs" dxfId="4486" priority="4374" operator="greaterThan">
      <formula>0</formula>
    </cfRule>
  </conditionalFormatting>
  <conditionalFormatting sqref="L65">
    <cfRule type="cellIs" dxfId="4485" priority="4368" operator="greaterThan">
      <formula>0</formula>
    </cfRule>
    <cfRule type="cellIs" dxfId="4484" priority="4371" operator="lessThan">
      <formula>0</formula>
    </cfRule>
  </conditionalFormatting>
  <conditionalFormatting sqref="M65">
    <cfRule type="cellIs" dxfId="4483" priority="4369" operator="lessThan">
      <formula>0</formula>
    </cfRule>
    <cfRule type="cellIs" dxfId="4482" priority="4370" operator="greaterThan">
      <formula>0</formula>
    </cfRule>
  </conditionalFormatting>
  <conditionalFormatting sqref="N65">
    <cfRule type="cellIs" dxfId="4481" priority="4364" operator="greaterThan">
      <formula>0</formula>
    </cfRule>
    <cfRule type="cellIs" dxfId="4480" priority="4367" operator="lessThan">
      <formula>0</formula>
    </cfRule>
  </conditionalFormatting>
  <conditionalFormatting sqref="O65">
    <cfRule type="cellIs" dxfId="4479" priority="4365" operator="lessThan">
      <formula>0</formula>
    </cfRule>
    <cfRule type="cellIs" dxfId="4478" priority="4366" operator="greaterThan">
      <formula>0</formula>
    </cfRule>
  </conditionalFormatting>
  <conditionalFormatting sqref="P65">
    <cfRule type="cellIs" dxfId="4477" priority="4360" operator="greaterThan">
      <formula>0</formula>
    </cfRule>
    <cfRule type="cellIs" dxfId="4476" priority="4363" operator="lessThan">
      <formula>0</formula>
    </cfRule>
  </conditionalFormatting>
  <conditionalFormatting sqref="Q65">
    <cfRule type="cellIs" dxfId="4475" priority="4361" operator="lessThan">
      <formula>0</formula>
    </cfRule>
    <cfRule type="cellIs" dxfId="4474" priority="4362" operator="greaterThan">
      <formula>0</formula>
    </cfRule>
  </conditionalFormatting>
  <conditionalFormatting sqref="R65">
    <cfRule type="cellIs" dxfId="4473" priority="4356" operator="greaterThan">
      <formula>0</formula>
    </cfRule>
    <cfRule type="cellIs" dxfId="4472" priority="4359" operator="lessThan">
      <formula>0</formula>
    </cfRule>
  </conditionalFormatting>
  <conditionalFormatting sqref="S65">
    <cfRule type="cellIs" dxfId="4471" priority="4357" operator="lessThan">
      <formula>0</formula>
    </cfRule>
    <cfRule type="cellIs" dxfId="4470" priority="4358" operator="greaterThan">
      <formula>0</formula>
    </cfRule>
  </conditionalFormatting>
  <conditionalFormatting sqref="T65">
    <cfRule type="cellIs" dxfId="4469" priority="4352" operator="greaterThan">
      <formula>0</formula>
    </cfRule>
    <cfRule type="cellIs" dxfId="4468" priority="4355" operator="lessThan">
      <formula>0</formula>
    </cfRule>
  </conditionalFormatting>
  <conditionalFormatting sqref="U65">
    <cfRule type="cellIs" dxfId="4467" priority="4353" operator="lessThan">
      <formula>0</formula>
    </cfRule>
    <cfRule type="cellIs" dxfId="4466" priority="4354" operator="greaterThan">
      <formula>0</formula>
    </cfRule>
  </conditionalFormatting>
  <conditionalFormatting sqref="V65">
    <cfRule type="cellIs" dxfId="4465" priority="4348" operator="greaterThan">
      <formula>0</formula>
    </cfRule>
    <cfRule type="cellIs" dxfId="4464" priority="4351" operator="lessThan">
      <formula>0</formula>
    </cfRule>
  </conditionalFormatting>
  <conditionalFormatting sqref="W65">
    <cfRule type="cellIs" dxfId="4463" priority="4349" operator="lessThan">
      <formula>0</formula>
    </cfRule>
    <cfRule type="cellIs" dxfId="4462" priority="4350" operator="greaterThan">
      <formula>0</formula>
    </cfRule>
  </conditionalFormatting>
  <conditionalFormatting sqref="X65">
    <cfRule type="cellIs" dxfId="4461" priority="4344" operator="greaterThan">
      <formula>0</formula>
    </cfRule>
    <cfRule type="cellIs" dxfId="4460" priority="4347" operator="lessThan">
      <formula>0</formula>
    </cfRule>
  </conditionalFormatting>
  <conditionalFormatting sqref="Y65">
    <cfRule type="cellIs" dxfId="4459" priority="4345" operator="lessThan">
      <formula>0</formula>
    </cfRule>
    <cfRule type="cellIs" dxfId="4458" priority="4346" operator="greaterThan">
      <formula>0</formula>
    </cfRule>
  </conditionalFormatting>
  <conditionalFormatting sqref="Z65">
    <cfRule type="cellIs" dxfId="4457" priority="4340" operator="greaterThan">
      <formula>0</formula>
    </cfRule>
    <cfRule type="cellIs" dxfId="4456" priority="4343" operator="lessThan">
      <formula>0</formula>
    </cfRule>
  </conditionalFormatting>
  <conditionalFormatting sqref="AA65">
    <cfRule type="cellIs" dxfId="4455" priority="4341" operator="lessThan">
      <formula>0</formula>
    </cfRule>
    <cfRule type="cellIs" dxfId="4454" priority="4342" operator="greaterThan">
      <formula>0</formula>
    </cfRule>
  </conditionalFormatting>
  <conditionalFormatting sqref="AB65">
    <cfRule type="cellIs" dxfId="4453" priority="4336" operator="greaterThan">
      <formula>0</formula>
    </cfRule>
    <cfRule type="cellIs" dxfId="4452" priority="4339" operator="lessThan">
      <formula>0</formula>
    </cfRule>
  </conditionalFormatting>
  <conditionalFormatting sqref="AC65">
    <cfRule type="cellIs" dxfId="4451" priority="4337" operator="lessThan">
      <formula>0</formula>
    </cfRule>
    <cfRule type="cellIs" dxfId="4450" priority="4338" operator="greaterThan">
      <formula>0</formula>
    </cfRule>
  </conditionalFormatting>
  <conditionalFormatting sqref="F69">
    <cfRule type="cellIs" dxfId="4449" priority="4334" operator="greaterThan">
      <formula>0</formula>
    </cfRule>
    <cfRule type="cellIs" dxfId="4448" priority="4335" operator="lessThan">
      <formula>0</formula>
    </cfRule>
  </conditionalFormatting>
  <conditionalFormatting sqref="F73">
    <cfRule type="cellIs" dxfId="4447" priority="4332" operator="greaterThan">
      <formula>0</formula>
    </cfRule>
    <cfRule type="cellIs" dxfId="4446" priority="4333" operator="lessThan">
      <formula>0</formula>
    </cfRule>
  </conditionalFormatting>
  <conditionalFormatting sqref="F77">
    <cfRule type="cellIs" dxfId="4445" priority="4330" operator="greaterThan">
      <formula>0</formula>
    </cfRule>
    <cfRule type="cellIs" dxfId="4444" priority="4331" operator="lessThan">
      <formula>0</formula>
    </cfRule>
  </conditionalFormatting>
  <conditionalFormatting sqref="G69">
    <cfRule type="cellIs" dxfId="4443" priority="4328" operator="lessThan">
      <formula>0</formula>
    </cfRule>
    <cfRule type="cellIs" dxfId="4442" priority="4329" operator="greaterThan">
      <formula>0</formula>
    </cfRule>
  </conditionalFormatting>
  <conditionalFormatting sqref="G73">
    <cfRule type="cellIs" dxfId="4441" priority="4326" operator="lessThan">
      <formula>0</formula>
    </cfRule>
    <cfRule type="cellIs" dxfId="4440" priority="4327" operator="greaterThan">
      <formula>0</formula>
    </cfRule>
  </conditionalFormatting>
  <conditionalFormatting sqref="G77">
    <cfRule type="cellIs" dxfId="4439" priority="4324" operator="lessThan">
      <formula>0</formula>
    </cfRule>
    <cfRule type="cellIs" dxfId="4438" priority="4325" operator="greaterThan">
      <formula>0</formula>
    </cfRule>
  </conditionalFormatting>
  <conditionalFormatting sqref="H69">
    <cfRule type="cellIs" dxfId="4437" priority="4322" operator="greaterThan">
      <formula>0</formula>
    </cfRule>
    <cfRule type="cellIs" dxfId="4436" priority="4323" operator="lessThan">
      <formula>0</formula>
    </cfRule>
  </conditionalFormatting>
  <conditionalFormatting sqref="I69">
    <cfRule type="cellIs" dxfId="4435" priority="4320" operator="lessThan">
      <formula>0</formula>
    </cfRule>
    <cfRule type="cellIs" dxfId="4434" priority="4321" operator="greaterThan">
      <formula>0</formula>
    </cfRule>
  </conditionalFormatting>
  <conditionalFormatting sqref="J69">
    <cfRule type="cellIs" dxfId="4433" priority="4318" operator="greaterThan">
      <formula>0</formula>
    </cfRule>
    <cfRule type="cellIs" dxfId="4432" priority="4319" operator="lessThan">
      <formula>0</formula>
    </cfRule>
  </conditionalFormatting>
  <conditionalFormatting sqref="K69">
    <cfRule type="cellIs" dxfId="4431" priority="4316" operator="lessThan">
      <formula>0</formula>
    </cfRule>
    <cfRule type="cellIs" dxfId="4430" priority="4317" operator="greaterThan">
      <formula>0</formula>
    </cfRule>
  </conditionalFormatting>
  <conditionalFormatting sqref="L69">
    <cfRule type="cellIs" dxfId="4429" priority="4314" operator="greaterThan">
      <formula>0</formula>
    </cfRule>
    <cfRule type="cellIs" dxfId="4428" priority="4315" operator="lessThan">
      <formula>0</formula>
    </cfRule>
  </conditionalFormatting>
  <conditionalFormatting sqref="M69">
    <cfRule type="cellIs" dxfId="4427" priority="4312" operator="lessThan">
      <formula>0</formula>
    </cfRule>
    <cfRule type="cellIs" dxfId="4426" priority="4313" operator="greaterThan">
      <formula>0</formula>
    </cfRule>
  </conditionalFormatting>
  <conditionalFormatting sqref="N69">
    <cfRule type="cellIs" dxfId="4425" priority="4310" operator="greaterThan">
      <formula>0</formula>
    </cfRule>
    <cfRule type="cellIs" dxfId="4424" priority="4311" operator="lessThan">
      <formula>0</formula>
    </cfRule>
  </conditionalFormatting>
  <conditionalFormatting sqref="O69">
    <cfRule type="cellIs" dxfId="4423" priority="4308" operator="lessThan">
      <formula>0</formula>
    </cfRule>
    <cfRule type="cellIs" dxfId="4422" priority="4309" operator="greaterThan">
      <formula>0</formula>
    </cfRule>
  </conditionalFormatting>
  <conditionalFormatting sqref="P69">
    <cfRule type="cellIs" dxfId="4421" priority="4306" operator="greaterThan">
      <formula>0</formula>
    </cfRule>
    <cfRule type="cellIs" dxfId="4420" priority="4307" operator="lessThan">
      <formula>0</formula>
    </cfRule>
  </conditionalFormatting>
  <conditionalFormatting sqref="Q69">
    <cfRule type="cellIs" dxfId="4419" priority="4304" operator="lessThan">
      <formula>0</formula>
    </cfRule>
    <cfRule type="cellIs" dxfId="4418" priority="4305" operator="greaterThan">
      <formula>0</formula>
    </cfRule>
  </conditionalFormatting>
  <conditionalFormatting sqref="R69">
    <cfRule type="cellIs" dxfId="4417" priority="4302" operator="greaterThan">
      <formula>0</formula>
    </cfRule>
    <cfRule type="cellIs" dxfId="4416" priority="4303" operator="lessThan">
      <formula>0</formula>
    </cfRule>
  </conditionalFormatting>
  <conditionalFormatting sqref="S69">
    <cfRule type="cellIs" dxfId="4415" priority="4300" operator="lessThan">
      <formula>0</formula>
    </cfRule>
    <cfRule type="cellIs" dxfId="4414" priority="4301" operator="greaterThan">
      <formula>0</formula>
    </cfRule>
  </conditionalFormatting>
  <conditionalFormatting sqref="T69">
    <cfRule type="cellIs" dxfId="4413" priority="4298" operator="greaterThan">
      <formula>0</formula>
    </cfRule>
    <cfRule type="cellIs" dxfId="4412" priority="4299" operator="lessThan">
      <formula>0</formula>
    </cfRule>
  </conditionalFormatting>
  <conditionalFormatting sqref="U69">
    <cfRule type="cellIs" dxfId="4411" priority="4296" operator="lessThan">
      <formula>0</formula>
    </cfRule>
    <cfRule type="cellIs" dxfId="4410" priority="4297" operator="greaterThan">
      <formula>0</formula>
    </cfRule>
  </conditionalFormatting>
  <conditionalFormatting sqref="V69">
    <cfRule type="cellIs" dxfId="4409" priority="4294" operator="greaterThan">
      <formula>0</formula>
    </cfRule>
    <cfRule type="cellIs" dxfId="4408" priority="4295" operator="lessThan">
      <formula>0</formula>
    </cfRule>
  </conditionalFormatting>
  <conditionalFormatting sqref="W69">
    <cfRule type="cellIs" dxfId="4407" priority="4292" operator="lessThan">
      <formula>0</formula>
    </cfRule>
    <cfRule type="cellIs" dxfId="4406" priority="4293" operator="greaterThan">
      <formula>0</formula>
    </cfRule>
  </conditionalFormatting>
  <conditionalFormatting sqref="X69">
    <cfRule type="cellIs" dxfId="4405" priority="4290" operator="greaterThan">
      <formula>0</formula>
    </cfRule>
    <cfRule type="cellIs" dxfId="4404" priority="4291" operator="lessThan">
      <formula>0</formula>
    </cfRule>
  </conditionalFormatting>
  <conditionalFormatting sqref="Y69">
    <cfRule type="cellIs" dxfId="4403" priority="4288" operator="lessThan">
      <formula>0</formula>
    </cfRule>
    <cfRule type="cellIs" dxfId="4402" priority="4289" operator="greaterThan">
      <formula>0</formula>
    </cfRule>
  </conditionalFormatting>
  <conditionalFormatting sqref="Z69">
    <cfRule type="cellIs" dxfId="4401" priority="4286" operator="greaterThan">
      <formula>0</formula>
    </cfRule>
    <cfRule type="cellIs" dxfId="4400" priority="4287" operator="lessThan">
      <formula>0</formula>
    </cfRule>
  </conditionalFormatting>
  <conditionalFormatting sqref="AA69">
    <cfRule type="cellIs" dxfId="4399" priority="4284" operator="lessThan">
      <formula>0</formula>
    </cfRule>
    <cfRule type="cellIs" dxfId="4398" priority="4285" operator="greaterThan">
      <formula>0</formula>
    </cfRule>
  </conditionalFormatting>
  <conditionalFormatting sqref="AB69">
    <cfRule type="cellIs" dxfId="4397" priority="4282" operator="greaterThan">
      <formula>0</formula>
    </cfRule>
    <cfRule type="cellIs" dxfId="4396" priority="4283" operator="lessThan">
      <formula>0</formula>
    </cfRule>
  </conditionalFormatting>
  <conditionalFormatting sqref="AC69">
    <cfRule type="cellIs" dxfId="4395" priority="4280" operator="lessThan">
      <formula>0</formula>
    </cfRule>
    <cfRule type="cellIs" dxfId="4394" priority="4281" operator="greaterThan">
      <formula>0</formula>
    </cfRule>
  </conditionalFormatting>
  <conditionalFormatting sqref="H73">
    <cfRule type="cellIs" dxfId="4393" priority="4278" operator="greaterThan">
      <formula>0</formula>
    </cfRule>
    <cfRule type="cellIs" dxfId="4392" priority="4279" operator="lessThan">
      <formula>0</formula>
    </cfRule>
  </conditionalFormatting>
  <conditionalFormatting sqref="I73">
    <cfRule type="cellIs" dxfId="4391" priority="4276" operator="lessThan">
      <formula>0</formula>
    </cfRule>
    <cfRule type="cellIs" dxfId="4390" priority="4277" operator="greaterThan">
      <formula>0</formula>
    </cfRule>
  </conditionalFormatting>
  <conditionalFormatting sqref="J73">
    <cfRule type="cellIs" dxfId="4389" priority="4274" operator="greaterThan">
      <formula>0</formula>
    </cfRule>
    <cfRule type="cellIs" dxfId="4388" priority="4275" operator="lessThan">
      <formula>0</formula>
    </cfRule>
  </conditionalFormatting>
  <conditionalFormatting sqref="K73">
    <cfRule type="cellIs" dxfId="4387" priority="4272" operator="lessThan">
      <formula>0</formula>
    </cfRule>
    <cfRule type="cellIs" dxfId="4386" priority="4273" operator="greaterThan">
      <formula>0</formula>
    </cfRule>
  </conditionalFormatting>
  <conditionalFormatting sqref="L73">
    <cfRule type="cellIs" dxfId="4385" priority="4270" operator="greaterThan">
      <formula>0</formula>
    </cfRule>
    <cfRule type="cellIs" dxfId="4384" priority="4271" operator="lessThan">
      <formula>0</formula>
    </cfRule>
  </conditionalFormatting>
  <conditionalFormatting sqref="M73">
    <cfRule type="cellIs" dxfId="4383" priority="4268" operator="lessThan">
      <formula>0</formula>
    </cfRule>
    <cfRule type="cellIs" dxfId="4382" priority="4269" operator="greaterThan">
      <formula>0</formula>
    </cfRule>
  </conditionalFormatting>
  <conditionalFormatting sqref="N73">
    <cfRule type="cellIs" dxfId="4381" priority="4266" operator="greaterThan">
      <formula>0</formula>
    </cfRule>
    <cfRule type="cellIs" dxfId="4380" priority="4267" operator="lessThan">
      <formula>0</formula>
    </cfRule>
  </conditionalFormatting>
  <conditionalFormatting sqref="O73">
    <cfRule type="cellIs" dxfId="4379" priority="4264" operator="lessThan">
      <formula>0</formula>
    </cfRule>
    <cfRule type="cellIs" dxfId="4378" priority="4265" operator="greaterThan">
      <formula>0</formula>
    </cfRule>
  </conditionalFormatting>
  <conditionalFormatting sqref="P73">
    <cfRule type="cellIs" dxfId="4377" priority="4262" operator="greaterThan">
      <formula>0</formula>
    </cfRule>
    <cfRule type="cellIs" dxfId="4376" priority="4263" operator="lessThan">
      <formula>0</formula>
    </cfRule>
  </conditionalFormatting>
  <conditionalFormatting sqref="Q73">
    <cfRule type="cellIs" dxfId="4375" priority="4260" operator="lessThan">
      <formula>0</formula>
    </cfRule>
    <cfRule type="cellIs" dxfId="4374" priority="4261" operator="greaterThan">
      <formula>0</formula>
    </cfRule>
  </conditionalFormatting>
  <conditionalFormatting sqref="R73">
    <cfRule type="cellIs" dxfId="4373" priority="4258" operator="greaterThan">
      <formula>0</formula>
    </cfRule>
    <cfRule type="cellIs" dxfId="4372" priority="4259" operator="lessThan">
      <formula>0</formula>
    </cfRule>
  </conditionalFormatting>
  <conditionalFormatting sqref="S73">
    <cfRule type="cellIs" dxfId="4371" priority="4256" operator="lessThan">
      <formula>0</formula>
    </cfRule>
    <cfRule type="cellIs" dxfId="4370" priority="4257" operator="greaterThan">
      <formula>0</formula>
    </cfRule>
  </conditionalFormatting>
  <conditionalFormatting sqref="T73">
    <cfRule type="cellIs" dxfId="4369" priority="4254" operator="greaterThan">
      <formula>0</formula>
    </cfRule>
    <cfRule type="cellIs" dxfId="4368" priority="4255" operator="lessThan">
      <formula>0</formula>
    </cfRule>
  </conditionalFormatting>
  <conditionalFormatting sqref="U73">
    <cfRule type="cellIs" dxfId="4367" priority="4252" operator="lessThan">
      <formula>0</formula>
    </cfRule>
    <cfRule type="cellIs" dxfId="4366" priority="4253" operator="greaterThan">
      <formula>0</formula>
    </cfRule>
  </conditionalFormatting>
  <conditionalFormatting sqref="V73">
    <cfRule type="cellIs" dxfId="4365" priority="4250" operator="greaterThan">
      <formula>0</formula>
    </cfRule>
    <cfRule type="cellIs" dxfId="4364" priority="4251" operator="lessThan">
      <formula>0</formula>
    </cfRule>
  </conditionalFormatting>
  <conditionalFormatting sqref="W73">
    <cfRule type="cellIs" dxfId="4363" priority="4248" operator="lessThan">
      <formula>0</formula>
    </cfRule>
    <cfRule type="cellIs" dxfId="4362" priority="4249" operator="greaterThan">
      <formula>0</formula>
    </cfRule>
  </conditionalFormatting>
  <conditionalFormatting sqref="X73">
    <cfRule type="cellIs" dxfId="4361" priority="4246" operator="greaterThan">
      <formula>0</formula>
    </cfRule>
    <cfRule type="cellIs" dxfId="4360" priority="4247" operator="lessThan">
      <formula>0</formula>
    </cfRule>
  </conditionalFormatting>
  <conditionalFormatting sqref="Y73">
    <cfRule type="cellIs" dxfId="4359" priority="4244" operator="lessThan">
      <formula>0</formula>
    </cfRule>
    <cfRule type="cellIs" dxfId="4358" priority="4245" operator="greaterThan">
      <formula>0</formula>
    </cfRule>
  </conditionalFormatting>
  <conditionalFormatting sqref="Z73">
    <cfRule type="cellIs" dxfId="4357" priority="4242" operator="greaterThan">
      <formula>0</formula>
    </cfRule>
    <cfRule type="cellIs" dxfId="4356" priority="4243" operator="lessThan">
      <formula>0</formula>
    </cfRule>
  </conditionalFormatting>
  <conditionalFormatting sqref="AA73">
    <cfRule type="cellIs" dxfId="4355" priority="4240" operator="lessThan">
      <formula>0</formula>
    </cfRule>
    <cfRule type="cellIs" dxfId="4354" priority="4241" operator="greaterThan">
      <formula>0</formula>
    </cfRule>
  </conditionalFormatting>
  <conditionalFormatting sqref="AB73">
    <cfRule type="cellIs" dxfId="4353" priority="4238" operator="greaterThan">
      <formula>0</formula>
    </cfRule>
    <cfRule type="cellIs" dxfId="4352" priority="4239" operator="lessThan">
      <formula>0</formula>
    </cfRule>
  </conditionalFormatting>
  <conditionalFormatting sqref="AC73">
    <cfRule type="cellIs" dxfId="4351" priority="4236" operator="lessThan">
      <formula>0</formula>
    </cfRule>
    <cfRule type="cellIs" dxfId="4350" priority="4237" operator="greaterThan">
      <formula>0</formula>
    </cfRule>
  </conditionalFormatting>
  <conditionalFormatting sqref="H77">
    <cfRule type="cellIs" dxfId="4349" priority="4234" operator="greaterThan">
      <formula>0</formula>
    </cfRule>
    <cfRule type="cellIs" dxfId="4348" priority="4235" operator="lessThan">
      <formula>0</formula>
    </cfRule>
  </conditionalFormatting>
  <conditionalFormatting sqref="I77">
    <cfRule type="cellIs" dxfId="4347" priority="4232" operator="lessThan">
      <formula>0</formula>
    </cfRule>
    <cfRule type="cellIs" dxfId="4346" priority="4233" operator="greaterThan">
      <formula>0</formula>
    </cfRule>
  </conditionalFormatting>
  <conditionalFormatting sqref="J77">
    <cfRule type="cellIs" dxfId="4345" priority="4230" operator="greaterThan">
      <formula>0</formula>
    </cfRule>
    <cfRule type="cellIs" dxfId="4344" priority="4231" operator="lessThan">
      <formula>0</formula>
    </cfRule>
  </conditionalFormatting>
  <conditionalFormatting sqref="K77">
    <cfRule type="cellIs" dxfId="4343" priority="4228" operator="lessThan">
      <formula>0</formula>
    </cfRule>
    <cfRule type="cellIs" dxfId="4342" priority="4229" operator="greaterThan">
      <formula>0</formula>
    </cfRule>
  </conditionalFormatting>
  <conditionalFormatting sqref="L77">
    <cfRule type="cellIs" dxfId="4341" priority="4226" operator="greaterThan">
      <formula>0</formula>
    </cfRule>
    <cfRule type="cellIs" dxfId="4340" priority="4227" operator="lessThan">
      <formula>0</formula>
    </cfRule>
  </conditionalFormatting>
  <conditionalFormatting sqref="M77">
    <cfRule type="cellIs" dxfId="4339" priority="4224" operator="lessThan">
      <formula>0</formula>
    </cfRule>
    <cfRule type="cellIs" dxfId="4338" priority="4225" operator="greaterThan">
      <formula>0</formula>
    </cfRule>
  </conditionalFormatting>
  <conditionalFormatting sqref="N77">
    <cfRule type="cellIs" dxfId="4337" priority="4222" operator="greaterThan">
      <formula>0</formula>
    </cfRule>
    <cfRule type="cellIs" dxfId="4336" priority="4223" operator="lessThan">
      <formula>0</formula>
    </cfRule>
  </conditionalFormatting>
  <conditionalFormatting sqref="O77">
    <cfRule type="cellIs" dxfId="4335" priority="4220" operator="lessThan">
      <formula>0</formula>
    </cfRule>
    <cfRule type="cellIs" dxfId="4334" priority="4221" operator="greaterThan">
      <formula>0</formula>
    </cfRule>
  </conditionalFormatting>
  <conditionalFormatting sqref="P77">
    <cfRule type="cellIs" dxfId="4333" priority="4218" operator="greaterThan">
      <formula>0</formula>
    </cfRule>
    <cfRule type="cellIs" dxfId="4332" priority="4219" operator="lessThan">
      <formula>0</formula>
    </cfRule>
  </conditionalFormatting>
  <conditionalFormatting sqref="Q77">
    <cfRule type="cellIs" dxfId="4331" priority="4216" operator="lessThan">
      <formula>0</formula>
    </cfRule>
    <cfRule type="cellIs" dxfId="4330" priority="4217" operator="greaterThan">
      <formula>0</formula>
    </cfRule>
  </conditionalFormatting>
  <conditionalFormatting sqref="R77">
    <cfRule type="cellIs" dxfId="4329" priority="4214" operator="greaterThan">
      <formula>0</formula>
    </cfRule>
    <cfRule type="cellIs" dxfId="4328" priority="4215" operator="lessThan">
      <formula>0</formula>
    </cfRule>
  </conditionalFormatting>
  <conditionalFormatting sqref="S77">
    <cfRule type="cellIs" dxfId="4327" priority="4212" operator="lessThan">
      <formula>0</formula>
    </cfRule>
    <cfRule type="cellIs" dxfId="4326" priority="4213" operator="greaterThan">
      <formula>0</formula>
    </cfRule>
  </conditionalFormatting>
  <conditionalFormatting sqref="T77">
    <cfRule type="cellIs" dxfId="4325" priority="4210" operator="greaterThan">
      <formula>0</formula>
    </cfRule>
    <cfRule type="cellIs" dxfId="4324" priority="4211" operator="lessThan">
      <formula>0</formula>
    </cfRule>
  </conditionalFormatting>
  <conditionalFormatting sqref="U77">
    <cfRule type="cellIs" dxfId="4323" priority="4208" operator="lessThan">
      <formula>0</formula>
    </cfRule>
    <cfRule type="cellIs" dxfId="4322" priority="4209" operator="greaterThan">
      <formula>0</formula>
    </cfRule>
  </conditionalFormatting>
  <conditionalFormatting sqref="V77">
    <cfRule type="cellIs" dxfId="4321" priority="4206" operator="greaterThan">
      <formula>0</formula>
    </cfRule>
    <cfRule type="cellIs" dxfId="4320" priority="4207" operator="lessThan">
      <formula>0</formula>
    </cfRule>
  </conditionalFormatting>
  <conditionalFormatting sqref="W77">
    <cfRule type="cellIs" dxfId="4319" priority="4204" operator="lessThan">
      <formula>0</formula>
    </cfRule>
    <cfRule type="cellIs" dxfId="4318" priority="4205" operator="greaterThan">
      <formula>0</formula>
    </cfRule>
  </conditionalFormatting>
  <conditionalFormatting sqref="X77">
    <cfRule type="cellIs" dxfId="4317" priority="4202" operator="greaterThan">
      <formula>0</formula>
    </cfRule>
    <cfRule type="cellIs" dxfId="4316" priority="4203" operator="lessThan">
      <formula>0</formula>
    </cfRule>
  </conditionalFormatting>
  <conditionalFormatting sqref="Y77">
    <cfRule type="cellIs" dxfId="4315" priority="4200" operator="lessThan">
      <formula>0</formula>
    </cfRule>
    <cfRule type="cellIs" dxfId="4314" priority="4201" operator="greaterThan">
      <formula>0</formula>
    </cfRule>
  </conditionalFormatting>
  <conditionalFormatting sqref="Z77">
    <cfRule type="cellIs" dxfId="4313" priority="4198" operator="greaterThan">
      <formula>0</formula>
    </cfRule>
    <cfRule type="cellIs" dxfId="4312" priority="4199" operator="lessThan">
      <formula>0</formula>
    </cfRule>
  </conditionalFormatting>
  <conditionalFormatting sqref="AA77">
    <cfRule type="cellIs" dxfId="4311" priority="4196" operator="lessThan">
      <formula>0</formula>
    </cfRule>
    <cfRule type="cellIs" dxfId="4310" priority="4197" operator="greaterThan">
      <formula>0</formula>
    </cfRule>
  </conditionalFormatting>
  <conditionalFormatting sqref="AB77">
    <cfRule type="cellIs" dxfId="4309" priority="4194" operator="greaterThan">
      <formula>0</formula>
    </cfRule>
    <cfRule type="cellIs" dxfId="4308" priority="4195" operator="lessThan">
      <formula>0</formula>
    </cfRule>
  </conditionalFormatting>
  <conditionalFormatting sqref="AC77">
    <cfRule type="cellIs" dxfId="4307" priority="4192" operator="lessThan">
      <formula>0</formula>
    </cfRule>
    <cfRule type="cellIs" dxfId="4306" priority="4193" operator="greaterThan">
      <formula>0</formula>
    </cfRule>
  </conditionalFormatting>
  <conditionalFormatting sqref="F81">
    <cfRule type="cellIs" dxfId="4305" priority="4190" operator="greaterThan">
      <formula>0</formula>
    </cfRule>
    <cfRule type="cellIs" dxfId="4304" priority="4191" operator="lessThan">
      <formula>0</formula>
    </cfRule>
  </conditionalFormatting>
  <conditionalFormatting sqref="G81">
    <cfRule type="cellIs" dxfId="4303" priority="4188" operator="lessThan">
      <formula>0</formula>
    </cfRule>
    <cfRule type="cellIs" dxfId="4302" priority="4189" operator="greaterThan">
      <formula>0</formula>
    </cfRule>
  </conditionalFormatting>
  <conditionalFormatting sqref="H81">
    <cfRule type="cellIs" dxfId="4301" priority="4186" operator="greaterThan">
      <formula>0</formula>
    </cfRule>
    <cfRule type="cellIs" dxfId="4300" priority="4187" operator="lessThan">
      <formula>0</formula>
    </cfRule>
  </conditionalFormatting>
  <conditionalFormatting sqref="I81">
    <cfRule type="cellIs" dxfId="4299" priority="4184" operator="lessThan">
      <formula>0</formula>
    </cfRule>
    <cfRule type="cellIs" dxfId="4298" priority="4185" operator="greaterThan">
      <formula>0</formula>
    </cfRule>
  </conditionalFormatting>
  <conditionalFormatting sqref="J81">
    <cfRule type="cellIs" dxfId="4297" priority="4182" operator="greaterThan">
      <formula>0</formula>
    </cfRule>
    <cfRule type="cellIs" dxfId="4296" priority="4183" operator="lessThan">
      <formula>0</formula>
    </cfRule>
  </conditionalFormatting>
  <conditionalFormatting sqref="K81">
    <cfRule type="cellIs" dxfId="4295" priority="4180" operator="lessThan">
      <formula>0</formula>
    </cfRule>
    <cfRule type="cellIs" dxfId="4294" priority="4181" operator="greaterThan">
      <formula>0</formula>
    </cfRule>
  </conditionalFormatting>
  <conditionalFormatting sqref="L81">
    <cfRule type="cellIs" dxfId="4293" priority="4178" operator="greaterThan">
      <formula>0</formula>
    </cfRule>
    <cfRule type="cellIs" dxfId="4292" priority="4179" operator="lessThan">
      <formula>0</formula>
    </cfRule>
  </conditionalFormatting>
  <conditionalFormatting sqref="M81">
    <cfRule type="cellIs" dxfId="4291" priority="4176" operator="lessThan">
      <formula>0</formula>
    </cfRule>
    <cfRule type="cellIs" dxfId="4290" priority="4177" operator="greaterThan">
      <formula>0</formula>
    </cfRule>
  </conditionalFormatting>
  <conditionalFormatting sqref="N81">
    <cfRule type="cellIs" dxfId="4289" priority="4174" operator="greaterThan">
      <formula>0</formula>
    </cfRule>
    <cfRule type="cellIs" dxfId="4288" priority="4175" operator="lessThan">
      <formula>0</formula>
    </cfRule>
  </conditionalFormatting>
  <conditionalFormatting sqref="O81">
    <cfRule type="cellIs" dxfId="4287" priority="4172" operator="lessThan">
      <formula>0</formula>
    </cfRule>
    <cfRule type="cellIs" dxfId="4286" priority="4173" operator="greaterThan">
      <formula>0</formula>
    </cfRule>
  </conditionalFormatting>
  <conditionalFormatting sqref="P81">
    <cfRule type="cellIs" dxfId="4285" priority="4170" operator="greaterThan">
      <formula>0</formula>
    </cfRule>
    <cfRule type="cellIs" dxfId="4284" priority="4171" operator="lessThan">
      <formula>0</formula>
    </cfRule>
  </conditionalFormatting>
  <conditionalFormatting sqref="Q81">
    <cfRule type="cellIs" dxfId="4283" priority="4168" operator="lessThan">
      <formula>0</formula>
    </cfRule>
    <cfRule type="cellIs" dxfId="4282" priority="4169" operator="greaterThan">
      <formula>0</formula>
    </cfRule>
  </conditionalFormatting>
  <conditionalFormatting sqref="R81">
    <cfRule type="cellIs" dxfId="4281" priority="4166" operator="greaterThan">
      <formula>0</formula>
    </cfRule>
    <cfRule type="cellIs" dxfId="4280" priority="4167" operator="lessThan">
      <formula>0</formula>
    </cfRule>
  </conditionalFormatting>
  <conditionalFormatting sqref="S81">
    <cfRule type="cellIs" dxfId="4279" priority="4164" operator="lessThan">
      <formula>0</formula>
    </cfRule>
    <cfRule type="cellIs" dxfId="4278" priority="4165" operator="greaterThan">
      <formula>0</formula>
    </cfRule>
  </conditionalFormatting>
  <conditionalFormatting sqref="T81">
    <cfRule type="cellIs" dxfId="4277" priority="4162" operator="greaterThan">
      <formula>0</formula>
    </cfRule>
    <cfRule type="cellIs" dxfId="4276" priority="4163" operator="lessThan">
      <formula>0</formula>
    </cfRule>
  </conditionalFormatting>
  <conditionalFormatting sqref="U81">
    <cfRule type="cellIs" dxfId="4275" priority="4160" operator="lessThan">
      <formula>0</formula>
    </cfRule>
    <cfRule type="cellIs" dxfId="4274" priority="4161" operator="greaterThan">
      <formula>0</formula>
    </cfRule>
  </conditionalFormatting>
  <conditionalFormatting sqref="V81">
    <cfRule type="cellIs" dxfId="4273" priority="4158" operator="greaterThan">
      <formula>0</formula>
    </cfRule>
    <cfRule type="cellIs" dxfId="4272" priority="4159" operator="lessThan">
      <formula>0</formula>
    </cfRule>
  </conditionalFormatting>
  <conditionalFormatting sqref="W81">
    <cfRule type="cellIs" dxfId="4271" priority="4156" operator="lessThan">
      <formula>0</formula>
    </cfRule>
    <cfRule type="cellIs" dxfId="4270" priority="4157" operator="greaterThan">
      <formula>0</formula>
    </cfRule>
  </conditionalFormatting>
  <conditionalFormatting sqref="X81">
    <cfRule type="cellIs" dxfId="4269" priority="4154" operator="greaterThan">
      <formula>0</formula>
    </cfRule>
    <cfRule type="cellIs" dxfId="4268" priority="4155" operator="lessThan">
      <formula>0</formula>
    </cfRule>
  </conditionalFormatting>
  <conditionalFormatting sqref="Y81">
    <cfRule type="cellIs" dxfId="4267" priority="4152" operator="lessThan">
      <formula>0</formula>
    </cfRule>
    <cfRule type="cellIs" dxfId="4266" priority="4153" operator="greaterThan">
      <formula>0</formula>
    </cfRule>
  </conditionalFormatting>
  <conditionalFormatting sqref="Z81">
    <cfRule type="cellIs" dxfId="4265" priority="4150" operator="greaterThan">
      <formula>0</formula>
    </cfRule>
    <cfRule type="cellIs" dxfId="4264" priority="4151" operator="lessThan">
      <formula>0</formula>
    </cfRule>
  </conditionalFormatting>
  <conditionalFormatting sqref="AA81">
    <cfRule type="cellIs" dxfId="4263" priority="4148" operator="lessThan">
      <formula>0</formula>
    </cfRule>
    <cfRule type="cellIs" dxfId="4262" priority="4149" operator="greaterThan">
      <formula>0</formula>
    </cfRule>
  </conditionalFormatting>
  <conditionalFormatting sqref="AB81">
    <cfRule type="cellIs" dxfId="4261" priority="4146" operator="greaterThan">
      <formula>0</formula>
    </cfRule>
    <cfRule type="cellIs" dxfId="4260" priority="4147" operator="lessThan">
      <formula>0</formula>
    </cfRule>
  </conditionalFormatting>
  <conditionalFormatting sqref="AC81">
    <cfRule type="cellIs" dxfId="4259" priority="4144" operator="lessThan">
      <formula>0</formula>
    </cfRule>
    <cfRule type="cellIs" dxfId="4258" priority="4145" operator="greaterThan">
      <formula>0</formula>
    </cfRule>
  </conditionalFormatting>
  <conditionalFormatting sqref="F84">
    <cfRule type="cellIs" dxfId="4257" priority="4142" operator="lessThan">
      <formula>$B84</formula>
    </cfRule>
    <cfRule type="cellIs" dxfId="4256" priority="4143" operator="greaterThan">
      <formula>$B84</formula>
    </cfRule>
  </conditionalFormatting>
  <conditionalFormatting sqref="H84">
    <cfRule type="cellIs" dxfId="4255" priority="4140" operator="lessThan">
      <formula>$B84</formula>
    </cfRule>
    <cfRule type="cellIs" dxfId="4254" priority="4141" operator="greaterThan">
      <formula>$B84</formula>
    </cfRule>
  </conditionalFormatting>
  <conditionalFormatting sqref="J84">
    <cfRule type="cellIs" dxfId="4253" priority="4138" operator="lessThan">
      <formula>$B84</formula>
    </cfRule>
    <cfRule type="cellIs" dxfId="4252" priority="4139" operator="greaterThan">
      <formula>$B84</formula>
    </cfRule>
  </conditionalFormatting>
  <conditionalFormatting sqref="L84">
    <cfRule type="cellIs" dxfId="4251" priority="4136" operator="lessThan">
      <formula>$B84</formula>
    </cfRule>
    <cfRule type="cellIs" dxfId="4250" priority="4137" operator="greaterThan">
      <formula>$B84</formula>
    </cfRule>
  </conditionalFormatting>
  <conditionalFormatting sqref="N84">
    <cfRule type="cellIs" dxfId="4249" priority="4134" operator="lessThan">
      <formula>$B84</formula>
    </cfRule>
    <cfRule type="cellIs" dxfId="4248" priority="4135" operator="greaterThan">
      <formula>$B84</formula>
    </cfRule>
  </conditionalFormatting>
  <conditionalFormatting sqref="P84">
    <cfRule type="cellIs" dxfId="4247" priority="4132" operator="lessThan">
      <formula>$B84</formula>
    </cfRule>
    <cfRule type="cellIs" dxfId="4246" priority="4133" operator="greaterThan">
      <formula>$B84</formula>
    </cfRule>
  </conditionalFormatting>
  <conditionalFormatting sqref="R84">
    <cfRule type="cellIs" dxfId="4245" priority="4130" operator="lessThan">
      <formula>$B84</formula>
    </cfRule>
    <cfRule type="cellIs" dxfId="4244" priority="4131" operator="greaterThan">
      <formula>$B84</formula>
    </cfRule>
  </conditionalFormatting>
  <conditionalFormatting sqref="T84">
    <cfRule type="cellIs" dxfId="4243" priority="4128" operator="lessThan">
      <formula>$B84</formula>
    </cfRule>
    <cfRule type="cellIs" dxfId="4242" priority="4129" operator="greaterThan">
      <formula>$B84</formula>
    </cfRule>
  </conditionalFormatting>
  <conditionalFormatting sqref="V84">
    <cfRule type="cellIs" dxfId="4241" priority="4126" operator="lessThan">
      <formula>$B84</formula>
    </cfRule>
    <cfRule type="cellIs" dxfId="4240" priority="4127" operator="greaterThan">
      <formula>$B84</formula>
    </cfRule>
  </conditionalFormatting>
  <conditionalFormatting sqref="X84">
    <cfRule type="cellIs" dxfId="4239" priority="4124" operator="lessThan">
      <formula>$B84</formula>
    </cfRule>
    <cfRule type="cellIs" dxfId="4238" priority="4125" operator="greaterThan">
      <formula>$B84</formula>
    </cfRule>
  </conditionalFormatting>
  <conditionalFormatting sqref="Z84">
    <cfRule type="cellIs" dxfId="4237" priority="4122" operator="lessThan">
      <formula>$B84</formula>
    </cfRule>
    <cfRule type="cellIs" dxfId="4236" priority="4123" operator="greaterThan">
      <formula>$B84</formula>
    </cfRule>
  </conditionalFormatting>
  <conditionalFormatting sqref="AB84">
    <cfRule type="cellIs" dxfId="4235" priority="4120" operator="lessThan">
      <formula>$B84</formula>
    </cfRule>
    <cfRule type="cellIs" dxfId="4234" priority="4121" operator="greaterThan">
      <formula>$B84</formula>
    </cfRule>
  </conditionalFormatting>
  <conditionalFormatting sqref="G84">
    <cfRule type="cellIs" dxfId="4233" priority="4118" operator="greaterThan">
      <formula>$C84</formula>
    </cfRule>
    <cfRule type="cellIs" dxfId="4232" priority="4119" operator="lessThan">
      <formula>$C84</formula>
    </cfRule>
  </conditionalFormatting>
  <conditionalFormatting sqref="I84">
    <cfRule type="cellIs" dxfId="4231" priority="4116" operator="greaterThan">
      <formula>$C84</formula>
    </cfRule>
    <cfRule type="cellIs" dxfId="4230" priority="4117" operator="lessThan">
      <formula>$C84</formula>
    </cfRule>
  </conditionalFormatting>
  <conditionalFormatting sqref="K84">
    <cfRule type="cellIs" dxfId="4229" priority="4114" operator="greaterThan">
      <formula>$C84</formula>
    </cfRule>
    <cfRule type="cellIs" dxfId="4228" priority="4115" operator="lessThan">
      <formula>$C84</formula>
    </cfRule>
  </conditionalFormatting>
  <conditionalFormatting sqref="M84">
    <cfRule type="cellIs" dxfId="4227" priority="4112" operator="greaterThan">
      <formula>$C84</formula>
    </cfRule>
    <cfRule type="cellIs" dxfId="4226" priority="4113" operator="lessThan">
      <formula>$C84</formula>
    </cfRule>
  </conditionalFormatting>
  <conditionalFormatting sqref="O84">
    <cfRule type="cellIs" dxfId="4225" priority="4110" operator="greaterThan">
      <formula>$C84</formula>
    </cfRule>
    <cfRule type="cellIs" dxfId="4224" priority="4111" operator="lessThan">
      <formula>$C84</formula>
    </cfRule>
  </conditionalFormatting>
  <conditionalFormatting sqref="Q84">
    <cfRule type="cellIs" dxfId="4223" priority="4108" operator="greaterThan">
      <formula>$C84</formula>
    </cfRule>
    <cfRule type="cellIs" dxfId="4222" priority="4109" operator="lessThan">
      <formula>$C84</formula>
    </cfRule>
  </conditionalFormatting>
  <conditionalFormatting sqref="S84">
    <cfRule type="cellIs" dxfId="4221" priority="4106" operator="greaterThan">
      <formula>$C84</formula>
    </cfRule>
    <cfRule type="cellIs" dxfId="4220" priority="4107" operator="lessThan">
      <formula>$C84</formula>
    </cfRule>
  </conditionalFormatting>
  <conditionalFormatting sqref="U84">
    <cfRule type="cellIs" dxfId="4219" priority="4104" operator="greaterThan">
      <formula>$C84</formula>
    </cfRule>
    <cfRule type="cellIs" dxfId="4218" priority="4105" operator="lessThan">
      <formula>$C84</formula>
    </cfRule>
  </conditionalFormatting>
  <conditionalFormatting sqref="W84">
    <cfRule type="cellIs" dxfId="4217" priority="4102" operator="greaterThan">
      <formula>$C84</formula>
    </cfRule>
    <cfRule type="cellIs" dxfId="4216" priority="4103" operator="lessThan">
      <formula>$C84</formula>
    </cfRule>
  </conditionalFormatting>
  <conditionalFormatting sqref="Y84">
    <cfRule type="cellIs" dxfId="4215" priority="4100" operator="greaterThan">
      <formula>$C84</formula>
    </cfRule>
    <cfRule type="cellIs" dxfId="4214" priority="4101" operator="lessThan">
      <formula>$C84</formula>
    </cfRule>
  </conditionalFormatting>
  <conditionalFormatting sqref="AA84">
    <cfRule type="cellIs" dxfId="4213" priority="4098" operator="greaterThan">
      <formula>$C84</formula>
    </cfRule>
    <cfRule type="cellIs" dxfId="4212" priority="4099" operator="lessThan">
      <formula>$C84</formula>
    </cfRule>
  </conditionalFormatting>
  <conditionalFormatting sqref="AC84">
    <cfRule type="cellIs" dxfId="4211" priority="4096" operator="greaterThan">
      <formula>$C84</formula>
    </cfRule>
    <cfRule type="cellIs" dxfId="4210" priority="4097" operator="lessThan">
      <formula>$C84</formula>
    </cfRule>
  </conditionalFormatting>
  <conditionalFormatting sqref="F88">
    <cfRule type="cellIs" dxfId="4209" priority="4094" operator="lessThan">
      <formula>$B84</formula>
    </cfRule>
    <cfRule type="cellIs" dxfId="4208" priority="4095" operator="greaterThan">
      <formula>$B84</formula>
    </cfRule>
  </conditionalFormatting>
  <conditionalFormatting sqref="G88">
    <cfRule type="cellIs" dxfId="4207" priority="4092" operator="greaterThan">
      <formula>$C84</formula>
    </cfRule>
    <cfRule type="cellIs" dxfId="4206" priority="4093" operator="lessThan">
      <formula>$C84</formula>
    </cfRule>
  </conditionalFormatting>
  <conditionalFormatting sqref="F92">
    <cfRule type="cellIs" dxfId="4205" priority="4090" operator="lessThan">
      <formula>$B84</formula>
    </cfRule>
    <cfRule type="cellIs" dxfId="4204" priority="4091" operator="greaterThan">
      <formula>$B84</formula>
    </cfRule>
  </conditionalFormatting>
  <conditionalFormatting sqref="G92">
    <cfRule type="cellIs" dxfId="4203" priority="4088" operator="greaterThan">
      <formula>$C84</formula>
    </cfRule>
    <cfRule type="cellIs" dxfId="4202" priority="4089" operator="lessThan">
      <formula>$C84</formula>
    </cfRule>
  </conditionalFormatting>
  <conditionalFormatting sqref="F96">
    <cfRule type="cellIs" dxfId="4201" priority="4086" operator="lessThan">
      <formula>$B84</formula>
    </cfRule>
    <cfRule type="cellIs" dxfId="4200" priority="4087" operator="greaterThan">
      <formula>$B84</formula>
    </cfRule>
  </conditionalFormatting>
  <conditionalFormatting sqref="G96">
    <cfRule type="cellIs" dxfId="4199" priority="4084" operator="greaterThan">
      <formula>$C84</formula>
    </cfRule>
    <cfRule type="cellIs" dxfId="4198" priority="4085" operator="lessThan">
      <formula>$C84</formula>
    </cfRule>
  </conditionalFormatting>
  <conditionalFormatting sqref="F100">
    <cfRule type="cellIs" dxfId="4197" priority="4082" operator="lessThan">
      <formula>$B84</formula>
    </cfRule>
    <cfRule type="cellIs" dxfId="4196" priority="4083" operator="greaterThan">
      <formula>$B84</formula>
    </cfRule>
  </conditionalFormatting>
  <conditionalFormatting sqref="G100">
    <cfRule type="cellIs" dxfId="4195" priority="4080" operator="greaterThan">
      <formula>$C84</formula>
    </cfRule>
    <cfRule type="cellIs" dxfId="4194" priority="4081" operator="lessThan">
      <formula>$C84</formula>
    </cfRule>
  </conditionalFormatting>
  <conditionalFormatting sqref="H88">
    <cfRule type="cellIs" dxfId="4193" priority="4078" operator="lessThan">
      <formula>$B84</formula>
    </cfRule>
    <cfRule type="cellIs" dxfId="4192" priority="4079" operator="greaterThan">
      <formula>$B84</formula>
    </cfRule>
  </conditionalFormatting>
  <conditionalFormatting sqref="J88">
    <cfRule type="cellIs" dxfId="4191" priority="4076" operator="lessThan">
      <formula>$B84</formula>
    </cfRule>
    <cfRule type="cellIs" dxfId="4190" priority="4077" operator="greaterThan">
      <formula>$B84</formula>
    </cfRule>
  </conditionalFormatting>
  <conditionalFormatting sqref="L88">
    <cfRule type="cellIs" dxfId="4189" priority="4074" operator="lessThan">
      <formula>$B84</formula>
    </cfRule>
    <cfRule type="cellIs" dxfId="4188" priority="4075" operator="greaterThan">
      <formula>$B84</formula>
    </cfRule>
  </conditionalFormatting>
  <conditionalFormatting sqref="N88">
    <cfRule type="cellIs" dxfId="4187" priority="4072" operator="lessThan">
      <formula>$B84</formula>
    </cfRule>
    <cfRule type="cellIs" dxfId="4186" priority="4073" operator="greaterThan">
      <formula>$B84</formula>
    </cfRule>
  </conditionalFormatting>
  <conditionalFormatting sqref="P88">
    <cfRule type="cellIs" dxfId="4185" priority="4070" operator="lessThan">
      <formula>$B84</formula>
    </cfRule>
    <cfRule type="cellIs" dxfId="4184" priority="4071" operator="greaterThan">
      <formula>$B84</formula>
    </cfRule>
  </conditionalFormatting>
  <conditionalFormatting sqref="R88">
    <cfRule type="cellIs" dxfId="4183" priority="4068" operator="lessThan">
      <formula>$B84</formula>
    </cfRule>
    <cfRule type="cellIs" dxfId="4182" priority="4069" operator="greaterThan">
      <formula>$B84</formula>
    </cfRule>
  </conditionalFormatting>
  <conditionalFormatting sqref="T88">
    <cfRule type="cellIs" dxfId="4181" priority="4066" operator="lessThan">
      <formula>$B84</formula>
    </cfRule>
    <cfRule type="cellIs" dxfId="4180" priority="4067" operator="greaterThan">
      <formula>$B84</formula>
    </cfRule>
  </conditionalFormatting>
  <conditionalFormatting sqref="V88">
    <cfRule type="cellIs" dxfId="4179" priority="4064" operator="lessThan">
      <formula>$B84</formula>
    </cfRule>
    <cfRule type="cellIs" dxfId="4178" priority="4065" operator="greaterThan">
      <formula>$B84</formula>
    </cfRule>
  </conditionalFormatting>
  <conditionalFormatting sqref="X88">
    <cfRule type="cellIs" dxfId="4177" priority="4062" operator="lessThan">
      <formula>$B84</formula>
    </cfRule>
    <cfRule type="cellIs" dxfId="4176" priority="4063" operator="greaterThan">
      <formula>$B84</formula>
    </cfRule>
  </conditionalFormatting>
  <conditionalFormatting sqref="Z88">
    <cfRule type="cellIs" dxfId="4175" priority="4060" operator="lessThan">
      <formula>$B84</formula>
    </cfRule>
    <cfRule type="cellIs" dxfId="4174" priority="4061" operator="greaterThan">
      <formula>$B84</formula>
    </cfRule>
  </conditionalFormatting>
  <conditionalFormatting sqref="AB88">
    <cfRule type="cellIs" dxfId="4173" priority="4058" operator="lessThan">
      <formula>$B84</formula>
    </cfRule>
    <cfRule type="cellIs" dxfId="4172" priority="4059" operator="greaterThan">
      <formula>$B84</formula>
    </cfRule>
  </conditionalFormatting>
  <conditionalFormatting sqref="I88">
    <cfRule type="cellIs" dxfId="4171" priority="4056" operator="greaterThan">
      <formula>$C84</formula>
    </cfRule>
    <cfRule type="cellIs" dxfId="4170" priority="4057" operator="lessThan">
      <formula>$C84</formula>
    </cfRule>
  </conditionalFormatting>
  <conditionalFormatting sqref="K88">
    <cfRule type="cellIs" dxfId="4169" priority="4054" operator="greaterThan">
      <formula>$C84</formula>
    </cfRule>
    <cfRule type="cellIs" dxfId="4168" priority="4055" operator="lessThan">
      <formula>$C84</formula>
    </cfRule>
  </conditionalFormatting>
  <conditionalFormatting sqref="M88">
    <cfRule type="cellIs" dxfId="4167" priority="4052" operator="greaterThan">
      <formula>$C84</formula>
    </cfRule>
    <cfRule type="cellIs" dxfId="4166" priority="4053" operator="lessThan">
      <formula>$C84</formula>
    </cfRule>
  </conditionalFormatting>
  <conditionalFormatting sqref="O88">
    <cfRule type="cellIs" dxfId="4165" priority="4050" operator="greaterThan">
      <formula>$C84</formula>
    </cfRule>
    <cfRule type="cellIs" dxfId="4164" priority="4051" operator="lessThan">
      <formula>$C84</formula>
    </cfRule>
  </conditionalFormatting>
  <conditionalFormatting sqref="Q88">
    <cfRule type="cellIs" dxfId="4163" priority="4048" operator="greaterThan">
      <formula>$C84</formula>
    </cfRule>
    <cfRule type="cellIs" dxfId="4162" priority="4049" operator="lessThan">
      <formula>$C84</formula>
    </cfRule>
  </conditionalFormatting>
  <conditionalFormatting sqref="S88">
    <cfRule type="cellIs" dxfId="4161" priority="4046" operator="greaterThan">
      <formula>$C84</formula>
    </cfRule>
    <cfRule type="cellIs" dxfId="4160" priority="4047" operator="lessThan">
      <formula>$C84</formula>
    </cfRule>
  </conditionalFormatting>
  <conditionalFormatting sqref="U88">
    <cfRule type="cellIs" dxfId="4159" priority="4044" operator="greaterThan">
      <formula>$C84</formula>
    </cfRule>
    <cfRule type="cellIs" dxfId="4158" priority="4045" operator="lessThan">
      <formula>$C84</formula>
    </cfRule>
  </conditionalFormatting>
  <conditionalFormatting sqref="W88">
    <cfRule type="cellIs" dxfId="4157" priority="4042" operator="greaterThan">
      <formula>$C84</formula>
    </cfRule>
    <cfRule type="cellIs" dxfId="4156" priority="4043" operator="lessThan">
      <formula>$C84</formula>
    </cfRule>
  </conditionalFormatting>
  <conditionalFormatting sqref="Y88">
    <cfRule type="cellIs" dxfId="4155" priority="4040" operator="greaterThan">
      <formula>$C84</formula>
    </cfRule>
    <cfRule type="cellIs" dxfId="4154" priority="4041" operator="lessThan">
      <formula>$C84</formula>
    </cfRule>
  </conditionalFormatting>
  <conditionalFormatting sqref="AA88">
    <cfRule type="cellIs" dxfId="4153" priority="4038" operator="greaterThan">
      <formula>$C84</formula>
    </cfRule>
    <cfRule type="cellIs" dxfId="4152" priority="4039" operator="lessThan">
      <formula>$C84</formula>
    </cfRule>
  </conditionalFormatting>
  <conditionalFormatting sqref="AC88">
    <cfRule type="cellIs" dxfId="4151" priority="4036" operator="greaterThan">
      <formula>$C84</formula>
    </cfRule>
    <cfRule type="cellIs" dxfId="4150" priority="4037" operator="lessThan">
      <formula>$C84</formula>
    </cfRule>
  </conditionalFormatting>
  <conditionalFormatting sqref="H92">
    <cfRule type="cellIs" dxfId="4149" priority="4034" operator="lessThan">
      <formula>$B84</formula>
    </cfRule>
    <cfRule type="cellIs" dxfId="4148" priority="4035" operator="greaterThan">
      <formula>$B84</formula>
    </cfRule>
  </conditionalFormatting>
  <conditionalFormatting sqref="J92">
    <cfRule type="cellIs" dxfId="4147" priority="4032" operator="lessThan">
      <formula>$B84</formula>
    </cfRule>
    <cfRule type="cellIs" dxfId="4146" priority="4033" operator="greaterThan">
      <formula>$B84</formula>
    </cfRule>
  </conditionalFormatting>
  <conditionalFormatting sqref="L92">
    <cfRule type="cellIs" dxfId="4145" priority="4030" operator="lessThan">
      <formula>$B84</formula>
    </cfRule>
    <cfRule type="cellIs" dxfId="4144" priority="4031" operator="greaterThan">
      <formula>$B84</formula>
    </cfRule>
  </conditionalFormatting>
  <conditionalFormatting sqref="N92">
    <cfRule type="cellIs" dxfId="4143" priority="4028" operator="lessThan">
      <formula>$B84</formula>
    </cfRule>
    <cfRule type="cellIs" dxfId="4142" priority="4029" operator="greaterThan">
      <formula>$B84</formula>
    </cfRule>
  </conditionalFormatting>
  <conditionalFormatting sqref="P92">
    <cfRule type="cellIs" dxfId="4141" priority="4026" operator="lessThan">
      <formula>$B84</formula>
    </cfRule>
    <cfRule type="cellIs" dxfId="4140" priority="4027" operator="greaterThan">
      <formula>$B84</formula>
    </cfRule>
  </conditionalFormatting>
  <conditionalFormatting sqref="R92">
    <cfRule type="cellIs" dxfId="4139" priority="4024" operator="lessThan">
      <formula>$B84</formula>
    </cfRule>
    <cfRule type="cellIs" dxfId="4138" priority="4025" operator="greaterThan">
      <formula>$B84</formula>
    </cfRule>
  </conditionalFormatting>
  <conditionalFormatting sqref="T92">
    <cfRule type="cellIs" dxfId="4137" priority="4022" operator="lessThan">
      <formula>$B84</formula>
    </cfRule>
    <cfRule type="cellIs" dxfId="4136" priority="4023" operator="greaterThan">
      <formula>$B84</formula>
    </cfRule>
  </conditionalFormatting>
  <conditionalFormatting sqref="V92">
    <cfRule type="cellIs" dxfId="4135" priority="4020" operator="lessThan">
      <formula>$B84</formula>
    </cfRule>
    <cfRule type="cellIs" dxfId="4134" priority="4021" operator="greaterThan">
      <formula>$B84</formula>
    </cfRule>
  </conditionalFormatting>
  <conditionalFormatting sqref="X92">
    <cfRule type="cellIs" dxfId="4133" priority="4018" operator="lessThan">
      <formula>$B84</formula>
    </cfRule>
    <cfRule type="cellIs" dxfId="4132" priority="4019" operator="greaterThan">
      <formula>$B84</formula>
    </cfRule>
  </conditionalFormatting>
  <conditionalFormatting sqref="Z92">
    <cfRule type="cellIs" dxfId="4131" priority="4016" operator="lessThan">
      <formula>$B84</formula>
    </cfRule>
    <cfRule type="cellIs" dxfId="4130" priority="4017" operator="greaterThan">
      <formula>$B84</formula>
    </cfRule>
  </conditionalFormatting>
  <conditionalFormatting sqref="AB92">
    <cfRule type="cellIs" dxfId="4129" priority="4014" operator="lessThan">
      <formula>$B84</formula>
    </cfRule>
    <cfRule type="cellIs" dxfId="4128" priority="4015" operator="greaterThan">
      <formula>$B84</formula>
    </cfRule>
  </conditionalFormatting>
  <conditionalFormatting sqref="I92">
    <cfRule type="cellIs" dxfId="4127" priority="4012" operator="greaterThan">
      <formula>$C84</formula>
    </cfRule>
    <cfRule type="cellIs" dxfId="4126" priority="4013" operator="lessThan">
      <formula>$C84</formula>
    </cfRule>
  </conditionalFormatting>
  <conditionalFormatting sqref="K92">
    <cfRule type="cellIs" dxfId="4125" priority="4010" operator="greaterThan">
      <formula>$C84</formula>
    </cfRule>
    <cfRule type="cellIs" dxfId="4124" priority="4011" operator="lessThan">
      <formula>$C84</formula>
    </cfRule>
  </conditionalFormatting>
  <conditionalFormatting sqref="M92">
    <cfRule type="cellIs" dxfId="4123" priority="4008" operator="greaterThan">
      <formula>$C84</formula>
    </cfRule>
    <cfRule type="cellIs" dxfId="4122" priority="4009" operator="lessThan">
      <formula>$C84</formula>
    </cfRule>
  </conditionalFormatting>
  <conditionalFormatting sqref="O92">
    <cfRule type="cellIs" dxfId="4121" priority="4006" operator="greaterThan">
      <formula>$C84</formula>
    </cfRule>
    <cfRule type="cellIs" dxfId="4120" priority="4007" operator="lessThan">
      <formula>$C84</formula>
    </cfRule>
  </conditionalFormatting>
  <conditionalFormatting sqref="Q92">
    <cfRule type="cellIs" dxfId="4119" priority="4004" operator="greaterThan">
      <formula>$C84</formula>
    </cfRule>
    <cfRule type="cellIs" dxfId="4118" priority="4005" operator="lessThan">
      <formula>$C84</formula>
    </cfRule>
  </conditionalFormatting>
  <conditionalFormatting sqref="S92">
    <cfRule type="cellIs" dxfId="4117" priority="4002" operator="greaterThan">
      <formula>$C84</formula>
    </cfRule>
    <cfRule type="cellIs" dxfId="4116" priority="4003" operator="lessThan">
      <formula>$C84</formula>
    </cfRule>
  </conditionalFormatting>
  <conditionalFormatting sqref="U92">
    <cfRule type="cellIs" dxfId="4115" priority="4000" operator="greaterThan">
      <formula>$C84</formula>
    </cfRule>
    <cfRule type="cellIs" dxfId="4114" priority="4001" operator="lessThan">
      <formula>$C84</formula>
    </cfRule>
  </conditionalFormatting>
  <conditionalFormatting sqref="W92">
    <cfRule type="cellIs" dxfId="4113" priority="3998" operator="greaterThan">
      <formula>$C84</formula>
    </cfRule>
    <cfRule type="cellIs" dxfId="4112" priority="3999" operator="lessThan">
      <formula>$C84</formula>
    </cfRule>
  </conditionalFormatting>
  <conditionalFormatting sqref="Y92">
    <cfRule type="cellIs" dxfId="4111" priority="3996" operator="greaterThan">
      <formula>$C84</formula>
    </cfRule>
    <cfRule type="cellIs" dxfId="4110" priority="3997" operator="lessThan">
      <formula>$C84</formula>
    </cfRule>
  </conditionalFormatting>
  <conditionalFormatting sqref="AA92">
    <cfRule type="cellIs" dxfId="4109" priority="3994" operator="greaterThan">
      <formula>$C84</formula>
    </cfRule>
    <cfRule type="cellIs" dxfId="4108" priority="3995" operator="lessThan">
      <formula>$C84</formula>
    </cfRule>
  </conditionalFormatting>
  <conditionalFormatting sqref="AC92">
    <cfRule type="cellIs" dxfId="4107" priority="3992" operator="greaterThan">
      <formula>$C84</formula>
    </cfRule>
    <cfRule type="cellIs" dxfId="4106" priority="3993" operator="lessThan">
      <formula>$C84</formula>
    </cfRule>
  </conditionalFormatting>
  <conditionalFormatting sqref="H96">
    <cfRule type="cellIs" dxfId="4105" priority="3990" operator="lessThan">
      <formula>$B84</formula>
    </cfRule>
    <cfRule type="cellIs" dxfId="4104" priority="3991" operator="greaterThan">
      <formula>$B84</formula>
    </cfRule>
  </conditionalFormatting>
  <conditionalFormatting sqref="J96">
    <cfRule type="cellIs" dxfId="4103" priority="3988" operator="lessThan">
      <formula>$B84</formula>
    </cfRule>
    <cfRule type="cellIs" dxfId="4102" priority="3989" operator="greaterThan">
      <formula>$B84</formula>
    </cfRule>
  </conditionalFormatting>
  <conditionalFormatting sqref="L96">
    <cfRule type="cellIs" dxfId="4101" priority="3986" operator="lessThan">
      <formula>$B84</formula>
    </cfRule>
    <cfRule type="cellIs" dxfId="4100" priority="3987" operator="greaterThan">
      <formula>$B84</formula>
    </cfRule>
  </conditionalFormatting>
  <conditionalFormatting sqref="N96">
    <cfRule type="cellIs" dxfId="4099" priority="3984" operator="lessThan">
      <formula>$B84</formula>
    </cfRule>
    <cfRule type="cellIs" dxfId="4098" priority="3985" operator="greaterThan">
      <formula>$B84</formula>
    </cfRule>
  </conditionalFormatting>
  <conditionalFormatting sqref="P96">
    <cfRule type="cellIs" dxfId="4097" priority="3982" operator="lessThan">
      <formula>$B84</formula>
    </cfRule>
    <cfRule type="cellIs" dxfId="4096" priority="3983" operator="greaterThan">
      <formula>$B84</formula>
    </cfRule>
  </conditionalFormatting>
  <conditionalFormatting sqref="R96">
    <cfRule type="cellIs" dxfId="4095" priority="3980" operator="lessThan">
      <formula>$B84</formula>
    </cfRule>
    <cfRule type="cellIs" dxfId="4094" priority="3981" operator="greaterThan">
      <formula>$B84</formula>
    </cfRule>
  </conditionalFormatting>
  <conditionalFormatting sqref="T96">
    <cfRule type="cellIs" dxfId="4093" priority="3978" operator="lessThan">
      <formula>$B84</formula>
    </cfRule>
    <cfRule type="cellIs" dxfId="4092" priority="3979" operator="greaterThan">
      <formula>$B84</formula>
    </cfRule>
  </conditionalFormatting>
  <conditionalFormatting sqref="V96">
    <cfRule type="cellIs" dxfId="4091" priority="3976" operator="lessThan">
      <formula>$B84</formula>
    </cfRule>
    <cfRule type="cellIs" dxfId="4090" priority="3977" operator="greaterThan">
      <formula>$B84</formula>
    </cfRule>
  </conditionalFormatting>
  <conditionalFormatting sqref="X96">
    <cfRule type="cellIs" dxfId="4089" priority="3974" operator="lessThan">
      <formula>$B84</formula>
    </cfRule>
    <cfRule type="cellIs" dxfId="4088" priority="3975" operator="greaterThan">
      <formula>$B84</formula>
    </cfRule>
  </conditionalFormatting>
  <conditionalFormatting sqref="Z96">
    <cfRule type="cellIs" dxfId="4087" priority="3972" operator="lessThan">
      <formula>$B84</formula>
    </cfRule>
    <cfRule type="cellIs" dxfId="4086" priority="3973" operator="greaterThan">
      <formula>$B84</formula>
    </cfRule>
  </conditionalFormatting>
  <conditionalFormatting sqref="AB96">
    <cfRule type="cellIs" dxfId="4085" priority="3970" operator="lessThan">
      <formula>$B84</formula>
    </cfRule>
    <cfRule type="cellIs" dxfId="4084" priority="3971" operator="greaterThan">
      <formula>$B84</formula>
    </cfRule>
  </conditionalFormatting>
  <conditionalFormatting sqref="I96">
    <cfRule type="cellIs" dxfId="4083" priority="3968" operator="greaterThan">
      <formula>$C84</formula>
    </cfRule>
    <cfRule type="cellIs" dxfId="4082" priority="3969" operator="lessThan">
      <formula>$C84</formula>
    </cfRule>
  </conditionalFormatting>
  <conditionalFormatting sqref="K96">
    <cfRule type="cellIs" dxfId="4081" priority="3966" operator="greaterThan">
      <formula>$C84</formula>
    </cfRule>
    <cfRule type="cellIs" dxfId="4080" priority="3967" operator="lessThan">
      <formula>$C84</formula>
    </cfRule>
  </conditionalFormatting>
  <conditionalFormatting sqref="M96">
    <cfRule type="cellIs" dxfId="4079" priority="3964" operator="greaterThan">
      <formula>$C84</formula>
    </cfRule>
    <cfRule type="cellIs" dxfId="4078" priority="3965" operator="lessThan">
      <formula>$C84</formula>
    </cfRule>
  </conditionalFormatting>
  <conditionalFormatting sqref="O96">
    <cfRule type="cellIs" dxfId="4077" priority="3962" operator="greaterThan">
      <formula>$C84</formula>
    </cfRule>
    <cfRule type="cellIs" dxfId="4076" priority="3963" operator="lessThan">
      <formula>$C84</formula>
    </cfRule>
  </conditionalFormatting>
  <conditionalFormatting sqref="Q96">
    <cfRule type="cellIs" dxfId="4075" priority="3960" operator="greaterThan">
      <formula>$C84</formula>
    </cfRule>
    <cfRule type="cellIs" dxfId="4074" priority="3961" operator="lessThan">
      <formula>$C84</formula>
    </cfRule>
  </conditionalFormatting>
  <conditionalFormatting sqref="S96">
    <cfRule type="cellIs" dxfId="4073" priority="3958" operator="greaterThan">
      <formula>$C84</formula>
    </cfRule>
    <cfRule type="cellIs" dxfId="4072" priority="3959" operator="lessThan">
      <formula>$C84</formula>
    </cfRule>
  </conditionalFormatting>
  <conditionalFormatting sqref="U96">
    <cfRule type="cellIs" dxfId="4071" priority="3956" operator="greaterThan">
      <formula>$C84</formula>
    </cfRule>
    <cfRule type="cellIs" dxfId="4070" priority="3957" operator="lessThan">
      <formula>$C84</formula>
    </cfRule>
  </conditionalFormatting>
  <conditionalFormatting sqref="W96">
    <cfRule type="cellIs" dxfId="4069" priority="3954" operator="greaterThan">
      <formula>$C84</formula>
    </cfRule>
    <cfRule type="cellIs" dxfId="4068" priority="3955" operator="lessThan">
      <formula>$C84</formula>
    </cfRule>
  </conditionalFormatting>
  <conditionalFormatting sqref="Y96">
    <cfRule type="cellIs" dxfId="4067" priority="3952" operator="greaterThan">
      <formula>$C84</formula>
    </cfRule>
    <cfRule type="cellIs" dxfId="4066" priority="3953" operator="lessThan">
      <formula>$C84</formula>
    </cfRule>
  </conditionalFormatting>
  <conditionalFormatting sqref="AA96">
    <cfRule type="cellIs" dxfId="4065" priority="3950" operator="greaterThan">
      <formula>$C84</formula>
    </cfRule>
    <cfRule type="cellIs" dxfId="4064" priority="3951" operator="lessThan">
      <formula>$C84</formula>
    </cfRule>
  </conditionalFormatting>
  <conditionalFormatting sqref="AC96">
    <cfRule type="cellIs" dxfId="4063" priority="3948" operator="greaterThan">
      <formula>$C84</formula>
    </cfRule>
    <cfRule type="cellIs" dxfId="4062" priority="3949" operator="lessThan">
      <formula>$C84</formula>
    </cfRule>
  </conditionalFormatting>
  <conditionalFormatting sqref="H100">
    <cfRule type="cellIs" dxfId="4061" priority="3946" operator="lessThan">
      <formula>$B84</formula>
    </cfRule>
    <cfRule type="cellIs" dxfId="4060" priority="3947" operator="greaterThan">
      <formula>$B84</formula>
    </cfRule>
  </conditionalFormatting>
  <conditionalFormatting sqref="J100">
    <cfRule type="cellIs" dxfId="4059" priority="3944" operator="lessThan">
      <formula>$B84</formula>
    </cfRule>
    <cfRule type="cellIs" dxfId="4058" priority="3945" operator="greaterThan">
      <formula>$B84</formula>
    </cfRule>
  </conditionalFormatting>
  <conditionalFormatting sqref="L100">
    <cfRule type="cellIs" dxfId="4057" priority="3942" operator="lessThan">
      <formula>$B84</formula>
    </cfRule>
    <cfRule type="cellIs" dxfId="4056" priority="3943" operator="greaterThan">
      <formula>$B84</formula>
    </cfRule>
  </conditionalFormatting>
  <conditionalFormatting sqref="N100">
    <cfRule type="cellIs" dxfId="4055" priority="3940" operator="lessThan">
      <formula>$B84</formula>
    </cfRule>
    <cfRule type="cellIs" dxfId="4054" priority="3941" operator="greaterThan">
      <formula>$B84</formula>
    </cfRule>
  </conditionalFormatting>
  <conditionalFormatting sqref="P100">
    <cfRule type="cellIs" dxfId="4053" priority="3938" operator="lessThan">
      <formula>$B84</formula>
    </cfRule>
    <cfRule type="cellIs" dxfId="4052" priority="3939" operator="greaterThan">
      <formula>$B84</formula>
    </cfRule>
  </conditionalFormatting>
  <conditionalFormatting sqref="R100">
    <cfRule type="cellIs" dxfId="4051" priority="3936" operator="lessThan">
      <formula>$B84</formula>
    </cfRule>
    <cfRule type="cellIs" dxfId="4050" priority="3937" operator="greaterThan">
      <formula>$B84</formula>
    </cfRule>
  </conditionalFormatting>
  <conditionalFormatting sqref="T100">
    <cfRule type="cellIs" dxfId="4049" priority="3934" operator="lessThan">
      <formula>$B84</formula>
    </cfRule>
    <cfRule type="cellIs" dxfId="4048" priority="3935" operator="greaterThan">
      <formula>$B84</formula>
    </cfRule>
  </conditionalFormatting>
  <conditionalFormatting sqref="V100">
    <cfRule type="cellIs" dxfId="4047" priority="3932" operator="lessThan">
      <formula>$B84</formula>
    </cfRule>
    <cfRule type="cellIs" dxfId="4046" priority="3933" operator="greaterThan">
      <formula>$B84</formula>
    </cfRule>
  </conditionalFormatting>
  <conditionalFormatting sqref="X100">
    <cfRule type="cellIs" dxfId="4045" priority="3930" operator="lessThan">
      <formula>$B84</formula>
    </cfRule>
    <cfRule type="cellIs" dxfId="4044" priority="3931" operator="greaterThan">
      <formula>$B84</formula>
    </cfRule>
  </conditionalFormatting>
  <conditionalFormatting sqref="Z100">
    <cfRule type="cellIs" dxfId="4043" priority="3928" operator="lessThan">
      <formula>$B84</formula>
    </cfRule>
    <cfRule type="cellIs" dxfId="4042" priority="3929" operator="greaterThan">
      <formula>$B84</formula>
    </cfRule>
  </conditionalFormatting>
  <conditionalFormatting sqref="AB100">
    <cfRule type="cellIs" dxfId="4041" priority="3926" operator="lessThan">
      <formula>$B84</formula>
    </cfRule>
    <cfRule type="cellIs" dxfId="4040" priority="3927" operator="greaterThan">
      <formula>$B84</formula>
    </cfRule>
  </conditionalFormatting>
  <conditionalFormatting sqref="I100">
    <cfRule type="cellIs" dxfId="4039" priority="3924" operator="greaterThan">
      <formula>$C84</formula>
    </cfRule>
    <cfRule type="cellIs" dxfId="4038" priority="3925" operator="lessThan">
      <formula>$C84</formula>
    </cfRule>
  </conditionalFormatting>
  <conditionalFormatting sqref="K100">
    <cfRule type="cellIs" dxfId="4037" priority="3922" operator="greaterThan">
      <formula>$C84</formula>
    </cfRule>
    <cfRule type="cellIs" dxfId="4036" priority="3923" operator="lessThan">
      <formula>$C84</formula>
    </cfRule>
  </conditionalFormatting>
  <conditionalFormatting sqref="M100">
    <cfRule type="cellIs" dxfId="4035" priority="3920" operator="greaterThan">
      <formula>$C84</formula>
    </cfRule>
    <cfRule type="cellIs" dxfId="4034" priority="3921" operator="lessThan">
      <formula>$C84</formula>
    </cfRule>
  </conditionalFormatting>
  <conditionalFormatting sqref="O100">
    <cfRule type="cellIs" dxfId="4033" priority="3918" operator="greaterThan">
      <formula>$C84</formula>
    </cfRule>
    <cfRule type="cellIs" dxfId="4032" priority="3919" operator="lessThan">
      <formula>$C84</formula>
    </cfRule>
  </conditionalFormatting>
  <conditionalFormatting sqref="Q100">
    <cfRule type="cellIs" dxfId="4031" priority="3916" operator="greaterThan">
      <formula>$C84</formula>
    </cfRule>
    <cfRule type="cellIs" dxfId="4030" priority="3917" operator="lessThan">
      <formula>$C84</formula>
    </cfRule>
  </conditionalFormatting>
  <conditionalFormatting sqref="S100">
    <cfRule type="cellIs" dxfId="4029" priority="3914" operator="greaterThan">
      <formula>$C84</formula>
    </cfRule>
    <cfRule type="cellIs" dxfId="4028" priority="3915" operator="lessThan">
      <formula>$C84</formula>
    </cfRule>
  </conditionalFormatting>
  <conditionalFormatting sqref="U100">
    <cfRule type="cellIs" dxfId="4027" priority="3912" operator="greaterThan">
      <formula>$C84</formula>
    </cfRule>
    <cfRule type="cellIs" dxfId="4026" priority="3913" operator="lessThan">
      <formula>$C84</formula>
    </cfRule>
  </conditionalFormatting>
  <conditionalFormatting sqref="W100">
    <cfRule type="cellIs" dxfId="4025" priority="3910" operator="greaterThan">
      <formula>$C84</formula>
    </cfRule>
    <cfRule type="cellIs" dxfId="4024" priority="3911" operator="lessThan">
      <formula>$C84</formula>
    </cfRule>
  </conditionalFormatting>
  <conditionalFormatting sqref="Y100">
    <cfRule type="cellIs" dxfId="4023" priority="3908" operator="greaterThan">
      <formula>$C84</formula>
    </cfRule>
    <cfRule type="cellIs" dxfId="4022" priority="3909" operator="lessThan">
      <formula>$C84</formula>
    </cfRule>
  </conditionalFormatting>
  <conditionalFormatting sqref="AA100">
    <cfRule type="cellIs" dxfId="4021" priority="3906" operator="greaterThan">
      <formula>$C84</formula>
    </cfRule>
    <cfRule type="cellIs" dxfId="4020" priority="3907" operator="lessThan">
      <formula>$C84</formula>
    </cfRule>
  </conditionalFormatting>
  <conditionalFormatting sqref="AC100">
    <cfRule type="cellIs" dxfId="4019" priority="3904" operator="greaterThan">
      <formula>$C84</formula>
    </cfRule>
    <cfRule type="cellIs" dxfId="4018" priority="3905" operator="lessThan">
      <formula>$C84</formula>
    </cfRule>
  </conditionalFormatting>
  <conditionalFormatting sqref="F86">
    <cfRule type="cellIs" dxfId="4017" priority="3903" operator="equal">
      <formula>1</formula>
    </cfRule>
  </conditionalFormatting>
  <conditionalFormatting sqref="F85">
    <cfRule type="cellIs" dxfId="4016" priority="3899" operator="greaterThan">
      <formula>0</formula>
    </cfRule>
    <cfRule type="cellIs" dxfId="4015" priority="3902" operator="lessThan">
      <formula>0</formula>
    </cfRule>
  </conditionalFormatting>
  <conditionalFormatting sqref="G85">
    <cfRule type="cellIs" dxfId="4014" priority="3900" operator="lessThan">
      <formula>0</formula>
    </cfRule>
    <cfRule type="cellIs" dxfId="4013" priority="3901" operator="greaterThan">
      <formula>0</formula>
    </cfRule>
  </conditionalFormatting>
  <conditionalFormatting sqref="H85">
    <cfRule type="cellIs" dxfId="4012" priority="3895" operator="greaterThan">
      <formula>0</formula>
    </cfRule>
    <cfRule type="cellIs" dxfId="4011" priority="3898" operator="lessThan">
      <formula>0</formula>
    </cfRule>
  </conditionalFormatting>
  <conditionalFormatting sqref="I85">
    <cfRule type="cellIs" dxfId="4010" priority="3896" operator="lessThan">
      <formula>0</formula>
    </cfRule>
    <cfRule type="cellIs" dxfId="4009" priority="3897" operator="greaterThan">
      <formula>0</formula>
    </cfRule>
  </conditionalFormatting>
  <conditionalFormatting sqref="J85">
    <cfRule type="cellIs" dxfId="4008" priority="3891" operator="greaterThan">
      <formula>0</formula>
    </cfRule>
    <cfRule type="cellIs" dxfId="4007" priority="3894" operator="lessThan">
      <formula>0</formula>
    </cfRule>
  </conditionalFormatting>
  <conditionalFormatting sqref="K85">
    <cfRule type="cellIs" dxfId="4006" priority="3892" operator="lessThan">
      <formula>0</formula>
    </cfRule>
    <cfRule type="cellIs" dxfId="4005" priority="3893" operator="greaterThan">
      <formula>0</formula>
    </cfRule>
  </conditionalFormatting>
  <conditionalFormatting sqref="L85">
    <cfRule type="cellIs" dxfId="4004" priority="3887" operator="greaterThan">
      <formula>0</formula>
    </cfRule>
    <cfRule type="cellIs" dxfId="4003" priority="3890" operator="lessThan">
      <formula>0</formula>
    </cfRule>
  </conditionalFormatting>
  <conditionalFormatting sqref="M85">
    <cfRule type="cellIs" dxfId="4002" priority="3888" operator="lessThan">
      <formula>0</formula>
    </cfRule>
    <cfRule type="cellIs" dxfId="4001" priority="3889" operator="greaterThan">
      <formula>0</formula>
    </cfRule>
  </conditionalFormatting>
  <conditionalFormatting sqref="N85">
    <cfRule type="cellIs" dxfId="4000" priority="3883" operator="greaterThan">
      <formula>0</formula>
    </cfRule>
    <cfRule type="cellIs" dxfId="3999" priority="3886" operator="lessThan">
      <formula>0</formula>
    </cfRule>
  </conditionalFormatting>
  <conditionalFormatting sqref="O85">
    <cfRule type="cellIs" dxfId="3998" priority="3884" operator="lessThan">
      <formula>0</formula>
    </cfRule>
    <cfRule type="cellIs" dxfId="3997" priority="3885" operator="greaterThan">
      <formula>0</formula>
    </cfRule>
  </conditionalFormatting>
  <conditionalFormatting sqref="P85">
    <cfRule type="cellIs" dxfId="3996" priority="3879" operator="greaterThan">
      <formula>0</formula>
    </cfRule>
    <cfRule type="cellIs" dxfId="3995" priority="3882" operator="lessThan">
      <formula>0</formula>
    </cfRule>
  </conditionalFormatting>
  <conditionalFormatting sqref="Q85">
    <cfRule type="cellIs" dxfId="3994" priority="3880" operator="lessThan">
      <formula>0</formula>
    </cfRule>
    <cfRule type="cellIs" dxfId="3993" priority="3881" operator="greaterThan">
      <formula>0</formula>
    </cfRule>
  </conditionalFormatting>
  <conditionalFormatting sqref="R85">
    <cfRule type="cellIs" dxfId="3992" priority="3875" operator="greaterThan">
      <formula>0</formula>
    </cfRule>
    <cfRule type="cellIs" dxfId="3991" priority="3878" operator="lessThan">
      <formula>0</formula>
    </cfRule>
  </conditionalFormatting>
  <conditionalFormatting sqref="S85">
    <cfRule type="cellIs" dxfId="3990" priority="3876" operator="lessThan">
      <formula>0</formula>
    </cfRule>
    <cfRule type="cellIs" dxfId="3989" priority="3877" operator="greaterThan">
      <formula>0</formula>
    </cfRule>
  </conditionalFormatting>
  <conditionalFormatting sqref="T85">
    <cfRule type="cellIs" dxfId="3988" priority="3871" operator="greaterThan">
      <formula>0</formula>
    </cfRule>
    <cfRule type="cellIs" dxfId="3987" priority="3874" operator="lessThan">
      <formula>0</formula>
    </cfRule>
  </conditionalFormatting>
  <conditionalFormatting sqref="U85">
    <cfRule type="cellIs" dxfId="3986" priority="3872" operator="lessThan">
      <formula>0</formula>
    </cfRule>
    <cfRule type="cellIs" dxfId="3985" priority="3873" operator="greaterThan">
      <formula>0</formula>
    </cfRule>
  </conditionalFormatting>
  <conditionalFormatting sqref="V85">
    <cfRule type="cellIs" dxfId="3984" priority="3867" operator="greaterThan">
      <formula>0</formula>
    </cfRule>
    <cfRule type="cellIs" dxfId="3983" priority="3870" operator="lessThan">
      <formula>0</formula>
    </cfRule>
  </conditionalFormatting>
  <conditionalFormatting sqref="W85">
    <cfRule type="cellIs" dxfId="3982" priority="3868" operator="lessThan">
      <formula>0</formula>
    </cfRule>
    <cfRule type="cellIs" dxfId="3981" priority="3869" operator="greaterThan">
      <formula>0</formula>
    </cfRule>
  </conditionalFormatting>
  <conditionalFormatting sqref="X85">
    <cfRule type="cellIs" dxfId="3980" priority="3863" operator="greaterThan">
      <formula>0</formula>
    </cfRule>
    <cfRule type="cellIs" dxfId="3979" priority="3866" operator="lessThan">
      <formula>0</formula>
    </cfRule>
  </conditionalFormatting>
  <conditionalFormatting sqref="Y85">
    <cfRule type="cellIs" dxfId="3978" priority="3864" operator="lessThan">
      <formula>0</formula>
    </cfRule>
    <cfRule type="cellIs" dxfId="3977" priority="3865" operator="greaterThan">
      <formula>0</formula>
    </cfRule>
  </conditionalFormatting>
  <conditionalFormatting sqref="Z85">
    <cfRule type="cellIs" dxfId="3976" priority="3859" operator="greaterThan">
      <formula>0</formula>
    </cfRule>
    <cfRule type="cellIs" dxfId="3975" priority="3862" operator="lessThan">
      <formula>0</formula>
    </cfRule>
  </conditionalFormatting>
  <conditionalFormatting sqref="AA85">
    <cfRule type="cellIs" dxfId="3974" priority="3860" operator="lessThan">
      <formula>0</formula>
    </cfRule>
    <cfRule type="cellIs" dxfId="3973" priority="3861" operator="greaterThan">
      <formula>0</formula>
    </cfRule>
  </conditionalFormatting>
  <conditionalFormatting sqref="AB85">
    <cfRule type="cellIs" dxfId="3972" priority="3855" operator="greaterThan">
      <formula>0</formula>
    </cfRule>
    <cfRule type="cellIs" dxfId="3971" priority="3858" operator="lessThan">
      <formula>0</formula>
    </cfRule>
  </conditionalFormatting>
  <conditionalFormatting sqref="AC85">
    <cfRule type="cellIs" dxfId="3970" priority="3856" operator="lessThan">
      <formula>0</formula>
    </cfRule>
    <cfRule type="cellIs" dxfId="3969" priority="3857" operator="greaterThan">
      <formula>0</formula>
    </cfRule>
  </conditionalFormatting>
  <conditionalFormatting sqref="F89">
    <cfRule type="cellIs" dxfId="3968" priority="3853" operator="greaterThan">
      <formula>0</formula>
    </cfRule>
    <cfRule type="cellIs" dxfId="3967" priority="3854" operator="lessThan">
      <formula>0</formula>
    </cfRule>
  </conditionalFormatting>
  <conditionalFormatting sqref="F93">
    <cfRule type="cellIs" dxfId="3966" priority="3851" operator="greaterThan">
      <formula>0</formula>
    </cfRule>
    <cfRule type="cellIs" dxfId="3965" priority="3852" operator="lessThan">
      <formula>0</formula>
    </cfRule>
  </conditionalFormatting>
  <conditionalFormatting sqref="F97">
    <cfRule type="cellIs" dxfId="3964" priority="3849" operator="greaterThan">
      <formula>0</formula>
    </cfRule>
    <cfRule type="cellIs" dxfId="3963" priority="3850" operator="lessThan">
      <formula>0</formula>
    </cfRule>
  </conditionalFormatting>
  <conditionalFormatting sqref="G89">
    <cfRule type="cellIs" dxfId="3962" priority="3847" operator="lessThan">
      <formula>0</formula>
    </cfRule>
    <cfRule type="cellIs" dxfId="3961" priority="3848" operator="greaterThan">
      <formula>0</formula>
    </cfRule>
  </conditionalFormatting>
  <conditionalFormatting sqref="G93">
    <cfRule type="cellIs" dxfId="3960" priority="3845" operator="lessThan">
      <formula>0</formula>
    </cfRule>
    <cfRule type="cellIs" dxfId="3959" priority="3846" operator="greaterThan">
      <formula>0</formula>
    </cfRule>
  </conditionalFormatting>
  <conditionalFormatting sqref="G97">
    <cfRule type="cellIs" dxfId="3958" priority="3843" operator="lessThan">
      <formula>0</formula>
    </cfRule>
    <cfRule type="cellIs" dxfId="3957" priority="3844" operator="greaterThan">
      <formula>0</formula>
    </cfRule>
  </conditionalFormatting>
  <conditionalFormatting sqref="H89">
    <cfRule type="cellIs" dxfId="3956" priority="3841" operator="greaterThan">
      <formula>0</formula>
    </cfRule>
    <cfRule type="cellIs" dxfId="3955" priority="3842" operator="lessThan">
      <formula>0</formula>
    </cfRule>
  </conditionalFormatting>
  <conditionalFormatting sqref="I89">
    <cfRule type="cellIs" dxfId="3954" priority="3839" operator="lessThan">
      <formula>0</formula>
    </cfRule>
    <cfRule type="cellIs" dxfId="3953" priority="3840" operator="greaterThan">
      <formula>0</formula>
    </cfRule>
  </conditionalFormatting>
  <conditionalFormatting sqref="J89">
    <cfRule type="cellIs" dxfId="3952" priority="3837" operator="greaterThan">
      <formula>0</formula>
    </cfRule>
    <cfRule type="cellIs" dxfId="3951" priority="3838" operator="lessThan">
      <formula>0</formula>
    </cfRule>
  </conditionalFormatting>
  <conditionalFormatting sqref="K89">
    <cfRule type="cellIs" dxfId="3950" priority="3835" operator="lessThan">
      <formula>0</formula>
    </cfRule>
    <cfRule type="cellIs" dxfId="3949" priority="3836" operator="greaterThan">
      <formula>0</formula>
    </cfRule>
  </conditionalFormatting>
  <conditionalFormatting sqref="L89">
    <cfRule type="cellIs" dxfId="3948" priority="3833" operator="greaterThan">
      <formula>0</formula>
    </cfRule>
    <cfRule type="cellIs" dxfId="3947" priority="3834" operator="lessThan">
      <formula>0</formula>
    </cfRule>
  </conditionalFormatting>
  <conditionalFormatting sqref="M89">
    <cfRule type="cellIs" dxfId="3946" priority="3831" operator="lessThan">
      <formula>0</formula>
    </cfRule>
    <cfRule type="cellIs" dxfId="3945" priority="3832" operator="greaterThan">
      <formula>0</formula>
    </cfRule>
  </conditionalFormatting>
  <conditionalFormatting sqref="N89">
    <cfRule type="cellIs" dxfId="3944" priority="3829" operator="greaterThan">
      <formula>0</formula>
    </cfRule>
    <cfRule type="cellIs" dxfId="3943" priority="3830" operator="lessThan">
      <formula>0</formula>
    </cfRule>
  </conditionalFormatting>
  <conditionalFormatting sqref="O89">
    <cfRule type="cellIs" dxfId="3942" priority="3827" operator="lessThan">
      <formula>0</formula>
    </cfRule>
    <cfRule type="cellIs" dxfId="3941" priority="3828" operator="greaterThan">
      <formula>0</formula>
    </cfRule>
  </conditionalFormatting>
  <conditionalFormatting sqref="P89">
    <cfRule type="cellIs" dxfId="3940" priority="3825" operator="greaterThan">
      <formula>0</formula>
    </cfRule>
    <cfRule type="cellIs" dxfId="3939" priority="3826" operator="lessThan">
      <formula>0</formula>
    </cfRule>
  </conditionalFormatting>
  <conditionalFormatting sqref="Q89">
    <cfRule type="cellIs" dxfId="3938" priority="3823" operator="lessThan">
      <formula>0</formula>
    </cfRule>
    <cfRule type="cellIs" dxfId="3937" priority="3824" operator="greaterThan">
      <formula>0</formula>
    </cfRule>
  </conditionalFormatting>
  <conditionalFormatting sqref="R89">
    <cfRule type="cellIs" dxfId="3936" priority="3821" operator="greaterThan">
      <formula>0</formula>
    </cfRule>
    <cfRule type="cellIs" dxfId="3935" priority="3822" operator="lessThan">
      <formula>0</formula>
    </cfRule>
  </conditionalFormatting>
  <conditionalFormatting sqref="S89">
    <cfRule type="cellIs" dxfId="3934" priority="3819" operator="lessThan">
      <formula>0</formula>
    </cfRule>
    <cfRule type="cellIs" dxfId="3933" priority="3820" operator="greaterThan">
      <formula>0</formula>
    </cfRule>
  </conditionalFormatting>
  <conditionalFormatting sqref="T89">
    <cfRule type="cellIs" dxfId="3932" priority="3817" operator="greaterThan">
      <formula>0</formula>
    </cfRule>
    <cfRule type="cellIs" dxfId="3931" priority="3818" operator="lessThan">
      <formula>0</formula>
    </cfRule>
  </conditionalFormatting>
  <conditionalFormatting sqref="U89">
    <cfRule type="cellIs" dxfId="3930" priority="3815" operator="lessThan">
      <formula>0</formula>
    </cfRule>
    <cfRule type="cellIs" dxfId="3929" priority="3816" operator="greaterThan">
      <formula>0</formula>
    </cfRule>
  </conditionalFormatting>
  <conditionalFormatting sqref="V89">
    <cfRule type="cellIs" dxfId="3928" priority="3813" operator="greaterThan">
      <formula>0</formula>
    </cfRule>
    <cfRule type="cellIs" dxfId="3927" priority="3814" operator="lessThan">
      <formula>0</formula>
    </cfRule>
  </conditionalFormatting>
  <conditionalFormatting sqref="W89">
    <cfRule type="cellIs" dxfId="3926" priority="3811" operator="lessThan">
      <formula>0</formula>
    </cfRule>
    <cfRule type="cellIs" dxfId="3925" priority="3812" operator="greaterThan">
      <formula>0</formula>
    </cfRule>
  </conditionalFormatting>
  <conditionalFormatting sqref="X89">
    <cfRule type="cellIs" dxfId="3924" priority="3809" operator="greaterThan">
      <formula>0</formula>
    </cfRule>
    <cfRule type="cellIs" dxfId="3923" priority="3810" operator="lessThan">
      <formula>0</formula>
    </cfRule>
  </conditionalFormatting>
  <conditionalFormatting sqref="Y89">
    <cfRule type="cellIs" dxfId="3922" priority="3807" operator="lessThan">
      <formula>0</formula>
    </cfRule>
    <cfRule type="cellIs" dxfId="3921" priority="3808" operator="greaterThan">
      <formula>0</formula>
    </cfRule>
  </conditionalFormatting>
  <conditionalFormatting sqref="Z89">
    <cfRule type="cellIs" dxfId="3920" priority="3805" operator="greaterThan">
      <formula>0</formula>
    </cfRule>
    <cfRule type="cellIs" dxfId="3919" priority="3806" operator="lessThan">
      <formula>0</formula>
    </cfRule>
  </conditionalFormatting>
  <conditionalFormatting sqref="AA89">
    <cfRule type="cellIs" dxfId="3918" priority="3803" operator="lessThan">
      <formula>0</formula>
    </cfRule>
    <cfRule type="cellIs" dxfId="3917" priority="3804" operator="greaterThan">
      <formula>0</formula>
    </cfRule>
  </conditionalFormatting>
  <conditionalFormatting sqref="AB89">
    <cfRule type="cellIs" dxfId="3916" priority="3801" operator="greaterThan">
      <formula>0</formula>
    </cfRule>
    <cfRule type="cellIs" dxfId="3915" priority="3802" operator="lessThan">
      <formula>0</formula>
    </cfRule>
  </conditionalFormatting>
  <conditionalFormatting sqref="AC89">
    <cfRule type="cellIs" dxfId="3914" priority="3799" operator="lessThan">
      <formula>0</formula>
    </cfRule>
    <cfRule type="cellIs" dxfId="3913" priority="3800" operator="greaterThan">
      <formula>0</formula>
    </cfRule>
  </conditionalFormatting>
  <conditionalFormatting sqref="H93">
    <cfRule type="cellIs" dxfId="3912" priority="3797" operator="greaterThan">
      <formula>0</formula>
    </cfRule>
    <cfRule type="cellIs" dxfId="3911" priority="3798" operator="lessThan">
      <formula>0</formula>
    </cfRule>
  </conditionalFormatting>
  <conditionalFormatting sqref="I93">
    <cfRule type="cellIs" dxfId="3910" priority="3795" operator="lessThan">
      <formula>0</formula>
    </cfRule>
    <cfRule type="cellIs" dxfId="3909" priority="3796" operator="greaterThan">
      <formula>0</formula>
    </cfRule>
  </conditionalFormatting>
  <conditionalFormatting sqref="J93">
    <cfRule type="cellIs" dxfId="3908" priority="3793" operator="greaterThan">
      <formula>0</formula>
    </cfRule>
    <cfRule type="cellIs" dxfId="3907" priority="3794" operator="lessThan">
      <formula>0</formula>
    </cfRule>
  </conditionalFormatting>
  <conditionalFormatting sqref="K93">
    <cfRule type="cellIs" dxfId="3906" priority="3791" operator="lessThan">
      <formula>0</formula>
    </cfRule>
    <cfRule type="cellIs" dxfId="3905" priority="3792" operator="greaterThan">
      <formula>0</formula>
    </cfRule>
  </conditionalFormatting>
  <conditionalFormatting sqref="L93">
    <cfRule type="cellIs" dxfId="3904" priority="3789" operator="greaterThan">
      <formula>0</formula>
    </cfRule>
    <cfRule type="cellIs" dxfId="3903" priority="3790" operator="lessThan">
      <formula>0</formula>
    </cfRule>
  </conditionalFormatting>
  <conditionalFormatting sqref="M93">
    <cfRule type="cellIs" dxfId="3902" priority="3787" operator="lessThan">
      <formula>0</formula>
    </cfRule>
    <cfRule type="cellIs" dxfId="3901" priority="3788" operator="greaterThan">
      <formula>0</formula>
    </cfRule>
  </conditionalFormatting>
  <conditionalFormatting sqref="N93">
    <cfRule type="cellIs" dxfId="3900" priority="3785" operator="greaterThan">
      <formula>0</formula>
    </cfRule>
    <cfRule type="cellIs" dxfId="3899" priority="3786" operator="lessThan">
      <formula>0</formula>
    </cfRule>
  </conditionalFormatting>
  <conditionalFormatting sqref="O93">
    <cfRule type="cellIs" dxfId="3898" priority="3783" operator="lessThan">
      <formula>0</formula>
    </cfRule>
    <cfRule type="cellIs" dxfId="3897" priority="3784" operator="greaterThan">
      <formula>0</formula>
    </cfRule>
  </conditionalFormatting>
  <conditionalFormatting sqref="P93">
    <cfRule type="cellIs" dxfId="3896" priority="3781" operator="greaterThan">
      <formula>0</formula>
    </cfRule>
    <cfRule type="cellIs" dxfId="3895" priority="3782" operator="lessThan">
      <formula>0</formula>
    </cfRule>
  </conditionalFormatting>
  <conditionalFormatting sqref="Q93">
    <cfRule type="cellIs" dxfId="3894" priority="3779" operator="lessThan">
      <formula>0</formula>
    </cfRule>
    <cfRule type="cellIs" dxfId="3893" priority="3780" operator="greaterThan">
      <formula>0</formula>
    </cfRule>
  </conditionalFormatting>
  <conditionalFormatting sqref="R93">
    <cfRule type="cellIs" dxfId="3892" priority="3777" operator="greaterThan">
      <formula>0</formula>
    </cfRule>
    <cfRule type="cellIs" dxfId="3891" priority="3778" operator="lessThan">
      <formula>0</formula>
    </cfRule>
  </conditionalFormatting>
  <conditionalFormatting sqref="S93">
    <cfRule type="cellIs" dxfId="3890" priority="3775" operator="lessThan">
      <formula>0</formula>
    </cfRule>
    <cfRule type="cellIs" dxfId="3889" priority="3776" operator="greaterThan">
      <formula>0</formula>
    </cfRule>
  </conditionalFormatting>
  <conditionalFormatting sqref="T93">
    <cfRule type="cellIs" dxfId="3888" priority="3773" operator="greaterThan">
      <formula>0</formula>
    </cfRule>
    <cfRule type="cellIs" dxfId="3887" priority="3774" operator="lessThan">
      <formula>0</formula>
    </cfRule>
  </conditionalFormatting>
  <conditionalFormatting sqref="U93">
    <cfRule type="cellIs" dxfId="3886" priority="3771" operator="lessThan">
      <formula>0</formula>
    </cfRule>
    <cfRule type="cellIs" dxfId="3885" priority="3772" operator="greaterThan">
      <formula>0</formula>
    </cfRule>
  </conditionalFormatting>
  <conditionalFormatting sqref="V93">
    <cfRule type="cellIs" dxfId="3884" priority="3769" operator="greaterThan">
      <formula>0</formula>
    </cfRule>
    <cfRule type="cellIs" dxfId="3883" priority="3770" operator="lessThan">
      <formula>0</formula>
    </cfRule>
  </conditionalFormatting>
  <conditionalFormatting sqref="W93">
    <cfRule type="cellIs" dxfId="3882" priority="3767" operator="lessThan">
      <formula>0</formula>
    </cfRule>
    <cfRule type="cellIs" dxfId="3881" priority="3768" operator="greaterThan">
      <formula>0</formula>
    </cfRule>
  </conditionalFormatting>
  <conditionalFormatting sqref="X93">
    <cfRule type="cellIs" dxfId="3880" priority="3765" operator="greaterThan">
      <formula>0</formula>
    </cfRule>
    <cfRule type="cellIs" dxfId="3879" priority="3766" operator="lessThan">
      <formula>0</formula>
    </cfRule>
  </conditionalFormatting>
  <conditionalFormatting sqref="Y93">
    <cfRule type="cellIs" dxfId="3878" priority="3763" operator="lessThan">
      <formula>0</formula>
    </cfRule>
    <cfRule type="cellIs" dxfId="3877" priority="3764" operator="greaterThan">
      <formula>0</formula>
    </cfRule>
  </conditionalFormatting>
  <conditionalFormatting sqref="Z93">
    <cfRule type="cellIs" dxfId="3876" priority="3761" operator="greaterThan">
      <formula>0</formula>
    </cfRule>
    <cfRule type="cellIs" dxfId="3875" priority="3762" operator="lessThan">
      <formula>0</formula>
    </cfRule>
  </conditionalFormatting>
  <conditionalFormatting sqref="AA93">
    <cfRule type="cellIs" dxfId="3874" priority="3759" operator="lessThan">
      <formula>0</formula>
    </cfRule>
    <cfRule type="cellIs" dxfId="3873" priority="3760" operator="greaterThan">
      <formula>0</formula>
    </cfRule>
  </conditionalFormatting>
  <conditionalFormatting sqref="AB93">
    <cfRule type="cellIs" dxfId="3872" priority="3757" operator="greaterThan">
      <formula>0</formula>
    </cfRule>
    <cfRule type="cellIs" dxfId="3871" priority="3758" operator="lessThan">
      <formula>0</formula>
    </cfRule>
  </conditionalFormatting>
  <conditionalFormatting sqref="AC93">
    <cfRule type="cellIs" dxfId="3870" priority="3755" operator="lessThan">
      <formula>0</formula>
    </cfRule>
    <cfRule type="cellIs" dxfId="3869" priority="3756" operator="greaterThan">
      <formula>0</formula>
    </cfRule>
  </conditionalFormatting>
  <conditionalFormatting sqref="H97">
    <cfRule type="cellIs" dxfId="3868" priority="3753" operator="greaterThan">
      <formula>0</formula>
    </cfRule>
    <cfRule type="cellIs" dxfId="3867" priority="3754" operator="lessThan">
      <formula>0</formula>
    </cfRule>
  </conditionalFormatting>
  <conditionalFormatting sqref="I97">
    <cfRule type="cellIs" dxfId="3866" priority="3751" operator="lessThan">
      <formula>0</formula>
    </cfRule>
    <cfRule type="cellIs" dxfId="3865" priority="3752" operator="greaterThan">
      <formula>0</formula>
    </cfRule>
  </conditionalFormatting>
  <conditionalFormatting sqref="J97">
    <cfRule type="cellIs" dxfId="3864" priority="3749" operator="greaterThan">
      <formula>0</formula>
    </cfRule>
    <cfRule type="cellIs" dxfId="3863" priority="3750" operator="lessThan">
      <formula>0</formula>
    </cfRule>
  </conditionalFormatting>
  <conditionalFormatting sqref="K97">
    <cfRule type="cellIs" dxfId="3862" priority="3747" operator="lessThan">
      <formula>0</formula>
    </cfRule>
    <cfRule type="cellIs" dxfId="3861" priority="3748" operator="greaterThan">
      <formula>0</formula>
    </cfRule>
  </conditionalFormatting>
  <conditionalFormatting sqref="L97">
    <cfRule type="cellIs" dxfId="3860" priority="3745" operator="greaterThan">
      <formula>0</formula>
    </cfRule>
    <cfRule type="cellIs" dxfId="3859" priority="3746" operator="lessThan">
      <formula>0</formula>
    </cfRule>
  </conditionalFormatting>
  <conditionalFormatting sqref="M97">
    <cfRule type="cellIs" dxfId="3858" priority="3743" operator="lessThan">
      <formula>0</formula>
    </cfRule>
    <cfRule type="cellIs" dxfId="3857" priority="3744" operator="greaterThan">
      <formula>0</formula>
    </cfRule>
  </conditionalFormatting>
  <conditionalFormatting sqref="N97">
    <cfRule type="cellIs" dxfId="3856" priority="3741" operator="greaterThan">
      <formula>0</formula>
    </cfRule>
    <cfRule type="cellIs" dxfId="3855" priority="3742" operator="lessThan">
      <formula>0</formula>
    </cfRule>
  </conditionalFormatting>
  <conditionalFormatting sqref="O97">
    <cfRule type="cellIs" dxfId="3854" priority="3739" operator="lessThan">
      <formula>0</formula>
    </cfRule>
    <cfRule type="cellIs" dxfId="3853" priority="3740" operator="greaterThan">
      <formula>0</formula>
    </cfRule>
  </conditionalFormatting>
  <conditionalFormatting sqref="P97">
    <cfRule type="cellIs" dxfId="3852" priority="3737" operator="greaterThan">
      <formula>0</formula>
    </cfRule>
    <cfRule type="cellIs" dxfId="3851" priority="3738" operator="lessThan">
      <formula>0</formula>
    </cfRule>
  </conditionalFormatting>
  <conditionalFormatting sqref="Q97">
    <cfRule type="cellIs" dxfId="3850" priority="3735" operator="lessThan">
      <formula>0</formula>
    </cfRule>
    <cfRule type="cellIs" dxfId="3849" priority="3736" operator="greaterThan">
      <formula>0</formula>
    </cfRule>
  </conditionalFormatting>
  <conditionalFormatting sqref="R97">
    <cfRule type="cellIs" dxfId="3848" priority="3733" operator="greaterThan">
      <formula>0</formula>
    </cfRule>
    <cfRule type="cellIs" dxfId="3847" priority="3734" operator="lessThan">
      <formula>0</formula>
    </cfRule>
  </conditionalFormatting>
  <conditionalFormatting sqref="S97">
    <cfRule type="cellIs" dxfId="3846" priority="3731" operator="lessThan">
      <formula>0</formula>
    </cfRule>
    <cfRule type="cellIs" dxfId="3845" priority="3732" operator="greaterThan">
      <formula>0</formula>
    </cfRule>
  </conditionalFormatting>
  <conditionalFormatting sqref="T97">
    <cfRule type="cellIs" dxfId="3844" priority="3729" operator="greaterThan">
      <formula>0</formula>
    </cfRule>
    <cfRule type="cellIs" dxfId="3843" priority="3730" operator="lessThan">
      <formula>0</formula>
    </cfRule>
  </conditionalFormatting>
  <conditionalFormatting sqref="U97">
    <cfRule type="cellIs" dxfId="3842" priority="3727" operator="lessThan">
      <formula>0</formula>
    </cfRule>
    <cfRule type="cellIs" dxfId="3841" priority="3728" operator="greaterThan">
      <formula>0</formula>
    </cfRule>
  </conditionalFormatting>
  <conditionalFormatting sqref="V97">
    <cfRule type="cellIs" dxfId="3840" priority="3725" operator="greaterThan">
      <formula>0</formula>
    </cfRule>
    <cfRule type="cellIs" dxfId="3839" priority="3726" operator="lessThan">
      <formula>0</formula>
    </cfRule>
  </conditionalFormatting>
  <conditionalFormatting sqref="W97">
    <cfRule type="cellIs" dxfId="3838" priority="3723" operator="lessThan">
      <formula>0</formula>
    </cfRule>
    <cfRule type="cellIs" dxfId="3837" priority="3724" operator="greaterThan">
      <formula>0</formula>
    </cfRule>
  </conditionalFormatting>
  <conditionalFormatting sqref="X97">
    <cfRule type="cellIs" dxfId="3836" priority="3721" operator="greaterThan">
      <formula>0</formula>
    </cfRule>
    <cfRule type="cellIs" dxfId="3835" priority="3722" operator="lessThan">
      <formula>0</formula>
    </cfRule>
  </conditionalFormatting>
  <conditionalFormatting sqref="Y97">
    <cfRule type="cellIs" dxfId="3834" priority="3719" operator="lessThan">
      <formula>0</formula>
    </cfRule>
    <cfRule type="cellIs" dxfId="3833" priority="3720" operator="greaterThan">
      <formula>0</formula>
    </cfRule>
  </conditionalFormatting>
  <conditionalFormatting sqref="Z97">
    <cfRule type="cellIs" dxfId="3832" priority="3717" operator="greaterThan">
      <formula>0</formula>
    </cfRule>
    <cfRule type="cellIs" dxfId="3831" priority="3718" operator="lessThan">
      <formula>0</formula>
    </cfRule>
  </conditionalFormatting>
  <conditionalFormatting sqref="AA97">
    <cfRule type="cellIs" dxfId="3830" priority="3715" operator="lessThan">
      <formula>0</formula>
    </cfRule>
    <cfRule type="cellIs" dxfId="3829" priority="3716" operator="greaterThan">
      <formula>0</formula>
    </cfRule>
  </conditionalFormatting>
  <conditionalFormatting sqref="AB97">
    <cfRule type="cellIs" dxfId="3828" priority="3713" operator="greaterThan">
      <formula>0</formula>
    </cfRule>
    <cfRule type="cellIs" dxfId="3827" priority="3714" operator="lessThan">
      <formula>0</formula>
    </cfRule>
  </conditionalFormatting>
  <conditionalFormatting sqref="AC97">
    <cfRule type="cellIs" dxfId="3826" priority="3711" operator="lessThan">
      <formula>0</formula>
    </cfRule>
    <cfRule type="cellIs" dxfId="3825" priority="3712" operator="greaterThan">
      <formula>0</formula>
    </cfRule>
  </conditionalFormatting>
  <conditionalFormatting sqref="F101">
    <cfRule type="cellIs" dxfId="3824" priority="3709" operator="greaterThan">
      <formula>0</formula>
    </cfRule>
    <cfRule type="cellIs" dxfId="3823" priority="3710" operator="lessThan">
      <formula>0</formula>
    </cfRule>
  </conditionalFormatting>
  <conditionalFormatting sqref="G101">
    <cfRule type="cellIs" dxfId="3822" priority="3707" operator="lessThan">
      <formula>0</formula>
    </cfRule>
    <cfRule type="cellIs" dxfId="3821" priority="3708" operator="greaterThan">
      <formula>0</formula>
    </cfRule>
  </conditionalFormatting>
  <conditionalFormatting sqref="H101">
    <cfRule type="cellIs" dxfId="3820" priority="3705" operator="greaterThan">
      <formula>0</formula>
    </cfRule>
    <cfRule type="cellIs" dxfId="3819" priority="3706" operator="lessThan">
      <formula>0</formula>
    </cfRule>
  </conditionalFormatting>
  <conditionalFormatting sqref="I101">
    <cfRule type="cellIs" dxfId="3818" priority="3703" operator="lessThan">
      <formula>0</formula>
    </cfRule>
    <cfRule type="cellIs" dxfId="3817" priority="3704" operator="greaterThan">
      <formula>0</formula>
    </cfRule>
  </conditionalFormatting>
  <conditionalFormatting sqref="J101">
    <cfRule type="cellIs" dxfId="3816" priority="3701" operator="greaterThan">
      <formula>0</formula>
    </cfRule>
    <cfRule type="cellIs" dxfId="3815" priority="3702" operator="lessThan">
      <formula>0</formula>
    </cfRule>
  </conditionalFormatting>
  <conditionalFormatting sqref="K101">
    <cfRule type="cellIs" dxfId="3814" priority="3699" operator="lessThan">
      <formula>0</formula>
    </cfRule>
    <cfRule type="cellIs" dxfId="3813" priority="3700" operator="greaterThan">
      <formula>0</formula>
    </cfRule>
  </conditionalFormatting>
  <conditionalFormatting sqref="L101">
    <cfRule type="cellIs" dxfId="3812" priority="3697" operator="greaterThan">
      <formula>0</formula>
    </cfRule>
    <cfRule type="cellIs" dxfId="3811" priority="3698" operator="lessThan">
      <formula>0</formula>
    </cfRule>
  </conditionalFormatting>
  <conditionalFormatting sqref="M101">
    <cfRule type="cellIs" dxfId="3810" priority="3695" operator="lessThan">
      <formula>0</formula>
    </cfRule>
    <cfRule type="cellIs" dxfId="3809" priority="3696" operator="greaterThan">
      <formula>0</formula>
    </cfRule>
  </conditionalFormatting>
  <conditionalFormatting sqref="N101">
    <cfRule type="cellIs" dxfId="3808" priority="3693" operator="greaterThan">
      <formula>0</formula>
    </cfRule>
    <cfRule type="cellIs" dxfId="3807" priority="3694" operator="lessThan">
      <formula>0</formula>
    </cfRule>
  </conditionalFormatting>
  <conditionalFormatting sqref="O101">
    <cfRule type="cellIs" dxfId="3806" priority="3691" operator="lessThan">
      <formula>0</formula>
    </cfRule>
    <cfRule type="cellIs" dxfId="3805" priority="3692" operator="greaterThan">
      <formula>0</formula>
    </cfRule>
  </conditionalFormatting>
  <conditionalFormatting sqref="P101">
    <cfRule type="cellIs" dxfId="3804" priority="3689" operator="greaterThan">
      <formula>0</formula>
    </cfRule>
    <cfRule type="cellIs" dxfId="3803" priority="3690" operator="lessThan">
      <formula>0</formula>
    </cfRule>
  </conditionalFormatting>
  <conditionalFormatting sqref="Q101">
    <cfRule type="cellIs" dxfId="3802" priority="3687" operator="lessThan">
      <formula>0</formula>
    </cfRule>
    <cfRule type="cellIs" dxfId="3801" priority="3688" operator="greaterThan">
      <formula>0</formula>
    </cfRule>
  </conditionalFormatting>
  <conditionalFormatting sqref="R101">
    <cfRule type="cellIs" dxfId="3800" priority="3685" operator="greaterThan">
      <formula>0</formula>
    </cfRule>
    <cfRule type="cellIs" dxfId="3799" priority="3686" operator="lessThan">
      <formula>0</formula>
    </cfRule>
  </conditionalFormatting>
  <conditionalFormatting sqref="S101">
    <cfRule type="cellIs" dxfId="3798" priority="3683" operator="lessThan">
      <formula>0</formula>
    </cfRule>
    <cfRule type="cellIs" dxfId="3797" priority="3684" operator="greaterThan">
      <formula>0</formula>
    </cfRule>
  </conditionalFormatting>
  <conditionalFormatting sqref="T101">
    <cfRule type="cellIs" dxfId="3796" priority="3681" operator="greaterThan">
      <formula>0</formula>
    </cfRule>
    <cfRule type="cellIs" dxfId="3795" priority="3682" operator="lessThan">
      <formula>0</formula>
    </cfRule>
  </conditionalFormatting>
  <conditionalFormatting sqref="U101">
    <cfRule type="cellIs" dxfId="3794" priority="3679" operator="lessThan">
      <formula>0</formula>
    </cfRule>
    <cfRule type="cellIs" dxfId="3793" priority="3680" operator="greaterThan">
      <formula>0</formula>
    </cfRule>
  </conditionalFormatting>
  <conditionalFormatting sqref="V101">
    <cfRule type="cellIs" dxfId="3792" priority="3677" operator="greaterThan">
      <formula>0</formula>
    </cfRule>
    <cfRule type="cellIs" dxfId="3791" priority="3678" operator="lessThan">
      <formula>0</formula>
    </cfRule>
  </conditionalFormatting>
  <conditionalFormatting sqref="W101">
    <cfRule type="cellIs" dxfId="3790" priority="3675" operator="lessThan">
      <formula>0</formula>
    </cfRule>
    <cfRule type="cellIs" dxfId="3789" priority="3676" operator="greaterThan">
      <formula>0</formula>
    </cfRule>
  </conditionalFormatting>
  <conditionalFormatting sqref="X101">
    <cfRule type="cellIs" dxfId="3788" priority="3673" operator="greaterThan">
      <formula>0</formula>
    </cfRule>
    <cfRule type="cellIs" dxfId="3787" priority="3674" operator="lessThan">
      <formula>0</formula>
    </cfRule>
  </conditionalFormatting>
  <conditionalFormatting sqref="Y101">
    <cfRule type="cellIs" dxfId="3786" priority="3671" operator="lessThan">
      <formula>0</formula>
    </cfRule>
    <cfRule type="cellIs" dxfId="3785" priority="3672" operator="greaterThan">
      <formula>0</formula>
    </cfRule>
  </conditionalFormatting>
  <conditionalFormatting sqref="Z101">
    <cfRule type="cellIs" dxfId="3784" priority="3669" operator="greaterThan">
      <formula>0</formula>
    </cfRule>
    <cfRule type="cellIs" dxfId="3783" priority="3670" operator="lessThan">
      <formula>0</formula>
    </cfRule>
  </conditionalFormatting>
  <conditionalFormatting sqref="AA101">
    <cfRule type="cellIs" dxfId="3782" priority="3667" operator="lessThan">
      <formula>0</formula>
    </cfRule>
    <cfRule type="cellIs" dxfId="3781" priority="3668" operator="greaterThan">
      <formula>0</formula>
    </cfRule>
  </conditionalFormatting>
  <conditionalFormatting sqref="AB101">
    <cfRule type="cellIs" dxfId="3780" priority="3665" operator="greaterThan">
      <formula>0</formula>
    </cfRule>
    <cfRule type="cellIs" dxfId="3779" priority="3666" operator="lessThan">
      <formula>0</formula>
    </cfRule>
  </conditionalFormatting>
  <conditionalFormatting sqref="AC101">
    <cfRule type="cellIs" dxfId="3778" priority="3663" operator="lessThan">
      <formula>0</formula>
    </cfRule>
    <cfRule type="cellIs" dxfId="3777" priority="3664" operator="greaterThan">
      <formula>0</formula>
    </cfRule>
  </conditionalFormatting>
  <conditionalFormatting sqref="F104">
    <cfRule type="cellIs" dxfId="3776" priority="3661" operator="lessThan">
      <formula>$B104</formula>
    </cfRule>
    <cfRule type="cellIs" dxfId="3775" priority="3662" operator="greaterThan">
      <formula>$B104</formula>
    </cfRule>
  </conditionalFormatting>
  <conditionalFormatting sqref="H104">
    <cfRule type="cellIs" dxfId="3774" priority="3659" operator="lessThan">
      <formula>$B104</formula>
    </cfRule>
    <cfRule type="cellIs" dxfId="3773" priority="3660" operator="greaterThan">
      <formula>$B104</formula>
    </cfRule>
  </conditionalFormatting>
  <conditionalFormatting sqref="J104">
    <cfRule type="cellIs" dxfId="3772" priority="3657" operator="lessThan">
      <formula>$B104</formula>
    </cfRule>
    <cfRule type="cellIs" dxfId="3771" priority="3658" operator="greaterThan">
      <formula>$B104</formula>
    </cfRule>
  </conditionalFormatting>
  <conditionalFormatting sqref="L104">
    <cfRule type="cellIs" dxfId="3770" priority="3655" operator="lessThan">
      <formula>$B104</formula>
    </cfRule>
    <cfRule type="cellIs" dxfId="3769" priority="3656" operator="greaterThan">
      <formula>$B104</formula>
    </cfRule>
  </conditionalFormatting>
  <conditionalFormatting sqref="N104">
    <cfRule type="cellIs" dxfId="3768" priority="3653" operator="lessThan">
      <formula>$B104</formula>
    </cfRule>
    <cfRule type="cellIs" dxfId="3767" priority="3654" operator="greaterThan">
      <formula>$B104</formula>
    </cfRule>
  </conditionalFormatting>
  <conditionalFormatting sqref="P104">
    <cfRule type="cellIs" dxfId="3766" priority="3651" operator="lessThan">
      <formula>$B104</formula>
    </cfRule>
    <cfRule type="cellIs" dxfId="3765" priority="3652" operator="greaterThan">
      <formula>$B104</formula>
    </cfRule>
  </conditionalFormatting>
  <conditionalFormatting sqref="R104">
    <cfRule type="cellIs" dxfId="3764" priority="3649" operator="lessThan">
      <formula>$B104</formula>
    </cfRule>
    <cfRule type="cellIs" dxfId="3763" priority="3650" operator="greaterThan">
      <formula>$B104</formula>
    </cfRule>
  </conditionalFormatting>
  <conditionalFormatting sqref="T104">
    <cfRule type="cellIs" dxfId="3762" priority="3647" operator="lessThan">
      <formula>$B104</formula>
    </cfRule>
    <cfRule type="cellIs" dxfId="3761" priority="3648" operator="greaterThan">
      <formula>$B104</formula>
    </cfRule>
  </conditionalFormatting>
  <conditionalFormatting sqref="V104">
    <cfRule type="cellIs" dxfId="3760" priority="3645" operator="lessThan">
      <formula>$B104</formula>
    </cfRule>
    <cfRule type="cellIs" dxfId="3759" priority="3646" operator="greaterThan">
      <formula>$B104</formula>
    </cfRule>
  </conditionalFormatting>
  <conditionalFormatting sqref="X104">
    <cfRule type="cellIs" dxfId="3758" priority="3643" operator="lessThan">
      <formula>$B104</formula>
    </cfRule>
    <cfRule type="cellIs" dxfId="3757" priority="3644" operator="greaterThan">
      <formula>$B104</formula>
    </cfRule>
  </conditionalFormatting>
  <conditionalFormatting sqref="Z104">
    <cfRule type="cellIs" dxfId="3756" priority="3641" operator="lessThan">
      <formula>$B104</formula>
    </cfRule>
    <cfRule type="cellIs" dxfId="3755" priority="3642" operator="greaterThan">
      <formula>$B104</formula>
    </cfRule>
  </conditionalFormatting>
  <conditionalFormatting sqref="AB104">
    <cfRule type="cellIs" dxfId="3754" priority="3639" operator="lessThan">
      <formula>$B104</formula>
    </cfRule>
    <cfRule type="cellIs" dxfId="3753" priority="3640" operator="greaterThan">
      <formula>$B104</formula>
    </cfRule>
  </conditionalFormatting>
  <conditionalFormatting sqref="G104">
    <cfRule type="cellIs" dxfId="3752" priority="3637" operator="greaterThan">
      <formula>$C104</formula>
    </cfRule>
    <cfRule type="cellIs" dxfId="3751" priority="3638" operator="lessThan">
      <formula>$C104</formula>
    </cfRule>
  </conditionalFormatting>
  <conditionalFormatting sqref="I104">
    <cfRule type="cellIs" dxfId="3750" priority="3635" operator="greaterThan">
      <formula>$C104</formula>
    </cfRule>
    <cfRule type="cellIs" dxfId="3749" priority="3636" operator="lessThan">
      <formula>$C104</formula>
    </cfRule>
  </conditionalFormatting>
  <conditionalFormatting sqref="K104">
    <cfRule type="cellIs" dxfId="3748" priority="3633" operator="greaterThan">
      <formula>$C104</formula>
    </cfRule>
    <cfRule type="cellIs" dxfId="3747" priority="3634" operator="lessThan">
      <formula>$C104</formula>
    </cfRule>
  </conditionalFormatting>
  <conditionalFormatting sqref="M104">
    <cfRule type="cellIs" dxfId="3746" priority="3631" operator="greaterThan">
      <formula>$C104</formula>
    </cfRule>
    <cfRule type="cellIs" dxfId="3745" priority="3632" operator="lessThan">
      <formula>$C104</formula>
    </cfRule>
  </conditionalFormatting>
  <conditionalFormatting sqref="O104">
    <cfRule type="cellIs" dxfId="3744" priority="3629" operator="greaterThan">
      <formula>$C104</formula>
    </cfRule>
    <cfRule type="cellIs" dxfId="3743" priority="3630" operator="lessThan">
      <formula>$C104</formula>
    </cfRule>
  </conditionalFormatting>
  <conditionalFormatting sqref="Q104">
    <cfRule type="cellIs" dxfId="3742" priority="3627" operator="greaterThan">
      <formula>$C104</formula>
    </cfRule>
    <cfRule type="cellIs" dxfId="3741" priority="3628" operator="lessThan">
      <formula>$C104</formula>
    </cfRule>
  </conditionalFormatting>
  <conditionalFormatting sqref="S104">
    <cfRule type="cellIs" dxfId="3740" priority="3625" operator="greaterThan">
      <formula>$C104</formula>
    </cfRule>
    <cfRule type="cellIs" dxfId="3739" priority="3626" operator="lessThan">
      <formula>$C104</formula>
    </cfRule>
  </conditionalFormatting>
  <conditionalFormatting sqref="U104">
    <cfRule type="cellIs" dxfId="3738" priority="3623" operator="greaterThan">
      <formula>$C104</formula>
    </cfRule>
    <cfRule type="cellIs" dxfId="3737" priority="3624" operator="lessThan">
      <formula>$C104</formula>
    </cfRule>
  </conditionalFormatting>
  <conditionalFormatting sqref="W104">
    <cfRule type="cellIs" dxfId="3736" priority="3621" operator="greaterThan">
      <formula>$C104</formula>
    </cfRule>
    <cfRule type="cellIs" dxfId="3735" priority="3622" operator="lessThan">
      <formula>$C104</formula>
    </cfRule>
  </conditionalFormatting>
  <conditionalFormatting sqref="Y104">
    <cfRule type="cellIs" dxfId="3734" priority="3619" operator="greaterThan">
      <formula>$C104</formula>
    </cfRule>
    <cfRule type="cellIs" dxfId="3733" priority="3620" operator="lessThan">
      <formula>$C104</formula>
    </cfRule>
  </conditionalFormatting>
  <conditionalFormatting sqref="AA104">
    <cfRule type="cellIs" dxfId="3732" priority="3617" operator="greaterThan">
      <formula>$C104</formula>
    </cfRule>
    <cfRule type="cellIs" dxfId="3731" priority="3618" operator="lessThan">
      <formula>$C104</formula>
    </cfRule>
  </conditionalFormatting>
  <conditionalFormatting sqref="AC104">
    <cfRule type="cellIs" dxfId="3730" priority="3615" operator="greaterThan">
      <formula>$C104</formula>
    </cfRule>
    <cfRule type="cellIs" dxfId="3729" priority="3616" operator="lessThan">
      <formula>$C104</formula>
    </cfRule>
  </conditionalFormatting>
  <conditionalFormatting sqref="F108">
    <cfRule type="cellIs" dxfId="3728" priority="3613" operator="lessThan">
      <formula>$B104</formula>
    </cfRule>
    <cfRule type="cellIs" dxfId="3727" priority="3614" operator="greaterThan">
      <formula>$B104</formula>
    </cfRule>
  </conditionalFormatting>
  <conditionalFormatting sqref="G108">
    <cfRule type="cellIs" dxfId="3726" priority="3611" operator="greaterThan">
      <formula>$C104</formula>
    </cfRule>
    <cfRule type="cellIs" dxfId="3725" priority="3612" operator="lessThan">
      <formula>$C104</formula>
    </cfRule>
  </conditionalFormatting>
  <conditionalFormatting sqref="F112">
    <cfRule type="cellIs" dxfId="3724" priority="3609" operator="lessThan">
      <formula>$B104</formula>
    </cfRule>
    <cfRule type="cellIs" dxfId="3723" priority="3610" operator="greaterThan">
      <formula>$B104</formula>
    </cfRule>
  </conditionalFormatting>
  <conditionalFormatting sqref="G112">
    <cfRule type="cellIs" dxfId="3722" priority="3607" operator="greaterThan">
      <formula>$C104</formula>
    </cfRule>
    <cfRule type="cellIs" dxfId="3721" priority="3608" operator="lessThan">
      <formula>$C104</formula>
    </cfRule>
  </conditionalFormatting>
  <conditionalFormatting sqref="F116">
    <cfRule type="cellIs" dxfId="3720" priority="3605" operator="lessThan">
      <formula>$B104</formula>
    </cfRule>
    <cfRule type="cellIs" dxfId="3719" priority="3606" operator="greaterThan">
      <formula>$B104</formula>
    </cfRule>
  </conditionalFormatting>
  <conditionalFormatting sqref="G116">
    <cfRule type="cellIs" dxfId="3718" priority="3603" operator="greaterThan">
      <formula>$C104</formula>
    </cfRule>
    <cfRule type="cellIs" dxfId="3717" priority="3604" operator="lessThan">
      <formula>$C104</formula>
    </cfRule>
  </conditionalFormatting>
  <conditionalFormatting sqref="F120">
    <cfRule type="cellIs" dxfId="3716" priority="3601" operator="lessThan">
      <formula>$B104</formula>
    </cfRule>
    <cfRule type="cellIs" dxfId="3715" priority="3602" operator="greaterThan">
      <formula>$B104</formula>
    </cfRule>
  </conditionalFormatting>
  <conditionalFormatting sqref="G120">
    <cfRule type="cellIs" dxfId="3714" priority="3599" operator="greaterThan">
      <formula>$C104</formula>
    </cfRule>
    <cfRule type="cellIs" dxfId="3713" priority="3600" operator="lessThan">
      <formula>$C104</formula>
    </cfRule>
  </conditionalFormatting>
  <conditionalFormatting sqref="H108">
    <cfRule type="cellIs" dxfId="3712" priority="3597" operator="lessThan">
      <formula>$B104</formula>
    </cfRule>
    <cfRule type="cellIs" dxfId="3711" priority="3598" operator="greaterThan">
      <formula>$B104</formula>
    </cfRule>
  </conditionalFormatting>
  <conditionalFormatting sqref="J108">
    <cfRule type="cellIs" dxfId="3710" priority="3595" operator="lessThan">
      <formula>$B104</formula>
    </cfRule>
    <cfRule type="cellIs" dxfId="3709" priority="3596" operator="greaterThan">
      <formula>$B104</formula>
    </cfRule>
  </conditionalFormatting>
  <conditionalFormatting sqref="L108">
    <cfRule type="cellIs" dxfId="3708" priority="3593" operator="lessThan">
      <formula>$B104</formula>
    </cfRule>
    <cfRule type="cellIs" dxfId="3707" priority="3594" operator="greaterThan">
      <formula>$B104</formula>
    </cfRule>
  </conditionalFormatting>
  <conditionalFormatting sqref="N108">
    <cfRule type="cellIs" dxfId="3706" priority="3591" operator="lessThan">
      <formula>$B104</formula>
    </cfRule>
    <cfRule type="cellIs" dxfId="3705" priority="3592" operator="greaterThan">
      <formula>$B104</formula>
    </cfRule>
  </conditionalFormatting>
  <conditionalFormatting sqref="P108">
    <cfRule type="cellIs" dxfId="3704" priority="3589" operator="lessThan">
      <formula>$B104</formula>
    </cfRule>
    <cfRule type="cellIs" dxfId="3703" priority="3590" operator="greaterThan">
      <formula>$B104</formula>
    </cfRule>
  </conditionalFormatting>
  <conditionalFormatting sqref="R108">
    <cfRule type="cellIs" dxfId="3702" priority="3587" operator="lessThan">
      <formula>$B104</formula>
    </cfRule>
    <cfRule type="cellIs" dxfId="3701" priority="3588" operator="greaterThan">
      <formula>$B104</formula>
    </cfRule>
  </conditionalFormatting>
  <conditionalFormatting sqref="T108">
    <cfRule type="cellIs" dxfId="3700" priority="3585" operator="lessThan">
      <formula>$B104</formula>
    </cfRule>
    <cfRule type="cellIs" dxfId="3699" priority="3586" operator="greaterThan">
      <formula>$B104</formula>
    </cfRule>
  </conditionalFormatting>
  <conditionalFormatting sqref="V108">
    <cfRule type="cellIs" dxfId="3698" priority="3583" operator="lessThan">
      <formula>$B104</formula>
    </cfRule>
    <cfRule type="cellIs" dxfId="3697" priority="3584" operator="greaterThan">
      <formula>$B104</formula>
    </cfRule>
  </conditionalFormatting>
  <conditionalFormatting sqref="X108">
    <cfRule type="cellIs" dxfId="3696" priority="3581" operator="lessThan">
      <formula>$B104</formula>
    </cfRule>
    <cfRule type="cellIs" dxfId="3695" priority="3582" operator="greaterThan">
      <formula>$B104</formula>
    </cfRule>
  </conditionalFormatting>
  <conditionalFormatting sqref="Z108">
    <cfRule type="cellIs" dxfId="3694" priority="3579" operator="lessThan">
      <formula>$B104</formula>
    </cfRule>
    <cfRule type="cellIs" dxfId="3693" priority="3580" operator="greaterThan">
      <formula>$B104</formula>
    </cfRule>
  </conditionalFormatting>
  <conditionalFormatting sqref="AB108">
    <cfRule type="cellIs" dxfId="3692" priority="3577" operator="lessThan">
      <formula>$B104</formula>
    </cfRule>
    <cfRule type="cellIs" dxfId="3691" priority="3578" operator="greaterThan">
      <formula>$B104</formula>
    </cfRule>
  </conditionalFormatting>
  <conditionalFormatting sqref="I108">
    <cfRule type="cellIs" dxfId="3690" priority="3575" operator="greaterThan">
      <formula>$C104</formula>
    </cfRule>
    <cfRule type="cellIs" dxfId="3689" priority="3576" operator="lessThan">
      <formula>$C104</formula>
    </cfRule>
  </conditionalFormatting>
  <conditionalFormatting sqref="K108">
    <cfRule type="cellIs" dxfId="3688" priority="3573" operator="greaterThan">
      <formula>$C104</formula>
    </cfRule>
    <cfRule type="cellIs" dxfId="3687" priority="3574" operator="lessThan">
      <formula>$C104</formula>
    </cfRule>
  </conditionalFormatting>
  <conditionalFormatting sqref="M108">
    <cfRule type="cellIs" dxfId="3686" priority="3571" operator="greaterThan">
      <formula>$C104</formula>
    </cfRule>
    <cfRule type="cellIs" dxfId="3685" priority="3572" operator="lessThan">
      <formula>$C104</formula>
    </cfRule>
  </conditionalFormatting>
  <conditionalFormatting sqref="O108">
    <cfRule type="cellIs" dxfId="3684" priority="3569" operator="greaterThan">
      <formula>$C104</formula>
    </cfRule>
    <cfRule type="cellIs" dxfId="3683" priority="3570" operator="lessThan">
      <formula>$C104</formula>
    </cfRule>
  </conditionalFormatting>
  <conditionalFormatting sqref="Q108">
    <cfRule type="cellIs" dxfId="3682" priority="3567" operator="greaterThan">
      <formula>$C104</formula>
    </cfRule>
    <cfRule type="cellIs" dxfId="3681" priority="3568" operator="lessThan">
      <formula>$C104</formula>
    </cfRule>
  </conditionalFormatting>
  <conditionalFormatting sqref="S108">
    <cfRule type="cellIs" dxfId="3680" priority="3565" operator="greaterThan">
      <formula>$C104</formula>
    </cfRule>
    <cfRule type="cellIs" dxfId="3679" priority="3566" operator="lessThan">
      <formula>$C104</formula>
    </cfRule>
  </conditionalFormatting>
  <conditionalFormatting sqref="U108">
    <cfRule type="cellIs" dxfId="3678" priority="3563" operator="greaterThan">
      <formula>$C104</formula>
    </cfRule>
    <cfRule type="cellIs" dxfId="3677" priority="3564" operator="lessThan">
      <formula>$C104</formula>
    </cfRule>
  </conditionalFormatting>
  <conditionalFormatting sqref="W108">
    <cfRule type="cellIs" dxfId="3676" priority="3561" operator="greaterThan">
      <formula>$C104</formula>
    </cfRule>
    <cfRule type="cellIs" dxfId="3675" priority="3562" operator="lessThan">
      <formula>$C104</formula>
    </cfRule>
  </conditionalFormatting>
  <conditionalFormatting sqref="Y108">
    <cfRule type="cellIs" dxfId="3674" priority="3559" operator="greaterThan">
      <formula>$C104</formula>
    </cfRule>
    <cfRule type="cellIs" dxfId="3673" priority="3560" operator="lessThan">
      <formula>$C104</formula>
    </cfRule>
  </conditionalFormatting>
  <conditionalFormatting sqref="AA108">
    <cfRule type="cellIs" dxfId="3672" priority="3557" operator="greaterThan">
      <formula>$C104</formula>
    </cfRule>
    <cfRule type="cellIs" dxfId="3671" priority="3558" operator="lessThan">
      <formula>$C104</formula>
    </cfRule>
  </conditionalFormatting>
  <conditionalFormatting sqref="AC108">
    <cfRule type="cellIs" dxfId="3670" priority="3555" operator="greaterThan">
      <formula>$C104</formula>
    </cfRule>
    <cfRule type="cellIs" dxfId="3669" priority="3556" operator="lessThan">
      <formula>$C104</formula>
    </cfRule>
  </conditionalFormatting>
  <conditionalFormatting sqref="H112">
    <cfRule type="cellIs" dxfId="3668" priority="3553" operator="lessThan">
      <formula>$B104</formula>
    </cfRule>
    <cfRule type="cellIs" dxfId="3667" priority="3554" operator="greaterThan">
      <formula>$B104</formula>
    </cfRule>
  </conditionalFormatting>
  <conditionalFormatting sqref="J112">
    <cfRule type="cellIs" dxfId="3666" priority="3551" operator="lessThan">
      <formula>$B104</formula>
    </cfRule>
    <cfRule type="cellIs" dxfId="3665" priority="3552" operator="greaterThan">
      <formula>$B104</formula>
    </cfRule>
  </conditionalFormatting>
  <conditionalFormatting sqref="L112">
    <cfRule type="cellIs" dxfId="3664" priority="3549" operator="lessThan">
      <formula>$B104</formula>
    </cfRule>
    <cfRule type="cellIs" dxfId="3663" priority="3550" operator="greaterThan">
      <formula>$B104</formula>
    </cfRule>
  </conditionalFormatting>
  <conditionalFormatting sqref="N112">
    <cfRule type="cellIs" dxfId="3662" priority="3547" operator="lessThan">
      <formula>$B104</formula>
    </cfRule>
    <cfRule type="cellIs" dxfId="3661" priority="3548" operator="greaterThan">
      <formula>$B104</formula>
    </cfRule>
  </conditionalFormatting>
  <conditionalFormatting sqref="P112">
    <cfRule type="cellIs" dxfId="3660" priority="3545" operator="lessThan">
      <formula>$B104</formula>
    </cfRule>
    <cfRule type="cellIs" dxfId="3659" priority="3546" operator="greaterThan">
      <formula>$B104</formula>
    </cfRule>
  </conditionalFormatting>
  <conditionalFormatting sqref="R112">
    <cfRule type="cellIs" dxfId="3658" priority="3543" operator="lessThan">
      <formula>$B104</formula>
    </cfRule>
    <cfRule type="cellIs" dxfId="3657" priority="3544" operator="greaterThan">
      <formula>$B104</formula>
    </cfRule>
  </conditionalFormatting>
  <conditionalFormatting sqref="T112">
    <cfRule type="cellIs" dxfId="3656" priority="3541" operator="lessThan">
      <formula>$B104</formula>
    </cfRule>
    <cfRule type="cellIs" dxfId="3655" priority="3542" operator="greaterThan">
      <formula>$B104</formula>
    </cfRule>
  </conditionalFormatting>
  <conditionalFormatting sqref="V112">
    <cfRule type="cellIs" dxfId="3654" priority="3539" operator="lessThan">
      <formula>$B104</formula>
    </cfRule>
    <cfRule type="cellIs" dxfId="3653" priority="3540" operator="greaterThan">
      <formula>$B104</formula>
    </cfRule>
  </conditionalFormatting>
  <conditionalFormatting sqref="X112">
    <cfRule type="cellIs" dxfId="3652" priority="3537" operator="lessThan">
      <formula>$B104</formula>
    </cfRule>
    <cfRule type="cellIs" dxfId="3651" priority="3538" operator="greaterThan">
      <formula>$B104</formula>
    </cfRule>
  </conditionalFormatting>
  <conditionalFormatting sqref="Z112">
    <cfRule type="cellIs" dxfId="3650" priority="3535" operator="lessThan">
      <formula>$B104</formula>
    </cfRule>
    <cfRule type="cellIs" dxfId="3649" priority="3536" operator="greaterThan">
      <formula>$B104</formula>
    </cfRule>
  </conditionalFormatting>
  <conditionalFormatting sqref="AB112">
    <cfRule type="cellIs" dxfId="3648" priority="3533" operator="lessThan">
      <formula>$B104</formula>
    </cfRule>
    <cfRule type="cellIs" dxfId="3647" priority="3534" operator="greaterThan">
      <formula>$B104</formula>
    </cfRule>
  </conditionalFormatting>
  <conditionalFormatting sqref="I112">
    <cfRule type="cellIs" dxfId="3646" priority="3531" operator="greaterThan">
      <formula>$C104</formula>
    </cfRule>
    <cfRule type="cellIs" dxfId="3645" priority="3532" operator="lessThan">
      <formula>$C104</formula>
    </cfRule>
  </conditionalFormatting>
  <conditionalFormatting sqref="K112">
    <cfRule type="cellIs" dxfId="3644" priority="3529" operator="greaterThan">
      <formula>$C104</formula>
    </cfRule>
    <cfRule type="cellIs" dxfId="3643" priority="3530" operator="lessThan">
      <formula>$C104</formula>
    </cfRule>
  </conditionalFormatting>
  <conditionalFormatting sqref="M112">
    <cfRule type="cellIs" dxfId="3642" priority="3527" operator="greaterThan">
      <formula>$C104</formula>
    </cfRule>
    <cfRule type="cellIs" dxfId="3641" priority="3528" operator="lessThan">
      <formula>$C104</formula>
    </cfRule>
  </conditionalFormatting>
  <conditionalFormatting sqref="O112">
    <cfRule type="cellIs" dxfId="3640" priority="3525" operator="greaterThan">
      <formula>$C104</formula>
    </cfRule>
    <cfRule type="cellIs" dxfId="3639" priority="3526" operator="lessThan">
      <formula>$C104</formula>
    </cfRule>
  </conditionalFormatting>
  <conditionalFormatting sqref="Q112">
    <cfRule type="cellIs" dxfId="3638" priority="3523" operator="greaterThan">
      <formula>$C104</formula>
    </cfRule>
    <cfRule type="cellIs" dxfId="3637" priority="3524" operator="lessThan">
      <formula>$C104</formula>
    </cfRule>
  </conditionalFormatting>
  <conditionalFormatting sqref="S112">
    <cfRule type="cellIs" dxfId="3636" priority="3521" operator="greaterThan">
      <formula>$C104</formula>
    </cfRule>
    <cfRule type="cellIs" dxfId="3635" priority="3522" operator="lessThan">
      <formula>$C104</formula>
    </cfRule>
  </conditionalFormatting>
  <conditionalFormatting sqref="U112">
    <cfRule type="cellIs" dxfId="3634" priority="3519" operator="greaterThan">
      <formula>$C104</formula>
    </cfRule>
    <cfRule type="cellIs" dxfId="3633" priority="3520" operator="lessThan">
      <formula>$C104</formula>
    </cfRule>
  </conditionalFormatting>
  <conditionalFormatting sqref="W112">
    <cfRule type="cellIs" dxfId="3632" priority="3517" operator="greaterThan">
      <formula>$C104</formula>
    </cfRule>
    <cfRule type="cellIs" dxfId="3631" priority="3518" operator="lessThan">
      <formula>$C104</formula>
    </cfRule>
  </conditionalFormatting>
  <conditionalFormatting sqref="Y112">
    <cfRule type="cellIs" dxfId="3630" priority="3515" operator="greaterThan">
      <formula>$C104</formula>
    </cfRule>
    <cfRule type="cellIs" dxfId="3629" priority="3516" operator="lessThan">
      <formula>$C104</formula>
    </cfRule>
  </conditionalFormatting>
  <conditionalFormatting sqref="AA112">
    <cfRule type="cellIs" dxfId="3628" priority="3513" operator="greaterThan">
      <formula>$C104</formula>
    </cfRule>
    <cfRule type="cellIs" dxfId="3627" priority="3514" operator="lessThan">
      <formula>$C104</formula>
    </cfRule>
  </conditionalFormatting>
  <conditionalFormatting sqref="AC112">
    <cfRule type="cellIs" dxfId="3626" priority="3511" operator="greaterThan">
      <formula>$C104</formula>
    </cfRule>
    <cfRule type="cellIs" dxfId="3625" priority="3512" operator="lessThan">
      <formula>$C104</formula>
    </cfRule>
  </conditionalFormatting>
  <conditionalFormatting sqref="H116">
    <cfRule type="cellIs" dxfId="3624" priority="3509" operator="lessThan">
      <formula>$B104</formula>
    </cfRule>
    <cfRule type="cellIs" dxfId="3623" priority="3510" operator="greaterThan">
      <formula>$B104</formula>
    </cfRule>
  </conditionalFormatting>
  <conditionalFormatting sqref="J116">
    <cfRule type="cellIs" dxfId="3622" priority="3507" operator="lessThan">
      <formula>$B104</formula>
    </cfRule>
    <cfRule type="cellIs" dxfId="3621" priority="3508" operator="greaterThan">
      <formula>$B104</formula>
    </cfRule>
  </conditionalFormatting>
  <conditionalFormatting sqref="L116">
    <cfRule type="cellIs" dxfId="3620" priority="3505" operator="lessThan">
      <formula>$B104</formula>
    </cfRule>
    <cfRule type="cellIs" dxfId="3619" priority="3506" operator="greaterThan">
      <formula>$B104</formula>
    </cfRule>
  </conditionalFormatting>
  <conditionalFormatting sqref="N116">
    <cfRule type="cellIs" dxfId="3618" priority="3503" operator="lessThan">
      <formula>$B104</formula>
    </cfRule>
    <cfRule type="cellIs" dxfId="3617" priority="3504" operator="greaterThan">
      <formula>$B104</formula>
    </cfRule>
  </conditionalFormatting>
  <conditionalFormatting sqref="P116">
    <cfRule type="cellIs" dxfId="3616" priority="3501" operator="lessThan">
      <formula>$B104</formula>
    </cfRule>
    <cfRule type="cellIs" dxfId="3615" priority="3502" operator="greaterThan">
      <formula>$B104</formula>
    </cfRule>
  </conditionalFormatting>
  <conditionalFormatting sqref="R116">
    <cfRule type="cellIs" dxfId="3614" priority="3499" operator="lessThan">
      <formula>$B104</formula>
    </cfRule>
    <cfRule type="cellIs" dxfId="3613" priority="3500" operator="greaterThan">
      <formula>$B104</formula>
    </cfRule>
  </conditionalFormatting>
  <conditionalFormatting sqref="T116">
    <cfRule type="cellIs" dxfId="3612" priority="3497" operator="lessThan">
      <formula>$B104</formula>
    </cfRule>
    <cfRule type="cellIs" dxfId="3611" priority="3498" operator="greaterThan">
      <formula>$B104</formula>
    </cfRule>
  </conditionalFormatting>
  <conditionalFormatting sqref="V116">
    <cfRule type="cellIs" dxfId="3610" priority="3495" operator="lessThan">
      <formula>$B104</formula>
    </cfRule>
    <cfRule type="cellIs" dxfId="3609" priority="3496" operator="greaterThan">
      <formula>$B104</formula>
    </cfRule>
  </conditionalFormatting>
  <conditionalFormatting sqref="X116">
    <cfRule type="cellIs" dxfId="3608" priority="3493" operator="lessThan">
      <formula>$B104</formula>
    </cfRule>
    <cfRule type="cellIs" dxfId="3607" priority="3494" operator="greaterThan">
      <formula>$B104</formula>
    </cfRule>
  </conditionalFormatting>
  <conditionalFormatting sqref="Z116">
    <cfRule type="cellIs" dxfId="3606" priority="3491" operator="lessThan">
      <formula>$B104</formula>
    </cfRule>
    <cfRule type="cellIs" dxfId="3605" priority="3492" operator="greaterThan">
      <formula>$B104</formula>
    </cfRule>
  </conditionalFormatting>
  <conditionalFormatting sqref="AB116">
    <cfRule type="cellIs" dxfId="3604" priority="3489" operator="lessThan">
      <formula>$B104</formula>
    </cfRule>
    <cfRule type="cellIs" dxfId="3603" priority="3490" operator="greaterThan">
      <formula>$B104</formula>
    </cfRule>
  </conditionalFormatting>
  <conditionalFormatting sqref="I116">
    <cfRule type="cellIs" dxfId="3602" priority="3487" operator="greaterThan">
      <formula>$C104</formula>
    </cfRule>
    <cfRule type="cellIs" dxfId="3601" priority="3488" operator="lessThan">
      <formula>$C104</formula>
    </cfRule>
  </conditionalFormatting>
  <conditionalFormatting sqref="K116">
    <cfRule type="cellIs" dxfId="3600" priority="3485" operator="greaterThan">
      <formula>$C104</formula>
    </cfRule>
    <cfRule type="cellIs" dxfId="3599" priority="3486" operator="lessThan">
      <formula>$C104</formula>
    </cfRule>
  </conditionalFormatting>
  <conditionalFormatting sqref="M116">
    <cfRule type="cellIs" dxfId="3598" priority="3483" operator="greaterThan">
      <formula>$C104</formula>
    </cfRule>
    <cfRule type="cellIs" dxfId="3597" priority="3484" operator="lessThan">
      <formula>$C104</formula>
    </cfRule>
  </conditionalFormatting>
  <conditionalFormatting sqref="O116">
    <cfRule type="cellIs" dxfId="3596" priority="3481" operator="greaterThan">
      <formula>$C104</formula>
    </cfRule>
    <cfRule type="cellIs" dxfId="3595" priority="3482" operator="lessThan">
      <formula>$C104</formula>
    </cfRule>
  </conditionalFormatting>
  <conditionalFormatting sqref="Q116">
    <cfRule type="cellIs" dxfId="3594" priority="3479" operator="greaterThan">
      <formula>$C104</formula>
    </cfRule>
    <cfRule type="cellIs" dxfId="3593" priority="3480" operator="lessThan">
      <formula>$C104</formula>
    </cfRule>
  </conditionalFormatting>
  <conditionalFormatting sqref="S116">
    <cfRule type="cellIs" dxfId="3592" priority="3477" operator="greaterThan">
      <formula>$C104</formula>
    </cfRule>
    <cfRule type="cellIs" dxfId="3591" priority="3478" operator="lessThan">
      <formula>$C104</formula>
    </cfRule>
  </conditionalFormatting>
  <conditionalFormatting sqref="U116">
    <cfRule type="cellIs" dxfId="3590" priority="3475" operator="greaterThan">
      <formula>$C104</formula>
    </cfRule>
    <cfRule type="cellIs" dxfId="3589" priority="3476" operator="lessThan">
      <formula>$C104</formula>
    </cfRule>
  </conditionalFormatting>
  <conditionalFormatting sqref="W116">
    <cfRule type="cellIs" dxfId="3588" priority="3473" operator="greaterThan">
      <formula>$C104</formula>
    </cfRule>
    <cfRule type="cellIs" dxfId="3587" priority="3474" operator="lessThan">
      <formula>$C104</formula>
    </cfRule>
  </conditionalFormatting>
  <conditionalFormatting sqref="Y116">
    <cfRule type="cellIs" dxfId="3586" priority="3471" operator="greaterThan">
      <formula>$C104</formula>
    </cfRule>
    <cfRule type="cellIs" dxfId="3585" priority="3472" operator="lessThan">
      <formula>$C104</formula>
    </cfRule>
  </conditionalFormatting>
  <conditionalFormatting sqref="AA116">
    <cfRule type="cellIs" dxfId="3584" priority="3469" operator="greaterThan">
      <formula>$C104</formula>
    </cfRule>
    <cfRule type="cellIs" dxfId="3583" priority="3470" operator="lessThan">
      <formula>$C104</formula>
    </cfRule>
  </conditionalFormatting>
  <conditionalFormatting sqref="AC116">
    <cfRule type="cellIs" dxfId="3582" priority="3467" operator="greaterThan">
      <formula>$C104</formula>
    </cfRule>
    <cfRule type="cellIs" dxfId="3581" priority="3468" operator="lessThan">
      <formula>$C104</formula>
    </cfRule>
  </conditionalFormatting>
  <conditionalFormatting sqref="H120">
    <cfRule type="cellIs" dxfId="3580" priority="3465" operator="lessThan">
      <formula>$B104</formula>
    </cfRule>
    <cfRule type="cellIs" dxfId="3579" priority="3466" operator="greaterThan">
      <formula>$B104</formula>
    </cfRule>
  </conditionalFormatting>
  <conditionalFormatting sqref="J120">
    <cfRule type="cellIs" dxfId="3578" priority="3463" operator="lessThan">
      <formula>$B104</formula>
    </cfRule>
    <cfRule type="cellIs" dxfId="3577" priority="3464" operator="greaterThan">
      <formula>$B104</formula>
    </cfRule>
  </conditionalFormatting>
  <conditionalFormatting sqref="L120">
    <cfRule type="cellIs" dxfId="3576" priority="3461" operator="lessThan">
      <formula>$B104</formula>
    </cfRule>
    <cfRule type="cellIs" dxfId="3575" priority="3462" operator="greaterThan">
      <formula>$B104</formula>
    </cfRule>
  </conditionalFormatting>
  <conditionalFormatting sqref="N120">
    <cfRule type="cellIs" dxfId="3574" priority="3459" operator="lessThan">
      <formula>$B104</formula>
    </cfRule>
    <cfRule type="cellIs" dxfId="3573" priority="3460" operator="greaterThan">
      <formula>$B104</formula>
    </cfRule>
  </conditionalFormatting>
  <conditionalFormatting sqref="P120">
    <cfRule type="cellIs" dxfId="3572" priority="3457" operator="lessThan">
      <formula>$B104</formula>
    </cfRule>
    <cfRule type="cellIs" dxfId="3571" priority="3458" operator="greaterThan">
      <formula>$B104</formula>
    </cfRule>
  </conditionalFormatting>
  <conditionalFormatting sqref="R120">
    <cfRule type="cellIs" dxfId="3570" priority="3455" operator="lessThan">
      <formula>$B104</formula>
    </cfRule>
    <cfRule type="cellIs" dxfId="3569" priority="3456" operator="greaterThan">
      <formula>$B104</formula>
    </cfRule>
  </conditionalFormatting>
  <conditionalFormatting sqref="T120">
    <cfRule type="cellIs" dxfId="3568" priority="3453" operator="lessThan">
      <formula>$B104</formula>
    </cfRule>
    <cfRule type="cellIs" dxfId="3567" priority="3454" operator="greaterThan">
      <formula>$B104</formula>
    </cfRule>
  </conditionalFormatting>
  <conditionalFormatting sqref="V120">
    <cfRule type="cellIs" dxfId="3566" priority="3451" operator="lessThan">
      <formula>$B104</formula>
    </cfRule>
    <cfRule type="cellIs" dxfId="3565" priority="3452" operator="greaterThan">
      <formula>$B104</formula>
    </cfRule>
  </conditionalFormatting>
  <conditionalFormatting sqref="X120">
    <cfRule type="cellIs" dxfId="3564" priority="3449" operator="lessThan">
      <formula>$B104</formula>
    </cfRule>
    <cfRule type="cellIs" dxfId="3563" priority="3450" operator="greaterThan">
      <formula>$B104</formula>
    </cfRule>
  </conditionalFormatting>
  <conditionalFormatting sqref="Z120">
    <cfRule type="cellIs" dxfId="3562" priority="3447" operator="lessThan">
      <formula>$B104</formula>
    </cfRule>
    <cfRule type="cellIs" dxfId="3561" priority="3448" operator="greaterThan">
      <formula>$B104</formula>
    </cfRule>
  </conditionalFormatting>
  <conditionalFormatting sqref="AB120">
    <cfRule type="cellIs" dxfId="3560" priority="3445" operator="lessThan">
      <formula>$B104</formula>
    </cfRule>
    <cfRule type="cellIs" dxfId="3559" priority="3446" operator="greaterThan">
      <formula>$B104</formula>
    </cfRule>
  </conditionalFormatting>
  <conditionalFormatting sqref="I120">
    <cfRule type="cellIs" dxfId="3558" priority="3443" operator="greaterThan">
      <formula>$C104</formula>
    </cfRule>
    <cfRule type="cellIs" dxfId="3557" priority="3444" operator="lessThan">
      <formula>$C104</formula>
    </cfRule>
  </conditionalFormatting>
  <conditionalFormatting sqref="K120">
    <cfRule type="cellIs" dxfId="3556" priority="3441" operator="greaterThan">
      <formula>$C104</formula>
    </cfRule>
    <cfRule type="cellIs" dxfId="3555" priority="3442" operator="lessThan">
      <formula>$C104</formula>
    </cfRule>
  </conditionalFormatting>
  <conditionalFormatting sqref="M120">
    <cfRule type="cellIs" dxfId="3554" priority="3439" operator="greaterThan">
      <formula>$C104</formula>
    </cfRule>
    <cfRule type="cellIs" dxfId="3553" priority="3440" operator="lessThan">
      <formula>$C104</formula>
    </cfRule>
  </conditionalFormatting>
  <conditionalFormatting sqref="O120">
    <cfRule type="cellIs" dxfId="3552" priority="3437" operator="greaterThan">
      <formula>$C104</formula>
    </cfRule>
    <cfRule type="cellIs" dxfId="3551" priority="3438" operator="lessThan">
      <formula>$C104</formula>
    </cfRule>
  </conditionalFormatting>
  <conditionalFormatting sqref="Q120">
    <cfRule type="cellIs" dxfId="3550" priority="3435" operator="greaterThan">
      <formula>$C104</formula>
    </cfRule>
    <cfRule type="cellIs" dxfId="3549" priority="3436" operator="lessThan">
      <formula>$C104</formula>
    </cfRule>
  </conditionalFormatting>
  <conditionalFormatting sqref="S120">
    <cfRule type="cellIs" dxfId="3548" priority="3433" operator="greaterThan">
      <formula>$C104</formula>
    </cfRule>
    <cfRule type="cellIs" dxfId="3547" priority="3434" operator="lessThan">
      <formula>$C104</formula>
    </cfRule>
  </conditionalFormatting>
  <conditionalFormatting sqref="U120">
    <cfRule type="cellIs" dxfId="3546" priority="3431" operator="greaterThan">
      <formula>$C104</formula>
    </cfRule>
    <cfRule type="cellIs" dxfId="3545" priority="3432" operator="lessThan">
      <formula>$C104</formula>
    </cfRule>
  </conditionalFormatting>
  <conditionalFormatting sqref="W120">
    <cfRule type="cellIs" dxfId="3544" priority="3429" operator="greaterThan">
      <formula>$C104</formula>
    </cfRule>
    <cfRule type="cellIs" dxfId="3543" priority="3430" operator="lessThan">
      <formula>$C104</formula>
    </cfRule>
  </conditionalFormatting>
  <conditionalFormatting sqref="Y120">
    <cfRule type="cellIs" dxfId="3542" priority="3427" operator="greaterThan">
      <formula>$C104</formula>
    </cfRule>
    <cfRule type="cellIs" dxfId="3541" priority="3428" operator="lessThan">
      <formula>$C104</formula>
    </cfRule>
  </conditionalFormatting>
  <conditionalFormatting sqref="AA120">
    <cfRule type="cellIs" dxfId="3540" priority="3425" operator="greaterThan">
      <formula>$C104</formula>
    </cfRule>
    <cfRule type="cellIs" dxfId="3539" priority="3426" operator="lessThan">
      <formula>$C104</formula>
    </cfRule>
  </conditionalFormatting>
  <conditionalFormatting sqref="AC120">
    <cfRule type="cellIs" dxfId="3538" priority="3423" operator="greaterThan">
      <formula>$C104</formula>
    </cfRule>
    <cfRule type="cellIs" dxfId="3537" priority="3424" operator="lessThan">
      <formula>$C104</formula>
    </cfRule>
  </conditionalFormatting>
  <conditionalFormatting sqref="F106">
    <cfRule type="cellIs" dxfId="3536" priority="3422" operator="equal">
      <formula>1</formula>
    </cfRule>
  </conditionalFormatting>
  <conditionalFormatting sqref="F105">
    <cfRule type="cellIs" dxfId="3535" priority="3418" operator="greaterThan">
      <formula>0</formula>
    </cfRule>
    <cfRule type="cellIs" dxfId="3534" priority="3421" operator="lessThan">
      <formula>0</formula>
    </cfRule>
  </conditionalFormatting>
  <conditionalFormatting sqref="G105">
    <cfRule type="cellIs" dxfId="3533" priority="3419" operator="lessThan">
      <formula>0</formula>
    </cfRule>
    <cfRule type="cellIs" dxfId="3532" priority="3420" operator="greaterThan">
      <formula>0</formula>
    </cfRule>
  </conditionalFormatting>
  <conditionalFormatting sqref="H105">
    <cfRule type="cellIs" dxfId="3531" priority="3414" operator="greaterThan">
      <formula>0</formula>
    </cfRule>
    <cfRule type="cellIs" dxfId="3530" priority="3417" operator="lessThan">
      <formula>0</formula>
    </cfRule>
  </conditionalFormatting>
  <conditionalFormatting sqref="I105">
    <cfRule type="cellIs" dxfId="3529" priority="3415" operator="lessThan">
      <formula>0</formula>
    </cfRule>
    <cfRule type="cellIs" dxfId="3528" priority="3416" operator="greaterThan">
      <formula>0</formula>
    </cfRule>
  </conditionalFormatting>
  <conditionalFormatting sqref="J105">
    <cfRule type="cellIs" dxfId="3527" priority="3410" operator="greaterThan">
      <formula>0</formula>
    </cfRule>
    <cfRule type="cellIs" dxfId="3526" priority="3413" operator="lessThan">
      <formula>0</formula>
    </cfRule>
  </conditionalFormatting>
  <conditionalFormatting sqref="K105">
    <cfRule type="cellIs" dxfId="3525" priority="3411" operator="lessThan">
      <formula>0</formula>
    </cfRule>
    <cfRule type="cellIs" dxfId="3524" priority="3412" operator="greaterThan">
      <formula>0</formula>
    </cfRule>
  </conditionalFormatting>
  <conditionalFormatting sqref="L105">
    <cfRule type="cellIs" dxfId="3523" priority="3406" operator="greaterThan">
      <formula>0</formula>
    </cfRule>
    <cfRule type="cellIs" dxfId="3522" priority="3409" operator="lessThan">
      <formula>0</formula>
    </cfRule>
  </conditionalFormatting>
  <conditionalFormatting sqref="M105">
    <cfRule type="cellIs" dxfId="3521" priority="3407" operator="lessThan">
      <formula>0</formula>
    </cfRule>
    <cfRule type="cellIs" dxfId="3520" priority="3408" operator="greaterThan">
      <formula>0</formula>
    </cfRule>
  </conditionalFormatting>
  <conditionalFormatting sqref="N105">
    <cfRule type="cellIs" dxfId="3519" priority="3402" operator="greaterThan">
      <formula>0</formula>
    </cfRule>
    <cfRule type="cellIs" dxfId="3518" priority="3405" operator="lessThan">
      <formula>0</formula>
    </cfRule>
  </conditionalFormatting>
  <conditionalFormatting sqref="O105">
    <cfRule type="cellIs" dxfId="3517" priority="3403" operator="lessThan">
      <formula>0</formula>
    </cfRule>
    <cfRule type="cellIs" dxfId="3516" priority="3404" operator="greaterThan">
      <formula>0</formula>
    </cfRule>
  </conditionalFormatting>
  <conditionalFormatting sqref="P105">
    <cfRule type="cellIs" dxfId="3515" priority="3398" operator="greaterThan">
      <formula>0</formula>
    </cfRule>
    <cfRule type="cellIs" dxfId="3514" priority="3401" operator="lessThan">
      <formula>0</formula>
    </cfRule>
  </conditionalFormatting>
  <conditionalFormatting sqref="Q105">
    <cfRule type="cellIs" dxfId="3513" priority="3399" operator="lessThan">
      <formula>0</formula>
    </cfRule>
    <cfRule type="cellIs" dxfId="3512" priority="3400" operator="greaterThan">
      <formula>0</formula>
    </cfRule>
  </conditionalFormatting>
  <conditionalFormatting sqref="R105">
    <cfRule type="cellIs" dxfId="3511" priority="3394" operator="greaterThan">
      <formula>0</formula>
    </cfRule>
    <cfRule type="cellIs" dxfId="3510" priority="3397" operator="lessThan">
      <formula>0</formula>
    </cfRule>
  </conditionalFormatting>
  <conditionalFormatting sqref="S105">
    <cfRule type="cellIs" dxfId="3509" priority="3395" operator="lessThan">
      <formula>0</formula>
    </cfRule>
    <cfRule type="cellIs" dxfId="3508" priority="3396" operator="greaterThan">
      <formula>0</formula>
    </cfRule>
  </conditionalFormatting>
  <conditionalFormatting sqref="T105">
    <cfRule type="cellIs" dxfId="3507" priority="3390" operator="greaterThan">
      <formula>0</formula>
    </cfRule>
    <cfRule type="cellIs" dxfId="3506" priority="3393" operator="lessThan">
      <formula>0</formula>
    </cfRule>
  </conditionalFormatting>
  <conditionalFormatting sqref="U105">
    <cfRule type="cellIs" dxfId="3505" priority="3391" operator="lessThan">
      <formula>0</formula>
    </cfRule>
    <cfRule type="cellIs" dxfId="3504" priority="3392" operator="greaterThan">
      <formula>0</formula>
    </cfRule>
  </conditionalFormatting>
  <conditionalFormatting sqref="V105">
    <cfRule type="cellIs" dxfId="3503" priority="3386" operator="greaterThan">
      <formula>0</formula>
    </cfRule>
    <cfRule type="cellIs" dxfId="3502" priority="3389" operator="lessThan">
      <formula>0</formula>
    </cfRule>
  </conditionalFormatting>
  <conditionalFormatting sqref="W105">
    <cfRule type="cellIs" dxfId="3501" priority="3387" operator="lessThan">
      <formula>0</formula>
    </cfRule>
    <cfRule type="cellIs" dxfId="3500" priority="3388" operator="greaterThan">
      <formula>0</formula>
    </cfRule>
  </conditionalFormatting>
  <conditionalFormatting sqref="X105">
    <cfRule type="cellIs" dxfId="3499" priority="3382" operator="greaterThan">
      <formula>0</formula>
    </cfRule>
    <cfRule type="cellIs" dxfId="3498" priority="3385" operator="lessThan">
      <formula>0</formula>
    </cfRule>
  </conditionalFormatting>
  <conditionalFormatting sqref="Y105">
    <cfRule type="cellIs" dxfId="3497" priority="3383" operator="lessThan">
      <formula>0</formula>
    </cfRule>
    <cfRule type="cellIs" dxfId="3496" priority="3384" operator="greaterThan">
      <formula>0</formula>
    </cfRule>
  </conditionalFormatting>
  <conditionalFormatting sqref="Z105">
    <cfRule type="cellIs" dxfId="3495" priority="3378" operator="greaterThan">
      <formula>0</formula>
    </cfRule>
    <cfRule type="cellIs" dxfId="3494" priority="3381" operator="lessThan">
      <formula>0</formula>
    </cfRule>
  </conditionalFormatting>
  <conditionalFormatting sqref="AA105">
    <cfRule type="cellIs" dxfId="3493" priority="3379" operator="lessThan">
      <formula>0</formula>
    </cfRule>
    <cfRule type="cellIs" dxfId="3492" priority="3380" operator="greaterThan">
      <formula>0</formula>
    </cfRule>
  </conditionalFormatting>
  <conditionalFormatting sqref="AB105">
    <cfRule type="cellIs" dxfId="3491" priority="3374" operator="greaterThan">
      <formula>0</formula>
    </cfRule>
    <cfRule type="cellIs" dxfId="3490" priority="3377" operator="lessThan">
      <formula>0</formula>
    </cfRule>
  </conditionalFormatting>
  <conditionalFormatting sqref="AC105">
    <cfRule type="cellIs" dxfId="3489" priority="3375" operator="lessThan">
      <formula>0</formula>
    </cfRule>
    <cfRule type="cellIs" dxfId="3488" priority="3376" operator="greaterThan">
      <formula>0</formula>
    </cfRule>
  </conditionalFormatting>
  <conditionalFormatting sqref="F109">
    <cfRule type="cellIs" dxfId="3487" priority="3372" operator="greaterThan">
      <formula>0</formula>
    </cfRule>
    <cfRule type="cellIs" dxfId="3486" priority="3373" operator="lessThan">
      <formula>0</formula>
    </cfRule>
  </conditionalFormatting>
  <conditionalFormatting sqref="F113">
    <cfRule type="cellIs" dxfId="3485" priority="3370" operator="greaterThan">
      <formula>0</formula>
    </cfRule>
    <cfRule type="cellIs" dxfId="3484" priority="3371" operator="lessThan">
      <formula>0</formula>
    </cfRule>
  </conditionalFormatting>
  <conditionalFormatting sqref="F117">
    <cfRule type="cellIs" dxfId="3483" priority="3368" operator="greaterThan">
      <formula>0</formula>
    </cfRule>
    <cfRule type="cellIs" dxfId="3482" priority="3369" operator="lessThan">
      <formula>0</formula>
    </cfRule>
  </conditionalFormatting>
  <conditionalFormatting sqref="G109">
    <cfRule type="cellIs" dxfId="3481" priority="3366" operator="lessThan">
      <formula>0</formula>
    </cfRule>
    <cfRule type="cellIs" dxfId="3480" priority="3367" operator="greaterThan">
      <formula>0</formula>
    </cfRule>
  </conditionalFormatting>
  <conditionalFormatting sqref="G113">
    <cfRule type="cellIs" dxfId="3479" priority="3364" operator="lessThan">
      <formula>0</formula>
    </cfRule>
    <cfRule type="cellIs" dxfId="3478" priority="3365" operator="greaterThan">
      <formula>0</formula>
    </cfRule>
  </conditionalFormatting>
  <conditionalFormatting sqref="G117">
    <cfRule type="cellIs" dxfId="3477" priority="3362" operator="lessThan">
      <formula>0</formula>
    </cfRule>
    <cfRule type="cellIs" dxfId="3476" priority="3363" operator="greaterThan">
      <formula>0</formula>
    </cfRule>
  </conditionalFormatting>
  <conditionalFormatting sqref="H109">
    <cfRule type="cellIs" dxfId="3475" priority="3360" operator="greaterThan">
      <formula>0</formula>
    </cfRule>
    <cfRule type="cellIs" dxfId="3474" priority="3361" operator="lessThan">
      <formula>0</formula>
    </cfRule>
  </conditionalFormatting>
  <conditionalFormatting sqref="I109">
    <cfRule type="cellIs" dxfId="3473" priority="3358" operator="lessThan">
      <formula>0</formula>
    </cfRule>
    <cfRule type="cellIs" dxfId="3472" priority="3359" operator="greaterThan">
      <formula>0</formula>
    </cfRule>
  </conditionalFormatting>
  <conditionalFormatting sqref="J109">
    <cfRule type="cellIs" dxfId="3471" priority="3356" operator="greaterThan">
      <formula>0</formula>
    </cfRule>
    <cfRule type="cellIs" dxfId="3470" priority="3357" operator="lessThan">
      <formula>0</formula>
    </cfRule>
  </conditionalFormatting>
  <conditionalFormatting sqref="K109">
    <cfRule type="cellIs" dxfId="3469" priority="3354" operator="lessThan">
      <formula>0</formula>
    </cfRule>
    <cfRule type="cellIs" dxfId="3468" priority="3355" operator="greaterThan">
      <formula>0</formula>
    </cfRule>
  </conditionalFormatting>
  <conditionalFormatting sqref="L109">
    <cfRule type="cellIs" dxfId="3467" priority="3352" operator="greaterThan">
      <formula>0</formula>
    </cfRule>
    <cfRule type="cellIs" dxfId="3466" priority="3353" operator="lessThan">
      <formula>0</formula>
    </cfRule>
  </conditionalFormatting>
  <conditionalFormatting sqref="M109">
    <cfRule type="cellIs" dxfId="3465" priority="3350" operator="lessThan">
      <formula>0</formula>
    </cfRule>
    <cfRule type="cellIs" dxfId="3464" priority="3351" operator="greaterThan">
      <formula>0</formula>
    </cfRule>
  </conditionalFormatting>
  <conditionalFormatting sqref="N109">
    <cfRule type="cellIs" dxfId="3463" priority="3348" operator="greaterThan">
      <formula>0</formula>
    </cfRule>
    <cfRule type="cellIs" dxfId="3462" priority="3349" operator="lessThan">
      <formula>0</formula>
    </cfRule>
  </conditionalFormatting>
  <conditionalFormatting sqref="O109">
    <cfRule type="cellIs" dxfId="3461" priority="3346" operator="lessThan">
      <formula>0</formula>
    </cfRule>
    <cfRule type="cellIs" dxfId="3460" priority="3347" operator="greaterThan">
      <formula>0</formula>
    </cfRule>
  </conditionalFormatting>
  <conditionalFormatting sqref="P109">
    <cfRule type="cellIs" dxfId="3459" priority="3344" operator="greaterThan">
      <formula>0</formula>
    </cfRule>
    <cfRule type="cellIs" dxfId="3458" priority="3345" operator="lessThan">
      <formula>0</formula>
    </cfRule>
  </conditionalFormatting>
  <conditionalFormatting sqref="Q109">
    <cfRule type="cellIs" dxfId="3457" priority="3342" operator="lessThan">
      <formula>0</formula>
    </cfRule>
    <cfRule type="cellIs" dxfId="3456" priority="3343" operator="greaterThan">
      <formula>0</formula>
    </cfRule>
  </conditionalFormatting>
  <conditionalFormatting sqref="R109">
    <cfRule type="cellIs" dxfId="3455" priority="3340" operator="greaterThan">
      <formula>0</formula>
    </cfRule>
    <cfRule type="cellIs" dxfId="3454" priority="3341" operator="lessThan">
      <formula>0</formula>
    </cfRule>
  </conditionalFormatting>
  <conditionalFormatting sqref="S109">
    <cfRule type="cellIs" dxfId="3453" priority="3338" operator="lessThan">
      <formula>0</formula>
    </cfRule>
    <cfRule type="cellIs" dxfId="3452" priority="3339" operator="greaterThan">
      <formula>0</formula>
    </cfRule>
  </conditionalFormatting>
  <conditionalFormatting sqref="T109">
    <cfRule type="cellIs" dxfId="3451" priority="3336" operator="greaterThan">
      <formula>0</formula>
    </cfRule>
    <cfRule type="cellIs" dxfId="3450" priority="3337" operator="lessThan">
      <formula>0</formula>
    </cfRule>
  </conditionalFormatting>
  <conditionalFormatting sqref="U109">
    <cfRule type="cellIs" dxfId="3449" priority="3334" operator="lessThan">
      <formula>0</formula>
    </cfRule>
    <cfRule type="cellIs" dxfId="3448" priority="3335" operator="greaterThan">
      <formula>0</formula>
    </cfRule>
  </conditionalFormatting>
  <conditionalFormatting sqref="V109">
    <cfRule type="cellIs" dxfId="3447" priority="3332" operator="greaterThan">
      <formula>0</formula>
    </cfRule>
    <cfRule type="cellIs" dxfId="3446" priority="3333" operator="lessThan">
      <formula>0</formula>
    </cfRule>
  </conditionalFormatting>
  <conditionalFormatting sqref="W109">
    <cfRule type="cellIs" dxfId="3445" priority="3330" operator="lessThan">
      <formula>0</formula>
    </cfRule>
    <cfRule type="cellIs" dxfId="3444" priority="3331" operator="greaterThan">
      <formula>0</formula>
    </cfRule>
  </conditionalFormatting>
  <conditionalFormatting sqref="X109">
    <cfRule type="cellIs" dxfId="3443" priority="3328" operator="greaterThan">
      <formula>0</formula>
    </cfRule>
    <cfRule type="cellIs" dxfId="3442" priority="3329" operator="lessThan">
      <formula>0</formula>
    </cfRule>
  </conditionalFormatting>
  <conditionalFormatting sqref="Y109">
    <cfRule type="cellIs" dxfId="3441" priority="3326" operator="lessThan">
      <formula>0</formula>
    </cfRule>
    <cfRule type="cellIs" dxfId="3440" priority="3327" operator="greaterThan">
      <formula>0</formula>
    </cfRule>
  </conditionalFormatting>
  <conditionalFormatting sqref="Z109">
    <cfRule type="cellIs" dxfId="3439" priority="3324" operator="greaterThan">
      <formula>0</formula>
    </cfRule>
    <cfRule type="cellIs" dxfId="3438" priority="3325" operator="lessThan">
      <formula>0</formula>
    </cfRule>
  </conditionalFormatting>
  <conditionalFormatting sqref="AA109">
    <cfRule type="cellIs" dxfId="3437" priority="3322" operator="lessThan">
      <formula>0</formula>
    </cfRule>
    <cfRule type="cellIs" dxfId="3436" priority="3323" operator="greaterThan">
      <formula>0</formula>
    </cfRule>
  </conditionalFormatting>
  <conditionalFormatting sqref="AB109">
    <cfRule type="cellIs" dxfId="3435" priority="3320" operator="greaterThan">
      <formula>0</formula>
    </cfRule>
    <cfRule type="cellIs" dxfId="3434" priority="3321" operator="lessThan">
      <formula>0</formula>
    </cfRule>
  </conditionalFormatting>
  <conditionalFormatting sqref="AC109">
    <cfRule type="cellIs" dxfId="3433" priority="3318" operator="lessThan">
      <formula>0</formula>
    </cfRule>
    <cfRule type="cellIs" dxfId="3432" priority="3319" operator="greaterThan">
      <formula>0</formula>
    </cfRule>
  </conditionalFormatting>
  <conditionalFormatting sqref="H113">
    <cfRule type="cellIs" dxfId="3431" priority="3316" operator="greaterThan">
      <formula>0</formula>
    </cfRule>
    <cfRule type="cellIs" dxfId="3430" priority="3317" operator="lessThan">
      <formula>0</formula>
    </cfRule>
  </conditionalFormatting>
  <conditionalFormatting sqref="I113">
    <cfRule type="cellIs" dxfId="3429" priority="3314" operator="lessThan">
      <formula>0</formula>
    </cfRule>
    <cfRule type="cellIs" dxfId="3428" priority="3315" operator="greaterThan">
      <formula>0</formula>
    </cfRule>
  </conditionalFormatting>
  <conditionalFormatting sqref="J113">
    <cfRule type="cellIs" dxfId="3427" priority="3312" operator="greaterThan">
      <formula>0</formula>
    </cfRule>
    <cfRule type="cellIs" dxfId="3426" priority="3313" operator="lessThan">
      <formula>0</formula>
    </cfRule>
  </conditionalFormatting>
  <conditionalFormatting sqref="K113">
    <cfRule type="cellIs" dxfId="3425" priority="3310" operator="lessThan">
      <formula>0</formula>
    </cfRule>
    <cfRule type="cellIs" dxfId="3424" priority="3311" operator="greaterThan">
      <formula>0</formula>
    </cfRule>
  </conditionalFormatting>
  <conditionalFormatting sqref="L113">
    <cfRule type="cellIs" dxfId="3423" priority="3308" operator="greaterThan">
      <formula>0</formula>
    </cfRule>
    <cfRule type="cellIs" dxfId="3422" priority="3309" operator="lessThan">
      <formula>0</formula>
    </cfRule>
  </conditionalFormatting>
  <conditionalFormatting sqref="M113">
    <cfRule type="cellIs" dxfId="3421" priority="3306" operator="lessThan">
      <formula>0</formula>
    </cfRule>
    <cfRule type="cellIs" dxfId="3420" priority="3307" operator="greaterThan">
      <formula>0</formula>
    </cfRule>
  </conditionalFormatting>
  <conditionalFormatting sqref="N113">
    <cfRule type="cellIs" dxfId="3419" priority="3304" operator="greaterThan">
      <formula>0</formula>
    </cfRule>
    <cfRule type="cellIs" dxfId="3418" priority="3305" operator="lessThan">
      <formula>0</formula>
    </cfRule>
  </conditionalFormatting>
  <conditionalFormatting sqref="O113">
    <cfRule type="cellIs" dxfId="3417" priority="3302" operator="lessThan">
      <formula>0</formula>
    </cfRule>
    <cfRule type="cellIs" dxfId="3416" priority="3303" operator="greaterThan">
      <formula>0</formula>
    </cfRule>
  </conditionalFormatting>
  <conditionalFormatting sqref="P113">
    <cfRule type="cellIs" dxfId="3415" priority="3300" operator="greaterThan">
      <formula>0</formula>
    </cfRule>
    <cfRule type="cellIs" dxfId="3414" priority="3301" operator="lessThan">
      <formula>0</formula>
    </cfRule>
  </conditionalFormatting>
  <conditionalFormatting sqref="Q113">
    <cfRule type="cellIs" dxfId="3413" priority="3298" operator="lessThan">
      <formula>0</formula>
    </cfRule>
    <cfRule type="cellIs" dxfId="3412" priority="3299" operator="greaterThan">
      <formula>0</formula>
    </cfRule>
  </conditionalFormatting>
  <conditionalFormatting sqref="R113">
    <cfRule type="cellIs" dxfId="3411" priority="3296" operator="greaterThan">
      <formula>0</formula>
    </cfRule>
    <cfRule type="cellIs" dxfId="3410" priority="3297" operator="lessThan">
      <formula>0</formula>
    </cfRule>
  </conditionalFormatting>
  <conditionalFormatting sqref="S113">
    <cfRule type="cellIs" dxfId="3409" priority="3294" operator="lessThan">
      <formula>0</formula>
    </cfRule>
    <cfRule type="cellIs" dxfId="3408" priority="3295" operator="greaterThan">
      <formula>0</formula>
    </cfRule>
  </conditionalFormatting>
  <conditionalFormatting sqref="T113">
    <cfRule type="cellIs" dxfId="3407" priority="3292" operator="greaterThan">
      <formula>0</formula>
    </cfRule>
    <cfRule type="cellIs" dxfId="3406" priority="3293" operator="lessThan">
      <formula>0</formula>
    </cfRule>
  </conditionalFormatting>
  <conditionalFormatting sqref="U113">
    <cfRule type="cellIs" dxfId="3405" priority="3290" operator="lessThan">
      <formula>0</formula>
    </cfRule>
    <cfRule type="cellIs" dxfId="3404" priority="3291" operator="greaterThan">
      <formula>0</formula>
    </cfRule>
  </conditionalFormatting>
  <conditionalFormatting sqref="V113">
    <cfRule type="cellIs" dxfId="3403" priority="3288" operator="greaterThan">
      <formula>0</formula>
    </cfRule>
    <cfRule type="cellIs" dxfId="3402" priority="3289" operator="lessThan">
      <formula>0</formula>
    </cfRule>
  </conditionalFormatting>
  <conditionalFormatting sqref="W113">
    <cfRule type="cellIs" dxfId="3401" priority="3286" operator="lessThan">
      <formula>0</formula>
    </cfRule>
    <cfRule type="cellIs" dxfId="3400" priority="3287" operator="greaterThan">
      <formula>0</formula>
    </cfRule>
  </conditionalFormatting>
  <conditionalFormatting sqref="X113">
    <cfRule type="cellIs" dxfId="3399" priority="3284" operator="greaterThan">
      <formula>0</formula>
    </cfRule>
    <cfRule type="cellIs" dxfId="3398" priority="3285" operator="lessThan">
      <formula>0</formula>
    </cfRule>
  </conditionalFormatting>
  <conditionalFormatting sqref="Y113">
    <cfRule type="cellIs" dxfId="3397" priority="3282" operator="lessThan">
      <formula>0</formula>
    </cfRule>
    <cfRule type="cellIs" dxfId="3396" priority="3283" operator="greaterThan">
      <formula>0</formula>
    </cfRule>
  </conditionalFormatting>
  <conditionalFormatting sqref="Z113">
    <cfRule type="cellIs" dxfId="3395" priority="3280" operator="greaterThan">
      <formula>0</formula>
    </cfRule>
    <cfRule type="cellIs" dxfId="3394" priority="3281" operator="lessThan">
      <formula>0</formula>
    </cfRule>
  </conditionalFormatting>
  <conditionalFormatting sqref="AA113">
    <cfRule type="cellIs" dxfId="3393" priority="3278" operator="lessThan">
      <formula>0</formula>
    </cfRule>
    <cfRule type="cellIs" dxfId="3392" priority="3279" operator="greaterThan">
      <formula>0</formula>
    </cfRule>
  </conditionalFormatting>
  <conditionalFormatting sqref="AB113">
    <cfRule type="cellIs" dxfId="3391" priority="3276" operator="greaterThan">
      <formula>0</formula>
    </cfRule>
    <cfRule type="cellIs" dxfId="3390" priority="3277" operator="lessThan">
      <formula>0</formula>
    </cfRule>
  </conditionalFormatting>
  <conditionalFormatting sqref="AC113">
    <cfRule type="cellIs" dxfId="3389" priority="3274" operator="lessThan">
      <formula>0</formula>
    </cfRule>
    <cfRule type="cellIs" dxfId="3388" priority="3275" operator="greaterThan">
      <formula>0</formula>
    </cfRule>
  </conditionalFormatting>
  <conditionalFormatting sqref="H117">
    <cfRule type="cellIs" dxfId="3387" priority="3272" operator="greaterThan">
      <formula>0</formula>
    </cfRule>
    <cfRule type="cellIs" dxfId="3386" priority="3273" operator="lessThan">
      <formula>0</formula>
    </cfRule>
  </conditionalFormatting>
  <conditionalFormatting sqref="I117">
    <cfRule type="cellIs" dxfId="3385" priority="3270" operator="lessThan">
      <formula>0</formula>
    </cfRule>
    <cfRule type="cellIs" dxfId="3384" priority="3271" operator="greaterThan">
      <formula>0</formula>
    </cfRule>
  </conditionalFormatting>
  <conditionalFormatting sqref="J117">
    <cfRule type="cellIs" dxfId="3383" priority="3268" operator="greaterThan">
      <formula>0</formula>
    </cfRule>
    <cfRule type="cellIs" dxfId="3382" priority="3269" operator="lessThan">
      <formula>0</formula>
    </cfRule>
  </conditionalFormatting>
  <conditionalFormatting sqref="K117">
    <cfRule type="cellIs" dxfId="3381" priority="3266" operator="lessThan">
      <formula>0</formula>
    </cfRule>
    <cfRule type="cellIs" dxfId="3380" priority="3267" operator="greaterThan">
      <formula>0</formula>
    </cfRule>
  </conditionalFormatting>
  <conditionalFormatting sqref="L117">
    <cfRule type="cellIs" dxfId="3379" priority="3264" operator="greaterThan">
      <formula>0</formula>
    </cfRule>
    <cfRule type="cellIs" dxfId="3378" priority="3265" operator="lessThan">
      <formula>0</formula>
    </cfRule>
  </conditionalFormatting>
  <conditionalFormatting sqref="M117">
    <cfRule type="cellIs" dxfId="3377" priority="3262" operator="lessThan">
      <formula>0</formula>
    </cfRule>
    <cfRule type="cellIs" dxfId="3376" priority="3263" operator="greaterThan">
      <formula>0</formula>
    </cfRule>
  </conditionalFormatting>
  <conditionalFormatting sqref="N117">
    <cfRule type="cellIs" dxfId="3375" priority="3260" operator="greaterThan">
      <formula>0</formula>
    </cfRule>
    <cfRule type="cellIs" dxfId="3374" priority="3261" operator="lessThan">
      <formula>0</formula>
    </cfRule>
  </conditionalFormatting>
  <conditionalFormatting sqref="O117">
    <cfRule type="cellIs" dxfId="3373" priority="3258" operator="lessThan">
      <formula>0</formula>
    </cfRule>
    <cfRule type="cellIs" dxfId="3372" priority="3259" operator="greaterThan">
      <formula>0</formula>
    </cfRule>
  </conditionalFormatting>
  <conditionalFormatting sqref="P117">
    <cfRule type="cellIs" dxfId="3371" priority="3256" operator="greaterThan">
      <formula>0</formula>
    </cfRule>
    <cfRule type="cellIs" dxfId="3370" priority="3257" operator="lessThan">
      <formula>0</formula>
    </cfRule>
  </conditionalFormatting>
  <conditionalFormatting sqref="Q117">
    <cfRule type="cellIs" dxfId="3369" priority="3254" operator="lessThan">
      <formula>0</formula>
    </cfRule>
    <cfRule type="cellIs" dxfId="3368" priority="3255" operator="greaterThan">
      <formula>0</formula>
    </cfRule>
  </conditionalFormatting>
  <conditionalFormatting sqref="R117">
    <cfRule type="cellIs" dxfId="3367" priority="3252" operator="greaterThan">
      <formula>0</formula>
    </cfRule>
    <cfRule type="cellIs" dxfId="3366" priority="3253" operator="lessThan">
      <formula>0</formula>
    </cfRule>
  </conditionalFormatting>
  <conditionalFormatting sqref="S117">
    <cfRule type="cellIs" dxfId="3365" priority="3250" operator="lessThan">
      <formula>0</formula>
    </cfRule>
    <cfRule type="cellIs" dxfId="3364" priority="3251" operator="greaterThan">
      <formula>0</formula>
    </cfRule>
  </conditionalFormatting>
  <conditionalFormatting sqref="T117">
    <cfRule type="cellIs" dxfId="3363" priority="3248" operator="greaterThan">
      <formula>0</formula>
    </cfRule>
    <cfRule type="cellIs" dxfId="3362" priority="3249" operator="lessThan">
      <formula>0</formula>
    </cfRule>
  </conditionalFormatting>
  <conditionalFormatting sqref="U117">
    <cfRule type="cellIs" dxfId="3361" priority="3246" operator="lessThan">
      <formula>0</formula>
    </cfRule>
    <cfRule type="cellIs" dxfId="3360" priority="3247" operator="greaterThan">
      <formula>0</formula>
    </cfRule>
  </conditionalFormatting>
  <conditionalFormatting sqref="V117">
    <cfRule type="cellIs" dxfId="3359" priority="3244" operator="greaterThan">
      <formula>0</formula>
    </cfRule>
    <cfRule type="cellIs" dxfId="3358" priority="3245" operator="lessThan">
      <formula>0</formula>
    </cfRule>
  </conditionalFormatting>
  <conditionalFormatting sqref="W117">
    <cfRule type="cellIs" dxfId="3357" priority="3242" operator="lessThan">
      <formula>0</formula>
    </cfRule>
    <cfRule type="cellIs" dxfId="3356" priority="3243" operator="greaterThan">
      <formula>0</formula>
    </cfRule>
  </conditionalFormatting>
  <conditionalFormatting sqref="X117">
    <cfRule type="cellIs" dxfId="3355" priority="3240" operator="greaterThan">
      <formula>0</formula>
    </cfRule>
    <cfRule type="cellIs" dxfId="3354" priority="3241" operator="lessThan">
      <formula>0</formula>
    </cfRule>
  </conditionalFormatting>
  <conditionalFormatting sqref="Y117">
    <cfRule type="cellIs" dxfId="3353" priority="3238" operator="lessThan">
      <formula>0</formula>
    </cfRule>
    <cfRule type="cellIs" dxfId="3352" priority="3239" operator="greaterThan">
      <formula>0</formula>
    </cfRule>
  </conditionalFormatting>
  <conditionalFormatting sqref="Z117">
    <cfRule type="cellIs" dxfId="3351" priority="3236" operator="greaterThan">
      <formula>0</formula>
    </cfRule>
    <cfRule type="cellIs" dxfId="3350" priority="3237" operator="lessThan">
      <formula>0</formula>
    </cfRule>
  </conditionalFormatting>
  <conditionalFormatting sqref="AA117">
    <cfRule type="cellIs" dxfId="3349" priority="3234" operator="lessThan">
      <formula>0</formula>
    </cfRule>
    <cfRule type="cellIs" dxfId="3348" priority="3235" operator="greaterThan">
      <formula>0</formula>
    </cfRule>
  </conditionalFormatting>
  <conditionalFormatting sqref="AB117">
    <cfRule type="cellIs" dxfId="3347" priority="3232" operator="greaterThan">
      <formula>0</formula>
    </cfRule>
    <cfRule type="cellIs" dxfId="3346" priority="3233" operator="lessThan">
      <formula>0</formula>
    </cfRule>
  </conditionalFormatting>
  <conditionalFormatting sqref="AC117">
    <cfRule type="cellIs" dxfId="3345" priority="3230" operator="lessThan">
      <formula>0</formula>
    </cfRule>
    <cfRule type="cellIs" dxfId="3344" priority="3231" operator="greaterThan">
      <formula>0</formula>
    </cfRule>
  </conditionalFormatting>
  <conditionalFormatting sqref="F121">
    <cfRule type="cellIs" dxfId="3343" priority="3228" operator="greaterThan">
      <formula>0</formula>
    </cfRule>
    <cfRule type="cellIs" dxfId="3342" priority="3229" operator="lessThan">
      <formula>0</formula>
    </cfRule>
  </conditionalFormatting>
  <conditionalFormatting sqref="G121">
    <cfRule type="cellIs" dxfId="3341" priority="3226" operator="lessThan">
      <formula>0</formula>
    </cfRule>
    <cfRule type="cellIs" dxfId="3340" priority="3227" operator="greaterThan">
      <formula>0</formula>
    </cfRule>
  </conditionalFormatting>
  <conditionalFormatting sqref="H121">
    <cfRule type="cellIs" dxfId="3339" priority="3224" operator="greaterThan">
      <formula>0</formula>
    </cfRule>
    <cfRule type="cellIs" dxfId="3338" priority="3225" operator="lessThan">
      <formula>0</formula>
    </cfRule>
  </conditionalFormatting>
  <conditionalFormatting sqref="I121">
    <cfRule type="cellIs" dxfId="3337" priority="3222" operator="lessThan">
      <formula>0</formula>
    </cfRule>
    <cfRule type="cellIs" dxfId="3336" priority="3223" operator="greaterThan">
      <formula>0</formula>
    </cfRule>
  </conditionalFormatting>
  <conditionalFormatting sqref="J121">
    <cfRule type="cellIs" dxfId="3335" priority="3220" operator="greaterThan">
      <formula>0</formula>
    </cfRule>
    <cfRule type="cellIs" dxfId="3334" priority="3221" operator="lessThan">
      <formula>0</formula>
    </cfRule>
  </conditionalFormatting>
  <conditionalFormatting sqref="K121">
    <cfRule type="cellIs" dxfId="3333" priority="3218" operator="lessThan">
      <formula>0</formula>
    </cfRule>
    <cfRule type="cellIs" dxfId="3332" priority="3219" operator="greaterThan">
      <formula>0</formula>
    </cfRule>
  </conditionalFormatting>
  <conditionalFormatting sqref="L121">
    <cfRule type="cellIs" dxfId="3331" priority="3216" operator="greaterThan">
      <formula>0</formula>
    </cfRule>
    <cfRule type="cellIs" dxfId="3330" priority="3217" operator="lessThan">
      <formula>0</formula>
    </cfRule>
  </conditionalFormatting>
  <conditionalFormatting sqref="M121">
    <cfRule type="cellIs" dxfId="3329" priority="3214" operator="lessThan">
      <formula>0</formula>
    </cfRule>
    <cfRule type="cellIs" dxfId="3328" priority="3215" operator="greaterThan">
      <formula>0</formula>
    </cfRule>
  </conditionalFormatting>
  <conditionalFormatting sqref="N121">
    <cfRule type="cellIs" dxfId="3327" priority="3212" operator="greaterThan">
      <formula>0</formula>
    </cfRule>
    <cfRule type="cellIs" dxfId="3326" priority="3213" operator="lessThan">
      <formula>0</formula>
    </cfRule>
  </conditionalFormatting>
  <conditionalFormatting sqref="O121">
    <cfRule type="cellIs" dxfId="3325" priority="3210" operator="lessThan">
      <formula>0</formula>
    </cfRule>
    <cfRule type="cellIs" dxfId="3324" priority="3211" operator="greaterThan">
      <formula>0</formula>
    </cfRule>
  </conditionalFormatting>
  <conditionalFormatting sqref="P121">
    <cfRule type="cellIs" dxfId="3323" priority="3208" operator="greaterThan">
      <formula>0</formula>
    </cfRule>
    <cfRule type="cellIs" dxfId="3322" priority="3209" operator="lessThan">
      <formula>0</formula>
    </cfRule>
  </conditionalFormatting>
  <conditionalFormatting sqref="Q121">
    <cfRule type="cellIs" dxfId="3321" priority="3206" operator="lessThan">
      <formula>0</formula>
    </cfRule>
    <cfRule type="cellIs" dxfId="3320" priority="3207" operator="greaterThan">
      <formula>0</formula>
    </cfRule>
  </conditionalFormatting>
  <conditionalFormatting sqref="R121">
    <cfRule type="cellIs" dxfId="3319" priority="3204" operator="greaterThan">
      <formula>0</formula>
    </cfRule>
    <cfRule type="cellIs" dxfId="3318" priority="3205" operator="lessThan">
      <formula>0</formula>
    </cfRule>
  </conditionalFormatting>
  <conditionalFormatting sqref="S121">
    <cfRule type="cellIs" dxfId="3317" priority="3202" operator="lessThan">
      <formula>0</formula>
    </cfRule>
    <cfRule type="cellIs" dxfId="3316" priority="3203" operator="greaterThan">
      <formula>0</formula>
    </cfRule>
  </conditionalFormatting>
  <conditionalFormatting sqref="T121">
    <cfRule type="cellIs" dxfId="3315" priority="3200" operator="greaterThan">
      <formula>0</formula>
    </cfRule>
    <cfRule type="cellIs" dxfId="3314" priority="3201" operator="lessThan">
      <formula>0</formula>
    </cfRule>
  </conditionalFormatting>
  <conditionalFormatting sqref="U121">
    <cfRule type="cellIs" dxfId="3313" priority="3198" operator="lessThan">
      <formula>0</formula>
    </cfRule>
    <cfRule type="cellIs" dxfId="3312" priority="3199" operator="greaterThan">
      <formula>0</formula>
    </cfRule>
  </conditionalFormatting>
  <conditionalFormatting sqref="V121">
    <cfRule type="cellIs" dxfId="3311" priority="3196" operator="greaterThan">
      <formula>0</formula>
    </cfRule>
    <cfRule type="cellIs" dxfId="3310" priority="3197" operator="lessThan">
      <formula>0</formula>
    </cfRule>
  </conditionalFormatting>
  <conditionalFormatting sqref="W121">
    <cfRule type="cellIs" dxfId="3309" priority="3194" operator="lessThan">
      <formula>0</formula>
    </cfRule>
    <cfRule type="cellIs" dxfId="3308" priority="3195" operator="greaterThan">
      <formula>0</formula>
    </cfRule>
  </conditionalFormatting>
  <conditionalFormatting sqref="X121">
    <cfRule type="cellIs" dxfId="3307" priority="3192" operator="greaterThan">
      <formula>0</formula>
    </cfRule>
    <cfRule type="cellIs" dxfId="3306" priority="3193" operator="lessThan">
      <formula>0</formula>
    </cfRule>
  </conditionalFormatting>
  <conditionalFormatting sqref="Y121">
    <cfRule type="cellIs" dxfId="3305" priority="3190" operator="lessThan">
      <formula>0</formula>
    </cfRule>
    <cfRule type="cellIs" dxfId="3304" priority="3191" operator="greaterThan">
      <formula>0</formula>
    </cfRule>
  </conditionalFormatting>
  <conditionalFormatting sqref="Z121">
    <cfRule type="cellIs" dxfId="3303" priority="3188" operator="greaterThan">
      <formula>0</formula>
    </cfRule>
    <cfRule type="cellIs" dxfId="3302" priority="3189" operator="lessThan">
      <formula>0</formula>
    </cfRule>
  </conditionalFormatting>
  <conditionalFormatting sqref="AA121">
    <cfRule type="cellIs" dxfId="3301" priority="3186" operator="lessThan">
      <formula>0</formula>
    </cfRule>
    <cfRule type="cellIs" dxfId="3300" priority="3187" operator="greaterThan">
      <formula>0</formula>
    </cfRule>
  </conditionalFormatting>
  <conditionalFormatting sqref="AB121">
    <cfRule type="cellIs" dxfId="3299" priority="3184" operator="greaterThan">
      <formula>0</formula>
    </cfRule>
    <cfRule type="cellIs" dxfId="3298" priority="3185" operator="lessThan">
      <formula>0</formula>
    </cfRule>
  </conditionalFormatting>
  <conditionalFormatting sqref="AC121">
    <cfRule type="cellIs" dxfId="3297" priority="3182" operator="lessThan">
      <formula>0</formula>
    </cfRule>
    <cfRule type="cellIs" dxfId="3296" priority="3183" operator="greaterThan">
      <formula>0</formula>
    </cfRule>
  </conditionalFormatting>
  <conditionalFormatting sqref="F124">
    <cfRule type="cellIs" dxfId="3295" priority="3180" operator="lessThan">
      <formula>$B124</formula>
    </cfRule>
    <cfRule type="cellIs" dxfId="3294" priority="3181" operator="greaterThan">
      <formula>$B124</formula>
    </cfRule>
  </conditionalFormatting>
  <conditionalFormatting sqref="H124">
    <cfRule type="cellIs" dxfId="3293" priority="3178" operator="lessThan">
      <formula>$B124</formula>
    </cfRule>
    <cfRule type="cellIs" dxfId="3292" priority="3179" operator="greaterThan">
      <formula>$B124</formula>
    </cfRule>
  </conditionalFormatting>
  <conditionalFormatting sqref="J124">
    <cfRule type="cellIs" dxfId="3291" priority="3176" operator="lessThan">
      <formula>$B124</formula>
    </cfRule>
    <cfRule type="cellIs" dxfId="3290" priority="3177" operator="greaterThan">
      <formula>$B124</formula>
    </cfRule>
  </conditionalFormatting>
  <conditionalFormatting sqref="L124">
    <cfRule type="cellIs" dxfId="3289" priority="3174" operator="lessThan">
      <formula>$B124</formula>
    </cfRule>
    <cfRule type="cellIs" dxfId="3288" priority="3175" operator="greaterThan">
      <formula>$B124</formula>
    </cfRule>
  </conditionalFormatting>
  <conditionalFormatting sqref="N124">
    <cfRule type="cellIs" dxfId="3287" priority="3172" operator="lessThan">
      <formula>$B124</formula>
    </cfRule>
    <cfRule type="cellIs" dxfId="3286" priority="3173" operator="greaterThan">
      <formula>$B124</formula>
    </cfRule>
  </conditionalFormatting>
  <conditionalFormatting sqref="P124">
    <cfRule type="cellIs" dxfId="3285" priority="3170" operator="lessThan">
      <formula>$B124</formula>
    </cfRule>
    <cfRule type="cellIs" dxfId="3284" priority="3171" operator="greaterThan">
      <formula>$B124</formula>
    </cfRule>
  </conditionalFormatting>
  <conditionalFormatting sqref="R124">
    <cfRule type="cellIs" dxfId="3283" priority="3168" operator="lessThan">
      <formula>$B124</formula>
    </cfRule>
    <cfRule type="cellIs" dxfId="3282" priority="3169" operator="greaterThan">
      <formula>$B124</formula>
    </cfRule>
  </conditionalFormatting>
  <conditionalFormatting sqref="T124">
    <cfRule type="cellIs" dxfId="3281" priority="3166" operator="lessThan">
      <formula>$B124</formula>
    </cfRule>
    <cfRule type="cellIs" dxfId="3280" priority="3167" operator="greaterThan">
      <formula>$B124</formula>
    </cfRule>
  </conditionalFormatting>
  <conditionalFormatting sqref="V124">
    <cfRule type="cellIs" dxfId="3279" priority="3164" operator="lessThan">
      <formula>$B124</formula>
    </cfRule>
    <cfRule type="cellIs" dxfId="3278" priority="3165" operator="greaterThan">
      <formula>$B124</formula>
    </cfRule>
  </conditionalFormatting>
  <conditionalFormatting sqref="X124">
    <cfRule type="cellIs" dxfId="3277" priority="3162" operator="lessThan">
      <formula>$B124</formula>
    </cfRule>
    <cfRule type="cellIs" dxfId="3276" priority="3163" operator="greaterThan">
      <formula>$B124</formula>
    </cfRule>
  </conditionalFormatting>
  <conditionalFormatting sqref="Z124">
    <cfRule type="cellIs" dxfId="3275" priority="3160" operator="lessThan">
      <formula>$B124</formula>
    </cfRule>
    <cfRule type="cellIs" dxfId="3274" priority="3161" operator="greaterThan">
      <formula>$B124</formula>
    </cfRule>
  </conditionalFormatting>
  <conditionalFormatting sqref="AB124">
    <cfRule type="cellIs" dxfId="3273" priority="3158" operator="lessThan">
      <formula>$B124</formula>
    </cfRule>
    <cfRule type="cellIs" dxfId="3272" priority="3159" operator="greaterThan">
      <formula>$B124</formula>
    </cfRule>
  </conditionalFormatting>
  <conditionalFormatting sqref="G124">
    <cfRule type="cellIs" dxfId="3271" priority="3156" operator="greaterThan">
      <formula>$C124</formula>
    </cfRule>
    <cfRule type="cellIs" dxfId="3270" priority="3157" operator="lessThan">
      <formula>$C124</formula>
    </cfRule>
  </conditionalFormatting>
  <conditionalFormatting sqref="I124">
    <cfRule type="cellIs" dxfId="3269" priority="3154" operator="greaterThan">
      <formula>$C124</formula>
    </cfRule>
    <cfRule type="cellIs" dxfId="3268" priority="3155" operator="lessThan">
      <formula>$C124</formula>
    </cfRule>
  </conditionalFormatting>
  <conditionalFormatting sqref="K124">
    <cfRule type="cellIs" dxfId="3267" priority="3152" operator="greaterThan">
      <formula>$C124</formula>
    </cfRule>
    <cfRule type="cellIs" dxfId="3266" priority="3153" operator="lessThan">
      <formula>$C124</formula>
    </cfRule>
  </conditionalFormatting>
  <conditionalFormatting sqref="M124">
    <cfRule type="cellIs" dxfId="3265" priority="3150" operator="greaterThan">
      <formula>$C124</formula>
    </cfRule>
    <cfRule type="cellIs" dxfId="3264" priority="3151" operator="lessThan">
      <formula>$C124</formula>
    </cfRule>
  </conditionalFormatting>
  <conditionalFormatting sqref="O124">
    <cfRule type="cellIs" dxfId="3263" priority="3148" operator="greaterThan">
      <formula>$C124</formula>
    </cfRule>
    <cfRule type="cellIs" dxfId="3262" priority="3149" operator="lessThan">
      <formula>$C124</formula>
    </cfRule>
  </conditionalFormatting>
  <conditionalFormatting sqref="Q124">
    <cfRule type="cellIs" dxfId="3261" priority="3146" operator="greaterThan">
      <formula>$C124</formula>
    </cfRule>
    <cfRule type="cellIs" dxfId="3260" priority="3147" operator="lessThan">
      <formula>$C124</formula>
    </cfRule>
  </conditionalFormatting>
  <conditionalFormatting sqref="S124">
    <cfRule type="cellIs" dxfId="3259" priority="3144" operator="greaterThan">
      <formula>$C124</formula>
    </cfRule>
    <cfRule type="cellIs" dxfId="3258" priority="3145" operator="lessThan">
      <formula>$C124</formula>
    </cfRule>
  </conditionalFormatting>
  <conditionalFormatting sqref="U124">
    <cfRule type="cellIs" dxfId="3257" priority="3142" operator="greaterThan">
      <formula>$C124</formula>
    </cfRule>
    <cfRule type="cellIs" dxfId="3256" priority="3143" operator="lessThan">
      <formula>$C124</formula>
    </cfRule>
  </conditionalFormatting>
  <conditionalFormatting sqref="W124">
    <cfRule type="cellIs" dxfId="3255" priority="3140" operator="greaterThan">
      <formula>$C124</formula>
    </cfRule>
    <cfRule type="cellIs" dxfId="3254" priority="3141" operator="lessThan">
      <formula>$C124</formula>
    </cfRule>
  </conditionalFormatting>
  <conditionalFormatting sqref="Y124">
    <cfRule type="cellIs" dxfId="3253" priority="3138" operator="greaterThan">
      <formula>$C124</formula>
    </cfRule>
    <cfRule type="cellIs" dxfId="3252" priority="3139" operator="lessThan">
      <formula>$C124</formula>
    </cfRule>
  </conditionalFormatting>
  <conditionalFormatting sqref="AA124">
    <cfRule type="cellIs" dxfId="3251" priority="3136" operator="greaterThan">
      <formula>$C124</formula>
    </cfRule>
    <cfRule type="cellIs" dxfId="3250" priority="3137" operator="lessThan">
      <formula>$C124</formula>
    </cfRule>
  </conditionalFormatting>
  <conditionalFormatting sqref="AC124">
    <cfRule type="cellIs" dxfId="3249" priority="3134" operator="greaterThan">
      <formula>$C124</formula>
    </cfRule>
    <cfRule type="cellIs" dxfId="3248" priority="3135" operator="lessThan">
      <formula>$C124</formula>
    </cfRule>
  </conditionalFormatting>
  <conditionalFormatting sqref="F126">
    <cfRule type="cellIs" dxfId="3247" priority="3133" operator="equal">
      <formula>1</formula>
    </cfRule>
  </conditionalFormatting>
  <conditionalFormatting sqref="F125">
    <cfRule type="cellIs" dxfId="3246" priority="3129" operator="greaterThan">
      <formula>0</formula>
    </cfRule>
    <cfRule type="cellIs" dxfId="3245" priority="3132" operator="lessThan">
      <formula>0</formula>
    </cfRule>
  </conditionalFormatting>
  <conditionalFormatting sqref="G125">
    <cfRule type="cellIs" dxfId="3244" priority="3130" operator="lessThan">
      <formula>0</formula>
    </cfRule>
    <cfRule type="cellIs" dxfId="3243" priority="3131" operator="greaterThan">
      <formula>0</formula>
    </cfRule>
  </conditionalFormatting>
  <conditionalFormatting sqref="H125">
    <cfRule type="cellIs" dxfId="3242" priority="3125" operator="greaterThan">
      <formula>0</formula>
    </cfRule>
    <cfRule type="cellIs" dxfId="3241" priority="3128" operator="lessThan">
      <formula>0</formula>
    </cfRule>
  </conditionalFormatting>
  <conditionalFormatting sqref="I125">
    <cfRule type="cellIs" dxfId="3240" priority="3126" operator="lessThan">
      <formula>0</formula>
    </cfRule>
    <cfRule type="cellIs" dxfId="3239" priority="3127" operator="greaterThan">
      <formula>0</formula>
    </cfRule>
  </conditionalFormatting>
  <conditionalFormatting sqref="J125">
    <cfRule type="cellIs" dxfId="3238" priority="3121" operator="greaterThan">
      <formula>0</formula>
    </cfRule>
    <cfRule type="cellIs" dxfId="3237" priority="3124" operator="lessThan">
      <formula>0</formula>
    </cfRule>
  </conditionalFormatting>
  <conditionalFormatting sqref="K125">
    <cfRule type="cellIs" dxfId="3236" priority="3122" operator="lessThan">
      <formula>0</formula>
    </cfRule>
    <cfRule type="cellIs" dxfId="3235" priority="3123" operator="greaterThan">
      <formula>0</formula>
    </cfRule>
  </conditionalFormatting>
  <conditionalFormatting sqref="L125">
    <cfRule type="cellIs" dxfId="3234" priority="3117" operator="greaterThan">
      <formula>0</formula>
    </cfRule>
    <cfRule type="cellIs" dxfId="3233" priority="3120" operator="lessThan">
      <formula>0</formula>
    </cfRule>
  </conditionalFormatting>
  <conditionalFormatting sqref="M125">
    <cfRule type="cellIs" dxfId="3232" priority="3118" operator="lessThan">
      <formula>0</formula>
    </cfRule>
    <cfRule type="cellIs" dxfId="3231" priority="3119" operator="greaterThan">
      <formula>0</formula>
    </cfRule>
  </conditionalFormatting>
  <conditionalFormatting sqref="N125">
    <cfRule type="cellIs" dxfId="3230" priority="3113" operator="greaterThan">
      <formula>0</formula>
    </cfRule>
    <cfRule type="cellIs" dxfId="3229" priority="3116" operator="lessThan">
      <formula>0</formula>
    </cfRule>
  </conditionalFormatting>
  <conditionalFormatting sqref="O125">
    <cfRule type="cellIs" dxfId="3228" priority="3114" operator="lessThan">
      <formula>0</formula>
    </cfRule>
    <cfRule type="cellIs" dxfId="3227" priority="3115" operator="greaterThan">
      <formula>0</formula>
    </cfRule>
  </conditionalFormatting>
  <conditionalFormatting sqref="P125">
    <cfRule type="cellIs" dxfId="3226" priority="3109" operator="greaterThan">
      <formula>0</formula>
    </cfRule>
    <cfRule type="cellIs" dxfId="3225" priority="3112" operator="lessThan">
      <formula>0</formula>
    </cfRule>
  </conditionalFormatting>
  <conditionalFormatting sqref="Q125">
    <cfRule type="cellIs" dxfId="3224" priority="3110" operator="lessThan">
      <formula>0</formula>
    </cfRule>
    <cfRule type="cellIs" dxfId="3223" priority="3111" operator="greaterThan">
      <formula>0</formula>
    </cfRule>
  </conditionalFormatting>
  <conditionalFormatting sqref="R125">
    <cfRule type="cellIs" dxfId="3222" priority="3105" operator="greaterThan">
      <formula>0</formula>
    </cfRule>
    <cfRule type="cellIs" dxfId="3221" priority="3108" operator="lessThan">
      <formula>0</formula>
    </cfRule>
  </conditionalFormatting>
  <conditionalFormatting sqref="S125">
    <cfRule type="cellIs" dxfId="3220" priority="3106" operator="lessThan">
      <formula>0</formula>
    </cfRule>
    <cfRule type="cellIs" dxfId="3219" priority="3107" operator="greaterThan">
      <formula>0</formula>
    </cfRule>
  </conditionalFormatting>
  <conditionalFormatting sqref="T125">
    <cfRule type="cellIs" dxfId="3218" priority="3101" operator="greaterThan">
      <formula>0</formula>
    </cfRule>
    <cfRule type="cellIs" dxfId="3217" priority="3104" operator="lessThan">
      <formula>0</formula>
    </cfRule>
  </conditionalFormatting>
  <conditionalFormatting sqref="U125">
    <cfRule type="cellIs" dxfId="3216" priority="3102" operator="lessThan">
      <formula>0</formula>
    </cfRule>
    <cfRule type="cellIs" dxfId="3215" priority="3103" operator="greaterThan">
      <formula>0</formula>
    </cfRule>
  </conditionalFormatting>
  <conditionalFormatting sqref="V125">
    <cfRule type="cellIs" dxfId="3214" priority="3097" operator="greaterThan">
      <formula>0</formula>
    </cfRule>
    <cfRule type="cellIs" dxfId="3213" priority="3100" operator="lessThan">
      <formula>0</formula>
    </cfRule>
  </conditionalFormatting>
  <conditionalFormatting sqref="W125">
    <cfRule type="cellIs" dxfId="3212" priority="3098" operator="lessThan">
      <formula>0</formula>
    </cfRule>
    <cfRule type="cellIs" dxfId="3211" priority="3099" operator="greaterThan">
      <formula>0</formula>
    </cfRule>
  </conditionalFormatting>
  <conditionalFormatting sqref="X125">
    <cfRule type="cellIs" dxfId="3210" priority="3093" operator="greaterThan">
      <formula>0</formula>
    </cfRule>
    <cfRule type="cellIs" dxfId="3209" priority="3096" operator="lessThan">
      <formula>0</formula>
    </cfRule>
  </conditionalFormatting>
  <conditionalFormatting sqref="Y125">
    <cfRule type="cellIs" dxfId="3208" priority="3094" operator="lessThan">
      <formula>0</formula>
    </cfRule>
    <cfRule type="cellIs" dxfId="3207" priority="3095" operator="greaterThan">
      <formula>0</formula>
    </cfRule>
  </conditionalFormatting>
  <conditionalFormatting sqref="Z125">
    <cfRule type="cellIs" dxfId="3206" priority="3089" operator="greaterThan">
      <formula>0</formula>
    </cfRule>
    <cfRule type="cellIs" dxfId="3205" priority="3092" operator="lessThan">
      <formula>0</formula>
    </cfRule>
  </conditionalFormatting>
  <conditionalFormatting sqref="AA125">
    <cfRule type="cellIs" dxfId="3204" priority="3090" operator="lessThan">
      <formula>0</formula>
    </cfRule>
    <cfRule type="cellIs" dxfId="3203" priority="3091" operator="greaterThan">
      <formula>0</formula>
    </cfRule>
  </conditionalFormatting>
  <conditionalFormatting sqref="AB125">
    <cfRule type="cellIs" dxfId="3202" priority="3085" operator="greaterThan">
      <formula>0</formula>
    </cfRule>
    <cfRule type="cellIs" dxfId="3201" priority="3088" operator="lessThan">
      <formula>0</formula>
    </cfRule>
  </conditionalFormatting>
  <conditionalFormatting sqref="AC125">
    <cfRule type="cellIs" dxfId="3200" priority="3086" operator="lessThan">
      <formula>0</formula>
    </cfRule>
    <cfRule type="cellIs" dxfId="3199" priority="3087" operator="greaterThan">
      <formula>0</formula>
    </cfRule>
  </conditionalFormatting>
  <conditionalFormatting sqref="Z144">
    <cfRule type="cellIs" dxfId="3198" priority="3063" operator="lessThan">
      <formula>$B144</formula>
    </cfRule>
    <cfRule type="cellIs" dxfId="3197" priority="3064" operator="greaterThan">
      <formula>$B144</formula>
    </cfRule>
  </conditionalFormatting>
  <conditionalFormatting sqref="AB144">
    <cfRule type="cellIs" dxfId="3196" priority="3061" operator="lessThan">
      <formula>$B144</formula>
    </cfRule>
    <cfRule type="cellIs" dxfId="3195" priority="3062" operator="greaterThan">
      <formula>$B144</formula>
    </cfRule>
  </conditionalFormatting>
  <conditionalFormatting sqref="AA144">
    <cfRule type="cellIs" dxfId="3194" priority="3039" operator="greaterThan">
      <formula>$C144</formula>
    </cfRule>
    <cfRule type="cellIs" dxfId="3193" priority="3040" operator="lessThan">
      <formula>$C144</formula>
    </cfRule>
  </conditionalFormatting>
  <conditionalFormatting sqref="AC144">
    <cfRule type="cellIs" dxfId="3192" priority="3037" operator="greaterThan">
      <formula>$C144</formula>
    </cfRule>
    <cfRule type="cellIs" dxfId="3191" priority="3038" operator="lessThan">
      <formula>$C144</formula>
    </cfRule>
  </conditionalFormatting>
  <conditionalFormatting sqref="F146">
    <cfRule type="cellIs" dxfId="3190" priority="3036" operator="equal">
      <formula>1</formula>
    </cfRule>
  </conditionalFormatting>
  <conditionalFormatting sqref="F145">
    <cfRule type="cellIs" dxfId="3189" priority="3032" operator="greaterThan">
      <formula>0</formula>
    </cfRule>
    <cfRule type="cellIs" dxfId="3188" priority="3035" operator="lessThan">
      <formula>0</formula>
    </cfRule>
  </conditionalFormatting>
  <conditionalFormatting sqref="G145">
    <cfRule type="cellIs" dxfId="3187" priority="3033" operator="lessThan">
      <formula>0</formula>
    </cfRule>
    <cfRule type="cellIs" dxfId="3186" priority="3034" operator="greaterThan">
      <formula>0</formula>
    </cfRule>
  </conditionalFormatting>
  <conditionalFormatting sqref="H145">
    <cfRule type="cellIs" dxfId="3185" priority="3028" operator="greaterThan">
      <formula>0</formula>
    </cfRule>
    <cfRule type="cellIs" dxfId="3184" priority="3031" operator="lessThan">
      <formula>0</formula>
    </cfRule>
  </conditionalFormatting>
  <conditionalFormatting sqref="I145">
    <cfRule type="cellIs" dxfId="3183" priority="3029" operator="lessThan">
      <formula>0</formula>
    </cfRule>
    <cfRule type="cellIs" dxfId="3182" priority="3030" operator="greaterThan">
      <formula>0</formula>
    </cfRule>
  </conditionalFormatting>
  <conditionalFormatting sqref="J145">
    <cfRule type="cellIs" dxfId="3181" priority="3024" operator="greaterThan">
      <formula>0</formula>
    </cfRule>
    <cfRule type="cellIs" dxfId="3180" priority="3027" operator="lessThan">
      <formula>0</formula>
    </cfRule>
  </conditionalFormatting>
  <conditionalFormatting sqref="K145">
    <cfRule type="cellIs" dxfId="3179" priority="3025" operator="lessThan">
      <formula>0</formula>
    </cfRule>
    <cfRule type="cellIs" dxfId="3178" priority="3026" operator="greaterThan">
      <formula>0</formula>
    </cfRule>
  </conditionalFormatting>
  <conditionalFormatting sqref="L145">
    <cfRule type="cellIs" dxfId="3177" priority="3020" operator="greaterThan">
      <formula>0</formula>
    </cfRule>
    <cfRule type="cellIs" dxfId="3176" priority="3023" operator="lessThan">
      <formula>0</formula>
    </cfRule>
  </conditionalFormatting>
  <conditionalFormatting sqref="M145">
    <cfRule type="cellIs" dxfId="3175" priority="3021" operator="lessThan">
      <formula>0</formula>
    </cfRule>
    <cfRule type="cellIs" dxfId="3174" priority="3022" operator="greaterThan">
      <formula>0</formula>
    </cfRule>
  </conditionalFormatting>
  <conditionalFormatting sqref="N145">
    <cfRule type="cellIs" dxfId="3173" priority="3016" operator="greaterThan">
      <formula>0</formula>
    </cfRule>
    <cfRule type="cellIs" dxfId="3172" priority="3019" operator="lessThan">
      <formula>0</formula>
    </cfRule>
  </conditionalFormatting>
  <conditionalFormatting sqref="O145">
    <cfRule type="cellIs" dxfId="3171" priority="3017" operator="lessThan">
      <formula>0</formula>
    </cfRule>
    <cfRule type="cellIs" dxfId="3170" priority="3018" operator="greaterThan">
      <formula>0</formula>
    </cfRule>
  </conditionalFormatting>
  <conditionalFormatting sqref="P145">
    <cfRule type="cellIs" dxfId="3169" priority="3012" operator="greaterThan">
      <formula>0</formula>
    </cfRule>
    <cfRule type="cellIs" dxfId="3168" priority="3015" operator="lessThan">
      <formula>0</formula>
    </cfRule>
  </conditionalFormatting>
  <conditionalFormatting sqref="Q145">
    <cfRule type="cellIs" dxfId="3167" priority="3013" operator="lessThan">
      <formula>0</formula>
    </cfRule>
    <cfRule type="cellIs" dxfId="3166" priority="3014" operator="greaterThan">
      <formula>0</formula>
    </cfRule>
  </conditionalFormatting>
  <conditionalFormatting sqref="R145">
    <cfRule type="cellIs" dxfId="3165" priority="3008" operator="greaterThan">
      <formula>0</formula>
    </cfRule>
    <cfRule type="cellIs" dxfId="3164" priority="3011" operator="lessThan">
      <formula>0</formula>
    </cfRule>
  </conditionalFormatting>
  <conditionalFormatting sqref="S145">
    <cfRule type="cellIs" dxfId="3163" priority="3009" operator="lessThan">
      <formula>0</formula>
    </cfRule>
    <cfRule type="cellIs" dxfId="3162" priority="3010" operator="greaterThan">
      <formula>0</formula>
    </cfRule>
  </conditionalFormatting>
  <conditionalFormatting sqref="T145">
    <cfRule type="cellIs" dxfId="3161" priority="3004" operator="greaterThan">
      <formula>0</formula>
    </cfRule>
    <cfRule type="cellIs" dxfId="3160" priority="3007" operator="lessThan">
      <formula>0</formula>
    </cfRule>
  </conditionalFormatting>
  <conditionalFormatting sqref="U145">
    <cfRule type="cellIs" dxfId="3159" priority="3005" operator="lessThan">
      <formula>0</formula>
    </cfRule>
    <cfRule type="cellIs" dxfId="3158" priority="3006" operator="greaterThan">
      <formula>0</formula>
    </cfRule>
  </conditionalFormatting>
  <conditionalFormatting sqref="V145">
    <cfRule type="cellIs" dxfId="3157" priority="3000" operator="greaterThan">
      <formula>0</formula>
    </cfRule>
    <cfRule type="cellIs" dxfId="3156" priority="3003" operator="lessThan">
      <formula>0</formula>
    </cfRule>
  </conditionalFormatting>
  <conditionalFormatting sqref="W145">
    <cfRule type="cellIs" dxfId="3155" priority="3001" operator="lessThan">
      <formula>0</formula>
    </cfRule>
    <cfRule type="cellIs" dxfId="3154" priority="3002" operator="greaterThan">
      <formula>0</formula>
    </cfRule>
  </conditionalFormatting>
  <conditionalFormatting sqref="X145">
    <cfRule type="cellIs" dxfId="3153" priority="2996" operator="greaterThan">
      <formula>0</formula>
    </cfRule>
    <cfRule type="cellIs" dxfId="3152" priority="2999" operator="lessThan">
      <formula>0</formula>
    </cfRule>
  </conditionalFormatting>
  <conditionalFormatting sqref="Y145">
    <cfRule type="cellIs" dxfId="3151" priority="2997" operator="lessThan">
      <formula>0</formula>
    </cfRule>
    <cfRule type="cellIs" dxfId="3150" priority="2998" operator="greaterThan">
      <formula>0</formula>
    </cfRule>
  </conditionalFormatting>
  <conditionalFormatting sqref="Z145">
    <cfRule type="cellIs" dxfId="3149" priority="2992" operator="greaterThan">
      <formula>0</formula>
    </cfRule>
    <cfRule type="cellIs" dxfId="3148" priority="2995" operator="lessThan">
      <formula>0</formula>
    </cfRule>
  </conditionalFormatting>
  <conditionalFormatting sqref="AA145">
    <cfRule type="cellIs" dxfId="3147" priority="2993" operator="lessThan">
      <formula>0</formula>
    </cfRule>
    <cfRule type="cellIs" dxfId="3146" priority="2994" operator="greaterThan">
      <formula>0</formula>
    </cfRule>
  </conditionalFormatting>
  <conditionalFormatting sqref="AB145">
    <cfRule type="cellIs" dxfId="3145" priority="2988" operator="greaterThan">
      <formula>0</formula>
    </cfRule>
    <cfRule type="cellIs" dxfId="3144" priority="2991" operator="lessThan">
      <formula>0</formula>
    </cfRule>
  </conditionalFormatting>
  <conditionalFormatting sqref="AC145">
    <cfRule type="cellIs" dxfId="3143" priority="2989" operator="lessThan">
      <formula>0</formula>
    </cfRule>
    <cfRule type="cellIs" dxfId="3142" priority="2990" operator="greaterThan">
      <formula>0</formula>
    </cfRule>
  </conditionalFormatting>
  <conditionalFormatting sqref="F164">
    <cfRule type="cellIs" dxfId="3141" priority="2986" operator="lessThan">
      <formula>$B164</formula>
    </cfRule>
    <cfRule type="cellIs" dxfId="3140" priority="2987" operator="greaterThan">
      <formula>$B164</formula>
    </cfRule>
  </conditionalFormatting>
  <conditionalFormatting sqref="H164">
    <cfRule type="cellIs" dxfId="3139" priority="2984" operator="lessThan">
      <formula>$B164</formula>
    </cfRule>
    <cfRule type="cellIs" dxfId="3138" priority="2985" operator="greaterThan">
      <formula>$B164</formula>
    </cfRule>
  </conditionalFormatting>
  <conditionalFormatting sqref="J164">
    <cfRule type="cellIs" dxfId="3137" priority="2982" operator="lessThan">
      <formula>$B164</formula>
    </cfRule>
    <cfRule type="cellIs" dxfId="3136" priority="2983" operator="greaterThan">
      <formula>$B164</formula>
    </cfRule>
  </conditionalFormatting>
  <conditionalFormatting sqref="L164">
    <cfRule type="cellIs" dxfId="3135" priority="2980" operator="lessThan">
      <formula>$B164</formula>
    </cfRule>
    <cfRule type="cellIs" dxfId="3134" priority="2981" operator="greaterThan">
      <formula>$B164</formula>
    </cfRule>
  </conditionalFormatting>
  <conditionalFormatting sqref="N164">
    <cfRule type="cellIs" dxfId="3133" priority="2978" operator="lessThan">
      <formula>$B164</formula>
    </cfRule>
    <cfRule type="cellIs" dxfId="3132" priority="2979" operator="greaterThan">
      <formula>$B164</formula>
    </cfRule>
  </conditionalFormatting>
  <conditionalFormatting sqref="P164">
    <cfRule type="cellIs" dxfId="3131" priority="2976" operator="lessThan">
      <formula>$B164</formula>
    </cfRule>
    <cfRule type="cellIs" dxfId="3130" priority="2977" operator="greaterThan">
      <formula>$B164</formula>
    </cfRule>
  </conditionalFormatting>
  <conditionalFormatting sqref="R164">
    <cfRule type="cellIs" dxfId="3129" priority="2974" operator="lessThan">
      <formula>$B164</formula>
    </cfRule>
    <cfRule type="cellIs" dxfId="3128" priority="2975" operator="greaterThan">
      <formula>$B164</formula>
    </cfRule>
  </conditionalFormatting>
  <conditionalFormatting sqref="T164">
    <cfRule type="cellIs" dxfId="3127" priority="2972" operator="lessThan">
      <formula>$B164</formula>
    </cfRule>
    <cfRule type="cellIs" dxfId="3126" priority="2973" operator="greaterThan">
      <formula>$B164</formula>
    </cfRule>
  </conditionalFormatting>
  <conditionalFormatting sqref="V164">
    <cfRule type="cellIs" dxfId="3125" priority="2970" operator="lessThan">
      <formula>$B164</formula>
    </cfRule>
    <cfRule type="cellIs" dxfId="3124" priority="2971" operator="greaterThan">
      <formula>$B164</formula>
    </cfRule>
  </conditionalFormatting>
  <conditionalFormatting sqref="X164">
    <cfRule type="cellIs" dxfId="3123" priority="2968" operator="lessThan">
      <formula>$B164</formula>
    </cfRule>
    <cfRule type="cellIs" dxfId="3122" priority="2969" operator="greaterThan">
      <formula>$B164</formula>
    </cfRule>
  </conditionalFormatting>
  <conditionalFormatting sqref="Z164">
    <cfRule type="cellIs" dxfId="3121" priority="2966" operator="lessThan">
      <formula>$B164</formula>
    </cfRule>
    <cfRule type="cellIs" dxfId="3120" priority="2967" operator="greaterThan">
      <formula>$B164</formula>
    </cfRule>
  </conditionalFormatting>
  <conditionalFormatting sqref="AB164">
    <cfRule type="cellIs" dxfId="3119" priority="2964" operator="lessThan">
      <formula>$B164</formula>
    </cfRule>
    <cfRule type="cellIs" dxfId="3118" priority="2965" operator="greaterThan">
      <formula>$B164</formula>
    </cfRule>
  </conditionalFormatting>
  <conditionalFormatting sqref="G164">
    <cfRule type="cellIs" dxfId="3117" priority="2962" operator="greaterThan">
      <formula>$C164</formula>
    </cfRule>
    <cfRule type="cellIs" dxfId="3116" priority="2963" operator="lessThan">
      <formula>$C164</formula>
    </cfRule>
  </conditionalFormatting>
  <conditionalFormatting sqref="I164">
    <cfRule type="cellIs" dxfId="3115" priority="2960" operator="greaterThan">
      <formula>$C164</formula>
    </cfRule>
    <cfRule type="cellIs" dxfId="3114" priority="2961" operator="lessThan">
      <formula>$C164</formula>
    </cfRule>
  </conditionalFormatting>
  <conditionalFormatting sqref="K164">
    <cfRule type="cellIs" dxfId="3113" priority="2958" operator="greaterThan">
      <formula>$C164</formula>
    </cfRule>
    <cfRule type="cellIs" dxfId="3112" priority="2959" operator="lessThan">
      <formula>$C164</formula>
    </cfRule>
  </conditionalFormatting>
  <conditionalFormatting sqref="M164">
    <cfRule type="cellIs" dxfId="3111" priority="2956" operator="greaterThan">
      <formula>$C164</formula>
    </cfRule>
    <cfRule type="cellIs" dxfId="3110" priority="2957" operator="lessThan">
      <formula>$C164</formula>
    </cfRule>
  </conditionalFormatting>
  <conditionalFormatting sqref="O164">
    <cfRule type="cellIs" dxfId="3109" priority="2954" operator="greaterThan">
      <formula>$C164</formula>
    </cfRule>
    <cfRule type="cellIs" dxfId="3108" priority="2955" operator="lessThan">
      <formula>$C164</formula>
    </cfRule>
  </conditionalFormatting>
  <conditionalFormatting sqref="Q164">
    <cfRule type="cellIs" dxfId="3107" priority="2952" operator="greaterThan">
      <formula>$C164</formula>
    </cfRule>
    <cfRule type="cellIs" dxfId="3106" priority="2953" operator="lessThan">
      <formula>$C164</formula>
    </cfRule>
  </conditionalFormatting>
  <conditionalFormatting sqref="S164">
    <cfRule type="cellIs" dxfId="3105" priority="2950" operator="greaterThan">
      <formula>$C164</formula>
    </cfRule>
    <cfRule type="cellIs" dxfId="3104" priority="2951" operator="lessThan">
      <formula>$C164</formula>
    </cfRule>
  </conditionalFormatting>
  <conditionalFormatting sqref="U164">
    <cfRule type="cellIs" dxfId="3103" priority="2948" operator="greaterThan">
      <formula>$C164</formula>
    </cfRule>
    <cfRule type="cellIs" dxfId="3102" priority="2949" operator="lessThan">
      <formula>$C164</formula>
    </cfRule>
  </conditionalFormatting>
  <conditionalFormatting sqref="W164">
    <cfRule type="cellIs" dxfId="3101" priority="2946" operator="greaterThan">
      <formula>$C164</formula>
    </cfRule>
    <cfRule type="cellIs" dxfId="3100" priority="2947" operator="lessThan">
      <formula>$C164</formula>
    </cfRule>
  </conditionalFormatting>
  <conditionalFormatting sqref="Y164">
    <cfRule type="cellIs" dxfId="3099" priority="2944" operator="greaterThan">
      <formula>$C164</formula>
    </cfRule>
    <cfRule type="cellIs" dxfId="3098" priority="2945" operator="lessThan">
      <formula>$C164</formula>
    </cfRule>
  </conditionalFormatting>
  <conditionalFormatting sqref="AA164">
    <cfRule type="cellIs" dxfId="3097" priority="2942" operator="greaterThan">
      <formula>$C164</formula>
    </cfRule>
    <cfRule type="cellIs" dxfId="3096" priority="2943" operator="lessThan">
      <formula>$C164</formula>
    </cfRule>
  </conditionalFormatting>
  <conditionalFormatting sqref="AC164">
    <cfRule type="cellIs" dxfId="3095" priority="2940" operator="greaterThan">
      <formula>$C164</formula>
    </cfRule>
    <cfRule type="cellIs" dxfId="3094" priority="2941" operator="lessThan">
      <formula>$C164</formula>
    </cfRule>
  </conditionalFormatting>
  <conditionalFormatting sqref="F168">
    <cfRule type="cellIs" dxfId="3093" priority="2938" operator="lessThan">
      <formula>$B164</formula>
    </cfRule>
    <cfRule type="cellIs" dxfId="3092" priority="2939" operator="greaterThan">
      <formula>$B164</formula>
    </cfRule>
  </conditionalFormatting>
  <conditionalFormatting sqref="G168">
    <cfRule type="cellIs" dxfId="3091" priority="2936" operator="greaterThan">
      <formula>$C164</formula>
    </cfRule>
    <cfRule type="cellIs" dxfId="3090" priority="2937" operator="lessThan">
      <formula>$C164</formula>
    </cfRule>
  </conditionalFormatting>
  <conditionalFormatting sqref="F172">
    <cfRule type="cellIs" dxfId="3089" priority="2934" operator="lessThan">
      <formula>$B164</formula>
    </cfRule>
    <cfRule type="cellIs" dxfId="3088" priority="2935" operator="greaterThan">
      <formula>$B164</formula>
    </cfRule>
  </conditionalFormatting>
  <conditionalFormatting sqref="G172">
    <cfRule type="cellIs" dxfId="3087" priority="2932" operator="greaterThan">
      <formula>$C164</formula>
    </cfRule>
    <cfRule type="cellIs" dxfId="3086" priority="2933" operator="lessThan">
      <formula>$C164</formula>
    </cfRule>
  </conditionalFormatting>
  <conditionalFormatting sqref="F176">
    <cfRule type="cellIs" dxfId="3085" priority="2930" operator="lessThan">
      <formula>$B164</formula>
    </cfRule>
    <cfRule type="cellIs" dxfId="3084" priority="2931" operator="greaterThan">
      <formula>$B164</formula>
    </cfRule>
  </conditionalFormatting>
  <conditionalFormatting sqref="G176">
    <cfRule type="cellIs" dxfId="3083" priority="2928" operator="greaterThan">
      <formula>$C164</formula>
    </cfRule>
    <cfRule type="cellIs" dxfId="3082" priority="2929" operator="lessThan">
      <formula>$C164</formula>
    </cfRule>
  </conditionalFormatting>
  <conditionalFormatting sqref="F180">
    <cfRule type="cellIs" dxfId="3081" priority="2926" operator="lessThan">
      <formula>$B164</formula>
    </cfRule>
    <cfRule type="cellIs" dxfId="3080" priority="2927" operator="greaterThan">
      <formula>$B164</formula>
    </cfRule>
  </conditionalFormatting>
  <conditionalFormatting sqref="G180">
    <cfRule type="cellIs" dxfId="3079" priority="2924" operator="greaterThan">
      <formula>$C164</formula>
    </cfRule>
    <cfRule type="cellIs" dxfId="3078" priority="2925" operator="lessThan">
      <formula>$C164</formula>
    </cfRule>
  </conditionalFormatting>
  <conditionalFormatting sqref="H168">
    <cfRule type="cellIs" dxfId="3077" priority="2922" operator="lessThan">
      <formula>$B164</formula>
    </cfRule>
    <cfRule type="cellIs" dxfId="3076" priority="2923" operator="greaterThan">
      <formula>$B164</formula>
    </cfRule>
  </conditionalFormatting>
  <conditionalFormatting sqref="J168">
    <cfRule type="cellIs" dxfId="3075" priority="2920" operator="lessThan">
      <formula>$B164</formula>
    </cfRule>
    <cfRule type="cellIs" dxfId="3074" priority="2921" operator="greaterThan">
      <formula>$B164</formula>
    </cfRule>
  </conditionalFormatting>
  <conditionalFormatting sqref="L168">
    <cfRule type="cellIs" dxfId="3073" priority="2918" operator="lessThan">
      <formula>$B164</formula>
    </cfRule>
    <cfRule type="cellIs" dxfId="3072" priority="2919" operator="greaterThan">
      <formula>$B164</formula>
    </cfRule>
  </conditionalFormatting>
  <conditionalFormatting sqref="N168">
    <cfRule type="cellIs" dxfId="3071" priority="2916" operator="lessThan">
      <formula>$B164</formula>
    </cfRule>
    <cfRule type="cellIs" dxfId="3070" priority="2917" operator="greaterThan">
      <formula>$B164</formula>
    </cfRule>
  </conditionalFormatting>
  <conditionalFormatting sqref="P168">
    <cfRule type="cellIs" dxfId="3069" priority="2914" operator="lessThan">
      <formula>$B164</formula>
    </cfRule>
    <cfRule type="cellIs" dxfId="3068" priority="2915" operator="greaterThan">
      <formula>$B164</formula>
    </cfRule>
  </conditionalFormatting>
  <conditionalFormatting sqref="R168">
    <cfRule type="cellIs" dxfId="3067" priority="2912" operator="lessThan">
      <formula>$B164</formula>
    </cfRule>
    <cfRule type="cellIs" dxfId="3066" priority="2913" operator="greaterThan">
      <formula>$B164</formula>
    </cfRule>
  </conditionalFormatting>
  <conditionalFormatting sqref="T168">
    <cfRule type="cellIs" dxfId="3065" priority="2910" operator="lessThan">
      <formula>$B164</formula>
    </cfRule>
    <cfRule type="cellIs" dxfId="3064" priority="2911" operator="greaterThan">
      <formula>$B164</formula>
    </cfRule>
  </conditionalFormatting>
  <conditionalFormatting sqref="V168">
    <cfRule type="cellIs" dxfId="3063" priority="2908" operator="lessThan">
      <formula>$B164</formula>
    </cfRule>
    <cfRule type="cellIs" dxfId="3062" priority="2909" operator="greaterThan">
      <formula>$B164</formula>
    </cfRule>
  </conditionalFormatting>
  <conditionalFormatting sqref="X168">
    <cfRule type="cellIs" dxfId="3061" priority="2906" operator="lessThan">
      <formula>$B164</formula>
    </cfRule>
    <cfRule type="cellIs" dxfId="3060" priority="2907" operator="greaterThan">
      <formula>$B164</formula>
    </cfRule>
  </conditionalFormatting>
  <conditionalFormatting sqref="Z168">
    <cfRule type="cellIs" dxfId="3059" priority="2904" operator="lessThan">
      <formula>$B164</formula>
    </cfRule>
    <cfRule type="cellIs" dxfId="3058" priority="2905" operator="greaterThan">
      <formula>$B164</formula>
    </cfRule>
  </conditionalFormatting>
  <conditionalFormatting sqref="AB168">
    <cfRule type="cellIs" dxfId="3057" priority="2902" operator="lessThan">
      <formula>$B164</formula>
    </cfRule>
    <cfRule type="cellIs" dxfId="3056" priority="2903" operator="greaterThan">
      <formula>$B164</formula>
    </cfRule>
  </conditionalFormatting>
  <conditionalFormatting sqref="I168">
    <cfRule type="cellIs" dxfId="3055" priority="2900" operator="greaterThan">
      <formula>$C164</formula>
    </cfRule>
    <cfRule type="cellIs" dxfId="3054" priority="2901" operator="lessThan">
      <formula>$C164</formula>
    </cfRule>
  </conditionalFormatting>
  <conditionalFormatting sqref="K168">
    <cfRule type="cellIs" dxfId="3053" priority="2898" operator="greaterThan">
      <formula>$C164</formula>
    </cfRule>
    <cfRule type="cellIs" dxfId="3052" priority="2899" operator="lessThan">
      <formula>$C164</formula>
    </cfRule>
  </conditionalFormatting>
  <conditionalFormatting sqref="M168">
    <cfRule type="cellIs" dxfId="3051" priority="2896" operator="greaterThan">
      <formula>$C164</formula>
    </cfRule>
    <cfRule type="cellIs" dxfId="3050" priority="2897" operator="lessThan">
      <formula>$C164</formula>
    </cfRule>
  </conditionalFormatting>
  <conditionalFormatting sqref="O168">
    <cfRule type="cellIs" dxfId="3049" priority="2894" operator="greaterThan">
      <formula>$C164</formula>
    </cfRule>
    <cfRule type="cellIs" dxfId="3048" priority="2895" operator="lessThan">
      <formula>$C164</formula>
    </cfRule>
  </conditionalFormatting>
  <conditionalFormatting sqref="Q168">
    <cfRule type="cellIs" dxfId="3047" priority="2892" operator="greaterThan">
      <formula>$C164</formula>
    </cfRule>
    <cfRule type="cellIs" dxfId="3046" priority="2893" operator="lessThan">
      <formula>$C164</formula>
    </cfRule>
  </conditionalFormatting>
  <conditionalFormatting sqref="S168">
    <cfRule type="cellIs" dxfId="3045" priority="2890" operator="greaterThan">
      <formula>$C164</formula>
    </cfRule>
    <cfRule type="cellIs" dxfId="3044" priority="2891" operator="lessThan">
      <formula>$C164</formula>
    </cfRule>
  </conditionalFormatting>
  <conditionalFormatting sqref="U168">
    <cfRule type="cellIs" dxfId="3043" priority="2888" operator="greaterThan">
      <formula>$C164</formula>
    </cfRule>
    <cfRule type="cellIs" dxfId="3042" priority="2889" operator="lessThan">
      <formula>$C164</formula>
    </cfRule>
  </conditionalFormatting>
  <conditionalFormatting sqref="W168">
    <cfRule type="cellIs" dxfId="3041" priority="2886" operator="greaterThan">
      <formula>$C164</formula>
    </cfRule>
    <cfRule type="cellIs" dxfId="3040" priority="2887" operator="lessThan">
      <formula>$C164</formula>
    </cfRule>
  </conditionalFormatting>
  <conditionalFormatting sqref="Y168">
    <cfRule type="cellIs" dxfId="3039" priority="2884" operator="greaterThan">
      <formula>$C164</formula>
    </cfRule>
    <cfRule type="cellIs" dxfId="3038" priority="2885" operator="lessThan">
      <formula>$C164</formula>
    </cfRule>
  </conditionalFormatting>
  <conditionalFormatting sqref="AA168">
    <cfRule type="cellIs" dxfId="3037" priority="2882" operator="greaterThan">
      <formula>$C164</formula>
    </cfRule>
    <cfRule type="cellIs" dxfId="3036" priority="2883" operator="lessThan">
      <formula>$C164</formula>
    </cfRule>
  </conditionalFormatting>
  <conditionalFormatting sqref="AC168">
    <cfRule type="cellIs" dxfId="3035" priority="2880" operator="greaterThan">
      <formula>$C164</formula>
    </cfRule>
    <cfRule type="cellIs" dxfId="3034" priority="2881" operator="lessThan">
      <formula>$C164</formula>
    </cfRule>
  </conditionalFormatting>
  <conditionalFormatting sqref="H172">
    <cfRule type="cellIs" dxfId="3033" priority="2878" operator="lessThan">
      <formula>$B164</formula>
    </cfRule>
    <cfRule type="cellIs" dxfId="3032" priority="2879" operator="greaterThan">
      <formula>$B164</formula>
    </cfRule>
  </conditionalFormatting>
  <conditionalFormatting sqref="J172">
    <cfRule type="cellIs" dxfId="3031" priority="2876" operator="lessThan">
      <formula>$B164</formula>
    </cfRule>
    <cfRule type="cellIs" dxfId="3030" priority="2877" operator="greaterThan">
      <formula>$B164</formula>
    </cfRule>
  </conditionalFormatting>
  <conditionalFormatting sqref="L172">
    <cfRule type="cellIs" dxfId="3029" priority="2874" operator="lessThan">
      <formula>$B164</formula>
    </cfRule>
    <cfRule type="cellIs" dxfId="3028" priority="2875" operator="greaterThan">
      <formula>$B164</formula>
    </cfRule>
  </conditionalFormatting>
  <conditionalFormatting sqref="N172">
    <cfRule type="cellIs" dxfId="3027" priority="2872" operator="lessThan">
      <formula>$B164</formula>
    </cfRule>
    <cfRule type="cellIs" dxfId="3026" priority="2873" operator="greaterThan">
      <formula>$B164</formula>
    </cfRule>
  </conditionalFormatting>
  <conditionalFormatting sqref="P172">
    <cfRule type="cellIs" dxfId="3025" priority="2870" operator="lessThan">
      <formula>$B164</formula>
    </cfRule>
    <cfRule type="cellIs" dxfId="3024" priority="2871" operator="greaterThan">
      <formula>$B164</formula>
    </cfRule>
  </conditionalFormatting>
  <conditionalFormatting sqref="R172">
    <cfRule type="cellIs" dxfId="3023" priority="2868" operator="lessThan">
      <formula>$B164</formula>
    </cfRule>
    <cfRule type="cellIs" dxfId="3022" priority="2869" operator="greaterThan">
      <formula>$B164</formula>
    </cfRule>
  </conditionalFormatting>
  <conditionalFormatting sqref="T172">
    <cfRule type="cellIs" dxfId="3021" priority="2866" operator="lessThan">
      <formula>$B164</formula>
    </cfRule>
    <cfRule type="cellIs" dxfId="3020" priority="2867" operator="greaterThan">
      <formula>$B164</formula>
    </cfRule>
  </conditionalFormatting>
  <conditionalFormatting sqref="V172">
    <cfRule type="cellIs" dxfId="3019" priority="2864" operator="lessThan">
      <formula>$B164</formula>
    </cfRule>
    <cfRule type="cellIs" dxfId="3018" priority="2865" operator="greaterThan">
      <formula>$B164</formula>
    </cfRule>
  </conditionalFormatting>
  <conditionalFormatting sqref="X172">
    <cfRule type="cellIs" dxfId="3017" priority="2862" operator="lessThan">
      <formula>$B164</formula>
    </cfRule>
    <cfRule type="cellIs" dxfId="3016" priority="2863" operator="greaterThan">
      <formula>$B164</formula>
    </cfRule>
  </conditionalFormatting>
  <conditionalFormatting sqref="Z172">
    <cfRule type="cellIs" dxfId="3015" priority="2860" operator="lessThan">
      <formula>$B164</formula>
    </cfRule>
    <cfRule type="cellIs" dxfId="3014" priority="2861" operator="greaterThan">
      <formula>$B164</formula>
    </cfRule>
  </conditionalFormatting>
  <conditionalFormatting sqref="AB172">
    <cfRule type="cellIs" dxfId="3013" priority="2858" operator="lessThan">
      <formula>$B164</formula>
    </cfRule>
    <cfRule type="cellIs" dxfId="3012" priority="2859" operator="greaterThan">
      <formula>$B164</formula>
    </cfRule>
  </conditionalFormatting>
  <conditionalFormatting sqref="I172">
    <cfRule type="cellIs" dxfId="3011" priority="2856" operator="greaterThan">
      <formula>$C164</formula>
    </cfRule>
    <cfRule type="cellIs" dxfId="3010" priority="2857" operator="lessThan">
      <formula>$C164</formula>
    </cfRule>
  </conditionalFormatting>
  <conditionalFormatting sqref="K172">
    <cfRule type="cellIs" dxfId="3009" priority="2854" operator="greaterThan">
      <formula>$C164</formula>
    </cfRule>
    <cfRule type="cellIs" dxfId="3008" priority="2855" operator="lessThan">
      <formula>$C164</formula>
    </cfRule>
  </conditionalFormatting>
  <conditionalFormatting sqref="M172">
    <cfRule type="cellIs" dxfId="3007" priority="2852" operator="greaterThan">
      <formula>$C164</formula>
    </cfRule>
    <cfRule type="cellIs" dxfId="3006" priority="2853" operator="lessThan">
      <formula>$C164</formula>
    </cfRule>
  </conditionalFormatting>
  <conditionalFormatting sqref="O172">
    <cfRule type="cellIs" dxfId="3005" priority="2850" operator="greaterThan">
      <formula>$C164</formula>
    </cfRule>
    <cfRule type="cellIs" dxfId="3004" priority="2851" operator="lessThan">
      <formula>$C164</formula>
    </cfRule>
  </conditionalFormatting>
  <conditionalFormatting sqref="Q172">
    <cfRule type="cellIs" dxfId="3003" priority="2848" operator="greaterThan">
      <formula>$C164</formula>
    </cfRule>
    <cfRule type="cellIs" dxfId="3002" priority="2849" operator="lessThan">
      <formula>$C164</formula>
    </cfRule>
  </conditionalFormatting>
  <conditionalFormatting sqref="S172">
    <cfRule type="cellIs" dxfId="3001" priority="2846" operator="greaterThan">
      <formula>$C164</formula>
    </cfRule>
    <cfRule type="cellIs" dxfId="3000" priority="2847" operator="lessThan">
      <formula>$C164</formula>
    </cfRule>
  </conditionalFormatting>
  <conditionalFormatting sqref="U172">
    <cfRule type="cellIs" dxfId="2999" priority="2844" operator="greaterThan">
      <formula>$C164</formula>
    </cfRule>
    <cfRule type="cellIs" dxfId="2998" priority="2845" operator="lessThan">
      <formula>$C164</formula>
    </cfRule>
  </conditionalFormatting>
  <conditionalFormatting sqref="W172">
    <cfRule type="cellIs" dxfId="2997" priority="2842" operator="greaterThan">
      <formula>$C164</formula>
    </cfRule>
    <cfRule type="cellIs" dxfId="2996" priority="2843" operator="lessThan">
      <formula>$C164</formula>
    </cfRule>
  </conditionalFormatting>
  <conditionalFormatting sqref="Y172">
    <cfRule type="cellIs" dxfId="2995" priority="2840" operator="greaterThan">
      <formula>$C164</formula>
    </cfRule>
    <cfRule type="cellIs" dxfId="2994" priority="2841" operator="lessThan">
      <formula>$C164</formula>
    </cfRule>
  </conditionalFormatting>
  <conditionalFormatting sqref="AA172">
    <cfRule type="cellIs" dxfId="2993" priority="2838" operator="greaterThan">
      <formula>$C164</formula>
    </cfRule>
    <cfRule type="cellIs" dxfId="2992" priority="2839" operator="lessThan">
      <formula>$C164</formula>
    </cfRule>
  </conditionalFormatting>
  <conditionalFormatting sqref="AC172">
    <cfRule type="cellIs" dxfId="2991" priority="2836" operator="greaterThan">
      <formula>$C164</formula>
    </cfRule>
    <cfRule type="cellIs" dxfId="2990" priority="2837" operator="lessThan">
      <formula>$C164</formula>
    </cfRule>
  </conditionalFormatting>
  <conditionalFormatting sqref="H176">
    <cfRule type="cellIs" dxfId="2989" priority="2834" operator="lessThan">
      <formula>$B164</formula>
    </cfRule>
    <cfRule type="cellIs" dxfId="2988" priority="2835" operator="greaterThan">
      <formula>$B164</formula>
    </cfRule>
  </conditionalFormatting>
  <conditionalFormatting sqref="J176">
    <cfRule type="cellIs" dxfId="2987" priority="2832" operator="lessThan">
      <formula>$B164</formula>
    </cfRule>
    <cfRule type="cellIs" dxfId="2986" priority="2833" operator="greaterThan">
      <formula>$B164</formula>
    </cfRule>
  </conditionalFormatting>
  <conditionalFormatting sqref="L176">
    <cfRule type="cellIs" dxfId="2985" priority="2830" operator="lessThan">
      <formula>$B164</formula>
    </cfRule>
    <cfRule type="cellIs" dxfId="2984" priority="2831" operator="greaterThan">
      <formula>$B164</formula>
    </cfRule>
  </conditionalFormatting>
  <conditionalFormatting sqref="N176">
    <cfRule type="cellIs" dxfId="2983" priority="2828" operator="lessThan">
      <formula>$B164</formula>
    </cfRule>
    <cfRule type="cellIs" dxfId="2982" priority="2829" operator="greaterThan">
      <formula>$B164</formula>
    </cfRule>
  </conditionalFormatting>
  <conditionalFormatting sqref="P176">
    <cfRule type="cellIs" dxfId="2981" priority="2826" operator="lessThan">
      <formula>$B164</formula>
    </cfRule>
    <cfRule type="cellIs" dxfId="2980" priority="2827" operator="greaterThan">
      <formula>$B164</formula>
    </cfRule>
  </conditionalFormatting>
  <conditionalFormatting sqref="R176">
    <cfRule type="cellIs" dxfId="2979" priority="2824" operator="lessThan">
      <formula>$B164</formula>
    </cfRule>
    <cfRule type="cellIs" dxfId="2978" priority="2825" operator="greaterThan">
      <formula>$B164</formula>
    </cfRule>
  </conditionalFormatting>
  <conditionalFormatting sqref="T176">
    <cfRule type="cellIs" dxfId="2977" priority="2822" operator="lessThan">
      <formula>$B164</formula>
    </cfRule>
    <cfRule type="cellIs" dxfId="2976" priority="2823" operator="greaterThan">
      <formula>$B164</formula>
    </cfRule>
  </conditionalFormatting>
  <conditionalFormatting sqref="V176">
    <cfRule type="cellIs" dxfId="2975" priority="2820" operator="lessThan">
      <formula>$B164</formula>
    </cfRule>
    <cfRule type="cellIs" dxfId="2974" priority="2821" operator="greaterThan">
      <formula>$B164</formula>
    </cfRule>
  </conditionalFormatting>
  <conditionalFormatting sqref="X176">
    <cfRule type="cellIs" dxfId="2973" priority="2818" operator="lessThan">
      <formula>$B164</formula>
    </cfRule>
    <cfRule type="cellIs" dxfId="2972" priority="2819" operator="greaterThan">
      <formula>$B164</formula>
    </cfRule>
  </conditionalFormatting>
  <conditionalFormatting sqref="Z176">
    <cfRule type="cellIs" dxfId="2971" priority="2816" operator="lessThan">
      <formula>$B164</formula>
    </cfRule>
    <cfRule type="cellIs" dxfId="2970" priority="2817" operator="greaterThan">
      <formula>$B164</formula>
    </cfRule>
  </conditionalFormatting>
  <conditionalFormatting sqref="AB176">
    <cfRule type="cellIs" dxfId="2969" priority="2814" operator="lessThan">
      <formula>$B164</formula>
    </cfRule>
    <cfRule type="cellIs" dxfId="2968" priority="2815" operator="greaterThan">
      <formula>$B164</formula>
    </cfRule>
  </conditionalFormatting>
  <conditionalFormatting sqref="I176">
    <cfRule type="cellIs" dxfId="2967" priority="2812" operator="greaterThan">
      <formula>$C164</formula>
    </cfRule>
    <cfRule type="cellIs" dxfId="2966" priority="2813" operator="lessThan">
      <formula>$C164</formula>
    </cfRule>
  </conditionalFormatting>
  <conditionalFormatting sqref="K176">
    <cfRule type="cellIs" dxfId="2965" priority="2810" operator="greaterThan">
      <formula>$C164</formula>
    </cfRule>
    <cfRule type="cellIs" dxfId="2964" priority="2811" operator="lessThan">
      <formula>$C164</formula>
    </cfRule>
  </conditionalFormatting>
  <conditionalFormatting sqref="M176">
    <cfRule type="cellIs" dxfId="2963" priority="2808" operator="greaterThan">
      <formula>$C164</formula>
    </cfRule>
    <cfRule type="cellIs" dxfId="2962" priority="2809" operator="lessThan">
      <formula>$C164</formula>
    </cfRule>
  </conditionalFormatting>
  <conditionalFormatting sqref="O176">
    <cfRule type="cellIs" dxfId="2961" priority="2806" operator="greaterThan">
      <formula>$C164</formula>
    </cfRule>
    <cfRule type="cellIs" dxfId="2960" priority="2807" operator="lessThan">
      <formula>$C164</formula>
    </cfRule>
  </conditionalFormatting>
  <conditionalFormatting sqref="Q176">
    <cfRule type="cellIs" dxfId="2959" priority="2804" operator="greaterThan">
      <formula>$C164</formula>
    </cfRule>
    <cfRule type="cellIs" dxfId="2958" priority="2805" operator="lessThan">
      <formula>$C164</formula>
    </cfRule>
  </conditionalFormatting>
  <conditionalFormatting sqref="S176">
    <cfRule type="cellIs" dxfId="2957" priority="2802" operator="greaterThan">
      <formula>$C164</formula>
    </cfRule>
    <cfRule type="cellIs" dxfId="2956" priority="2803" operator="lessThan">
      <formula>$C164</formula>
    </cfRule>
  </conditionalFormatting>
  <conditionalFormatting sqref="U176">
    <cfRule type="cellIs" dxfId="2955" priority="2800" operator="greaterThan">
      <formula>$C164</formula>
    </cfRule>
    <cfRule type="cellIs" dxfId="2954" priority="2801" operator="lessThan">
      <formula>$C164</formula>
    </cfRule>
  </conditionalFormatting>
  <conditionalFormatting sqref="W176">
    <cfRule type="cellIs" dxfId="2953" priority="2798" operator="greaterThan">
      <formula>$C164</formula>
    </cfRule>
    <cfRule type="cellIs" dxfId="2952" priority="2799" operator="lessThan">
      <formula>$C164</formula>
    </cfRule>
  </conditionalFormatting>
  <conditionalFormatting sqref="Y176">
    <cfRule type="cellIs" dxfId="2951" priority="2796" operator="greaterThan">
      <formula>$C164</formula>
    </cfRule>
    <cfRule type="cellIs" dxfId="2950" priority="2797" operator="lessThan">
      <formula>$C164</formula>
    </cfRule>
  </conditionalFormatting>
  <conditionalFormatting sqref="AA176">
    <cfRule type="cellIs" dxfId="2949" priority="2794" operator="greaterThan">
      <formula>$C164</formula>
    </cfRule>
    <cfRule type="cellIs" dxfId="2948" priority="2795" operator="lessThan">
      <formula>$C164</formula>
    </cfRule>
  </conditionalFormatting>
  <conditionalFormatting sqref="AC176">
    <cfRule type="cellIs" dxfId="2947" priority="2792" operator="greaterThan">
      <formula>$C164</formula>
    </cfRule>
    <cfRule type="cellIs" dxfId="2946" priority="2793" operator="lessThan">
      <formula>$C164</formula>
    </cfRule>
  </conditionalFormatting>
  <conditionalFormatting sqref="H180">
    <cfRule type="cellIs" dxfId="2945" priority="2790" operator="lessThan">
      <formula>$B164</formula>
    </cfRule>
    <cfRule type="cellIs" dxfId="2944" priority="2791" operator="greaterThan">
      <formula>$B164</formula>
    </cfRule>
  </conditionalFormatting>
  <conditionalFormatting sqref="J180">
    <cfRule type="cellIs" dxfId="2943" priority="2788" operator="lessThan">
      <formula>$B164</formula>
    </cfRule>
    <cfRule type="cellIs" dxfId="2942" priority="2789" operator="greaterThan">
      <formula>$B164</formula>
    </cfRule>
  </conditionalFormatting>
  <conditionalFormatting sqref="L180">
    <cfRule type="cellIs" dxfId="2941" priority="2786" operator="lessThan">
      <formula>$B164</formula>
    </cfRule>
    <cfRule type="cellIs" dxfId="2940" priority="2787" operator="greaterThan">
      <formula>$B164</formula>
    </cfRule>
  </conditionalFormatting>
  <conditionalFormatting sqref="N180">
    <cfRule type="cellIs" dxfId="2939" priority="2784" operator="lessThan">
      <formula>$B164</formula>
    </cfRule>
    <cfRule type="cellIs" dxfId="2938" priority="2785" operator="greaterThan">
      <formula>$B164</formula>
    </cfRule>
  </conditionalFormatting>
  <conditionalFormatting sqref="P180">
    <cfRule type="cellIs" dxfId="2937" priority="2782" operator="lessThan">
      <formula>$B164</formula>
    </cfRule>
    <cfRule type="cellIs" dxfId="2936" priority="2783" operator="greaterThan">
      <formula>$B164</formula>
    </cfRule>
  </conditionalFormatting>
  <conditionalFormatting sqref="R180">
    <cfRule type="cellIs" dxfId="2935" priority="2780" operator="lessThan">
      <formula>$B164</formula>
    </cfRule>
    <cfRule type="cellIs" dxfId="2934" priority="2781" operator="greaterThan">
      <formula>$B164</formula>
    </cfRule>
  </conditionalFormatting>
  <conditionalFormatting sqref="T180">
    <cfRule type="cellIs" dxfId="2933" priority="2778" operator="lessThan">
      <formula>$B164</formula>
    </cfRule>
    <cfRule type="cellIs" dxfId="2932" priority="2779" operator="greaterThan">
      <formula>$B164</formula>
    </cfRule>
  </conditionalFormatting>
  <conditionalFormatting sqref="V180">
    <cfRule type="cellIs" dxfId="2931" priority="2776" operator="lessThan">
      <formula>$B164</formula>
    </cfRule>
    <cfRule type="cellIs" dxfId="2930" priority="2777" operator="greaterThan">
      <formula>$B164</formula>
    </cfRule>
  </conditionalFormatting>
  <conditionalFormatting sqref="X180">
    <cfRule type="cellIs" dxfId="2929" priority="2774" operator="lessThan">
      <formula>$B164</formula>
    </cfRule>
    <cfRule type="cellIs" dxfId="2928" priority="2775" operator="greaterThan">
      <formula>$B164</formula>
    </cfRule>
  </conditionalFormatting>
  <conditionalFormatting sqref="Z180">
    <cfRule type="cellIs" dxfId="2927" priority="2772" operator="lessThan">
      <formula>$B164</formula>
    </cfRule>
    <cfRule type="cellIs" dxfId="2926" priority="2773" operator="greaterThan">
      <formula>$B164</formula>
    </cfRule>
  </conditionalFormatting>
  <conditionalFormatting sqref="AB180">
    <cfRule type="cellIs" dxfId="2925" priority="2770" operator="lessThan">
      <formula>$B164</formula>
    </cfRule>
    <cfRule type="cellIs" dxfId="2924" priority="2771" operator="greaterThan">
      <formula>$B164</formula>
    </cfRule>
  </conditionalFormatting>
  <conditionalFormatting sqref="I180">
    <cfRule type="cellIs" dxfId="2923" priority="2768" operator="greaterThan">
      <formula>$C164</formula>
    </cfRule>
    <cfRule type="cellIs" dxfId="2922" priority="2769" operator="lessThan">
      <formula>$C164</formula>
    </cfRule>
  </conditionalFormatting>
  <conditionalFormatting sqref="K180">
    <cfRule type="cellIs" dxfId="2921" priority="2766" operator="greaterThan">
      <formula>$C164</formula>
    </cfRule>
    <cfRule type="cellIs" dxfId="2920" priority="2767" operator="lessThan">
      <formula>$C164</formula>
    </cfRule>
  </conditionalFormatting>
  <conditionalFormatting sqref="M180">
    <cfRule type="cellIs" dxfId="2919" priority="2764" operator="greaterThan">
      <formula>$C164</formula>
    </cfRule>
    <cfRule type="cellIs" dxfId="2918" priority="2765" operator="lessThan">
      <formula>$C164</formula>
    </cfRule>
  </conditionalFormatting>
  <conditionalFormatting sqref="O180">
    <cfRule type="cellIs" dxfId="2917" priority="2762" operator="greaterThan">
      <formula>$C164</formula>
    </cfRule>
    <cfRule type="cellIs" dxfId="2916" priority="2763" operator="lessThan">
      <formula>$C164</formula>
    </cfRule>
  </conditionalFormatting>
  <conditionalFormatting sqref="Q180">
    <cfRule type="cellIs" dxfId="2915" priority="2760" operator="greaterThan">
      <formula>$C164</formula>
    </cfRule>
    <cfRule type="cellIs" dxfId="2914" priority="2761" operator="lessThan">
      <formula>$C164</formula>
    </cfRule>
  </conditionalFormatting>
  <conditionalFormatting sqref="S180">
    <cfRule type="cellIs" dxfId="2913" priority="2758" operator="greaterThan">
      <formula>$C164</formula>
    </cfRule>
    <cfRule type="cellIs" dxfId="2912" priority="2759" operator="lessThan">
      <formula>$C164</formula>
    </cfRule>
  </conditionalFormatting>
  <conditionalFormatting sqref="U180">
    <cfRule type="cellIs" dxfId="2911" priority="2756" operator="greaterThan">
      <formula>$C164</formula>
    </cfRule>
    <cfRule type="cellIs" dxfId="2910" priority="2757" operator="lessThan">
      <formula>$C164</formula>
    </cfRule>
  </conditionalFormatting>
  <conditionalFormatting sqref="W180">
    <cfRule type="cellIs" dxfId="2909" priority="2754" operator="greaterThan">
      <formula>$C164</formula>
    </cfRule>
    <cfRule type="cellIs" dxfId="2908" priority="2755" operator="lessThan">
      <formula>$C164</formula>
    </cfRule>
  </conditionalFormatting>
  <conditionalFormatting sqref="Y180">
    <cfRule type="cellIs" dxfId="2907" priority="2752" operator="greaterThan">
      <formula>$C164</formula>
    </cfRule>
    <cfRule type="cellIs" dxfId="2906" priority="2753" operator="lessThan">
      <formula>$C164</formula>
    </cfRule>
  </conditionalFormatting>
  <conditionalFormatting sqref="AA180">
    <cfRule type="cellIs" dxfId="2905" priority="2750" operator="greaterThan">
      <formula>$C164</formula>
    </cfRule>
    <cfRule type="cellIs" dxfId="2904" priority="2751" operator="lessThan">
      <formula>$C164</formula>
    </cfRule>
  </conditionalFormatting>
  <conditionalFormatting sqref="AC180">
    <cfRule type="cellIs" dxfId="2903" priority="2748" operator="greaterThan">
      <formula>$C164</formula>
    </cfRule>
    <cfRule type="cellIs" dxfId="2902" priority="2749" operator="lessThan">
      <formula>$C164</formula>
    </cfRule>
  </conditionalFormatting>
  <conditionalFormatting sqref="F166">
    <cfRule type="cellIs" dxfId="2901" priority="2747" operator="equal">
      <formula>1</formula>
    </cfRule>
  </conditionalFormatting>
  <conditionalFormatting sqref="F165">
    <cfRule type="cellIs" dxfId="2900" priority="2743" operator="greaterThan">
      <formula>0</formula>
    </cfRule>
    <cfRule type="cellIs" dxfId="2899" priority="2746" operator="lessThan">
      <formula>0</formula>
    </cfRule>
  </conditionalFormatting>
  <conditionalFormatting sqref="G165">
    <cfRule type="cellIs" dxfId="2898" priority="2744" operator="lessThan">
      <formula>0</formula>
    </cfRule>
    <cfRule type="cellIs" dxfId="2897" priority="2745" operator="greaterThan">
      <formula>0</formula>
    </cfRule>
  </conditionalFormatting>
  <conditionalFormatting sqref="H165">
    <cfRule type="cellIs" dxfId="2896" priority="2739" operator="greaterThan">
      <formula>0</formula>
    </cfRule>
    <cfRule type="cellIs" dxfId="2895" priority="2742" operator="lessThan">
      <formula>0</formula>
    </cfRule>
  </conditionalFormatting>
  <conditionalFormatting sqref="I165">
    <cfRule type="cellIs" dxfId="2894" priority="2740" operator="lessThan">
      <formula>0</formula>
    </cfRule>
    <cfRule type="cellIs" dxfId="2893" priority="2741" operator="greaterThan">
      <formula>0</formula>
    </cfRule>
  </conditionalFormatting>
  <conditionalFormatting sqref="J165">
    <cfRule type="cellIs" dxfId="2892" priority="2735" operator="greaterThan">
      <formula>0</formula>
    </cfRule>
    <cfRule type="cellIs" dxfId="2891" priority="2738" operator="lessThan">
      <formula>0</formula>
    </cfRule>
  </conditionalFormatting>
  <conditionalFormatting sqref="K165">
    <cfRule type="cellIs" dxfId="2890" priority="2736" operator="lessThan">
      <formula>0</formula>
    </cfRule>
    <cfRule type="cellIs" dxfId="2889" priority="2737" operator="greaterThan">
      <formula>0</formula>
    </cfRule>
  </conditionalFormatting>
  <conditionalFormatting sqref="L165">
    <cfRule type="cellIs" dxfId="2888" priority="2731" operator="greaterThan">
      <formula>0</formula>
    </cfRule>
    <cfRule type="cellIs" dxfId="2887" priority="2734" operator="lessThan">
      <formula>0</formula>
    </cfRule>
  </conditionalFormatting>
  <conditionalFormatting sqref="M165">
    <cfRule type="cellIs" dxfId="2886" priority="2732" operator="lessThan">
      <formula>0</formula>
    </cfRule>
    <cfRule type="cellIs" dxfId="2885" priority="2733" operator="greaterThan">
      <formula>0</formula>
    </cfRule>
  </conditionalFormatting>
  <conditionalFormatting sqref="N165">
    <cfRule type="cellIs" dxfId="2884" priority="2727" operator="greaterThan">
      <formula>0</formula>
    </cfRule>
    <cfRule type="cellIs" dxfId="2883" priority="2730" operator="lessThan">
      <formula>0</formula>
    </cfRule>
  </conditionalFormatting>
  <conditionalFormatting sqref="O165">
    <cfRule type="cellIs" dxfId="2882" priority="2728" operator="lessThan">
      <formula>0</formula>
    </cfRule>
    <cfRule type="cellIs" dxfId="2881" priority="2729" operator="greaterThan">
      <formula>0</formula>
    </cfRule>
  </conditionalFormatting>
  <conditionalFormatting sqref="P165">
    <cfRule type="cellIs" dxfId="2880" priority="2723" operator="greaterThan">
      <formula>0</formula>
    </cfRule>
    <cfRule type="cellIs" dxfId="2879" priority="2726" operator="lessThan">
      <formula>0</formula>
    </cfRule>
  </conditionalFormatting>
  <conditionalFormatting sqref="Q165">
    <cfRule type="cellIs" dxfId="2878" priority="2724" operator="lessThan">
      <formula>0</formula>
    </cfRule>
    <cfRule type="cellIs" dxfId="2877" priority="2725" operator="greaterThan">
      <formula>0</formula>
    </cfRule>
  </conditionalFormatting>
  <conditionalFormatting sqref="R165">
    <cfRule type="cellIs" dxfId="2876" priority="2719" operator="greaterThan">
      <formula>0</formula>
    </cfRule>
    <cfRule type="cellIs" dxfId="2875" priority="2722" operator="lessThan">
      <formula>0</formula>
    </cfRule>
  </conditionalFormatting>
  <conditionalFormatting sqref="S165">
    <cfRule type="cellIs" dxfId="2874" priority="2720" operator="lessThan">
      <formula>0</formula>
    </cfRule>
    <cfRule type="cellIs" dxfId="2873" priority="2721" operator="greaterThan">
      <formula>0</formula>
    </cfRule>
  </conditionalFormatting>
  <conditionalFormatting sqref="T165">
    <cfRule type="cellIs" dxfId="2872" priority="2715" operator="greaterThan">
      <formula>0</formula>
    </cfRule>
    <cfRule type="cellIs" dxfId="2871" priority="2718" operator="lessThan">
      <formula>0</formula>
    </cfRule>
  </conditionalFormatting>
  <conditionalFormatting sqref="U165">
    <cfRule type="cellIs" dxfId="2870" priority="2716" operator="lessThan">
      <formula>0</formula>
    </cfRule>
    <cfRule type="cellIs" dxfId="2869" priority="2717" operator="greaterThan">
      <formula>0</formula>
    </cfRule>
  </conditionalFormatting>
  <conditionalFormatting sqref="V165">
    <cfRule type="cellIs" dxfId="2868" priority="2711" operator="greaterThan">
      <formula>0</formula>
    </cfRule>
    <cfRule type="cellIs" dxfId="2867" priority="2714" operator="lessThan">
      <formula>0</formula>
    </cfRule>
  </conditionalFormatting>
  <conditionalFormatting sqref="W165">
    <cfRule type="cellIs" dxfId="2866" priority="2712" operator="lessThan">
      <formula>0</formula>
    </cfRule>
    <cfRule type="cellIs" dxfId="2865" priority="2713" operator="greaterThan">
      <formula>0</formula>
    </cfRule>
  </conditionalFormatting>
  <conditionalFormatting sqref="X165">
    <cfRule type="cellIs" dxfId="2864" priority="2707" operator="greaterThan">
      <formula>0</formula>
    </cfRule>
    <cfRule type="cellIs" dxfId="2863" priority="2710" operator="lessThan">
      <formula>0</formula>
    </cfRule>
  </conditionalFormatting>
  <conditionalFormatting sqref="Y165">
    <cfRule type="cellIs" dxfId="2862" priority="2708" operator="lessThan">
      <formula>0</formula>
    </cfRule>
    <cfRule type="cellIs" dxfId="2861" priority="2709" operator="greaterThan">
      <formula>0</formula>
    </cfRule>
  </conditionalFormatting>
  <conditionalFormatting sqref="Z165">
    <cfRule type="cellIs" dxfId="2860" priority="2703" operator="greaterThan">
      <formula>0</formula>
    </cfRule>
    <cfRule type="cellIs" dxfId="2859" priority="2706" operator="lessThan">
      <formula>0</formula>
    </cfRule>
  </conditionalFormatting>
  <conditionalFormatting sqref="AA165">
    <cfRule type="cellIs" dxfId="2858" priority="2704" operator="lessThan">
      <formula>0</formula>
    </cfRule>
    <cfRule type="cellIs" dxfId="2857" priority="2705" operator="greaterThan">
      <formula>0</formula>
    </cfRule>
  </conditionalFormatting>
  <conditionalFormatting sqref="AB165">
    <cfRule type="cellIs" dxfId="2856" priority="2699" operator="greaterThan">
      <formula>0</formula>
    </cfRule>
    <cfRule type="cellIs" dxfId="2855" priority="2702" operator="lessThan">
      <formula>0</formula>
    </cfRule>
  </conditionalFormatting>
  <conditionalFormatting sqref="AC165">
    <cfRule type="cellIs" dxfId="2854" priority="2700" operator="lessThan">
      <formula>0</formula>
    </cfRule>
    <cfRule type="cellIs" dxfId="2853" priority="2701" operator="greaterThan">
      <formula>0</formula>
    </cfRule>
  </conditionalFormatting>
  <conditionalFormatting sqref="F169">
    <cfRule type="cellIs" dxfId="2852" priority="2697" operator="greaterThan">
      <formula>0</formula>
    </cfRule>
    <cfRule type="cellIs" dxfId="2851" priority="2698" operator="lessThan">
      <formula>0</formula>
    </cfRule>
  </conditionalFormatting>
  <conditionalFormatting sqref="F173">
    <cfRule type="cellIs" dxfId="2850" priority="2695" operator="greaterThan">
      <formula>0</formula>
    </cfRule>
    <cfRule type="cellIs" dxfId="2849" priority="2696" operator="lessThan">
      <formula>0</formula>
    </cfRule>
  </conditionalFormatting>
  <conditionalFormatting sqref="F177">
    <cfRule type="cellIs" dxfId="2848" priority="2693" operator="greaterThan">
      <formula>0</formula>
    </cfRule>
    <cfRule type="cellIs" dxfId="2847" priority="2694" operator="lessThan">
      <formula>0</formula>
    </cfRule>
  </conditionalFormatting>
  <conditionalFormatting sqref="G169">
    <cfRule type="cellIs" dxfId="2846" priority="2691" operator="lessThan">
      <formula>0</formula>
    </cfRule>
    <cfRule type="cellIs" dxfId="2845" priority="2692" operator="greaterThan">
      <formula>0</formula>
    </cfRule>
  </conditionalFormatting>
  <conditionalFormatting sqref="G173">
    <cfRule type="cellIs" dxfId="2844" priority="2689" operator="lessThan">
      <formula>0</formula>
    </cfRule>
    <cfRule type="cellIs" dxfId="2843" priority="2690" operator="greaterThan">
      <formula>0</formula>
    </cfRule>
  </conditionalFormatting>
  <conditionalFormatting sqref="G177">
    <cfRule type="cellIs" dxfId="2842" priority="2687" operator="lessThan">
      <formula>0</formula>
    </cfRule>
    <cfRule type="cellIs" dxfId="2841" priority="2688" operator="greaterThan">
      <formula>0</formula>
    </cfRule>
  </conditionalFormatting>
  <conditionalFormatting sqref="H169">
    <cfRule type="cellIs" dxfId="2840" priority="2685" operator="greaterThan">
      <formula>0</formula>
    </cfRule>
    <cfRule type="cellIs" dxfId="2839" priority="2686" operator="lessThan">
      <formula>0</formula>
    </cfRule>
  </conditionalFormatting>
  <conditionalFormatting sqref="I169">
    <cfRule type="cellIs" dxfId="2838" priority="2683" operator="lessThan">
      <formula>0</formula>
    </cfRule>
    <cfRule type="cellIs" dxfId="2837" priority="2684" operator="greaterThan">
      <formula>0</formula>
    </cfRule>
  </conditionalFormatting>
  <conditionalFormatting sqref="J169">
    <cfRule type="cellIs" dxfId="2836" priority="2681" operator="greaterThan">
      <formula>0</formula>
    </cfRule>
    <cfRule type="cellIs" dxfId="2835" priority="2682" operator="lessThan">
      <formula>0</formula>
    </cfRule>
  </conditionalFormatting>
  <conditionalFormatting sqref="K169">
    <cfRule type="cellIs" dxfId="2834" priority="2679" operator="lessThan">
      <formula>0</formula>
    </cfRule>
    <cfRule type="cellIs" dxfId="2833" priority="2680" operator="greaterThan">
      <formula>0</formula>
    </cfRule>
  </conditionalFormatting>
  <conditionalFormatting sqref="L169">
    <cfRule type="cellIs" dxfId="2832" priority="2677" operator="greaterThan">
      <formula>0</formula>
    </cfRule>
    <cfRule type="cellIs" dxfId="2831" priority="2678" operator="lessThan">
      <formula>0</formula>
    </cfRule>
  </conditionalFormatting>
  <conditionalFormatting sqref="M169">
    <cfRule type="cellIs" dxfId="2830" priority="2675" operator="lessThan">
      <formula>0</formula>
    </cfRule>
    <cfRule type="cellIs" dxfId="2829" priority="2676" operator="greaterThan">
      <formula>0</formula>
    </cfRule>
  </conditionalFormatting>
  <conditionalFormatting sqref="N169">
    <cfRule type="cellIs" dxfId="2828" priority="2673" operator="greaterThan">
      <formula>0</formula>
    </cfRule>
    <cfRule type="cellIs" dxfId="2827" priority="2674" operator="lessThan">
      <formula>0</formula>
    </cfRule>
  </conditionalFormatting>
  <conditionalFormatting sqref="O169">
    <cfRule type="cellIs" dxfId="2826" priority="2671" operator="lessThan">
      <formula>0</formula>
    </cfRule>
    <cfRule type="cellIs" dxfId="2825" priority="2672" operator="greaterThan">
      <formula>0</formula>
    </cfRule>
  </conditionalFormatting>
  <conditionalFormatting sqref="P169">
    <cfRule type="cellIs" dxfId="2824" priority="2669" operator="greaterThan">
      <formula>0</formula>
    </cfRule>
    <cfRule type="cellIs" dxfId="2823" priority="2670" operator="lessThan">
      <formula>0</formula>
    </cfRule>
  </conditionalFormatting>
  <conditionalFormatting sqref="Q169">
    <cfRule type="cellIs" dxfId="2822" priority="2667" operator="lessThan">
      <formula>0</formula>
    </cfRule>
    <cfRule type="cellIs" dxfId="2821" priority="2668" operator="greaterThan">
      <formula>0</formula>
    </cfRule>
  </conditionalFormatting>
  <conditionalFormatting sqref="R169">
    <cfRule type="cellIs" dxfId="2820" priority="2665" operator="greaterThan">
      <formula>0</formula>
    </cfRule>
    <cfRule type="cellIs" dxfId="2819" priority="2666" operator="lessThan">
      <formula>0</formula>
    </cfRule>
  </conditionalFormatting>
  <conditionalFormatting sqref="S169">
    <cfRule type="cellIs" dxfId="2818" priority="2663" operator="lessThan">
      <formula>0</formula>
    </cfRule>
    <cfRule type="cellIs" dxfId="2817" priority="2664" operator="greaterThan">
      <formula>0</formula>
    </cfRule>
  </conditionalFormatting>
  <conditionalFormatting sqref="T169">
    <cfRule type="cellIs" dxfId="2816" priority="2661" operator="greaterThan">
      <formula>0</formula>
    </cfRule>
    <cfRule type="cellIs" dxfId="2815" priority="2662" operator="lessThan">
      <formula>0</formula>
    </cfRule>
  </conditionalFormatting>
  <conditionalFormatting sqref="U169">
    <cfRule type="cellIs" dxfId="2814" priority="2659" operator="lessThan">
      <formula>0</formula>
    </cfRule>
    <cfRule type="cellIs" dxfId="2813" priority="2660" operator="greaterThan">
      <formula>0</formula>
    </cfRule>
  </conditionalFormatting>
  <conditionalFormatting sqref="V169">
    <cfRule type="cellIs" dxfId="2812" priority="2657" operator="greaterThan">
      <formula>0</formula>
    </cfRule>
    <cfRule type="cellIs" dxfId="2811" priority="2658" operator="lessThan">
      <formula>0</formula>
    </cfRule>
  </conditionalFormatting>
  <conditionalFormatting sqref="W169">
    <cfRule type="cellIs" dxfId="2810" priority="2655" operator="lessThan">
      <formula>0</formula>
    </cfRule>
    <cfRule type="cellIs" dxfId="2809" priority="2656" operator="greaterThan">
      <formula>0</formula>
    </cfRule>
  </conditionalFormatting>
  <conditionalFormatting sqref="X169">
    <cfRule type="cellIs" dxfId="2808" priority="2653" operator="greaterThan">
      <formula>0</formula>
    </cfRule>
    <cfRule type="cellIs" dxfId="2807" priority="2654" operator="lessThan">
      <formula>0</formula>
    </cfRule>
  </conditionalFormatting>
  <conditionalFormatting sqref="Y169">
    <cfRule type="cellIs" dxfId="2806" priority="2651" operator="lessThan">
      <formula>0</formula>
    </cfRule>
    <cfRule type="cellIs" dxfId="2805" priority="2652" operator="greaterThan">
      <formula>0</formula>
    </cfRule>
  </conditionalFormatting>
  <conditionalFormatting sqref="Z169">
    <cfRule type="cellIs" dxfId="2804" priority="2649" operator="greaterThan">
      <formula>0</formula>
    </cfRule>
    <cfRule type="cellIs" dxfId="2803" priority="2650" operator="lessThan">
      <formula>0</formula>
    </cfRule>
  </conditionalFormatting>
  <conditionalFormatting sqref="AA169">
    <cfRule type="cellIs" dxfId="2802" priority="2647" operator="lessThan">
      <formula>0</formula>
    </cfRule>
    <cfRule type="cellIs" dxfId="2801" priority="2648" operator="greaterThan">
      <formula>0</formula>
    </cfRule>
  </conditionalFormatting>
  <conditionalFormatting sqref="AB169">
    <cfRule type="cellIs" dxfId="2800" priority="2645" operator="greaterThan">
      <formula>0</formula>
    </cfRule>
    <cfRule type="cellIs" dxfId="2799" priority="2646" operator="lessThan">
      <formula>0</formula>
    </cfRule>
  </conditionalFormatting>
  <conditionalFormatting sqref="AC169">
    <cfRule type="cellIs" dxfId="2798" priority="2643" operator="lessThan">
      <formula>0</formula>
    </cfRule>
    <cfRule type="cellIs" dxfId="2797" priority="2644" operator="greaterThan">
      <formula>0</formula>
    </cfRule>
  </conditionalFormatting>
  <conditionalFormatting sqref="H173">
    <cfRule type="cellIs" dxfId="2796" priority="2641" operator="greaterThan">
      <formula>0</formula>
    </cfRule>
    <cfRule type="cellIs" dxfId="2795" priority="2642" operator="lessThan">
      <formula>0</formula>
    </cfRule>
  </conditionalFormatting>
  <conditionalFormatting sqref="I173">
    <cfRule type="cellIs" dxfId="2794" priority="2639" operator="lessThan">
      <formula>0</formula>
    </cfRule>
    <cfRule type="cellIs" dxfId="2793" priority="2640" operator="greaterThan">
      <formula>0</formula>
    </cfRule>
  </conditionalFormatting>
  <conditionalFormatting sqref="J173">
    <cfRule type="cellIs" dxfId="2792" priority="2637" operator="greaterThan">
      <formula>0</formula>
    </cfRule>
    <cfRule type="cellIs" dxfId="2791" priority="2638" operator="lessThan">
      <formula>0</formula>
    </cfRule>
  </conditionalFormatting>
  <conditionalFormatting sqref="K173">
    <cfRule type="cellIs" dxfId="2790" priority="2635" operator="lessThan">
      <formula>0</formula>
    </cfRule>
    <cfRule type="cellIs" dxfId="2789" priority="2636" operator="greaterThan">
      <formula>0</formula>
    </cfRule>
  </conditionalFormatting>
  <conditionalFormatting sqref="L173">
    <cfRule type="cellIs" dxfId="2788" priority="2633" operator="greaterThan">
      <formula>0</formula>
    </cfRule>
    <cfRule type="cellIs" dxfId="2787" priority="2634" operator="lessThan">
      <formula>0</formula>
    </cfRule>
  </conditionalFormatting>
  <conditionalFormatting sqref="M173">
    <cfRule type="cellIs" dxfId="2786" priority="2631" operator="lessThan">
      <formula>0</formula>
    </cfRule>
    <cfRule type="cellIs" dxfId="2785" priority="2632" operator="greaterThan">
      <formula>0</formula>
    </cfRule>
  </conditionalFormatting>
  <conditionalFormatting sqref="N173">
    <cfRule type="cellIs" dxfId="2784" priority="2629" operator="greaterThan">
      <formula>0</formula>
    </cfRule>
    <cfRule type="cellIs" dxfId="2783" priority="2630" operator="lessThan">
      <formula>0</formula>
    </cfRule>
  </conditionalFormatting>
  <conditionalFormatting sqref="O173">
    <cfRule type="cellIs" dxfId="2782" priority="2627" operator="lessThan">
      <formula>0</formula>
    </cfRule>
    <cfRule type="cellIs" dxfId="2781" priority="2628" operator="greaterThan">
      <formula>0</formula>
    </cfRule>
  </conditionalFormatting>
  <conditionalFormatting sqref="P173">
    <cfRule type="cellIs" dxfId="2780" priority="2625" operator="greaterThan">
      <formula>0</formula>
    </cfRule>
    <cfRule type="cellIs" dxfId="2779" priority="2626" operator="lessThan">
      <formula>0</formula>
    </cfRule>
  </conditionalFormatting>
  <conditionalFormatting sqref="Q173">
    <cfRule type="cellIs" dxfId="2778" priority="2623" operator="lessThan">
      <formula>0</formula>
    </cfRule>
    <cfRule type="cellIs" dxfId="2777" priority="2624" operator="greaterThan">
      <formula>0</formula>
    </cfRule>
  </conditionalFormatting>
  <conditionalFormatting sqref="R173">
    <cfRule type="cellIs" dxfId="2776" priority="2621" operator="greaterThan">
      <formula>0</formula>
    </cfRule>
    <cfRule type="cellIs" dxfId="2775" priority="2622" operator="lessThan">
      <formula>0</formula>
    </cfRule>
  </conditionalFormatting>
  <conditionalFormatting sqref="S173">
    <cfRule type="cellIs" dxfId="2774" priority="2619" operator="lessThan">
      <formula>0</formula>
    </cfRule>
    <cfRule type="cellIs" dxfId="2773" priority="2620" operator="greaterThan">
      <formula>0</formula>
    </cfRule>
  </conditionalFormatting>
  <conditionalFormatting sqref="T173">
    <cfRule type="cellIs" dxfId="2772" priority="2617" operator="greaterThan">
      <formula>0</formula>
    </cfRule>
    <cfRule type="cellIs" dxfId="2771" priority="2618" operator="lessThan">
      <formula>0</formula>
    </cfRule>
  </conditionalFormatting>
  <conditionalFormatting sqref="U173">
    <cfRule type="cellIs" dxfId="2770" priority="2615" operator="lessThan">
      <formula>0</formula>
    </cfRule>
    <cfRule type="cellIs" dxfId="2769" priority="2616" operator="greaterThan">
      <formula>0</formula>
    </cfRule>
  </conditionalFormatting>
  <conditionalFormatting sqref="V173">
    <cfRule type="cellIs" dxfId="2768" priority="2613" operator="greaterThan">
      <formula>0</formula>
    </cfRule>
    <cfRule type="cellIs" dxfId="2767" priority="2614" operator="lessThan">
      <formula>0</formula>
    </cfRule>
  </conditionalFormatting>
  <conditionalFormatting sqref="W173">
    <cfRule type="cellIs" dxfId="2766" priority="2611" operator="lessThan">
      <formula>0</formula>
    </cfRule>
    <cfRule type="cellIs" dxfId="2765" priority="2612" operator="greaterThan">
      <formula>0</formula>
    </cfRule>
  </conditionalFormatting>
  <conditionalFormatting sqref="X173">
    <cfRule type="cellIs" dxfId="2764" priority="2609" operator="greaterThan">
      <formula>0</formula>
    </cfRule>
    <cfRule type="cellIs" dxfId="2763" priority="2610" operator="lessThan">
      <formula>0</formula>
    </cfRule>
  </conditionalFormatting>
  <conditionalFormatting sqref="Y173">
    <cfRule type="cellIs" dxfId="2762" priority="2607" operator="lessThan">
      <formula>0</formula>
    </cfRule>
    <cfRule type="cellIs" dxfId="2761" priority="2608" operator="greaterThan">
      <formula>0</formula>
    </cfRule>
  </conditionalFormatting>
  <conditionalFormatting sqref="Z173">
    <cfRule type="cellIs" dxfId="2760" priority="2605" operator="greaterThan">
      <formula>0</formula>
    </cfRule>
    <cfRule type="cellIs" dxfId="2759" priority="2606" operator="lessThan">
      <formula>0</formula>
    </cfRule>
  </conditionalFormatting>
  <conditionalFormatting sqref="AA173">
    <cfRule type="cellIs" dxfId="2758" priority="2603" operator="lessThan">
      <formula>0</formula>
    </cfRule>
    <cfRule type="cellIs" dxfId="2757" priority="2604" operator="greaterThan">
      <formula>0</formula>
    </cfRule>
  </conditionalFormatting>
  <conditionalFormatting sqref="AB173">
    <cfRule type="cellIs" dxfId="2756" priority="2601" operator="greaterThan">
      <formula>0</formula>
    </cfRule>
    <cfRule type="cellIs" dxfId="2755" priority="2602" operator="lessThan">
      <formula>0</formula>
    </cfRule>
  </conditionalFormatting>
  <conditionalFormatting sqref="AC173">
    <cfRule type="cellIs" dxfId="2754" priority="2599" operator="lessThan">
      <formula>0</formula>
    </cfRule>
    <cfRule type="cellIs" dxfId="2753" priority="2600" operator="greaterThan">
      <formula>0</formula>
    </cfRule>
  </conditionalFormatting>
  <conditionalFormatting sqref="H177">
    <cfRule type="cellIs" dxfId="2752" priority="2597" operator="greaterThan">
      <formula>0</formula>
    </cfRule>
    <cfRule type="cellIs" dxfId="2751" priority="2598" operator="lessThan">
      <formula>0</formula>
    </cfRule>
  </conditionalFormatting>
  <conditionalFormatting sqref="I177">
    <cfRule type="cellIs" dxfId="2750" priority="2595" operator="lessThan">
      <formula>0</formula>
    </cfRule>
    <cfRule type="cellIs" dxfId="2749" priority="2596" operator="greaterThan">
      <formula>0</formula>
    </cfRule>
  </conditionalFormatting>
  <conditionalFormatting sqref="J177">
    <cfRule type="cellIs" dxfId="2748" priority="2593" operator="greaterThan">
      <formula>0</formula>
    </cfRule>
    <cfRule type="cellIs" dxfId="2747" priority="2594" operator="lessThan">
      <formula>0</formula>
    </cfRule>
  </conditionalFormatting>
  <conditionalFormatting sqref="K177">
    <cfRule type="cellIs" dxfId="2746" priority="2591" operator="lessThan">
      <formula>0</formula>
    </cfRule>
    <cfRule type="cellIs" dxfId="2745" priority="2592" operator="greaterThan">
      <formula>0</formula>
    </cfRule>
  </conditionalFormatting>
  <conditionalFormatting sqref="L177">
    <cfRule type="cellIs" dxfId="2744" priority="2589" operator="greaterThan">
      <formula>0</formula>
    </cfRule>
    <cfRule type="cellIs" dxfId="2743" priority="2590" operator="lessThan">
      <formula>0</formula>
    </cfRule>
  </conditionalFormatting>
  <conditionalFormatting sqref="M177">
    <cfRule type="cellIs" dxfId="2742" priority="2587" operator="lessThan">
      <formula>0</formula>
    </cfRule>
    <cfRule type="cellIs" dxfId="2741" priority="2588" operator="greaterThan">
      <formula>0</formula>
    </cfRule>
  </conditionalFormatting>
  <conditionalFormatting sqref="N177">
    <cfRule type="cellIs" dxfId="2740" priority="2585" operator="greaterThan">
      <formula>0</formula>
    </cfRule>
    <cfRule type="cellIs" dxfId="2739" priority="2586" operator="lessThan">
      <formula>0</formula>
    </cfRule>
  </conditionalFormatting>
  <conditionalFormatting sqref="O177">
    <cfRule type="cellIs" dxfId="2738" priority="2583" operator="lessThan">
      <formula>0</formula>
    </cfRule>
    <cfRule type="cellIs" dxfId="2737" priority="2584" operator="greaterThan">
      <formula>0</formula>
    </cfRule>
  </conditionalFormatting>
  <conditionalFormatting sqref="P177">
    <cfRule type="cellIs" dxfId="2736" priority="2581" operator="greaterThan">
      <formula>0</formula>
    </cfRule>
    <cfRule type="cellIs" dxfId="2735" priority="2582" operator="lessThan">
      <formula>0</formula>
    </cfRule>
  </conditionalFormatting>
  <conditionalFormatting sqref="Q177">
    <cfRule type="cellIs" dxfId="2734" priority="2579" operator="lessThan">
      <formula>0</formula>
    </cfRule>
    <cfRule type="cellIs" dxfId="2733" priority="2580" operator="greaterThan">
      <formula>0</formula>
    </cfRule>
  </conditionalFormatting>
  <conditionalFormatting sqref="R177">
    <cfRule type="cellIs" dxfId="2732" priority="2577" operator="greaterThan">
      <formula>0</formula>
    </cfRule>
    <cfRule type="cellIs" dxfId="2731" priority="2578" operator="lessThan">
      <formula>0</formula>
    </cfRule>
  </conditionalFormatting>
  <conditionalFormatting sqref="S177">
    <cfRule type="cellIs" dxfId="2730" priority="2575" operator="lessThan">
      <formula>0</formula>
    </cfRule>
    <cfRule type="cellIs" dxfId="2729" priority="2576" operator="greaterThan">
      <formula>0</formula>
    </cfRule>
  </conditionalFormatting>
  <conditionalFormatting sqref="T177">
    <cfRule type="cellIs" dxfId="2728" priority="2573" operator="greaterThan">
      <formula>0</formula>
    </cfRule>
    <cfRule type="cellIs" dxfId="2727" priority="2574" operator="lessThan">
      <formula>0</formula>
    </cfRule>
  </conditionalFormatting>
  <conditionalFormatting sqref="U177">
    <cfRule type="cellIs" dxfId="2726" priority="2571" operator="lessThan">
      <formula>0</formula>
    </cfRule>
    <cfRule type="cellIs" dxfId="2725" priority="2572" operator="greaterThan">
      <formula>0</formula>
    </cfRule>
  </conditionalFormatting>
  <conditionalFormatting sqref="V177">
    <cfRule type="cellIs" dxfId="2724" priority="2569" operator="greaterThan">
      <formula>0</formula>
    </cfRule>
    <cfRule type="cellIs" dxfId="2723" priority="2570" operator="lessThan">
      <formula>0</formula>
    </cfRule>
  </conditionalFormatting>
  <conditionalFormatting sqref="W177">
    <cfRule type="cellIs" dxfId="2722" priority="2567" operator="lessThan">
      <formula>0</formula>
    </cfRule>
    <cfRule type="cellIs" dxfId="2721" priority="2568" operator="greaterThan">
      <formula>0</formula>
    </cfRule>
  </conditionalFormatting>
  <conditionalFormatting sqref="X177">
    <cfRule type="cellIs" dxfId="2720" priority="2565" operator="greaterThan">
      <formula>0</formula>
    </cfRule>
    <cfRule type="cellIs" dxfId="2719" priority="2566" operator="lessThan">
      <formula>0</formula>
    </cfRule>
  </conditionalFormatting>
  <conditionalFormatting sqref="Y177">
    <cfRule type="cellIs" dxfId="2718" priority="2563" operator="lessThan">
      <formula>0</formula>
    </cfRule>
    <cfRule type="cellIs" dxfId="2717" priority="2564" operator="greaterThan">
      <formula>0</formula>
    </cfRule>
  </conditionalFormatting>
  <conditionalFormatting sqref="Z177">
    <cfRule type="cellIs" dxfId="2716" priority="2561" operator="greaterThan">
      <formula>0</formula>
    </cfRule>
    <cfRule type="cellIs" dxfId="2715" priority="2562" operator="lessThan">
      <formula>0</formula>
    </cfRule>
  </conditionalFormatting>
  <conditionalFormatting sqref="AA177">
    <cfRule type="cellIs" dxfId="2714" priority="2559" operator="lessThan">
      <formula>0</formula>
    </cfRule>
    <cfRule type="cellIs" dxfId="2713" priority="2560" operator="greaterThan">
      <formula>0</formula>
    </cfRule>
  </conditionalFormatting>
  <conditionalFormatting sqref="AB177">
    <cfRule type="cellIs" dxfId="2712" priority="2557" operator="greaterThan">
      <formula>0</formula>
    </cfRule>
    <cfRule type="cellIs" dxfId="2711" priority="2558" operator="lessThan">
      <formula>0</formula>
    </cfRule>
  </conditionalFormatting>
  <conditionalFormatting sqref="AC177">
    <cfRule type="cellIs" dxfId="2710" priority="2555" operator="lessThan">
      <formula>0</formula>
    </cfRule>
    <cfRule type="cellIs" dxfId="2709" priority="2556" operator="greaterThan">
      <formula>0</formula>
    </cfRule>
  </conditionalFormatting>
  <conditionalFormatting sqref="F181">
    <cfRule type="cellIs" dxfId="2708" priority="2553" operator="greaterThan">
      <formula>0</formula>
    </cfRule>
    <cfRule type="cellIs" dxfId="2707" priority="2554" operator="lessThan">
      <formula>0</formula>
    </cfRule>
  </conditionalFormatting>
  <conditionalFormatting sqref="G181">
    <cfRule type="cellIs" dxfId="2706" priority="2551" operator="lessThan">
      <formula>0</formula>
    </cfRule>
    <cfRule type="cellIs" dxfId="2705" priority="2552" operator="greaterThan">
      <formula>0</formula>
    </cfRule>
  </conditionalFormatting>
  <conditionalFormatting sqref="H181">
    <cfRule type="cellIs" dxfId="2704" priority="2549" operator="greaterThan">
      <formula>0</formula>
    </cfRule>
    <cfRule type="cellIs" dxfId="2703" priority="2550" operator="lessThan">
      <formula>0</formula>
    </cfRule>
  </conditionalFormatting>
  <conditionalFormatting sqref="I181">
    <cfRule type="cellIs" dxfId="2702" priority="2547" operator="lessThan">
      <formula>0</formula>
    </cfRule>
    <cfRule type="cellIs" dxfId="2701" priority="2548" operator="greaterThan">
      <formula>0</formula>
    </cfRule>
  </conditionalFormatting>
  <conditionalFormatting sqref="J181">
    <cfRule type="cellIs" dxfId="2700" priority="2545" operator="greaterThan">
      <formula>0</formula>
    </cfRule>
    <cfRule type="cellIs" dxfId="2699" priority="2546" operator="lessThan">
      <formula>0</formula>
    </cfRule>
  </conditionalFormatting>
  <conditionalFormatting sqref="K181">
    <cfRule type="cellIs" dxfId="2698" priority="2543" operator="lessThan">
      <formula>0</formula>
    </cfRule>
    <cfRule type="cellIs" dxfId="2697" priority="2544" operator="greaterThan">
      <formula>0</formula>
    </cfRule>
  </conditionalFormatting>
  <conditionalFormatting sqref="L181">
    <cfRule type="cellIs" dxfId="2696" priority="2541" operator="greaterThan">
      <formula>0</formula>
    </cfRule>
    <cfRule type="cellIs" dxfId="2695" priority="2542" operator="lessThan">
      <formula>0</formula>
    </cfRule>
  </conditionalFormatting>
  <conditionalFormatting sqref="M181">
    <cfRule type="cellIs" dxfId="2694" priority="2539" operator="lessThan">
      <formula>0</formula>
    </cfRule>
    <cfRule type="cellIs" dxfId="2693" priority="2540" operator="greaterThan">
      <formula>0</formula>
    </cfRule>
  </conditionalFormatting>
  <conditionalFormatting sqref="N181">
    <cfRule type="cellIs" dxfId="2692" priority="2537" operator="greaterThan">
      <formula>0</formula>
    </cfRule>
    <cfRule type="cellIs" dxfId="2691" priority="2538" operator="lessThan">
      <formula>0</formula>
    </cfRule>
  </conditionalFormatting>
  <conditionalFormatting sqref="O181">
    <cfRule type="cellIs" dxfId="2690" priority="2535" operator="lessThan">
      <formula>0</formula>
    </cfRule>
    <cfRule type="cellIs" dxfId="2689" priority="2536" operator="greaterThan">
      <formula>0</formula>
    </cfRule>
  </conditionalFormatting>
  <conditionalFormatting sqref="P181">
    <cfRule type="cellIs" dxfId="2688" priority="2533" operator="greaterThan">
      <formula>0</formula>
    </cfRule>
    <cfRule type="cellIs" dxfId="2687" priority="2534" operator="lessThan">
      <formula>0</formula>
    </cfRule>
  </conditionalFormatting>
  <conditionalFormatting sqref="Q181">
    <cfRule type="cellIs" dxfId="2686" priority="2531" operator="lessThan">
      <formula>0</formula>
    </cfRule>
    <cfRule type="cellIs" dxfId="2685" priority="2532" operator="greaterThan">
      <formula>0</formula>
    </cfRule>
  </conditionalFormatting>
  <conditionalFormatting sqref="R181">
    <cfRule type="cellIs" dxfId="2684" priority="2529" operator="greaterThan">
      <formula>0</formula>
    </cfRule>
    <cfRule type="cellIs" dxfId="2683" priority="2530" operator="lessThan">
      <formula>0</formula>
    </cfRule>
  </conditionalFormatting>
  <conditionalFormatting sqref="S181">
    <cfRule type="cellIs" dxfId="2682" priority="2527" operator="lessThan">
      <formula>0</formula>
    </cfRule>
    <cfRule type="cellIs" dxfId="2681" priority="2528" operator="greaterThan">
      <formula>0</formula>
    </cfRule>
  </conditionalFormatting>
  <conditionalFormatting sqref="T181">
    <cfRule type="cellIs" dxfId="2680" priority="2525" operator="greaterThan">
      <formula>0</formula>
    </cfRule>
    <cfRule type="cellIs" dxfId="2679" priority="2526" operator="lessThan">
      <formula>0</formula>
    </cfRule>
  </conditionalFormatting>
  <conditionalFormatting sqref="U181">
    <cfRule type="cellIs" dxfId="2678" priority="2523" operator="lessThan">
      <formula>0</formula>
    </cfRule>
    <cfRule type="cellIs" dxfId="2677" priority="2524" operator="greaterThan">
      <formula>0</formula>
    </cfRule>
  </conditionalFormatting>
  <conditionalFormatting sqref="V181">
    <cfRule type="cellIs" dxfId="2676" priority="2521" operator="greaterThan">
      <formula>0</formula>
    </cfRule>
    <cfRule type="cellIs" dxfId="2675" priority="2522" operator="lessThan">
      <formula>0</formula>
    </cfRule>
  </conditionalFormatting>
  <conditionalFormatting sqref="W181">
    <cfRule type="cellIs" dxfId="2674" priority="2519" operator="lessThan">
      <formula>0</formula>
    </cfRule>
    <cfRule type="cellIs" dxfId="2673" priority="2520" operator="greaterThan">
      <formula>0</formula>
    </cfRule>
  </conditionalFormatting>
  <conditionalFormatting sqref="X181">
    <cfRule type="cellIs" dxfId="2672" priority="2517" operator="greaterThan">
      <formula>0</formula>
    </cfRule>
    <cfRule type="cellIs" dxfId="2671" priority="2518" operator="lessThan">
      <formula>0</formula>
    </cfRule>
  </conditionalFormatting>
  <conditionalFormatting sqref="Y181">
    <cfRule type="cellIs" dxfId="2670" priority="2515" operator="lessThan">
      <formula>0</formula>
    </cfRule>
    <cfRule type="cellIs" dxfId="2669" priority="2516" operator="greaterThan">
      <formula>0</formula>
    </cfRule>
  </conditionalFormatting>
  <conditionalFormatting sqref="Z181">
    <cfRule type="cellIs" dxfId="2668" priority="2513" operator="greaterThan">
      <formula>0</formula>
    </cfRule>
    <cfRule type="cellIs" dxfId="2667" priority="2514" operator="lessThan">
      <formula>0</formula>
    </cfRule>
  </conditionalFormatting>
  <conditionalFormatting sqref="AA181">
    <cfRule type="cellIs" dxfId="2666" priority="2511" operator="lessThan">
      <formula>0</formula>
    </cfRule>
    <cfRule type="cellIs" dxfId="2665" priority="2512" operator="greaterThan">
      <formula>0</formula>
    </cfRule>
  </conditionalFormatting>
  <conditionalFormatting sqref="AB181">
    <cfRule type="cellIs" dxfId="2664" priority="2509" operator="greaterThan">
      <formula>0</formula>
    </cfRule>
    <cfRule type="cellIs" dxfId="2663" priority="2510" operator="lessThan">
      <formula>0</formula>
    </cfRule>
  </conditionalFormatting>
  <conditionalFormatting sqref="AC181">
    <cfRule type="cellIs" dxfId="2662" priority="2507" operator="lessThan">
      <formula>0</formula>
    </cfRule>
    <cfRule type="cellIs" dxfId="2661" priority="2508" operator="greaterThan">
      <formula>0</formula>
    </cfRule>
  </conditionalFormatting>
  <conditionalFormatting sqref="F184">
    <cfRule type="cellIs" dxfId="2660" priority="2505" operator="lessThan">
      <formula>$B184</formula>
    </cfRule>
    <cfRule type="cellIs" dxfId="2659" priority="2506" operator="greaterThan">
      <formula>$B184</formula>
    </cfRule>
  </conditionalFormatting>
  <conditionalFormatting sqref="H184">
    <cfRule type="cellIs" dxfId="2658" priority="2503" operator="lessThan">
      <formula>$B184</formula>
    </cfRule>
    <cfRule type="cellIs" dxfId="2657" priority="2504" operator="greaterThan">
      <formula>$B184</formula>
    </cfRule>
  </conditionalFormatting>
  <conditionalFormatting sqref="J184">
    <cfRule type="cellIs" dxfId="2656" priority="2501" operator="lessThan">
      <formula>$B184</formula>
    </cfRule>
    <cfRule type="cellIs" dxfId="2655" priority="2502" operator="greaterThan">
      <formula>$B184</formula>
    </cfRule>
  </conditionalFormatting>
  <conditionalFormatting sqref="L184">
    <cfRule type="cellIs" dxfId="2654" priority="2499" operator="lessThan">
      <formula>$B184</formula>
    </cfRule>
    <cfRule type="cellIs" dxfId="2653" priority="2500" operator="greaterThan">
      <formula>$B184</formula>
    </cfRule>
  </conditionalFormatting>
  <conditionalFormatting sqref="N184">
    <cfRule type="cellIs" dxfId="2652" priority="2497" operator="lessThan">
      <formula>$B184</formula>
    </cfRule>
    <cfRule type="cellIs" dxfId="2651" priority="2498" operator="greaterThan">
      <formula>$B184</formula>
    </cfRule>
  </conditionalFormatting>
  <conditionalFormatting sqref="P184">
    <cfRule type="cellIs" dxfId="2650" priority="2495" operator="lessThan">
      <formula>$B184</formula>
    </cfRule>
    <cfRule type="cellIs" dxfId="2649" priority="2496" operator="greaterThan">
      <formula>$B184</formula>
    </cfRule>
  </conditionalFormatting>
  <conditionalFormatting sqref="R184">
    <cfRule type="cellIs" dxfId="2648" priority="2493" operator="lessThan">
      <formula>$B184</formula>
    </cfRule>
    <cfRule type="cellIs" dxfId="2647" priority="2494" operator="greaterThan">
      <formula>$B184</formula>
    </cfRule>
  </conditionalFormatting>
  <conditionalFormatting sqref="T184">
    <cfRule type="cellIs" dxfId="2646" priority="2491" operator="lessThan">
      <formula>$B184</formula>
    </cfRule>
    <cfRule type="cellIs" dxfId="2645" priority="2492" operator="greaterThan">
      <formula>$B184</formula>
    </cfRule>
  </conditionalFormatting>
  <conditionalFormatting sqref="V184">
    <cfRule type="cellIs" dxfId="2644" priority="2489" operator="lessThan">
      <formula>$B184</formula>
    </cfRule>
    <cfRule type="cellIs" dxfId="2643" priority="2490" operator="greaterThan">
      <formula>$B184</formula>
    </cfRule>
  </conditionalFormatting>
  <conditionalFormatting sqref="X184">
    <cfRule type="cellIs" dxfId="2642" priority="2487" operator="lessThan">
      <formula>$B184</formula>
    </cfRule>
    <cfRule type="cellIs" dxfId="2641" priority="2488" operator="greaterThan">
      <formula>$B184</formula>
    </cfRule>
  </conditionalFormatting>
  <conditionalFormatting sqref="Z184">
    <cfRule type="cellIs" dxfId="2640" priority="2485" operator="lessThan">
      <formula>$B184</formula>
    </cfRule>
    <cfRule type="cellIs" dxfId="2639" priority="2486" operator="greaterThan">
      <formula>$B184</formula>
    </cfRule>
  </conditionalFormatting>
  <conditionalFormatting sqref="AB184">
    <cfRule type="cellIs" dxfId="2638" priority="2483" operator="lessThan">
      <formula>$B184</formula>
    </cfRule>
    <cfRule type="cellIs" dxfId="2637" priority="2484" operator="greaterThan">
      <formula>$B184</formula>
    </cfRule>
  </conditionalFormatting>
  <conditionalFormatting sqref="G184">
    <cfRule type="cellIs" dxfId="2636" priority="2481" operator="greaterThan">
      <formula>$C184</formula>
    </cfRule>
    <cfRule type="cellIs" dxfId="2635" priority="2482" operator="lessThan">
      <formula>$C184</formula>
    </cfRule>
  </conditionalFormatting>
  <conditionalFormatting sqref="I184">
    <cfRule type="cellIs" dxfId="2634" priority="2479" operator="greaterThan">
      <formula>$C184</formula>
    </cfRule>
    <cfRule type="cellIs" dxfId="2633" priority="2480" operator="lessThan">
      <formula>$C184</formula>
    </cfRule>
  </conditionalFormatting>
  <conditionalFormatting sqref="K184">
    <cfRule type="cellIs" dxfId="2632" priority="2477" operator="greaterThan">
      <formula>$C184</formula>
    </cfRule>
    <cfRule type="cellIs" dxfId="2631" priority="2478" operator="lessThan">
      <formula>$C184</formula>
    </cfRule>
  </conditionalFormatting>
  <conditionalFormatting sqref="M184">
    <cfRule type="cellIs" dxfId="2630" priority="2475" operator="greaterThan">
      <formula>$C184</formula>
    </cfRule>
    <cfRule type="cellIs" dxfId="2629" priority="2476" operator="lessThan">
      <formula>$C184</formula>
    </cfRule>
  </conditionalFormatting>
  <conditionalFormatting sqref="O184">
    <cfRule type="cellIs" dxfId="2628" priority="2473" operator="greaterThan">
      <formula>$C184</formula>
    </cfRule>
    <cfRule type="cellIs" dxfId="2627" priority="2474" operator="lessThan">
      <formula>$C184</formula>
    </cfRule>
  </conditionalFormatting>
  <conditionalFormatting sqref="Q184">
    <cfRule type="cellIs" dxfId="2626" priority="2471" operator="greaterThan">
      <formula>$C184</formula>
    </cfRule>
    <cfRule type="cellIs" dxfId="2625" priority="2472" operator="lessThan">
      <formula>$C184</formula>
    </cfRule>
  </conditionalFormatting>
  <conditionalFormatting sqref="S184">
    <cfRule type="cellIs" dxfId="2624" priority="2469" operator="greaterThan">
      <formula>$C184</formula>
    </cfRule>
    <cfRule type="cellIs" dxfId="2623" priority="2470" operator="lessThan">
      <formula>$C184</formula>
    </cfRule>
  </conditionalFormatting>
  <conditionalFormatting sqref="U184">
    <cfRule type="cellIs" dxfId="2622" priority="2467" operator="greaterThan">
      <formula>$C184</formula>
    </cfRule>
    <cfRule type="cellIs" dxfId="2621" priority="2468" operator="lessThan">
      <formula>$C184</formula>
    </cfRule>
  </conditionalFormatting>
  <conditionalFormatting sqref="W184">
    <cfRule type="cellIs" dxfId="2620" priority="2465" operator="greaterThan">
      <formula>$C184</formula>
    </cfRule>
    <cfRule type="cellIs" dxfId="2619" priority="2466" operator="lessThan">
      <formula>$C184</formula>
    </cfRule>
  </conditionalFormatting>
  <conditionalFormatting sqref="Y184">
    <cfRule type="cellIs" dxfId="2618" priority="2463" operator="greaterThan">
      <formula>$C184</formula>
    </cfRule>
    <cfRule type="cellIs" dxfId="2617" priority="2464" operator="lessThan">
      <formula>$C184</formula>
    </cfRule>
  </conditionalFormatting>
  <conditionalFormatting sqref="AA184">
    <cfRule type="cellIs" dxfId="2616" priority="2461" operator="greaterThan">
      <formula>$C184</formula>
    </cfRule>
    <cfRule type="cellIs" dxfId="2615" priority="2462" operator="lessThan">
      <formula>$C184</formula>
    </cfRule>
  </conditionalFormatting>
  <conditionalFormatting sqref="AC184">
    <cfRule type="cellIs" dxfId="2614" priority="2459" operator="greaterThan">
      <formula>$C184</formula>
    </cfRule>
    <cfRule type="cellIs" dxfId="2613" priority="2460" operator="lessThan">
      <formula>$C184</formula>
    </cfRule>
  </conditionalFormatting>
  <conditionalFormatting sqref="F188">
    <cfRule type="cellIs" dxfId="2612" priority="2457" operator="lessThan">
      <formula>$B184</formula>
    </cfRule>
    <cfRule type="cellIs" dxfId="2611" priority="2458" operator="greaterThan">
      <formula>$B184</formula>
    </cfRule>
  </conditionalFormatting>
  <conditionalFormatting sqref="G188">
    <cfRule type="cellIs" dxfId="2610" priority="2455" operator="greaterThan">
      <formula>$C184</formula>
    </cfRule>
    <cfRule type="cellIs" dxfId="2609" priority="2456" operator="lessThan">
      <formula>$C184</formula>
    </cfRule>
  </conditionalFormatting>
  <conditionalFormatting sqref="F192">
    <cfRule type="cellIs" dxfId="2608" priority="2453" operator="lessThan">
      <formula>$B184</formula>
    </cfRule>
    <cfRule type="cellIs" dxfId="2607" priority="2454" operator="greaterThan">
      <formula>$B184</formula>
    </cfRule>
  </conditionalFormatting>
  <conditionalFormatting sqref="G192">
    <cfRule type="cellIs" dxfId="2606" priority="2451" operator="greaterThan">
      <formula>$C184</formula>
    </cfRule>
    <cfRule type="cellIs" dxfId="2605" priority="2452" operator="lessThan">
      <formula>$C184</formula>
    </cfRule>
  </conditionalFormatting>
  <conditionalFormatting sqref="F196">
    <cfRule type="cellIs" dxfId="2604" priority="2449" operator="lessThan">
      <formula>$B184</formula>
    </cfRule>
    <cfRule type="cellIs" dxfId="2603" priority="2450" operator="greaterThan">
      <formula>$B184</formula>
    </cfRule>
  </conditionalFormatting>
  <conditionalFormatting sqref="G196">
    <cfRule type="cellIs" dxfId="2602" priority="2447" operator="greaterThan">
      <formula>$C184</formula>
    </cfRule>
    <cfRule type="cellIs" dxfId="2601" priority="2448" operator="lessThan">
      <formula>$C184</formula>
    </cfRule>
  </conditionalFormatting>
  <conditionalFormatting sqref="F200">
    <cfRule type="cellIs" dxfId="2600" priority="2445" operator="lessThan">
      <formula>$B184</formula>
    </cfRule>
    <cfRule type="cellIs" dxfId="2599" priority="2446" operator="greaterThan">
      <formula>$B184</formula>
    </cfRule>
  </conditionalFormatting>
  <conditionalFormatting sqref="G200">
    <cfRule type="cellIs" dxfId="2598" priority="2443" operator="greaterThan">
      <formula>$C184</formula>
    </cfRule>
    <cfRule type="cellIs" dxfId="2597" priority="2444" operator="lessThan">
      <formula>$C184</formula>
    </cfRule>
  </conditionalFormatting>
  <conditionalFormatting sqref="H188">
    <cfRule type="cellIs" dxfId="2596" priority="2441" operator="lessThan">
      <formula>$B184</formula>
    </cfRule>
    <cfRule type="cellIs" dxfId="2595" priority="2442" operator="greaterThan">
      <formula>$B184</formula>
    </cfRule>
  </conditionalFormatting>
  <conditionalFormatting sqref="J188">
    <cfRule type="cellIs" dxfId="2594" priority="2439" operator="lessThan">
      <formula>$B184</formula>
    </cfRule>
    <cfRule type="cellIs" dxfId="2593" priority="2440" operator="greaterThan">
      <formula>$B184</formula>
    </cfRule>
  </conditionalFormatting>
  <conditionalFormatting sqref="L188">
    <cfRule type="cellIs" dxfId="2592" priority="2437" operator="lessThan">
      <formula>$B184</formula>
    </cfRule>
    <cfRule type="cellIs" dxfId="2591" priority="2438" operator="greaterThan">
      <formula>$B184</formula>
    </cfRule>
  </conditionalFormatting>
  <conditionalFormatting sqref="N188">
    <cfRule type="cellIs" dxfId="2590" priority="2435" operator="lessThan">
      <formula>$B184</formula>
    </cfRule>
    <cfRule type="cellIs" dxfId="2589" priority="2436" operator="greaterThan">
      <formula>$B184</formula>
    </cfRule>
  </conditionalFormatting>
  <conditionalFormatting sqref="P188">
    <cfRule type="cellIs" dxfId="2588" priority="2433" operator="lessThan">
      <formula>$B184</formula>
    </cfRule>
    <cfRule type="cellIs" dxfId="2587" priority="2434" operator="greaterThan">
      <formula>$B184</formula>
    </cfRule>
  </conditionalFormatting>
  <conditionalFormatting sqref="R188">
    <cfRule type="cellIs" dxfId="2586" priority="2431" operator="lessThan">
      <formula>$B184</formula>
    </cfRule>
    <cfRule type="cellIs" dxfId="2585" priority="2432" operator="greaterThan">
      <formula>$B184</formula>
    </cfRule>
  </conditionalFormatting>
  <conditionalFormatting sqref="T188">
    <cfRule type="cellIs" dxfId="2584" priority="2429" operator="lessThan">
      <formula>$B184</formula>
    </cfRule>
    <cfRule type="cellIs" dxfId="2583" priority="2430" operator="greaterThan">
      <formula>$B184</formula>
    </cfRule>
  </conditionalFormatting>
  <conditionalFormatting sqref="V188">
    <cfRule type="cellIs" dxfId="2582" priority="2427" operator="lessThan">
      <formula>$B184</formula>
    </cfRule>
    <cfRule type="cellIs" dxfId="2581" priority="2428" operator="greaterThan">
      <formula>$B184</formula>
    </cfRule>
  </conditionalFormatting>
  <conditionalFormatting sqref="X188">
    <cfRule type="cellIs" dxfId="2580" priority="2425" operator="lessThan">
      <formula>$B184</formula>
    </cfRule>
    <cfRule type="cellIs" dxfId="2579" priority="2426" operator="greaterThan">
      <formula>$B184</formula>
    </cfRule>
  </conditionalFormatting>
  <conditionalFormatting sqref="Z188">
    <cfRule type="cellIs" dxfId="2578" priority="2423" operator="lessThan">
      <formula>$B184</formula>
    </cfRule>
    <cfRule type="cellIs" dxfId="2577" priority="2424" operator="greaterThan">
      <formula>$B184</formula>
    </cfRule>
  </conditionalFormatting>
  <conditionalFormatting sqref="AB188">
    <cfRule type="cellIs" dxfId="2576" priority="2421" operator="lessThan">
      <formula>$B184</formula>
    </cfRule>
    <cfRule type="cellIs" dxfId="2575" priority="2422" operator="greaterThan">
      <formula>$B184</formula>
    </cfRule>
  </conditionalFormatting>
  <conditionalFormatting sqref="I188">
    <cfRule type="cellIs" dxfId="2574" priority="2419" operator="greaterThan">
      <formula>$C184</formula>
    </cfRule>
    <cfRule type="cellIs" dxfId="2573" priority="2420" operator="lessThan">
      <formula>$C184</formula>
    </cfRule>
  </conditionalFormatting>
  <conditionalFormatting sqref="K188">
    <cfRule type="cellIs" dxfId="2572" priority="2417" operator="greaterThan">
      <formula>$C184</formula>
    </cfRule>
    <cfRule type="cellIs" dxfId="2571" priority="2418" operator="lessThan">
      <formula>$C184</formula>
    </cfRule>
  </conditionalFormatting>
  <conditionalFormatting sqref="M188">
    <cfRule type="cellIs" dxfId="2570" priority="2415" operator="greaterThan">
      <formula>$C184</formula>
    </cfRule>
    <cfRule type="cellIs" dxfId="2569" priority="2416" operator="lessThan">
      <formula>$C184</formula>
    </cfRule>
  </conditionalFormatting>
  <conditionalFormatting sqref="O188">
    <cfRule type="cellIs" dxfId="2568" priority="2413" operator="greaterThan">
      <formula>$C184</formula>
    </cfRule>
    <cfRule type="cellIs" dxfId="2567" priority="2414" operator="lessThan">
      <formula>$C184</formula>
    </cfRule>
  </conditionalFormatting>
  <conditionalFormatting sqref="Q188">
    <cfRule type="cellIs" dxfId="2566" priority="2411" operator="greaterThan">
      <formula>$C184</formula>
    </cfRule>
    <cfRule type="cellIs" dxfId="2565" priority="2412" operator="lessThan">
      <formula>$C184</formula>
    </cfRule>
  </conditionalFormatting>
  <conditionalFormatting sqref="S188">
    <cfRule type="cellIs" dxfId="2564" priority="2409" operator="greaterThan">
      <formula>$C184</formula>
    </cfRule>
    <cfRule type="cellIs" dxfId="2563" priority="2410" operator="lessThan">
      <formula>$C184</formula>
    </cfRule>
  </conditionalFormatting>
  <conditionalFormatting sqref="U188">
    <cfRule type="cellIs" dxfId="2562" priority="2407" operator="greaterThan">
      <formula>$C184</formula>
    </cfRule>
    <cfRule type="cellIs" dxfId="2561" priority="2408" operator="lessThan">
      <formula>$C184</formula>
    </cfRule>
  </conditionalFormatting>
  <conditionalFormatting sqref="W188">
    <cfRule type="cellIs" dxfId="2560" priority="2405" operator="greaterThan">
      <formula>$C184</formula>
    </cfRule>
    <cfRule type="cellIs" dxfId="2559" priority="2406" operator="lessThan">
      <formula>$C184</formula>
    </cfRule>
  </conditionalFormatting>
  <conditionalFormatting sqref="Y188">
    <cfRule type="cellIs" dxfId="2558" priority="2403" operator="greaterThan">
      <formula>$C184</formula>
    </cfRule>
    <cfRule type="cellIs" dxfId="2557" priority="2404" operator="lessThan">
      <formula>$C184</formula>
    </cfRule>
  </conditionalFormatting>
  <conditionalFormatting sqref="AA188">
    <cfRule type="cellIs" dxfId="2556" priority="2401" operator="greaterThan">
      <formula>$C184</formula>
    </cfRule>
    <cfRule type="cellIs" dxfId="2555" priority="2402" operator="lessThan">
      <formula>$C184</formula>
    </cfRule>
  </conditionalFormatting>
  <conditionalFormatting sqref="AC188">
    <cfRule type="cellIs" dxfId="2554" priority="2399" operator="greaterThan">
      <formula>$C184</formula>
    </cfRule>
    <cfRule type="cellIs" dxfId="2553" priority="2400" operator="lessThan">
      <formula>$C184</formula>
    </cfRule>
  </conditionalFormatting>
  <conditionalFormatting sqref="H192">
    <cfRule type="cellIs" dxfId="2552" priority="2397" operator="lessThan">
      <formula>$B184</formula>
    </cfRule>
    <cfRule type="cellIs" dxfId="2551" priority="2398" operator="greaterThan">
      <formula>$B184</formula>
    </cfRule>
  </conditionalFormatting>
  <conditionalFormatting sqref="J192">
    <cfRule type="cellIs" dxfId="2550" priority="2395" operator="lessThan">
      <formula>$B184</formula>
    </cfRule>
    <cfRule type="cellIs" dxfId="2549" priority="2396" operator="greaterThan">
      <formula>$B184</formula>
    </cfRule>
  </conditionalFormatting>
  <conditionalFormatting sqref="L192">
    <cfRule type="cellIs" dxfId="2548" priority="2393" operator="lessThan">
      <formula>$B184</formula>
    </cfRule>
    <cfRule type="cellIs" dxfId="2547" priority="2394" operator="greaterThan">
      <formula>$B184</formula>
    </cfRule>
  </conditionalFormatting>
  <conditionalFormatting sqref="N192">
    <cfRule type="cellIs" dxfId="2546" priority="2391" operator="lessThan">
      <formula>$B184</formula>
    </cfRule>
    <cfRule type="cellIs" dxfId="2545" priority="2392" operator="greaterThan">
      <formula>$B184</formula>
    </cfRule>
  </conditionalFormatting>
  <conditionalFormatting sqref="P192">
    <cfRule type="cellIs" dxfId="2544" priority="2389" operator="lessThan">
      <formula>$B184</formula>
    </cfRule>
    <cfRule type="cellIs" dxfId="2543" priority="2390" operator="greaterThan">
      <formula>$B184</formula>
    </cfRule>
  </conditionalFormatting>
  <conditionalFormatting sqref="R192">
    <cfRule type="cellIs" dxfId="2542" priority="2387" operator="lessThan">
      <formula>$B184</formula>
    </cfRule>
    <cfRule type="cellIs" dxfId="2541" priority="2388" operator="greaterThan">
      <formula>$B184</formula>
    </cfRule>
  </conditionalFormatting>
  <conditionalFormatting sqref="T192">
    <cfRule type="cellIs" dxfId="2540" priority="2385" operator="lessThan">
      <formula>$B184</formula>
    </cfRule>
    <cfRule type="cellIs" dxfId="2539" priority="2386" operator="greaterThan">
      <formula>$B184</formula>
    </cfRule>
  </conditionalFormatting>
  <conditionalFormatting sqref="V192">
    <cfRule type="cellIs" dxfId="2538" priority="2383" operator="lessThan">
      <formula>$B184</formula>
    </cfRule>
    <cfRule type="cellIs" dxfId="2537" priority="2384" operator="greaterThan">
      <formula>$B184</formula>
    </cfRule>
  </conditionalFormatting>
  <conditionalFormatting sqref="X192">
    <cfRule type="cellIs" dxfId="2536" priority="2381" operator="lessThan">
      <formula>$B184</formula>
    </cfRule>
    <cfRule type="cellIs" dxfId="2535" priority="2382" operator="greaterThan">
      <formula>$B184</formula>
    </cfRule>
  </conditionalFormatting>
  <conditionalFormatting sqref="Z192">
    <cfRule type="cellIs" dxfId="2534" priority="2379" operator="lessThan">
      <formula>$B184</formula>
    </cfRule>
    <cfRule type="cellIs" dxfId="2533" priority="2380" operator="greaterThan">
      <formula>$B184</formula>
    </cfRule>
  </conditionalFormatting>
  <conditionalFormatting sqref="AB192">
    <cfRule type="cellIs" dxfId="2532" priority="2377" operator="lessThan">
      <formula>$B184</formula>
    </cfRule>
    <cfRule type="cellIs" dxfId="2531" priority="2378" operator="greaterThan">
      <formula>$B184</formula>
    </cfRule>
  </conditionalFormatting>
  <conditionalFormatting sqref="I192">
    <cfRule type="cellIs" dxfId="2530" priority="2375" operator="greaterThan">
      <formula>$C184</formula>
    </cfRule>
    <cfRule type="cellIs" dxfId="2529" priority="2376" operator="lessThan">
      <formula>$C184</formula>
    </cfRule>
  </conditionalFormatting>
  <conditionalFormatting sqref="K192">
    <cfRule type="cellIs" dxfId="2528" priority="2373" operator="greaterThan">
      <formula>$C184</formula>
    </cfRule>
    <cfRule type="cellIs" dxfId="2527" priority="2374" operator="lessThan">
      <formula>$C184</formula>
    </cfRule>
  </conditionalFormatting>
  <conditionalFormatting sqref="M192">
    <cfRule type="cellIs" dxfId="2526" priority="2371" operator="greaterThan">
      <formula>$C184</formula>
    </cfRule>
    <cfRule type="cellIs" dxfId="2525" priority="2372" operator="lessThan">
      <formula>$C184</formula>
    </cfRule>
  </conditionalFormatting>
  <conditionalFormatting sqref="O192">
    <cfRule type="cellIs" dxfId="2524" priority="2369" operator="greaterThan">
      <formula>$C184</formula>
    </cfRule>
    <cfRule type="cellIs" dxfId="2523" priority="2370" operator="lessThan">
      <formula>$C184</formula>
    </cfRule>
  </conditionalFormatting>
  <conditionalFormatting sqref="Q192">
    <cfRule type="cellIs" dxfId="2522" priority="2367" operator="greaterThan">
      <formula>$C184</formula>
    </cfRule>
    <cfRule type="cellIs" dxfId="2521" priority="2368" operator="lessThan">
      <formula>$C184</formula>
    </cfRule>
  </conditionalFormatting>
  <conditionalFormatting sqref="S192">
    <cfRule type="cellIs" dxfId="2520" priority="2365" operator="greaterThan">
      <formula>$C184</formula>
    </cfRule>
    <cfRule type="cellIs" dxfId="2519" priority="2366" operator="lessThan">
      <formula>$C184</formula>
    </cfRule>
  </conditionalFormatting>
  <conditionalFormatting sqref="U192">
    <cfRule type="cellIs" dxfId="2518" priority="2363" operator="greaterThan">
      <formula>$C184</formula>
    </cfRule>
    <cfRule type="cellIs" dxfId="2517" priority="2364" operator="lessThan">
      <formula>$C184</formula>
    </cfRule>
  </conditionalFormatting>
  <conditionalFormatting sqref="W192">
    <cfRule type="cellIs" dxfId="2516" priority="2361" operator="greaterThan">
      <formula>$C184</formula>
    </cfRule>
    <cfRule type="cellIs" dxfId="2515" priority="2362" operator="lessThan">
      <formula>$C184</formula>
    </cfRule>
  </conditionalFormatting>
  <conditionalFormatting sqref="Y192">
    <cfRule type="cellIs" dxfId="2514" priority="2359" operator="greaterThan">
      <formula>$C184</formula>
    </cfRule>
    <cfRule type="cellIs" dxfId="2513" priority="2360" operator="lessThan">
      <formula>$C184</formula>
    </cfRule>
  </conditionalFormatting>
  <conditionalFormatting sqref="AA192">
    <cfRule type="cellIs" dxfId="2512" priority="2357" operator="greaterThan">
      <formula>$C184</formula>
    </cfRule>
    <cfRule type="cellIs" dxfId="2511" priority="2358" operator="lessThan">
      <formula>$C184</formula>
    </cfRule>
  </conditionalFormatting>
  <conditionalFormatting sqref="AC192">
    <cfRule type="cellIs" dxfId="2510" priority="2355" operator="greaterThan">
      <formula>$C184</formula>
    </cfRule>
    <cfRule type="cellIs" dxfId="2509" priority="2356" operator="lessThan">
      <formula>$C184</formula>
    </cfRule>
  </conditionalFormatting>
  <conditionalFormatting sqref="H196">
    <cfRule type="cellIs" dxfId="2508" priority="2353" operator="lessThan">
      <formula>$B184</formula>
    </cfRule>
    <cfRule type="cellIs" dxfId="2507" priority="2354" operator="greaterThan">
      <formula>$B184</formula>
    </cfRule>
  </conditionalFormatting>
  <conditionalFormatting sqref="J196">
    <cfRule type="cellIs" dxfId="2506" priority="2351" operator="lessThan">
      <formula>$B184</formula>
    </cfRule>
    <cfRule type="cellIs" dxfId="2505" priority="2352" operator="greaterThan">
      <formula>$B184</formula>
    </cfRule>
  </conditionalFormatting>
  <conditionalFormatting sqref="L196">
    <cfRule type="cellIs" dxfId="2504" priority="2349" operator="lessThan">
      <formula>$B184</formula>
    </cfRule>
    <cfRule type="cellIs" dxfId="2503" priority="2350" operator="greaterThan">
      <formula>$B184</formula>
    </cfRule>
  </conditionalFormatting>
  <conditionalFormatting sqref="N196">
    <cfRule type="cellIs" dxfId="2502" priority="2347" operator="lessThan">
      <formula>$B184</formula>
    </cfRule>
    <cfRule type="cellIs" dxfId="2501" priority="2348" operator="greaterThan">
      <formula>$B184</formula>
    </cfRule>
  </conditionalFormatting>
  <conditionalFormatting sqref="P196">
    <cfRule type="cellIs" dxfId="2500" priority="2345" operator="lessThan">
      <formula>$B184</formula>
    </cfRule>
    <cfRule type="cellIs" dxfId="2499" priority="2346" operator="greaterThan">
      <formula>$B184</formula>
    </cfRule>
  </conditionalFormatting>
  <conditionalFormatting sqref="R196">
    <cfRule type="cellIs" dxfId="2498" priority="2343" operator="lessThan">
      <formula>$B184</formula>
    </cfRule>
    <cfRule type="cellIs" dxfId="2497" priority="2344" operator="greaterThan">
      <formula>$B184</formula>
    </cfRule>
  </conditionalFormatting>
  <conditionalFormatting sqref="T196">
    <cfRule type="cellIs" dxfId="2496" priority="2341" operator="lessThan">
      <formula>$B184</formula>
    </cfRule>
    <cfRule type="cellIs" dxfId="2495" priority="2342" operator="greaterThan">
      <formula>$B184</formula>
    </cfRule>
  </conditionalFormatting>
  <conditionalFormatting sqref="V196">
    <cfRule type="cellIs" dxfId="2494" priority="2339" operator="lessThan">
      <formula>$B184</formula>
    </cfRule>
    <cfRule type="cellIs" dxfId="2493" priority="2340" operator="greaterThan">
      <formula>$B184</formula>
    </cfRule>
  </conditionalFormatting>
  <conditionalFormatting sqref="X196">
    <cfRule type="cellIs" dxfId="2492" priority="2337" operator="lessThan">
      <formula>$B184</formula>
    </cfRule>
    <cfRule type="cellIs" dxfId="2491" priority="2338" operator="greaterThan">
      <formula>$B184</formula>
    </cfRule>
  </conditionalFormatting>
  <conditionalFormatting sqref="Z196">
    <cfRule type="cellIs" dxfId="2490" priority="2335" operator="lessThan">
      <formula>$B184</formula>
    </cfRule>
    <cfRule type="cellIs" dxfId="2489" priority="2336" operator="greaterThan">
      <formula>$B184</formula>
    </cfRule>
  </conditionalFormatting>
  <conditionalFormatting sqref="AB196">
    <cfRule type="cellIs" dxfId="2488" priority="2333" operator="lessThan">
      <formula>$B184</formula>
    </cfRule>
    <cfRule type="cellIs" dxfId="2487" priority="2334" operator="greaterThan">
      <formula>$B184</formula>
    </cfRule>
  </conditionalFormatting>
  <conditionalFormatting sqref="I196">
    <cfRule type="cellIs" dxfId="2486" priority="2331" operator="greaterThan">
      <formula>$C184</formula>
    </cfRule>
    <cfRule type="cellIs" dxfId="2485" priority="2332" operator="lessThan">
      <formula>$C184</formula>
    </cfRule>
  </conditionalFormatting>
  <conditionalFormatting sqref="K196">
    <cfRule type="cellIs" dxfId="2484" priority="2329" operator="greaterThan">
      <formula>$C184</formula>
    </cfRule>
    <cfRule type="cellIs" dxfId="2483" priority="2330" operator="lessThan">
      <formula>$C184</formula>
    </cfRule>
  </conditionalFormatting>
  <conditionalFormatting sqref="M196">
    <cfRule type="cellIs" dxfId="2482" priority="2327" operator="greaterThan">
      <formula>$C184</formula>
    </cfRule>
    <cfRule type="cellIs" dxfId="2481" priority="2328" operator="lessThan">
      <formula>$C184</formula>
    </cfRule>
  </conditionalFormatting>
  <conditionalFormatting sqref="O196">
    <cfRule type="cellIs" dxfId="2480" priority="2325" operator="greaterThan">
      <formula>$C184</formula>
    </cfRule>
    <cfRule type="cellIs" dxfId="2479" priority="2326" operator="lessThan">
      <formula>$C184</formula>
    </cfRule>
  </conditionalFormatting>
  <conditionalFormatting sqref="Q196">
    <cfRule type="cellIs" dxfId="2478" priority="2323" operator="greaterThan">
      <formula>$C184</formula>
    </cfRule>
    <cfRule type="cellIs" dxfId="2477" priority="2324" operator="lessThan">
      <formula>$C184</formula>
    </cfRule>
  </conditionalFormatting>
  <conditionalFormatting sqref="S196">
    <cfRule type="cellIs" dxfId="2476" priority="2321" operator="greaterThan">
      <formula>$C184</formula>
    </cfRule>
    <cfRule type="cellIs" dxfId="2475" priority="2322" operator="lessThan">
      <formula>$C184</formula>
    </cfRule>
  </conditionalFormatting>
  <conditionalFormatting sqref="U196">
    <cfRule type="cellIs" dxfId="2474" priority="2319" operator="greaterThan">
      <formula>$C184</formula>
    </cfRule>
    <cfRule type="cellIs" dxfId="2473" priority="2320" operator="lessThan">
      <formula>$C184</formula>
    </cfRule>
  </conditionalFormatting>
  <conditionalFormatting sqref="W196">
    <cfRule type="cellIs" dxfId="2472" priority="2317" operator="greaterThan">
      <formula>$C184</formula>
    </cfRule>
    <cfRule type="cellIs" dxfId="2471" priority="2318" operator="lessThan">
      <formula>$C184</formula>
    </cfRule>
  </conditionalFormatting>
  <conditionalFormatting sqref="Y196">
    <cfRule type="cellIs" dxfId="2470" priority="2315" operator="greaterThan">
      <formula>$C184</formula>
    </cfRule>
    <cfRule type="cellIs" dxfId="2469" priority="2316" operator="lessThan">
      <formula>$C184</formula>
    </cfRule>
  </conditionalFormatting>
  <conditionalFormatting sqref="AA196">
    <cfRule type="cellIs" dxfId="2468" priority="2313" operator="greaterThan">
      <formula>$C184</formula>
    </cfRule>
    <cfRule type="cellIs" dxfId="2467" priority="2314" operator="lessThan">
      <formula>$C184</formula>
    </cfRule>
  </conditionalFormatting>
  <conditionalFormatting sqref="AC196">
    <cfRule type="cellIs" dxfId="2466" priority="2311" operator="greaterThan">
      <formula>$C184</formula>
    </cfRule>
    <cfRule type="cellIs" dxfId="2465" priority="2312" operator="lessThan">
      <formula>$C184</formula>
    </cfRule>
  </conditionalFormatting>
  <conditionalFormatting sqref="H200">
    <cfRule type="cellIs" dxfId="2464" priority="2309" operator="lessThan">
      <formula>$B184</formula>
    </cfRule>
    <cfRule type="cellIs" dxfId="2463" priority="2310" operator="greaterThan">
      <formula>$B184</formula>
    </cfRule>
  </conditionalFormatting>
  <conditionalFormatting sqref="J200">
    <cfRule type="cellIs" dxfId="2462" priority="2307" operator="lessThan">
      <formula>$B184</formula>
    </cfRule>
    <cfRule type="cellIs" dxfId="2461" priority="2308" operator="greaterThan">
      <formula>$B184</formula>
    </cfRule>
  </conditionalFormatting>
  <conditionalFormatting sqref="L200">
    <cfRule type="cellIs" dxfId="2460" priority="2305" operator="lessThan">
      <formula>$B184</formula>
    </cfRule>
    <cfRule type="cellIs" dxfId="2459" priority="2306" operator="greaterThan">
      <formula>$B184</formula>
    </cfRule>
  </conditionalFormatting>
  <conditionalFormatting sqref="N200">
    <cfRule type="cellIs" dxfId="2458" priority="2303" operator="lessThan">
      <formula>$B184</formula>
    </cfRule>
    <cfRule type="cellIs" dxfId="2457" priority="2304" operator="greaterThan">
      <formula>$B184</formula>
    </cfRule>
  </conditionalFormatting>
  <conditionalFormatting sqref="P200">
    <cfRule type="cellIs" dxfId="2456" priority="2301" operator="lessThan">
      <formula>$B184</formula>
    </cfRule>
    <cfRule type="cellIs" dxfId="2455" priority="2302" operator="greaterThan">
      <formula>$B184</formula>
    </cfRule>
  </conditionalFormatting>
  <conditionalFormatting sqref="R200">
    <cfRule type="cellIs" dxfId="2454" priority="2299" operator="lessThan">
      <formula>$B184</formula>
    </cfRule>
    <cfRule type="cellIs" dxfId="2453" priority="2300" operator="greaterThan">
      <formula>$B184</formula>
    </cfRule>
  </conditionalFormatting>
  <conditionalFormatting sqref="T200">
    <cfRule type="cellIs" dxfId="2452" priority="2297" operator="lessThan">
      <formula>$B184</formula>
    </cfRule>
    <cfRule type="cellIs" dxfId="2451" priority="2298" operator="greaterThan">
      <formula>$B184</formula>
    </cfRule>
  </conditionalFormatting>
  <conditionalFormatting sqref="V200">
    <cfRule type="cellIs" dxfId="2450" priority="2295" operator="lessThan">
      <formula>$B184</formula>
    </cfRule>
    <cfRule type="cellIs" dxfId="2449" priority="2296" operator="greaterThan">
      <formula>$B184</formula>
    </cfRule>
  </conditionalFormatting>
  <conditionalFormatting sqref="X200">
    <cfRule type="cellIs" dxfId="2448" priority="2293" operator="lessThan">
      <formula>$B184</formula>
    </cfRule>
    <cfRule type="cellIs" dxfId="2447" priority="2294" operator="greaterThan">
      <formula>$B184</formula>
    </cfRule>
  </conditionalFormatting>
  <conditionalFormatting sqref="Z200">
    <cfRule type="cellIs" dxfId="2446" priority="2291" operator="lessThan">
      <formula>$B184</formula>
    </cfRule>
    <cfRule type="cellIs" dxfId="2445" priority="2292" operator="greaterThan">
      <formula>$B184</formula>
    </cfRule>
  </conditionalFormatting>
  <conditionalFormatting sqref="AB200">
    <cfRule type="cellIs" dxfId="2444" priority="2289" operator="lessThan">
      <formula>$B184</formula>
    </cfRule>
    <cfRule type="cellIs" dxfId="2443" priority="2290" operator="greaterThan">
      <formula>$B184</formula>
    </cfRule>
  </conditionalFormatting>
  <conditionalFormatting sqref="I200">
    <cfRule type="cellIs" dxfId="2442" priority="2287" operator="greaterThan">
      <formula>$C184</formula>
    </cfRule>
    <cfRule type="cellIs" dxfId="2441" priority="2288" operator="lessThan">
      <formula>$C184</formula>
    </cfRule>
  </conditionalFormatting>
  <conditionalFormatting sqref="K200">
    <cfRule type="cellIs" dxfId="2440" priority="2285" operator="greaterThan">
      <formula>$C184</formula>
    </cfRule>
    <cfRule type="cellIs" dxfId="2439" priority="2286" operator="lessThan">
      <formula>$C184</formula>
    </cfRule>
  </conditionalFormatting>
  <conditionalFormatting sqref="M200">
    <cfRule type="cellIs" dxfId="2438" priority="2283" operator="greaterThan">
      <formula>$C184</formula>
    </cfRule>
    <cfRule type="cellIs" dxfId="2437" priority="2284" operator="lessThan">
      <formula>$C184</formula>
    </cfRule>
  </conditionalFormatting>
  <conditionalFormatting sqref="O200">
    <cfRule type="cellIs" dxfId="2436" priority="2281" operator="greaterThan">
      <formula>$C184</formula>
    </cfRule>
    <cfRule type="cellIs" dxfId="2435" priority="2282" operator="lessThan">
      <formula>$C184</formula>
    </cfRule>
  </conditionalFormatting>
  <conditionalFormatting sqref="Q200">
    <cfRule type="cellIs" dxfId="2434" priority="2279" operator="greaterThan">
      <formula>$C184</formula>
    </cfRule>
    <cfRule type="cellIs" dxfId="2433" priority="2280" operator="lessThan">
      <formula>$C184</formula>
    </cfRule>
  </conditionalFormatting>
  <conditionalFormatting sqref="S200">
    <cfRule type="cellIs" dxfId="2432" priority="2277" operator="greaterThan">
      <formula>$C184</formula>
    </cfRule>
    <cfRule type="cellIs" dxfId="2431" priority="2278" operator="lessThan">
      <formula>$C184</formula>
    </cfRule>
  </conditionalFormatting>
  <conditionalFormatting sqref="U200">
    <cfRule type="cellIs" dxfId="2430" priority="2275" operator="greaterThan">
      <formula>$C184</formula>
    </cfRule>
    <cfRule type="cellIs" dxfId="2429" priority="2276" operator="lessThan">
      <formula>$C184</formula>
    </cfRule>
  </conditionalFormatting>
  <conditionalFormatting sqref="W200">
    <cfRule type="cellIs" dxfId="2428" priority="2273" operator="greaterThan">
      <formula>$C184</formula>
    </cfRule>
    <cfRule type="cellIs" dxfId="2427" priority="2274" operator="lessThan">
      <formula>$C184</formula>
    </cfRule>
  </conditionalFormatting>
  <conditionalFormatting sqref="Y200">
    <cfRule type="cellIs" dxfId="2426" priority="2271" operator="greaterThan">
      <formula>$C184</formula>
    </cfRule>
    <cfRule type="cellIs" dxfId="2425" priority="2272" operator="lessThan">
      <formula>$C184</formula>
    </cfRule>
  </conditionalFormatting>
  <conditionalFormatting sqref="AA200">
    <cfRule type="cellIs" dxfId="2424" priority="2269" operator="greaterThan">
      <formula>$C184</formula>
    </cfRule>
    <cfRule type="cellIs" dxfId="2423" priority="2270" operator="lessThan">
      <formula>$C184</formula>
    </cfRule>
  </conditionalFormatting>
  <conditionalFormatting sqref="AC200">
    <cfRule type="cellIs" dxfId="2422" priority="2267" operator="greaterThan">
      <formula>$C184</formula>
    </cfRule>
    <cfRule type="cellIs" dxfId="2421" priority="2268" operator="lessThan">
      <formula>$C184</formula>
    </cfRule>
  </conditionalFormatting>
  <conditionalFormatting sqref="F186">
    <cfRule type="cellIs" dxfId="2420" priority="2266" operator="equal">
      <formula>1</formula>
    </cfRule>
  </conditionalFormatting>
  <conditionalFormatting sqref="F185">
    <cfRule type="cellIs" dxfId="2419" priority="2262" operator="greaterThan">
      <formula>0</formula>
    </cfRule>
    <cfRule type="cellIs" dxfId="2418" priority="2265" operator="lessThan">
      <formula>0</formula>
    </cfRule>
  </conditionalFormatting>
  <conditionalFormatting sqref="G185">
    <cfRule type="cellIs" dxfId="2417" priority="2263" operator="lessThan">
      <formula>0</formula>
    </cfRule>
    <cfRule type="cellIs" dxfId="2416" priority="2264" operator="greaterThan">
      <formula>0</formula>
    </cfRule>
  </conditionalFormatting>
  <conditionalFormatting sqref="H185">
    <cfRule type="cellIs" dxfId="2415" priority="2258" operator="greaterThan">
      <formula>0</formula>
    </cfRule>
    <cfRule type="cellIs" dxfId="2414" priority="2261" operator="lessThan">
      <formula>0</formula>
    </cfRule>
  </conditionalFormatting>
  <conditionalFormatting sqref="I185">
    <cfRule type="cellIs" dxfId="2413" priority="2259" operator="lessThan">
      <formula>0</formula>
    </cfRule>
    <cfRule type="cellIs" dxfId="2412" priority="2260" operator="greaterThan">
      <formula>0</formula>
    </cfRule>
  </conditionalFormatting>
  <conditionalFormatting sqref="J185">
    <cfRule type="cellIs" dxfId="2411" priority="2254" operator="greaterThan">
      <formula>0</formula>
    </cfRule>
    <cfRule type="cellIs" dxfId="2410" priority="2257" operator="lessThan">
      <formula>0</formula>
    </cfRule>
  </conditionalFormatting>
  <conditionalFormatting sqref="K185">
    <cfRule type="cellIs" dxfId="2409" priority="2255" operator="lessThan">
      <formula>0</formula>
    </cfRule>
    <cfRule type="cellIs" dxfId="2408" priority="2256" operator="greaterThan">
      <formula>0</formula>
    </cfRule>
  </conditionalFormatting>
  <conditionalFormatting sqref="L185">
    <cfRule type="cellIs" dxfId="2407" priority="2250" operator="greaterThan">
      <formula>0</formula>
    </cfRule>
    <cfRule type="cellIs" dxfId="2406" priority="2253" operator="lessThan">
      <formula>0</formula>
    </cfRule>
  </conditionalFormatting>
  <conditionalFormatting sqref="M185">
    <cfRule type="cellIs" dxfId="2405" priority="2251" operator="lessThan">
      <formula>0</formula>
    </cfRule>
    <cfRule type="cellIs" dxfId="2404" priority="2252" operator="greaterThan">
      <formula>0</formula>
    </cfRule>
  </conditionalFormatting>
  <conditionalFormatting sqref="N185">
    <cfRule type="cellIs" dxfId="2403" priority="2246" operator="greaterThan">
      <formula>0</formula>
    </cfRule>
    <cfRule type="cellIs" dxfId="2402" priority="2249" operator="lessThan">
      <formula>0</formula>
    </cfRule>
  </conditionalFormatting>
  <conditionalFormatting sqref="O185">
    <cfRule type="cellIs" dxfId="2401" priority="2247" operator="lessThan">
      <formula>0</formula>
    </cfRule>
    <cfRule type="cellIs" dxfId="2400" priority="2248" operator="greaterThan">
      <formula>0</formula>
    </cfRule>
  </conditionalFormatting>
  <conditionalFormatting sqref="P185">
    <cfRule type="cellIs" dxfId="2399" priority="2242" operator="greaterThan">
      <formula>0</formula>
    </cfRule>
    <cfRule type="cellIs" dxfId="2398" priority="2245" operator="lessThan">
      <formula>0</formula>
    </cfRule>
  </conditionalFormatting>
  <conditionalFormatting sqref="Q185">
    <cfRule type="cellIs" dxfId="2397" priority="2243" operator="lessThan">
      <formula>0</formula>
    </cfRule>
    <cfRule type="cellIs" dxfId="2396" priority="2244" operator="greaterThan">
      <formula>0</formula>
    </cfRule>
  </conditionalFormatting>
  <conditionalFormatting sqref="R185">
    <cfRule type="cellIs" dxfId="2395" priority="2238" operator="greaterThan">
      <formula>0</formula>
    </cfRule>
    <cfRule type="cellIs" dxfId="2394" priority="2241" operator="lessThan">
      <formula>0</formula>
    </cfRule>
  </conditionalFormatting>
  <conditionalFormatting sqref="S185">
    <cfRule type="cellIs" dxfId="2393" priority="2239" operator="lessThan">
      <formula>0</formula>
    </cfRule>
    <cfRule type="cellIs" dxfId="2392" priority="2240" operator="greaterThan">
      <formula>0</formula>
    </cfRule>
  </conditionalFormatting>
  <conditionalFormatting sqref="T185">
    <cfRule type="cellIs" dxfId="2391" priority="2234" operator="greaterThan">
      <formula>0</formula>
    </cfRule>
    <cfRule type="cellIs" dxfId="2390" priority="2237" operator="lessThan">
      <formula>0</formula>
    </cfRule>
  </conditionalFormatting>
  <conditionalFormatting sqref="U185">
    <cfRule type="cellIs" dxfId="2389" priority="2235" operator="lessThan">
      <formula>0</formula>
    </cfRule>
    <cfRule type="cellIs" dxfId="2388" priority="2236" operator="greaterThan">
      <formula>0</formula>
    </cfRule>
  </conditionalFormatting>
  <conditionalFormatting sqref="V185">
    <cfRule type="cellIs" dxfId="2387" priority="2230" operator="greaterThan">
      <formula>0</formula>
    </cfRule>
    <cfRule type="cellIs" dxfId="2386" priority="2233" operator="lessThan">
      <formula>0</formula>
    </cfRule>
  </conditionalFormatting>
  <conditionalFormatting sqref="W185">
    <cfRule type="cellIs" dxfId="2385" priority="2231" operator="lessThan">
      <formula>0</formula>
    </cfRule>
    <cfRule type="cellIs" dxfId="2384" priority="2232" operator="greaterThan">
      <formula>0</formula>
    </cfRule>
  </conditionalFormatting>
  <conditionalFormatting sqref="X185">
    <cfRule type="cellIs" dxfId="2383" priority="2226" operator="greaterThan">
      <formula>0</formula>
    </cfRule>
    <cfRule type="cellIs" dxfId="2382" priority="2229" operator="lessThan">
      <formula>0</formula>
    </cfRule>
  </conditionalFormatting>
  <conditionalFormatting sqref="Y185">
    <cfRule type="cellIs" dxfId="2381" priority="2227" operator="lessThan">
      <formula>0</formula>
    </cfRule>
    <cfRule type="cellIs" dxfId="2380" priority="2228" operator="greaterThan">
      <formula>0</formula>
    </cfRule>
  </conditionalFormatting>
  <conditionalFormatting sqref="Z185">
    <cfRule type="cellIs" dxfId="2379" priority="2222" operator="greaterThan">
      <formula>0</formula>
    </cfRule>
    <cfRule type="cellIs" dxfId="2378" priority="2225" operator="lessThan">
      <formula>0</formula>
    </cfRule>
  </conditionalFormatting>
  <conditionalFormatting sqref="AA185">
    <cfRule type="cellIs" dxfId="2377" priority="2223" operator="lessThan">
      <formula>0</formula>
    </cfRule>
    <cfRule type="cellIs" dxfId="2376" priority="2224" operator="greaterThan">
      <formula>0</formula>
    </cfRule>
  </conditionalFormatting>
  <conditionalFormatting sqref="AB185">
    <cfRule type="cellIs" dxfId="2375" priority="2218" operator="greaterThan">
      <formula>0</formula>
    </cfRule>
    <cfRule type="cellIs" dxfId="2374" priority="2221" operator="lessThan">
      <formula>0</formula>
    </cfRule>
  </conditionalFormatting>
  <conditionalFormatting sqref="AC185">
    <cfRule type="cellIs" dxfId="2373" priority="2219" operator="lessThan">
      <formula>0</formula>
    </cfRule>
    <cfRule type="cellIs" dxfId="2372" priority="2220" operator="greaterThan">
      <formula>0</formula>
    </cfRule>
  </conditionalFormatting>
  <conditionalFormatting sqref="F189">
    <cfRule type="cellIs" dxfId="2371" priority="2216" operator="greaterThan">
      <formula>0</formula>
    </cfRule>
    <cfRule type="cellIs" dxfId="2370" priority="2217" operator="lessThan">
      <formula>0</formula>
    </cfRule>
  </conditionalFormatting>
  <conditionalFormatting sqref="F193">
    <cfRule type="cellIs" dxfId="2369" priority="2214" operator="greaterThan">
      <formula>0</formula>
    </cfRule>
    <cfRule type="cellIs" dxfId="2368" priority="2215" operator="lessThan">
      <formula>0</formula>
    </cfRule>
  </conditionalFormatting>
  <conditionalFormatting sqref="F197">
    <cfRule type="cellIs" dxfId="2367" priority="2212" operator="greaterThan">
      <formula>0</formula>
    </cfRule>
    <cfRule type="cellIs" dxfId="2366" priority="2213" operator="lessThan">
      <formula>0</formula>
    </cfRule>
  </conditionalFormatting>
  <conditionalFormatting sqref="G189">
    <cfRule type="cellIs" dxfId="2365" priority="2210" operator="lessThan">
      <formula>0</formula>
    </cfRule>
    <cfRule type="cellIs" dxfId="2364" priority="2211" operator="greaterThan">
      <formula>0</formula>
    </cfRule>
  </conditionalFormatting>
  <conditionalFormatting sqref="G193">
    <cfRule type="cellIs" dxfId="2363" priority="2208" operator="lessThan">
      <formula>0</formula>
    </cfRule>
    <cfRule type="cellIs" dxfId="2362" priority="2209" operator="greaterThan">
      <formula>0</formula>
    </cfRule>
  </conditionalFormatting>
  <conditionalFormatting sqref="G197">
    <cfRule type="cellIs" dxfId="2361" priority="2206" operator="lessThan">
      <formula>0</formula>
    </cfRule>
    <cfRule type="cellIs" dxfId="2360" priority="2207" operator="greaterThan">
      <formula>0</formula>
    </cfRule>
  </conditionalFormatting>
  <conditionalFormatting sqref="H189">
    <cfRule type="cellIs" dxfId="2359" priority="2204" operator="greaterThan">
      <formula>0</formula>
    </cfRule>
    <cfRule type="cellIs" dxfId="2358" priority="2205" operator="lessThan">
      <formula>0</formula>
    </cfRule>
  </conditionalFormatting>
  <conditionalFormatting sqref="I189">
    <cfRule type="cellIs" dxfId="2357" priority="2202" operator="lessThan">
      <formula>0</formula>
    </cfRule>
    <cfRule type="cellIs" dxfId="2356" priority="2203" operator="greaterThan">
      <formula>0</formula>
    </cfRule>
  </conditionalFormatting>
  <conditionalFormatting sqref="J189">
    <cfRule type="cellIs" dxfId="2355" priority="2200" operator="greaterThan">
      <formula>0</formula>
    </cfRule>
    <cfRule type="cellIs" dxfId="2354" priority="2201" operator="lessThan">
      <formula>0</formula>
    </cfRule>
  </conditionalFormatting>
  <conditionalFormatting sqref="K189">
    <cfRule type="cellIs" dxfId="2353" priority="2198" operator="lessThan">
      <formula>0</formula>
    </cfRule>
    <cfRule type="cellIs" dxfId="2352" priority="2199" operator="greaterThan">
      <formula>0</formula>
    </cfRule>
  </conditionalFormatting>
  <conditionalFormatting sqref="L189">
    <cfRule type="cellIs" dxfId="2351" priority="2196" operator="greaterThan">
      <formula>0</formula>
    </cfRule>
    <cfRule type="cellIs" dxfId="2350" priority="2197" operator="lessThan">
      <formula>0</formula>
    </cfRule>
  </conditionalFormatting>
  <conditionalFormatting sqref="M189">
    <cfRule type="cellIs" dxfId="2349" priority="2194" operator="lessThan">
      <formula>0</formula>
    </cfRule>
    <cfRule type="cellIs" dxfId="2348" priority="2195" operator="greaterThan">
      <formula>0</formula>
    </cfRule>
  </conditionalFormatting>
  <conditionalFormatting sqref="N189">
    <cfRule type="cellIs" dxfId="2347" priority="2192" operator="greaterThan">
      <formula>0</formula>
    </cfRule>
    <cfRule type="cellIs" dxfId="2346" priority="2193" operator="lessThan">
      <formula>0</formula>
    </cfRule>
  </conditionalFormatting>
  <conditionalFormatting sqref="O189">
    <cfRule type="cellIs" dxfId="2345" priority="2190" operator="lessThan">
      <formula>0</formula>
    </cfRule>
    <cfRule type="cellIs" dxfId="2344" priority="2191" operator="greaterThan">
      <formula>0</formula>
    </cfRule>
  </conditionalFormatting>
  <conditionalFormatting sqref="P189">
    <cfRule type="cellIs" dxfId="2343" priority="2188" operator="greaterThan">
      <formula>0</formula>
    </cfRule>
    <cfRule type="cellIs" dxfId="2342" priority="2189" operator="lessThan">
      <formula>0</formula>
    </cfRule>
  </conditionalFormatting>
  <conditionalFormatting sqref="Q189">
    <cfRule type="cellIs" dxfId="2341" priority="2186" operator="lessThan">
      <formula>0</formula>
    </cfRule>
    <cfRule type="cellIs" dxfId="2340" priority="2187" operator="greaterThan">
      <formula>0</formula>
    </cfRule>
  </conditionalFormatting>
  <conditionalFormatting sqref="R189">
    <cfRule type="cellIs" dxfId="2339" priority="2184" operator="greaterThan">
      <formula>0</formula>
    </cfRule>
    <cfRule type="cellIs" dxfId="2338" priority="2185" operator="lessThan">
      <formula>0</formula>
    </cfRule>
  </conditionalFormatting>
  <conditionalFormatting sqref="S189">
    <cfRule type="cellIs" dxfId="2337" priority="2182" operator="lessThan">
      <formula>0</formula>
    </cfRule>
    <cfRule type="cellIs" dxfId="2336" priority="2183" operator="greaterThan">
      <formula>0</formula>
    </cfRule>
  </conditionalFormatting>
  <conditionalFormatting sqref="T189">
    <cfRule type="cellIs" dxfId="2335" priority="2180" operator="greaterThan">
      <formula>0</formula>
    </cfRule>
    <cfRule type="cellIs" dxfId="2334" priority="2181" operator="lessThan">
      <formula>0</formula>
    </cfRule>
  </conditionalFormatting>
  <conditionalFormatting sqref="U189">
    <cfRule type="cellIs" dxfId="2333" priority="2178" operator="lessThan">
      <formula>0</formula>
    </cfRule>
    <cfRule type="cellIs" dxfId="2332" priority="2179" operator="greaterThan">
      <formula>0</formula>
    </cfRule>
  </conditionalFormatting>
  <conditionalFormatting sqref="V189">
    <cfRule type="cellIs" dxfId="2331" priority="2176" operator="greaterThan">
      <formula>0</formula>
    </cfRule>
    <cfRule type="cellIs" dxfId="2330" priority="2177" operator="lessThan">
      <formula>0</formula>
    </cfRule>
  </conditionalFormatting>
  <conditionalFormatting sqref="W189">
    <cfRule type="cellIs" dxfId="2329" priority="2174" operator="lessThan">
      <formula>0</formula>
    </cfRule>
    <cfRule type="cellIs" dxfId="2328" priority="2175" operator="greaterThan">
      <formula>0</formula>
    </cfRule>
  </conditionalFormatting>
  <conditionalFormatting sqref="X189">
    <cfRule type="cellIs" dxfId="2327" priority="2172" operator="greaterThan">
      <formula>0</formula>
    </cfRule>
    <cfRule type="cellIs" dxfId="2326" priority="2173" operator="lessThan">
      <formula>0</formula>
    </cfRule>
  </conditionalFormatting>
  <conditionalFormatting sqref="Y189">
    <cfRule type="cellIs" dxfId="2325" priority="2170" operator="lessThan">
      <formula>0</formula>
    </cfRule>
    <cfRule type="cellIs" dxfId="2324" priority="2171" operator="greaterThan">
      <formula>0</formula>
    </cfRule>
  </conditionalFormatting>
  <conditionalFormatting sqref="Z189">
    <cfRule type="cellIs" dxfId="2323" priority="2168" operator="greaterThan">
      <formula>0</formula>
    </cfRule>
    <cfRule type="cellIs" dxfId="2322" priority="2169" operator="lessThan">
      <formula>0</formula>
    </cfRule>
  </conditionalFormatting>
  <conditionalFormatting sqref="AA189">
    <cfRule type="cellIs" dxfId="2321" priority="2166" operator="lessThan">
      <formula>0</formula>
    </cfRule>
    <cfRule type="cellIs" dxfId="2320" priority="2167" operator="greaterThan">
      <formula>0</formula>
    </cfRule>
  </conditionalFormatting>
  <conditionalFormatting sqref="AB189">
    <cfRule type="cellIs" dxfId="2319" priority="2164" operator="greaterThan">
      <formula>0</formula>
    </cfRule>
    <cfRule type="cellIs" dxfId="2318" priority="2165" operator="lessThan">
      <formula>0</formula>
    </cfRule>
  </conditionalFormatting>
  <conditionalFormatting sqref="AC189">
    <cfRule type="cellIs" dxfId="2317" priority="2162" operator="lessThan">
      <formula>0</formula>
    </cfRule>
    <cfRule type="cellIs" dxfId="2316" priority="2163" operator="greaterThan">
      <formula>0</formula>
    </cfRule>
  </conditionalFormatting>
  <conditionalFormatting sqref="H193">
    <cfRule type="cellIs" dxfId="2315" priority="2160" operator="greaterThan">
      <formula>0</formula>
    </cfRule>
    <cfRule type="cellIs" dxfId="2314" priority="2161" operator="lessThan">
      <formula>0</formula>
    </cfRule>
  </conditionalFormatting>
  <conditionalFormatting sqref="I193">
    <cfRule type="cellIs" dxfId="2313" priority="2158" operator="lessThan">
      <formula>0</formula>
    </cfRule>
    <cfRule type="cellIs" dxfId="2312" priority="2159" operator="greaterThan">
      <formula>0</formula>
    </cfRule>
  </conditionalFormatting>
  <conditionalFormatting sqref="J193">
    <cfRule type="cellIs" dxfId="2311" priority="2156" operator="greaterThan">
      <formula>0</formula>
    </cfRule>
    <cfRule type="cellIs" dxfId="2310" priority="2157" operator="lessThan">
      <formula>0</formula>
    </cfRule>
  </conditionalFormatting>
  <conditionalFormatting sqref="K193">
    <cfRule type="cellIs" dxfId="2309" priority="2154" operator="lessThan">
      <formula>0</formula>
    </cfRule>
    <cfRule type="cellIs" dxfId="2308" priority="2155" operator="greaterThan">
      <formula>0</formula>
    </cfRule>
  </conditionalFormatting>
  <conditionalFormatting sqref="L193">
    <cfRule type="cellIs" dxfId="2307" priority="2152" operator="greaterThan">
      <formula>0</formula>
    </cfRule>
    <cfRule type="cellIs" dxfId="2306" priority="2153" operator="lessThan">
      <formula>0</formula>
    </cfRule>
  </conditionalFormatting>
  <conditionalFormatting sqref="M193">
    <cfRule type="cellIs" dxfId="2305" priority="2150" operator="lessThan">
      <formula>0</formula>
    </cfRule>
    <cfRule type="cellIs" dxfId="2304" priority="2151" operator="greaterThan">
      <formula>0</formula>
    </cfRule>
  </conditionalFormatting>
  <conditionalFormatting sqref="N193">
    <cfRule type="cellIs" dxfId="2303" priority="2148" operator="greaterThan">
      <formula>0</formula>
    </cfRule>
    <cfRule type="cellIs" dxfId="2302" priority="2149" operator="lessThan">
      <formula>0</formula>
    </cfRule>
  </conditionalFormatting>
  <conditionalFormatting sqref="O193">
    <cfRule type="cellIs" dxfId="2301" priority="2146" operator="lessThan">
      <formula>0</formula>
    </cfRule>
    <cfRule type="cellIs" dxfId="2300" priority="2147" operator="greaterThan">
      <formula>0</formula>
    </cfRule>
  </conditionalFormatting>
  <conditionalFormatting sqref="P193">
    <cfRule type="cellIs" dxfId="2299" priority="2144" operator="greaterThan">
      <formula>0</formula>
    </cfRule>
    <cfRule type="cellIs" dxfId="2298" priority="2145" operator="lessThan">
      <formula>0</formula>
    </cfRule>
  </conditionalFormatting>
  <conditionalFormatting sqref="Q193">
    <cfRule type="cellIs" dxfId="2297" priority="2142" operator="lessThan">
      <formula>0</formula>
    </cfRule>
    <cfRule type="cellIs" dxfId="2296" priority="2143" operator="greaterThan">
      <formula>0</formula>
    </cfRule>
  </conditionalFormatting>
  <conditionalFormatting sqref="R193">
    <cfRule type="cellIs" dxfId="2295" priority="2140" operator="greaterThan">
      <formula>0</formula>
    </cfRule>
    <cfRule type="cellIs" dxfId="2294" priority="2141" operator="lessThan">
      <formula>0</formula>
    </cfRule>
  </conditionalFormatting>
  <conditionalFormatting sqref="S193">
    <cfRule type="cellIs" dxfId="2293" priority="2138" operator="lessThan">
      <formula>0</formula>
    </cfRule>
    <cfRule type="cellIs" dxfId="2292" priority="2139" operator="greaterThan">
      <formula>0</formula>
    </cfRule>
  </conditionalFormatting>
  <conditionalFormatting sqref="T193">
    <cfRule type="cellIs" dxfId="2291" priority="2136" operator="greaterThan">
      <formula>0</formula>
    </cfRule>
    <cfRule type="cellIs" dxfId="2290" priority="2137" operator="lessThan">
      <formula>0</formula>
    </cfRule>
  </conditionalFormatting>
  <conditionalFormatting sqref="U193">
    <cfRule type="cellIs" dxfId="2289" priority="2134" operator="lessThan">
      <formula>0</formula>
    </cfRule>
    <cfRule type="cellIs" dxfId="2288" priority="2135" operator="greaterThan">
      <formula>0</formula>
    </cfRule>
  </conditionalFormatting>
  <conditionalFormatting sqref="V193">
    <cfRule type="cellIs" dxfId="2287" priority="2132" operator="greaterThan">
      <formula>0</formula>
    </cfRule>
    <cfRule type="cellIs" dxfId="2286" priority="2133" operator="lessThan">
      <formula>0</formula>
    </cfRule>
  </conditionalFormatting>
  <conditionalFormatting sqref="W193">
    <cfRule type="cellIs" dxfId="2285" priority="2130" operator="lessThan">
      <formula>0</formula>
    </cfRule>
    <cfRule type="cellIs" dxfId="2284" priority="2131" operator="greaterThan">
      <formula>0</formula>
    </cfRule>
  </conditionalFormatting>
  <conditionalFormatting sqref="X193">
    <cfRule type="cellIs" dxfId="2283" priority="2128" operator="greaterThan">
      <formula>0</formula>
    </cfRule>
    <cfRule type="cellIs" dxfId="2282" priority="2129" operator="lessThan">
      <formula>0</formula>
    </cfRule>
  </conditionalFormatting>
  <conditionalFormatting sqref="Y193">
    <cfRule type="cellIs" dxfId="2281" priority="2126" operator="lessThan">
      <formula>0</formula>
    </cfRule>
    <cfRule type="cellIs" dxfId="2280" priority="2127" operator="greaterThan">
      <formula>0</formula>
    </cfRule>
  </conditionalFormatting>
  <conditionalFormatting sqref="Z193">
    <cfRule type="cellIs" dxfId="2279" priority="2124" operator="greaterThan">
      <formula>0</formula>
    </cfRule>
    <cfRule type="cellIs" dxfId="2278" priority="2125" operator="lessThan">
      <formula>0</formula>
    </cfRule>
  </conditionalFormatting>
  <conditionalFormatting sqref="AA193">
    <cfRule type="cellIs" dxfId="2277" priority="2122" operator="lessThan">
      <formula>0</formula>
    </cfRule>
    <cfRule type="cellIs" dxfId="2276" priority="2123" operator="greaterThan">
      <formula>0</formula>
    </cfRule>
  </conditionalFormatting>
  <conditionalFormatting sqref="AB193">
    <cfRule type="cellIs" dxfId="2275" priority="2120" operator="greaterThan">
      <formula>0</formula>
    </cfRule>
    <cfRule type="cellIs" dxfId="2274" priority="2121" operator="lessThan">
      <formula>0</formula>
    </cfRule>
  </conditionalFormatting>
  <conditionalFormatting sqref="AC193">
    <cfRule type="cellIs" dxfId="2273" priority="2118" operator="lessThan">
      <formula>0</formula>
    </cfRule>
    <cfRule type="cellIs" dxfId="2272" priority="2119" operator="greaterThan">
      <formula>0</formula>
    </cfRule>
  </conditionalFormatting>
  <conditionalFormatting sqref="H197">
    <cfRule type="cellIs" dxfId="2271" priority="2116" operator="greaterThan">
      <formula>0</formula>
    </cfRule>
    <cfRule type="cellIs" dxfId="2270" priority="2117" operator="lessThan">
      <formula>0</formula>
    </cfRule>
  </conditionalFormatting>
  <conditionalFormatting sqref="I197">
    <cfRule type="cellIs" dxfId="2269" priority="2114" operator="lessThan">
      <formula>0</formula>
    </cfRule>
    <cfRule type="cellIs" dxfId="2268" priority="2115" operator="greaterThan">
      <formula>0</formula>
    </cfRule>
  </conditionalFormatting>
  <conditionalFormatting sqref="J197">
    <cfRule type="cellIs" dxfId="2267" priority="2112" operator="greaterThan">
      <formula>0</formula>
    </cfRule>
    <cfRule type="cellIs" dxfId="2266" priority="2113" operator="lessThan">
      <formula>0</formula>
    </cfRule>
  </conditionalFormatting>
  <conditionalFormatting sqref="K197">
    <cfRule type="cellIs" dxfId="2265" priority="2110" operator="lessThan">
      <formula>0</formula>
    </cfRule>
    <cfRule type="cellIs" dxfId="2264" priority="2111" operator="greaterThan">
      <formula>0</formula>
    </cfRule>
  </conditionalFormatting>
  <conditionalFormatting sqref="L197">
    <cfRule type="cellIs" dxfId="2263" priority="2108" operator="greaterThan">
      <formula>0</formula>
    </cfRule>
    <cfRule type="cellIs" dxfId="2262" priority="2109" operator="lessThan">
      <formula>0</formula>
    </cfRule>
  </conditionalFormatting>
  <conditionalFormatting sqref="M197">
    <cfRule type="cellIs" dxfId="2261" priority="2106" operator="lessThan">
      <formula>0</formula>
    </cfRule>
    <cfRule type="cellIs" dxfId="2260" priority="2107" operator="greaterThan">
      <formula>0</formula>
    </cfRule>
  </conditionalFormatting>
  <conditionalFormatting sqref="N197">
    <cfRule type="cellIs" dxfId="2259" priority="2104" operator="greaterThan">
      <formula>0</formula>
    </cfRule>
    <cfRule type="cellIs" dxfId="2258" priority="2105" operator="lessThan">
      <formula>0</formula>
    </cfRule>
  </conditionalFormatting>
  <conditionalFormatting sqref="O197">
    <cfRule type="cellIs" dxfId="2257" priority="2102" operator="lessThan">
      <formula>0</formula>
    </cfRule>
    <cfRule type="cellIs" dxfId="2256" priority="2103" operator="greaterThan">
      <formula>0</formula>
    </cfRule>
  </conditionalFormatting>
  <conditionalFormatting sqref="P197">
    <cfRule type="cellIs" dxfId="2255" priority="2100" operator="greaterThan">
      <formula>0</formula>
    </cfRule>
    <cfRule type="cellIs" dxfId="2254" priority="2101" operator="lessThan">
      <formula>0</formula>
    </cfRule>
  </conditionalFormatting>
  <conditionalFormatting sqref="Q197">
    <cfRule type="cellIs" dxfId="2253" priority="2098" operator="lessThan">
      <formula>0</formula>
    </cfRule>
    <cfRule type="cellIs" dxfId="2252" priority="2099" operator="greaterThan">
      <formula>0</formula>
    </cfRule>
  </conditionalFormatting>
  <conditionalFormatting sqref="R197">
    <cfRule type="cellIs" dxfId="2251" priority="2096" operator="greaterThan">
      <formula>0</formula>
    </cfRule>
    <cfRule type="cellIs" dxfId="2250" priority="2097" operator="lessThan">
      <formula>0</formula>
    </cfRule>
  </conditionalFormatting>
  <conditionalFormatting sqref="S197">
    <cfRule type="cellIs" dxfId="2249" priority="2094" operator="lessThan">
      <formula>0</formula>
    </cfRule>
    <cfRule type="cellIs" dxfId="2248" priority="2095" operator="greaterThan">
      <formula>0</formula>
    </cfRule>
  </conditionalFormatting>
  <conditionalFormatting sqref="T197">
    <cfRule type="cellIs" dxfId="2247" priority="2092" operator="greaterThan">
      <formula>0</formula>
    </cfRule>
    <cfRule type="cellIs" dxfId="2246" priority="2093" operator="lessThan">
      <formula>0</formula>
    </cfRule>
  </conditionalFormatting>
  <conditionalFormatting sqref="U197">
    <cfRule type="cellIs" dxfId="2245" priority="2090" operator="lessThan">
      <formula>0</formula>
    </cfRule>
    <cfRule type="cellIs" dxfId="2244" priority="2091" operator="greaterThan">
      <formula>0</formula>
    </cfRule>
  </conditionalFormatting>
  <conditionalFormatting sqref="V197">
    <cfRule type="cellIs" dxfId="2243" priority="2088" operator="greaterThan">
      <formula>0</formula>
    </cfRule>
    <cfRule type="cellIs" dxfId="2242" priority="2089" operator="lessThan">
      <formula>0</formula>
    </cfRule>
  </conditionalFormatting>
  <conditionalFormatting sqref="W197">
    <cfRule type="cellIs" dxfId="2241" priority="2086" operator="lessThan">
      <formula>0</formula>
    </cfRule>
    <cfRule type="cellIs" dxfId="2240" priority="2087" operator="greaterThan">
      <formula>0</formula>
    </cfRule>
  </conditionalFormatting>
  <conditionalFormatting sqref="X197">
    <cfRule type="cellIs" dxfId="2239" priority="2084" operator="greaterThan">
      <formula>0</formula>
    </cfRule>
    <cfRule type="cellIs" dxfId="2238" priority="2085" operator="lessThan">
      <formula>0</formula>
    </cfRule>
  </conditionalFormatting>
  <conditionalFormatting sqref="Y197">
    <cfRule type="cellIs" dxfId="2237" priority="2082" operator="lessThan">
      <formula>0</formula>
    </cfRule>
    <cfRule type="cellIs" dxfId="2236" priority="2083" operator="greaterThan">
      <formula>0</formula>
    </cfRule>
  </conditionalFormatting>
  <conditionalFormatting sqref="Z197">
    <cfRule type="cellIs" dxfId="2235" priority="2080" operator="greaterThan">
      <formula>0</formula>
    </cfRule>
    <cfRule type="cellIs" dxfId="2234" priority="2081" operator="lessThan">
      <formula>0</formula>
    </cfRule>
  </conditionalFormatting>
  <conditionalFormatting sqref="AA197">
    <cfRule type="cellIs" dxfId="2233" priority="2078" operator="lessThan">
      <formula>0</formula>
    </cfRule>
    <cfRule type="cellIs" dxfId="2232" priority="2079" operator="greaterThan">
      <formula>0</formula>
    </cfRule>
  </conditionalFormatting>
  <conditionalFormatting sqref="AB197">
    <cfRule type="cellIs" dxfId="2231" priority="2076" operator="greaterThan">
      <formula>0</formula>
    </cfRule>
    <cfRule type="cellIs" dxfId="2230" priority="2077" operator="lessThan">
      <formula>0</formula>
    </cfRule>
  </conditionalFormatting>
  <conditionalFormatting sqref="AC197">
    <cfRule type="cellIs" dxfId="2229" priority="2074" operator="lessThan">
      <formula>0</formula>
    </cfRule>
    <cfRule type="cellIs" dxfId="2228" priority="2075" operator="greaterThan">
      <formula>0</formula>
    </cfRule>
  </conditionalFormatting>
  <conditionalFormatting sqref="F201">
    <cfRule type="cellIs" dxfId="2227" priority="2072" operator="greaterThan">
      <formula>0</formula>
    </cfRule>
    <cfRule type="cellIs" dxfId="2226" priority="2073" operator="lessThan">
      <formula>0</formula>
    </cfRule>
  </conditionalFormatting>
  <conditionalFormatting sqref="G201">
    <cfRule type="cellIs" dxfId="2225" priority="2070" operator="lessThan">
      <formula>0</formula>
    </cfRule>
    <cfRule type="cellIs" dxfId="2224" priority="2071" operator="greaterThan">
      <formula>0</formula>
    </cfRule>
  </conditionalFormatting>
  <conditionalFormatting sqref="H201">
    <cfRule type="cellIs" dxfId="2223" priority="2068" operator="greaterThan">
      <formula>0</formula>
    </cfRule>
    <cfRule type="cellIs" dxfId="2222" priority="2069" operator="lessThan">
      <formula>0</formula>
    </cfRule>
  </conditionalFormatting>
  <conditionalFormatting sqref="I201">
    <cfRule type="cellIs" dxfId="2221" priority="2066" operator="lessThan">
      <formula>0</formula>
    </cfRule>
    <cfRule type="cellIs" dxfId="2220" priority="2067" operator="greaterThan">
      <formula>0</formula>
    </cfRule>
  </conditionalFormatting>
  <conditionalFormatting sqref="J201">
    <cfRule type="cellIs" dxfId="2219" priority="2064" operator="greaterThan">
      <formula>0</formula>
    </cfRule>
    <cfRule type="cellIs" dxfId="2218" priority="2065" operator="lessThan">
      <formula>0</formula>
    </cfRule>
  </conditionalFormatting>
  <conditionalFormatting sqref="K201">
    <cfRule type="cellIs" dxfId="2217" priority="2062" operator="lessThan">
      <formula>0</formula>
    </cfRule>
    <cfRule type="cellIs" dxfId="2216" priority="2063" operator="greaterThan">
      <formula>0</formula>
    </cfRule>
  </conditionalFormatting>
  <conditionalFormatting sqref="L201">
    <cfRule type="cellIs" dxfId="2215" priority="2060" operator="greaterThan">
      <formula>0</formula>
    </cfRule>
    <cfRule type="cellIs" dxfId="2214" priority="2061" operator="lessThan">
      <formula>0</formula>
    </cfRule>
  </conditionalFormatting>
  <conditionalFormatting sqref="M201">
    <cfRule type="cellIs" dxfId="2213" priority="2058" operator="lessThan">
      <formula>0</formula>
    </cfRule>
    <cfRule type="cellIs" dxfId="2212" priority="2059" operator="greaterThan">
      <formula>0</formula>
    </cfRule>
  </conditionalFormatting>
  <conditionalFormatting sqref="N201">
    <cfRule type="cellIs" dxfId="2211" priority="2056" operator="greaterThan">
      <formula>0</formula>
    </cfRule>
    <cfRule type="cellIs" dxfId="2210" priority="2057" operator="lessThan">
      <formula>0</formula>
    </cfRule>
  </conditionalFormatting>
  <conditionalFormatting sqref="O201">
    <cfRule type="cellIs" dxfId="2209" priority="2054" operator="lessThan">
      <formula>0</formula>
    </cfRule>
    <cfRule type="cellIs" dxfId="2208" priority="2055" operator="greaterThan">
      <formula>0</formula>
    </cfRule>
  </conditionalFormatting>
  <conditionalFormatting sqref="P201">
    <cfRule type="cellIs" dxfId="2207" priority="2052" operator="greaterThan">
      <formula>0</formula>
    </cfRule>
    <cfRule type="cellIs" dxfId="2206" priority="2053" operator="lessThan">
      <formula>0</formula>
    </cfRule>
  </conditionalFormatting>
  <conditionalFormatting sqref="Q201">
    <cfRule type="cellIs" dxfId="2205" priority="2050" operator="lessThan">
      <formula>0</formula>
    </cfRule>
    <cfRule type="cellIs" dxfId="2204" priority="2051" operator="greaterThan">
      <formula>0</formula>
    </cfRule>
  </conditionalFormatting>
  <conditionalFormatting sqref="R201">
    <cfRule type="cellIs" dxfId="2203" priority="2048" operator="greaterThan">
      <formula>0</formula>
    </cfRule>
    <cfRule type="cellIs" dxfId="2202" priority="2049" operator="lessThan">
      <formula>0</formula>
    </cfRule>
  </conditionalFormatting>
  <conditionalFormatting sqref="S201">
    <cfRule type="cellIs" dxfId="2201" priority="2046" operator="lessThan">
      <formula>0</formula>
    </cfRule>
    <cfRule type="cellIs" dxfId="2200" priority="2047" operator="greaterThan">
      <formula>0</formula>
    </cfRule>
  </conditionalFormatting>
  <conditionalFormatting sqref="T201">
    <cfRule type="cellIs" dxfId="2199" priority="2044" operator="greaterThan">
      <formula>0</formula>
    </cfRule>
    <cfRule type="cellIs" dxfId="2198" priority="2045" operator="lessThan">
      <formula>0</formula>
    </cfRule>
  </conditionalFormatting>
  <conditionalFormatting sqref="U201">
    <cfRule type="cellIs" dxfId="2197" priority="2042" operator="lessThan">
      <formula>0</formula>
    </cfRule>
    <cfRule type="cellIs" dxfId="2196" priority="2043" operator="greaterThan">
      <formula>0</formula>
    </cfRule>
  </conditionalFormatting>
  <conditionalFormatting sqref="V201">
    <cfRule type="cellIs" dxfId="2195" priority="2040" operator="greaterThan">
      <formula>0</formula>
    </cfRule>
    <cfRule type="cellIs" dxfId="2194" priority="2041" operator="lessThan">
      <formula>0</formula>
    </cfRule>
  </conditionalFormatting>
  <conditionalFormatting sqref="W201">
    <cfRule type="cellIs" dxfId="2193" priority="2038" operator="lessThan">
      <formula>0</formula>
    </cfRule>
    <cfRule type="cellIs" dxfId="2192" priority="2039" operator="greaterThan">
      <formula>0</formula>
    </cfRule>
  </conditionalFormatting>
  <conditionalFormatting sqref="X201">
    <cfRule type="cellIs" dxfId="2191" priority="2036" operator="greaterThan">
      <formula>0</formula>
    </cfRule>
    <cfRule type="cellIs" dxfId="2190" priority="2037" operator="lessThan">
      <formula>0</formula>
    </cfRule>
  </conditionalFormatting>
  <conditionalFormatting sqref="Y201">
    <cfRule type="cellIs" dxfId="2189" priority="2034" operator="lessThan">
      <formula>0</formula>
    </cfRule>
    <cfRule type="cellIs" dxfId="2188" priority="2035" operator="greaterThan">
      <formula>0</formula>
    </cfRule>
  </conditionalFormatting>
  <conditionalFormatting sqref="Z201">
    <cfRule type="cellIs" dxfId="2187" priority="2032" operator="greaterThan">
      <formula>0</formula>
    </cfRule>
    <cfRule type="cellIs" dxfId="2186" priority="2033" operator="lessThan">
      <formula>0</formula>
    </cfRule>
  </conditionalFormatting>
  <conditionalFormatting sqref="AA201">
    <cfRule type="cellIs" dxfId="2185" priority="2030" operator="lessThan">
      <formula>0</formula>
    </cfRule>
    <cfRule type="cellIs" dxfId="2184" priority="2031" operator="greaterThan">
      <formula>0</formula>
    </cfRule>
  </conditionalFormatting>
  <conditionalFormatting sqref="AB201">
    <cfRule type="cellIs" dxfId="2183" priority="2028" operator="greaterThan">
      <formula>0</formula>
    </cfRule>
    <cfRule type="cellIs" dxfId="2182" priority="2029" operator="lessThan">
      <formula>0</formula>
    </cfRule>
  </conditionalFormatting>
  <conditionalFormatting sqref="AC201">
    <cfRule type="cellIs" dxfId="2181" priority="2026" operator="lessThan">
      <formula>0</formula>
    </cfRule>
    <cfRule type="cellIs" dxfId="2180" priority="2027" operator="greaterThan">
      <formula>0</formula>
    </cfRule>
  </conditionalFormatting>
  <conditionalFormatting sqref="F204">
    <cfRule type="cellIs" dxfId="2179" priority="2024" operator="lessThan">
      <formula>$B204</formula>
    </cfRule>
    <cfRule type="cellIs" dxfId="2178" priority="2025" operator="greaterThan">
      <formula>$B204</formula>
    </cfRule>
  </conditionalFormatting>
  <conditionalFormatting sqref="H204">
    <cfRule type="cellIs" dxfId="2177" priority="2022" operator="lessThan">
      <formula>$B204</formula>
    </cfRule>
    <cfRule type="cellIs" dxfId="2176" priority="2023" operator="greaterThan">
      <formula>$B204</formula>
    </cfRule>
  </conditionalFormatting>
  <conditionalFormatting sqref="J204">
    <cfRule type="cellIs" dxfId="2175" priority="2020" operator="lessThan">
      <formula>$B204</formula>
    </cfRule>
    <cfRule type="cellIs" dxfId="2174" priority="2021" operator="greaterThan">
      <formula>$B204</formula>
    </cfRule>
  </conditionalFormatting>
  <conditionalFormatting sqref="L204">
    <cfRule type="cellIs" dxfId="2173" priority="2018" operator="lessThan">
      <formula>$B204</formula>
    </cfRule>
    <cfRule type="cellIs" dxfId="2172" priority="2019" operator="greaterThan">
      <formula>$B204</formula>
    </cfRule>
  </conditionalFormatting>
  <conditionalFormatting sqref="N204">
    <cfRule type="cellIs" dxfId="2171" priority="2016" operator="lessThan">
      <formula>$B204</formula>
    </cfRule>
    <cfRule type="cellIs" dxfId="2170" priority="2017" operator="greaterThan">
      <formula>$B204</formula>
    </cfRule>
  </conditionalFormatting>
  <conditionalFormatting sqref="P204">
    <cfRule type="cellIs" dxfId="2169" priority="2014" operator="lessThan">
      <formula>$B204</formula>
    </cfRule>
    <cfRule type="cellIs" dxfId="2168" priority="2015" operator="greaterThan">
      <formula>$B204</formula>
    </cfRule>
  </conditionalFormatting>
  <conditionalFormatting sqref="R204">
    <cfRule type="cellIs" dxfId="2167" priority="2012" operator="lessThan">
      <formula>$B204</formula>
    </cfRule>
    <cfRule type="cellIs" dxfId="2166" priority="2013" operator="greaterThan">
      <formula>$B204</formula>
    </cfRule>
  </conditionalFormatting>
  <conditionalFormatting sqref="T204">
    <cfRule type="cellIs" dxfId="2165" priority="2010" operator="lessThan">
      <formula>$B204</formula>
    </cfRule>
    <cfRule type="cellIs" dxfId="2164" priority="2011" operator="greaterThan">
      <formula>$B204</formula>
    </cfRule>
  </conditionalFormatting>
  <conditionalFormatting sqref="V204">
    <cfRule type="cellIs" dxfId="2163" priority="2008" operator="lessThan">
      <formula>$B204</formula>
    </cfRule>
    <cfRule type="cellIs" dxfId="2162" priority="2009" operator="greaterThan">
      <formula>$B204</formula>
    </cfRule>
  </conditionalFormatting>
  <conditionalFormatting sqref="X204">
    <cfRule type="cellIs" dxfId="2161" priority="2006" operator="lessThan">
      <formula>$B204</formula>
    </cfRule>
    <cfRule type="cellIs" dxfId="2160" priority="2007" operator="greaterThan">
      <formula>$B204</formula>
    </cfRule>
  </conditionalFormatting>
  <conditionalFormatting sqref="Z204">
    <cfRule type="cellIs" dxfId="2159" priority="2004" operator="lessThan">
      <formula>$B204</formula>
    </cfRule>
    <cfRule type="cellIs" dxfId="2158" priority="2005" operator="greaterThan">
      <formula>$B204</formula>
    </cfRule>
  </conditionalFormatting>
  <conditionalFormatting sqref="AB204">
    <cfRule type="cellIs" dxfId="2157" priority="2002" operator="lessThan">
      <formula>$B204</formula>
    </cfRule>
    <cfRule type="cellIs" dxfId="2156" priority="2003" operator="greaterThan">
      <formula>$B204</formula>
    </cfRule>
  </conditionalFormatting>
  <conditionalFormatting sqref="G204">
    <cfRule type="cellIs" dxfId="2155" priority="2000" operator="greaterThan">
      <formula>$C204</formula>
    </cfRule>
    <cfRule type="cellIs" dxfId="2154" priority="2001" operator="lessThan">
      <formula>$C204</formula>
    </cfRule>
  </conditionalFormatting>
  <conditionalFormatting sqref="I204">
    <cfRule type="cellIs" dxfId="2153" priority="1998" operator="greaterThan">
      <formula>$C204</formula>
    </cfRule>
    <cfRule type="cellIs" dxfId="2152" priority="1999" operator="lessThan">
      <formula>$C204</formula>
    </cfRule>
  </conditionalFormatting>
  <conditionalFormatting sqref="K204">
    <cfRule type="cellIs" dxfId="2151" priority="1996" operator="greaterThan">
      <formula>$C204</formula>
    </cfRule>
    <cfRule type="cellIs" dxfId="2150" priority="1997" operator="lessThan">
      <formula>$C204</formula>
    </cfRule>
  </conditionalFormatting>
  <conditionalFormatting sqref="M204">
    <cfRule type="cellIs" dxfId="2149" priority="1994" operator="greaterThan">
      <formula>$C204</formula>
    </cfRule>
    <cfRule type="cellIs" dxfId="2148" priority="1995" operator="lessThan">
      <formula>$C204</formula>
    </cfRule>
  </conditionalFormatting>
  <conditionalFormatting sqref="O204">
    <cfRule type="cellIs" dxfId="2147" priority="1992" operator="greaterThan">
      <formula>$C204</formula>
    </cfRule>
    <cfRule type="cellIs" dxfId="2146" priority="1993" operator="lessThan">
      <formula>$C204</formula>
    </cfRule>
  </conditionalFormatting>
  <conditionalFormatting sqref="Q204">
    <cfRule type="cellIs" dxfId="2145" priority="1990" operator="greaterThan">
      <formula>$C204</formula>
    </cfRule>
    <cfRule type="cellIs" dxfId="2144" priority="1991" operator="lessThan">
      <formula>$C204</formula>
    </cfRule>
  </conditionalFormatting>
  <conditionalFormatting sqref="S204">
    <cfRule type="cellIs" dxfId="2143" priority="1988" operator="greaterThan">
      <formula>$C204</formula>
    </cfRule>
    <cfRule type="cellIs" dxfId="2142" priority="1989" operator="lessThan">
      <formula>$C204</formula>
    </cfRule>
  </conditionalFormatting>
  <conditionalFormatting sqref="U204">
    <cfRule type="cellIs" dxfId="2141" priority="1986" operator="greaterThan">
      <formula>$C204</formula>
    </cfRule>
    <cfRule type="cellIs" dxfId="2140" priority="1987" operator="lessThan">
      <formula>$C204</formula>
    </cfRule>
  </conditionalFormatting>
  <conditionalFormatting sqref="W204">
    <cfRule type="cellIs" dxfId="2139" priority="1984" operator="greaterThan">
      <formula>$C204</formula>
    </cfRule>
    <cfRule type="cellIs" dxfId="2138" priority="1985" operator="lessThan">
      <formula>$C204</formula>
    </cfRule>
  </conditionalFormatting>
  <conditionalFormatting sqref="Y204">
    <cfRule type="cellIs" dxfId="2137" priority="1982" operator="greaterThan">
      <formula>$C204</formula>
    </cfRule>
    <cfRule type="cellIs" dxfId="2136" priority="1983" operator="lessThan">
      <formula>$C204</formula>
    </cfRule>
  </conditionalFormatting>
  <conditionalFormatting sqref="AA204">
    <cfRule type="cellIs" dxfId="2135" priority="1980" operator="greaterThan">
      <formula>$C204</formula>
    </cfRule>
    <cfRule type="cellIs" dxfId="2134" priority="1981" operator="lessThan">
      <formula>$C204</formula>
    </cfRule>
  </conditionalFormatting>
  <conditionalFormatting sqref="AC204">
    <cfRule type="cellIs" dxfId="2133" priority="1978" operator="greaterThan">
      <formula>$C204</formula>
    </cfRule>
    <cfRule type="cellIs" dxfId="2132" priority="1979" operator="lessThan">
      <formula>$C204</formula>
    </cfRule>
  </conditionalFormatting>
  <conditionalFormatting sqref="F208">
    <cfRule type="cellIs" dxfId="2131" priority="1976" operator="lessThan">
      <formula>$B204</formula>
    </cfRule>
    <cfRule type="cellIs" dxfId="2130" priority="1977" operator="greaterThan">
      <formula>$B204</formula>
    </cfRule>
  </conditionalFormatting>
  <conditionalFormatting sqref="G208">
    <cfRule type="cellIs" dxfId="2129" priority="1974" operator="greaterThan">
      <formula>$C204</formula>
    </cfRule>
    <cfRule type="cellIs" dxfId="2128" priority="1975" operator="lessThan">
      <formula>$C204</formula>
    </cfRule>
  </conditionalFormatting>
  <conditionalFormatting sqref="F212">
    <cfRule type="cellIs" dxfId="2127" priority="1972" operator="lessThan">
      <formula>$B204</formula>
    </cfRule>
    <cfRule type="cellIs" dxfId="2126" priority="1973" operator="greaterThan">
      <formula>$B204</formula>
    </cfRule>
  </conditionalFormatting>
  <conditionalFormatting sqref="G212">
    <cfRule type="cellIs" dxfId="2125" priority="1970" operator="greaterThan">
      <formula>$C204</formula>
    </cfRule>
    <cfRule type="cellIs" dxfId="2124" priority="1971" operator="lessThan">
      <formula>$C204</formula>
    </cfRule>
  </conditionalFormatting>
  <conditionalFormatting sqref="F216">
    <cfRule type="cellIs" dxfId="2123" priority="1968" operator="lessThan">
      <formula>$B204</formula>
    </cfRule>
    <cfRule type="cellIs" dxfId="2122" priority="1969" operator="greaterThan">
      <formula>$B204</formula>
    </cfRule>
  </conditionalFormatting>
  <conditionalFormatting sqref="G216">
    <cfRule type="cellIs" dxfId="2121" priority="1966" operator="greaterThan">
      <formula>$C204</formula>
    </cfRule>
    <cfRule type="cellIs" dxfId="2120" priority="1967" operator="lessThan">
      <formula>$C204</formula>
    </cfRule>
  </conditionalFormatting>
  <conditionalFormatting sqref="F220">
    <cfRule type="cellIs" dxfId="2119" priority="1964" operator="lessThan">
      <formula>$B204</formula>
    </cfRule>
    <cfRule type="cellIs" dxfId="2118" priority="1965" operator="greaterThan">
      <formula>$B204</formula>
    </cfRule>
  </conditionalFormatting>
  <conditionalFormatting sqref="G220">
    <cfRule type="cellIs" dxfId="2117" priority="1962" operator="greaterThan">
      <formula>$C204</formula>
    </cfRule>
    <cfRule type="cellIs" dxfId="2116" priority="1963" operator="lessThan">
      <formula>$C204</formula>
    </cfRule>
  </conditionalFormatting>
  <conditionalFormatting sqref="H208">
    <cfRule type="cellIs" dxfId="2115" priority="1960" operator="lessThan">
      <formula>$B204</formula>
    </cfRule>
    <cfRule type="cellIs" dxfId="2114" priority="1961" operator="greaterThan">
      <formula>$B204</formula>
    </cfRule>
  </conditionalFormatting>
  <conditionalFormatting sqref="J208">
    <cfRule type="cellIs" dxfId="2113" priority="1958" operator="lessThan">
      <formula>$B204</formula>
    </cfRule>
    <cfRule type="cellIs" dxfId="2112" priority="1959" operator="greaterThan">
      <formula>$B204</formula>
    </cfRule>
  </conditionalFormatting>
  <conditionalFormatting sqref="L208">
    <cfRule type="cellIs" dxfId="2111" priority="1956" operator="lessThan">
      <formula>$B204</formula>
    </cfRule>
    <cfRule type="cellIs" dxfId="2110" priority="1957" operator="greaterThan">
      <formula>$B204</formula>
    </cfRule>
  </conditionalFormatting>
  <conditionalFormatting sqref="N208">
    <cfRule type="cellIs" dxfId="2109" priority="1954" operator="lessThan">
      <formula>$B204</formula>
    </cfRule>
    <cfRule type="cellIs" dxfId="2108" priority="1955" operator="greaterThan">
      <formula>$B204</formula>
    </cfRule>
  </conditionalFormatting>
  <conditionalFormatting sqref="P208">
    <cfRule type="cellIs" dxfId="2107" priority="1952" operator="lessThan">
      <formula>$B204</formula>
    </cfRule>
    <cfRule type="cellIs" dxfId="2106" priority="1953" operator="greaterThan">
      <formula>$B204</formula>
    </cfRule>
  </conditionalFormatting>
  <conditionalFormatting sqref="R208">
    <cfRule type="cellIs" dxfId="2105" priority="1950" operator="lessThan">
      <formula>$B204</formula>
    </cfRule>
    <cfRule type="cellIs" dxfId="2104" priority="1951" operator="greaterThan">
      <formula>$B204</formula>
    </cfRule>
  </conditionalFormatting>
  <conditionalFormatting sqref="T208">
    <cfRule type="cellIs" dxfId="2103" priority="1948" operator="lessThan">
      <formula>$B204</formula>
    </cfRule>
    <cfRule type="cellIs" dxfId="2102" priority="1949" operator="greaterThan">
      <formula>$B204</formula>
    </cfRule>
  </conditionalFormatting>
  <conditionalFormatting sqref="V208">
    <cfRule type="cellIs" dxfId="2101" priority="1946" operator="lessThan">
      <formula>$B204</formula>
    </cfRule>
    <cfRule type="cellIs" dxfId="2100" priority="1947" operator="greaterThan">
      <formula>$B204</formula>
    </cfRule>
  </conditionalFormatting>
  <conditionalFormatting sqref="X208">
    <cfRule type="cellIs" dxfId="2099" priority="1944" operator="lessThan">
      <formula>$B204</formula>
    </cfRule>
    <cfRule type="cellIs" dxfId="2098" priority="1945" operator="greaterThan">
      <formula>$B204</formula>
    </cfRule>
  </conditionalFormatting>
  <conditionalFormatting sqref="Z208">
    <cfRule type="cellIs" dxfId="2097" priority="1942" operator="lessThan">
      <formula>$B204</formula>
    </cfRule>
    <cfRule type="cellIs" dxfId="2096" priority="1943" operator="greaterThan">
      <formula>$B204</formula>
    </cfRule>
  </conditionalFormatting>
  <conditionalFormatting sqref="AB208">
    <cfRule type="cellIs" dxfId="2095" priority="1940" operator="lessThan">
      <formula>$B204</formula>
    </cfRule>
    <cfRule type="cellIs" dxfId="2094" priority="1941" operator="greaterThan">
      <formula>$B204</formula>
    </cfRule>
  </conditionalFormatting>
  <conditionalFormatting sqref="I208">
    <cfRule type="cellIs" dxfId="2093" priority="1938" operator="greaterThan">
      <formula>$C204</formula>
    </cfRule>
    <cfRule type="cellIs" dxfId="2092" priority="1939" operator="lessThan">
      <formula>$C204</formula>
    </cfRule>
  </conditionalFormatting>
  <conditionalFormatting sqref="K208">
    <cfRule type="cellIs" dxfId="2091" priority="1936" operator="greaterThan">
      <formula>$C204</formula>
    </cfRule>
    <cfRule type="cellIs" dxfId="2090" priority="1937" operator="lessThan">
      <formula>$C204</formula>
    </cfRule>
  </conditionalFormatting>
  <conditionalFormatting sqref="M208">
    <cfRule type="cellIs" dxfId="2089" priority="1934" operator="greaterThan">
      <formula>$C204</formula>
    </cfRule>
    <cfRule type="cellIs" dxfId="2088" priority="1935" operator="lessThan">
      <formula>$C204</formula>
    </cfRule>
  </conditionalFormatting>
  <conditionalFormatting sqref="O208">
    <cfRule type="cellIs" dxfId="2087" priority="1932" operator="greaterThan">
      <formula>$C204</formula>
    </cfRule>
    <cfRule type="cellIs" dxfId="2086" priority="1933" operator="lessThan">
      <formula>$C204</formula>
    </cfRule>
  </conditionalFormatting>
  <conditionalFormatting sqref="Q208">
    <cfRule type="cellIs" dxfId="2085" priority="1930" operator="greaterThan">
      <formula>$C204</formula>
    </cfRule>
    <cfRule type="cellIs" dxfId="2084" priority="1931" operator="lessThan">
      <formula>$C204</formula>
    </cfRule>
  </conditionalFormatting>
  <conditionalFormatting sqref="S208">
    <cfRule type="cellIs" dxfId="2083" priority="1928" operator="greaterThan">
      <formula>$C204</formula>
    </cfRule>
    <cfRule type="cellIs" dxfId="2082" priority="1929" operator="lessThan">
      <formula>$C204</formula>
    </cfRule>
  </conditionalFormatting>
  <conditionalFormatting sqref="U208">
    <cfRule type="cellIs" dxfId="2081" priority="1926" operator="greaterThan">
      <formula>$C204</formula>
    </cfRule>
    <cfRule type="cellIs" dxfId="2080" priority="1927" operator="lessThan">
      <formula>$C204</formula>
    </cfRule>
  </conditionalFormatting>
  <conditionalFormatting sqref="W208">
    <cfRule type="cellIs" dxfId="2079" priority="1924" operator="greaterThan">
      <formula>$C204</formula>
    </cfRule>
    <cfRule type="cellIs" dxfId="2078" priority="1925" operator="lessThan">
      <formula>$C204</formula>
    </cfRule>
  </conditionalFormatting>
  <conditionalFormatting sqref="Y208">
    <cfRule type="cellIs" dxfId="2077" priority="1922" operator="greaterThan">
      <formula>$C204</formula>
    </cfRule>
    <cfRule type="cellIs" dxfId="2076" priority="1923" operator="lessThan">
      <formula>$C204</formula>
    </cfRule>
  </conditionalFormatting>
  <conditionalFormatting sqref="AA208">
    <cfRule type="cellIs" dxfId="2075" priority="1920" operator="greaterThan">
      <formula>$C204</formula>
    </cfRule>
    <cfRule type="cellIs" dxfId="2074" priority="1921" operator="lessThan">
      <formula>$C204</formula>
    </cfRule>
  </conditionalFormatting>
  <conditionalFormatting sqref="AC208">
    <cfRule type="cellIs" dxfId="2073" priority="1918" operator="greaterThan">
      <formula>$C204</formula>
    </cfRule>
    <cfRule type="cellIs" dxfId="2072" priority="1919" operator="lessThan">
      <formula>$C204</formula>
    </cfRule>
  </conditionalFormatting>
  <conditionalFormatting sqref="H212">
    <cfRule type="cellIs" dxfId="2071" priority="1916" operator="lessThan">
      <formula>$B204</formula>
    </cfRule>
    <cfRule type="cellIs" dxfId="2070" priority="1917" operator="greaterThan">
      <formula>$B204</formula>
    </cfRule>
  </conditionalFormatting>
  <conditionalFormatting sqref="J212">
    <cfRule type="cellIs" dxfId="2069" priority="1914" operator="lessThan">
      <formula>$B204</formula>
    </cfRule>
    <cfRule type="cellIs" dxfId="2068" priority="1915" operator="greaterThan">
      <formula>$B204</formula>
    </cfRule>
  </conditionalFormatting>
  <conditionalFormatting sqref="L212">
    <cfRule type="cellIs" dxfId="2067" priority="1912" operator="lessThan">
      <formula>$B204</formula>
    </cfRule>
    <cfRule type="cellIs" dxfId="2066" priority="1913" operator="greaterThan">
      <formula>$B204</formula>
    </cfRule>
  </conditionalFormatting>
  <conditionalFormatting sqref="N212">
    <cfRule type="cellIs" dxfId="2065" priority="1910" operator="lessThan">
      <formula>$B204</formula>
    </cfRule>
    <cfRule type="cellIs" dxfId="2064" priority="1911" operator="greaterThan">
      <formula>$B204</formula>
    </cfRule>
  </conditionalFormatting>
  <conditionalFormatting sqref="P212">
    <cfRule type="cellIs" dxfId="2063" priority="1908" operator="lessThan">
      <formula>$B204</formula>
    </cfRule>
    <cfRule type="cellIs" dxfId="2062" priority="1909" operator="greaterThan">
      <formula>$B204</formula>
    </cfRule>
  </conditionalFormatting>
  <conditionalFormatting sqref="R212">
    <cfRule type="cellIs" dxfId="2061" priority="1906" operator="lessThan">
      <formula>$B204</formula>
    </cfRule>
    <cfRule type="cellIs" dxfId="2060" priority="1907" operator="greaterThan">
      <formula>$B204</formula>
    </cfRule>
  </conditionalFormatting>
  <conditionalFormatting sqref="T212">
    <cfRule type="cellIs" dxfId="2059" priority="1904" operator="lessThan">
      <formula>$B204</formula>
    </cfRule>
    <cfRule type="cellIs" dxfId="2058" priority="1905" operator="greaterThan">
      <formula>$B204</formula>
    </cfRule>
  </conditionalFormatting>
  <conditionalFormatting sqref="V212">
    <cfRule type="cellIs" dxfId="2057" priority="1902" operator="lessThan">
      <formula>$B204</formula>
    </cfRule>
    <cfRule type="cellIs" dxfId="2056" priority="1903" operator="greaterThan">
      <formula>$B204</formula>
    </cfRule>
  </conditionalFormatting>
  <conditionalFormatting sqref="X212">
    <cfRule type="cellIs" dxfId="2055" priority="1900" operator="lessThan">
      <formula>$B204</formula>
    </cfRule>
    <cfRule type="cellIs" dxfId="2054" priority="1901" operator="greaterThan">
      <formula>$B204</formula>
    </cfRule>
  </conditionalFormatting>
  <conditionalFormatting sqref="Z212">
    <cfRule type="cellIs" dxfId="2053" priority="1898" operator="lessThan">
      <formula>$B204</formula>
    </cfRule>
    <cfRule type="cellIs" dxfId="2052" priority="1899" operator="greaterThan">
      <formula>$B204</formula>
    </cfRule>
  </conditionalFormatting>
  <conditionalFormatting sqref="AB212">
    <cfRule type="cellIs" dxfId="2051" priority="1896" operator="lessThan">
      <formula>$B204</formula>
    </cfRule>
    <cfRule type="cellIs" dxfId="2050" priority="1897" operator="greaterThan">
      <formula>$B204</formula>
    </cfRule>
  </conditionalFormatting>
  <conditionalFormatting sqref="I212">
    <cfRule type="cellIs" dxfId="2049" priority="1894" operator="greaterThan">
      <formula>$C204</formula>
    </cfRule>
    <cfRule type="cellIs" dxfId="2048" priority="1895" operator="lessThan">
      <formula>$C204</formula>
    </cfRule>
  </conditionalFormatting>
  <conditionalFormatting sqref="K212">
    <cfRule type="cellIs" dxfId="2047" priority="1892" operator="greaterThan">
      <formula>$C204</formula>
    </cfRule>
    <cfRule type="cellIs" dxfId="2046" priority="1893" operator="lessThan">
      <formula>$C204</formula>
    </cfRule>
  </conditionalFormatting>
  <conditionalFormatting sqref="M212">
    <cfRule type="cellIs" dxfId="2045" priority="1890" operator="greaterThan">
      <formula>$C204</formula>
    </cfRule>
    <cfRule type="cellIs" dxfId="2044" priority="1891" operator="lessThan">
      <formula>$C204</formula>
    </cfRule>
  </conditionalFormatting>
  <conditionalFormatting sqref="O212">
    <cfRule type="cellIs" dxfId="2043" priority="1888" operator="greaterThan">
      <formula>$C204</formula>
    </cfRule>
    <cfRule type="cellIs" dxfId="2042" priority="1889" operator="lessThan">
      <formula>$C204</formula>
    </cfRule>
  </conditionalFormatting>
  <conditionalFormatting sqref="Q212">
    <cfRule type="cellIs" dxfId="2041" priority="1886" operator="greaterThan">
      <formula>$C204</formula>
    </cfRule>
    <cfRule type="cellIs" dxfId="2040" priority="1887" operator="lessThan">
      <formula>$C204</formula>
    </cfRule>
  </conditionalFormatting>
  <conditionalFormatting sqref="S212">
    <cfRule type="cellIs" dxfId="2039" priority="1884" operator="greaterThan">
      <formula>$C204</formula>
    </cfRule>
    <cfRule type="cellIs" dxfId="2038" priority="1885" operator="lessThan">
      <formula>$C204</formula>
    </cfRule>
  </conditionalFormatting>
  <conditionalFormatting sqref="U212">
    <cfRule type="cellIs" dxfId="2037" priority="1882" operator="greaterThan">
      <formula>$C204</formula>
    </cfRule>
    <cfRule type="cellIs" dxfId="2036" priority="1883" operator="lessThan">
      <formula>$C204</formula>
    </cfRule>
  </conditionalFormatting>
  <conditionalFormatting sqref="W212">
    <cfRule type="cellIs" dxfId="2035" priority="1880" operator="greaterThan">
      <formula>$C204</formula>
    </cfRule>
    <cfRule type="cellIs" dxfId="2034" priority="1881" operator="lessThan">
      <formula>$C204</formula>
    </cfRule>
  </conditionalFormatting>
  <conditionalFormatting sqref="Y212">
    <cfRule type="cellIs" dxfId="2033" priority="1878" operator="greaterThan">
      <formula>$C204</formula>
    </cfRule>
    <cfRule type="cellIs" dxfId="2032" priority="1879" operator="lessThan">
      <formula>$C204</formula>
    </cfRule>
  </conditionalFormatting>
  <conditionalFormatting sqref="AA212">
    <cfRule type="cellIs" dxfId="2031" priority="1876" operator="greaterThan">
      <formula>$C204</formula>
    </cfRule>
    <cfRule type="cellIs" dxfId="2030" priority="1877" operator="lessThan">
      <formula>$C204</formula>
    </cfRule>
  </conditionalFormatting>
  <conditionalFormatting sqref="AC212">
    <cfRule type="cellIs" dxfId="2029" priority="1874" operator="greaterThan">
      <formula>$C204</formula>
    </cfRule>
    <cfRule type="cellIs" dxfId="2028" priority="1875" operator="lessThan">
      <formula>$C204</formula>
    </cfRule>
  </conditionalFormatting>
  <conditionalFormatting sqref="H216">
    <cfRule type="cellIs" dxfId="2027" priority="1872" operator="lessThan">
      <formula>$B204</formula>
    </cfRule>
    <cfRule type="cellIs" dxfId="2026" priority="1873" operator="greaterThan">
      <formula>$B204</formula>
    </cfRule>
  </conditionalFormatting>
  <conditionalFormatting sqref="J216">
    <cfRule type="cellIs" dxfId="2025" priority="1870" operator="lessThan">
      <formula>$B204</formula>
    </cfRule>
    <cfRule type="cellIs" dxfId="2024" priority="1871" operator="greaterThan">
      <formula>$B204</formula>
    </cfRule>
  </conditionalFormatting>
  <conditionalFormatting sqref="L216">
    <cfRule type="cellIs" dxfId="2023" priority="1868" operator="lessThan">
      <formula>$B204</formula>
    </cfRule>
    <cfRule type="cellIs" dxfId="2022" priority="1869" operator="greaterThan">
      <formula>$B204</formula>
    </cfRule>
  </conditionalFormatting>
  <conditionalFormatting sqref="N216">
    <cfRule type="cellIs" dxfId="2021" priority="1866" operator="lessThan">
      <formula>$B204</formula>
    </cfRule>
    <cfRule type="cellIs" dxfId="2020" priority="1867" operator="greaterThan">
      <formula>$B204</formula>
    </cfRule>
  </conditionalFormatting>
  <conditionalFormatting sqref="P216">
    <cfRule type="cellIs" dxfId="2019" priority="1864" operator="lessThan">
      <formula>$B204</formula>
    </cfRule>
    <cfRule type="cellIs" dxfId="2018" priority="1865" operator="greaterThan">
      <formula>$B204</formula>
    </cfRule>
  </conditionalFormatting>
  <conditionalFormatting sqref="R216">
    <cfRule type="cellIs" dxfId="2017" priority="1862" operator="lessThan">
      <formula>$B204</formula>
    </cfRule>
    <cfRule type="cellIs" dxfId="2016" priority="1863" operator="greaterThan">
      <formula>$B204</formula>
    </cfRule>
  </conditionalFormatting>
  <conditionalFormatting sqref="T216">
    <cfRule type="cellIs" dxfId="2015" priority="1860" operator="lessThan">
      <formula>$B204</formula>
    </cfRule>
    <cfRule type="cellIs" dxfId="2014" priority="1861" operator="greaterThan">
      <formula>$B204</formula>
    </cfRule>
  </conditionalFormatting>
  <conditionalFormatting sqref="V216">
    <cfRule type="cellIs" dxfId="2013" priority="1858" operator="lessThan">
      <formula>$B204</formula>
    </cfRule>
    <cfRule type="cellIs" dxfId="2012" priority="1859" operator="greaterThan">
      <formula>$B204</formula>
    </cfRule>
  </conditionalFormatting>
  <conditionalFormatting sqref="X216">
    <cfRule type="cellIs" dxfId="2011" priority="1856" operator="lessThan">
      <formula>$B204</formula>
    </cfRule>
    <cfRule type="cellIs" dxfId="2010" priority="1857" operator="greaterThan">
      <formula>$B204</formula>
    </cfRule>
  </conditionalFormatting>
  <conditionalFormatting sqref="Z216">
    <cfRule type="cellIs" dxfId="2009" priority="1854" operator="lessThan">
      <formula>$B204</formula>
    </cfRule>
    <cfRule type="cellIs" dxfId="2008" priority="1855" operator="greaterThan">
      <formula>$B204</formula>
    </cfRule>
  </conditionalFormatting>
  <conditionalFormatting sqref="AB216">
    <cfRule type="cellIs" dxfId="2007" priority="1852" operator="lessThan">
      <formula>$B204</formula>
    </cfRule>
    <cfRule type="cellIs" dxfId="2006" priority="1853" operator="greaterThan">
      <formula>$B204</formula>
    </cfRule>
  </conditionalFormatting>
  <conditionalFormatting sqref="I216">
    <cfRule type="cellIs" dxfId="2005" priority="1850" operator="greaterThan">
      <formula>$C204</formula>
    </cfRule>
    <cfRule type="cellIs" dxfId="2004" priority="1851" operator="lessThan">
      <formula>$C204</formula>
    </cfRule>
  </conditionalFormatting>
  <conditionalFormatting sqref="K216">
    <cfRule type="cellIs" dxfId="2003" priority="1848" operator="greaterThan">
      <formula>$C204</formula>
    </cfRule>
    <cfRule type="cellIs" dxfId="2002" priority="1849" operator="lessThan">
      <formula>$C204</formula>
    </cfRule>
  </conditionalFormatting>
  <conditionalFormatting sqref="M216">
    <cfRule type="cellIs" dxfId="2001" priority="1846" operator="greaterThan">
      <formula>$C204</formula>
    </cfRule>
    <cfRule type="cellIs" dxfId="2000" priority="1847" operator="lessThan">
      <formula>$C204</formula>
    </cfRule>
  </conditionalFormatting>
  <conditionalFormatting sqref="O216">
    <cfRule type="cellIs" dxfId="1999" priority="1844" operator="greaterThan">
      <formula>$C204</formula>
    </cfRule>
    <cfRule type="cellIs" dxfId="1998" priority="1845" operator="lessThan">
      <formula>$C204</formula>
    </cfRule>
  </conditionalFormatting>
  <conditionalFormatting sqref="Q216">
    <cfRule type="cellIs" dxfId="1997" priority="1842" operator="greaterThan">
      <formula>$C204</formula>
    </cfRule>
    <cfRule type="cellIs" dxfId="1996" priority="1843" operator="lessThan">
      <formula>$C204</formula>
    </cfRule>
  </conditionalFormatting>
  <conditionalFormatting sqref="S216">
    <cfRule type="cellIs" dxfId="1995" priority="1840" operator="greaterThan">
      <formula>$C204</formula>
    </cfRule>
    <cfRule type="cellIs" dxfId="1994" priority="1841" operator="lessThan">
      <formula>$C204</formula>
    </cfRule>
  </conditionalFormatting>
  <conditionalFormatting sqref="U216">
    <cfRule type="cellIs" dxfId="1993" priority="1838" operator="greaterThan">
      <formula>$C204</formula>
    </cfRule>
    <cfRule type="cellIs" dxfId="1992" priority="1839" operator="lessThan">
      <formula>$C204</formula>
    </cfRule>
  </conditionalFormatting>
  <conditionalFormatting sqref="W216">
    <cfRule type="cellIs" dxfId="1991" priority="1836" operator="greaterThan">
      <formula>$C204</formula>
    </cfRule>
    <cfRule type="cellIs" dxfId="1990" priority="1837" operator="lessThan">
      <formula>$C204</formula>
    </cfRule>
  </conditionalFormatting>
  <conditionalFormatting sqref="Y216">
    <cfRule type="cellIs" dxfId="1989" priority="1834" operator="greaterThan">
      <formula>$C204</formula>
    </cfRule>
    <cfRule type="cellIs" dxfId="1988" priority="1835" operator="lessThan">
      <formula>$C204</formula>
    </cfRule>
  </conditionalFormatting>
  <conditionalFormatting sqref="AA216">
    <cfRule type="cellIs" dxfId="1987" priority="1832" operator="greaterThan">
      <formula>$C204</formula>
    </cfRule>
    <cfRule type="cellIs" dxfId="1986" priority="1833" operator="lessThan">
      <formula>$C204</formula>
    </cfRule>
  </conditionalFormatting>
  <conditionalFormatting sqref="AC216">
    <cfRule type="cellIs" dxfId="1985" priority="1830" operator="greaterThan">
      <formula>$C204</formula>
    </cfRule>
    <cfRule type="cellIs" dxfId="1984" priority="1831" operator="lessThan">
      <formula>$C204</formula>
    </cfRule>
  </conditionalFormatting>
  <conditionalFormatting sqref="H220">
    <cfRule type="cellIs" dxfId="1983" priority="1828" operator="lessThan">
      <formula>$B204</formula>
    </cfRule>
    <cfRule type="cellIs" dxfId="1982" priority="1829" operator="greaterThan">
      <formula>$B204</formula>
    </cfRule>
  </conditionalFormatting>
  <conditionalFormatting sqref="J220">
    <cfRule type="cellIs" dxfId="1981" priority="1826" operator="lessThan">
      <formula>$B204</formula>
    </cfRule>
    <cfRule type="cellIs" dxfId="1980" priority="1827" operator="greaterThan">
      <formula>$B204</formula>
    </cfRule>
  </conditionalFormatting>
  <conditionalFormatting sqref="L220">
    <cfRule type="cellIs" dxfId="1979" priority="1824" operator="lessThan">
      <formula>$B204</formula>
    </cfRule>
    <cfRule type="cellIs" dxfId="1978" priority="1825" operator="greaterThan">
      <formula>$B204</formula>
    </cfRule>
  </conditionalFormatting>
  <conditionalFormatting sqref="N220">
    <cfRule type="cellIs" dxfId="1977" priority="1822" operator="lessThan">
      <formula>$B204</formula>
    </cfRule>
    <cfRule type="cellIs" dxfId="1976" priority="1823" operator="greaterThan">
      <formula>$B204</formula>
    </cfRule>
  </conditionalFormatting>
  <conditionalFormatting sqref="P220">
    <cfRule type="cellIs" dxfId="1975" priority="1820" operator="lessThan">
      <formula>$B204</formula>
    </cfRule>
    <cfRule type="cellIs" dxfId="1974" priority="1821" operator="greaterThan">
      <formula>$B204</formula>
    </cfRule>
  </conditionalFormatting>
  <conditionalFormatting sqref="R220">
    <cfRule type="cellIs" dxfId="1973" priority="1818" operator="lessThan">
      <formula>$B204</formula>
    </cfRule>
    <cfRule type="cellIs" dxfId="1972" priority="1819" operator="greaterThan">
      <formula>$B204</formula>
    </cfRule>
  </conditionalFormatting>
  <conditionalFormatting sqref="T220">
    <cfRule type="cellIs" dxfId="1971" priority="1816" operator="lessThan">
      <formula>$B204</formula>
    </cfRule>
    <cfRule type="cellIs" dxfId="1970" priority="1817" operator="greaterThan">
      <formula>$B204</formula>
    </cfRule>
  </conditionalFormatting>
  <conditionalFormatting sqref="V220">
    <cfRule type="cellIs" dxfId="1969" priority="1814" operator="lessThan">
      <formula>$B204</formula>
    </cfRule>
    <cfRule type="cellIs" dxfId="1968" priority="1815" operator="greaterThan">
      <formula>$B204</formula>
    </cfRule>
  </conditionalFormatting>
  <conditionalFormatting sqref="X220">
    <cfRule type="cellIs" dxfId="1967" priority="1812" operator="lessThan">
      <formula>$B204</formula>
    </cfRule>
    <cfRule type="cellIs" dxfId="1966" priority="1813" operator="greaterThan">
      <formula>$B204</formula>
    </cfRule>
  </conditionalFormatting>
  <conditionalFormatting sqref="Z220">
    <cfRule type="cellIs" dxfId="1965" priority="1810" operator="lessThan">
      <formula>$B204</formula>
    </cfRule>
    <cfRule type="cellIs" dxfId="1964" priority="1811" operator="greaterThan">
      <formula>$B204</formula>
    </cfRule>
  </conditionalFormatting>
  <conditionalFormatting sqref="AB220">
    <cfRule type="cellIs" dxfId="1963" priority="1808" operator="lessThan">
      <formula>$B204</formula>
    </cfRule>
    <cfRule type="cellIs" dxfId="1962" priority="1809" operator="greaterThan">
      <formula>$B204</formula>
    </cfRule>
  </conditionalFormatting>
  <conditionalFormatting sqref="I220">
    <cfRule type="cellIs" dxfId="1961" priority="1806" operator="greaterThan">
      <formula>$C204</formula>
    </cfRule>
    <cfRule type="cellIs" dxfId="1960" priority="1807" operator="lessThan">
      <formula>$C204</formula>
    </cfRule>
  </conditionalFormatting>
  <conditionalFormatting sqref="K220">
    <cfRule type="cellIs" dxfId="1959" priority="1804" operator="greaterThan">
      <formula>$C204</formula>
    </cfRule>
    <cfRule type="cellIs" dxfId="1958" priority="1805" operator="lessThan">
      <formula>$C204</formula>
    </cfRule>
  </conditionalFormatting>
  <conditionalFormatting sqref="M220">
    <cfRule type="cellIs" dxfId="1957" priority="1802" operator="greaterThan">
      <formula>$C204</formula>
    </cfRule>
    <cfRule type="cellIs" dxfId="1956" priority="1803" operator="lessThan">
      <formula>$C204</formula>
    </cfRule>
  </conditionalFormatting>
  <conditionalFormatting sqref="O220">
    <cfRule type="cellIs" dxfId="1955" priority="1800" operator="greaterThan">
      <formula>$C204</formula>
    </cfRule>
    <cfRule type="cellIs" dxfId="1954" priority="1801" operator="lessThan">
      <formula>$C204</formula>
    </cfRule>
  </conditionalFormatting>
  <conditionalFormatting sqref="Q220">
    <cfRule type="cellIs" dxfId="1953" priority="1798" operator="greaterThan">
      <formula>$C204</formula>
    </cfRule>
    <cfRule type="cellIs" dxfId="1952" priority="1799" operator="lessThan">
      <formula>$C204</formula>
    </cfRule>
  </conditionalFormatting>
  <conditionalFormatting sqref="S220">
    <cfRule type="cellIs" dxfId="1951" priority="1796" operator="greaterThan">
      <formula>$C204</formula>
    </cfRule>
    <cfRule type="cellIs" dxfId="1950" priority="1797" operator="lessThan">
      <formula>$C204</formula>
    </cfRule>
  </conditionalFormatting>
  <conditionalFormatting sqref="U220">
    <cfRule type="cellIs" dxfId="1949" priority="1794" operator="greaterThan">
      <formula>$C204</formula>
    </cfRule>
    <cfRule type="cellIs" dxfId="1948" priority="1795" operator="lessThan">
      <formula>$C204</formula>
    </cfRule>
  </conditionalFormatting>
  <conditionalFormatting sqref="W220">
    <cfRule type="cellIs" dxfId="1947" priority="1792" operator="greaterThan">
      <formula>$C204</formula>
    </cfRule>
    <cfRule type="cellIs" dxfId="1946" priority="1793" operator="lessThan">
      <formula>$C204</formula>
    </cfRule>
  </conditionalFormatting>
  <conditionalFormatting sqref="Y220">
    <cfRule type="cellIs" dxfId="1945" priority="1790" operator="greaterThan">
      <formula>$C204</formula>
    </cfRule>
    <cfRule type="cellIs" dxfId="1944" priority="1791" operator="lessThan">
      <formula>$C204</formula>
    </cfRule>
  </conditionalFormatting>
  <conditionalFormatting sqref="AA220">
    <cfRule type="cellIs" dxfId="1943" priority="1788" operator="greaterThan">
      <formula>$C204</formula>
    </cfRule>
    <cfRule type="cellIs" dxfId="1942" priority="1789" operator="lessThan">
      <formula>$C204</formula>
    </cfRule>
  </conditionalFormatting>
  <conditionalFormatting sqref="AC220">
    <cfRule type="cellIs" dxfId="1941" priority="1786" operator="greaterThan">
      <formula>$C204</formula>
    </cfRule>
    <cfRule type="cellIs" dxfId="1940" priority="1787" operator="lessThan">
      <formula>$C204</formula>
    </cfRule>
  </conditionalFormatting>
  <conditionalFormatting sqref="F206">
    <cfRule type="cellIs" dxfId="1939" priority="1785" operator="equal">
      <formula>1</formula>
    </cfRule>
  </conditionalFormatting>
  <conditionalFormatting sqref="F205">
    <cfRule type="cellIs" dxfId="1938" priority="1781" operator="greaterThan">
      <formula>0</formula>
    </cfRule>
    <cfRule type="cellIs" dxfId="1937" priority="1784" operator="lessThan">
      <formula>0</formula>
    </cfRule>
  </conditionalFormatting>
  <conditionalFormatting sqref="G205">
    <cfRule type="cellIs" dxfId="1936" priority="1782" operator="lessThan">
      <formula>0</formula>
    </cfRule>
    <cfRule type="cellIs" dxfId="1935" priority="1783" operator="greaterThan">
      <formula>0</formula>
    </cfRule>
  </conditionalFormatting>
  <conditionalFormatting sqref="H205">
    <cfRule type="cellIs" dxfId="1934" priority="1777" operator="greaterThan">
      <formula>0</formula>
    </cfRule>
    <cfRule type="cellIs" dxfId="1933" priority="1780" operator="lessThan">
      <formula>0</formula>
    </cfRule>
  </conditionalFormatting>
  <conditionalFormatting sqref="I205">
    <cfRule type="cellIs" dxfId="1932" priority="1778" operator="lessThan">
      <formula>0</formula>
    </cfRule>
    <cfRule type="cellIs" dxfId="1931" priority="1779" operator="greaterThan">
      <formula>0</formula>
    </cfRule>
  </conditionalFormatting>
  <conditionalFormatting sqref="J205">
    <cfRule type="cellIs" dxfId="1930" priority="1773" operator="greaterThan">
      <formula>0</formula>
    </cfRule>
    <cfRule type="cellIs" dxfId="1929" priority="1776" operator="lessThan">
      <formula>0</formula>
    </cfRule>
  </conditionalFormatting>
  <conditionalFormatting sqref="K205">
    <cfRule type="cellIs" dxfId="1928" priority="1774" operator="lessThan">
      <formula>0</formula>
    </cfRule>
    <cfRule type="cellIs" dxfId="1927" priority="1775" operator="greaterThan">
      <formula>0</formula>
    </cfRule>
  </conditionalFormatting>
  <conditionalFormatting sqref="L205">
    <cfRule type="cellIs" dxfId="1926" priority="1769" operator="greaterThan">
      <formula>0</formula>
    </cfRule>
    <cfRule type="cellIs" dxfId="1925" priority="1772" operator="lessThan">
      <formula>0</formula>
    </cfRule>
  </conditionalFormatting>
  <conditionalFormatting sqref="M205">
    <cfRule type="cellIs" dxfId="1924" priority="1770" operator="lessThan">
      <formula>0</formula>
    </cfRule>
    <cfRule type="cellIs" dxfId="1923" priority="1771" operator="greaterThan">
      <formula>0</formula>
    </cfRule>
  </conditionalFormatting>
  <conditionalFormatting sqref="N205">
    <cfRule type="cellIs" dxfId="1922" priority="1765" operator="greaterThan">
      <formula>0</formula>
    </cfRule>
    <cfRule type="cellIs" dxfId="1921" priority="1768" operator="lessThan">
      <formula>0</formula>
    </cfRule>
  </conditionalFormatting>
  <conditionalFormatting sqref="O205">
    <cfRule type="cellIs" dxfId="1920" priority="1766" operator="lessThan">
      <formula>0</formula>
    </cfRule>
    <cfRule type="cellIs" dxfId="1919" priority="1767" operator="greaterThan">
      <formula>0</formula>
    </cfRule>
  </conditionalFormatting>
  <conditionalFormatting sqref="P205">
    <cfRule type="cellIs" dxfId="1918" priority="1761" operator="greaterThan">
      <formula>0</formula>
    </cfRule>
    <cfRule type="cellIs" dxfId="1917" priority="1764" operator="lessThan">
      <formula>0</formula>
    </cfRule>
  </conditionalFormatting>
  <conditionalFormatting sqref="Q205">
    <cfRule type="cellIs" dxfId="1916" priority="1762" operator="lessThan">
      <formula>0</formula>
    </cfRule>
    <cfRule type="cellIs" dxfId="1915" priority="1763" operator="greaterThan">
      <formula>0</formula>
    </cfRule>
  </conditionalFormatting>
  <conditionalFormatting sqref="R205">
    <cfRule type="cellIs" dxfId="1914" priority="1757" operator="greaterThan">
      <formula>0</formula>
    </cfRule>
    <cfRule type="cellIs" dxfId="1913" priority="1760" operator="lessThan">
      <formula>0</formula>
    </cfRule>
  </conditionalFormatting>
  <conditionalFormatting sqref="S205">
    <cfRule type="cellIs" dxfId="1912" priority="1758" operator="lessThan">
      <formula>0</formula>
    </cfRule>
    <cfRule type="cellIs" dxfId="1911" priority="1759" operator="greaterThan">
      <formula>0</formula>
    </cfRule>
  </conditionalFormatting>
  <conditionalFormatting sqref="T205">
    <cfRule type="cellIs" dxfId="1910" priority="1753" operator="greaterThan">
      <formula>0</formula>
    </cfRule>
    <cfRule type="cellIs" dxfId="1909" priority="1756" operator="lessThan">
      <formula>0</formula>
    </cfRule>
  </conditionalFormatting>
  <conditionalFormatting sqref="U205">
    <cfRule type="cellIs" dxfId="1908" priority="1754" operator="lessThan">
      <formula>0</formula>
    </cfRule>
    <cfRule type="cellIs" dxfId="1907" priority="1755" operator="greaterThan">
      <formula>0</formula>
    </cfRule>
  </conditionalFormatting>
  <conditionalFormatting sqref="V205">
    <cfRule type="cellIs" dxfId="1906" priority="1749" operator="greaterThan">
      <formula>0</formula>
    </cfRule>
    <cfRule type="cellIs" dxfId="1905" priority="1752" operator="lessThan">
      <formula>0</formula>
    </cfRule>
  </conditionalFormatting>
  <conditionalFormatting sqref="W205">
    <cfRule type="cellIs" dxfId="1904" priority="1750" operator="lessThan">
      <formula>0</formula>
    </cfRule>
    <cfRule type="cellIs" dxfId="1903" priority="1751" operator="greaterThan">
      <formula>0</formula>
    </cfRule>
  </conditionalFormatting>
  <conditionalFormatting sqref="X205">
    <cfRule type="cellIs" dxfId="1902" priority="1745" operator="greaterThan">
      <formula>0</formula>
    </cfRule>
    <cfRule type="cellIs" dxfId="1901" priority="1748" operator="lessThan">
      <formula>0</formula>
    </cfRule>
  </conditionalFormatting>
  <conditionalFormatting sqref="Y205">
    <cfRule type="cellIs" dxfId="1900" priority="1746" operator="lessThan">
      <formula>0</formula>
    </cfRule>
    <cfRule type="cellIs" dxfId="1899" priority="1747" operator="greaterThan">
      <formula>0</formula>
    </cfRule>
  </conditionalFormatting>
  <conditionalFormatting sqref="Z205">
    <cfRule type="cellIs" dxfId="1898" priority="1741" operator="greaterThan">
      <formula>0</formula>
    </cfRule>
    <cfRule type="cellIs" dxfId="1897" priority="1744" operator="lessThan">
      <formula>0</formula>
    </cfRule>
  </conditionalFormatting>
  <conditionalFormatting sqref="AA205">
    <cfRule type="cellIs" dxfId="1896" priority="1742" operator="lessThan">
      <formula>0</formula>
    </cfRule>
    <cfRule type="cellIs" dxfId="1895" priority="1743" operator="greaterThan">
      <formula>0</formula>
    </cfRule>
  </conditionalFormatting>
  <conditionalFormatting sqref="AB205">
    <cfRule type="cellIs" dxfId="1894" priority="1737" operator="greaterThan">
      <formula>0</formula>
    </cfRule>
    <cfRule type="cellIs" dxfId="1893" priority="1740" operator="lessThan">
      <formula>0</formula>
    </cfRule>
  </conditionalFormatting>
  <conditionalFormatting sqref="AC205">
    <cfRule type="cellIs" dxfId="1892" priority="1738" operator="lessThan">
      <formula>0</formula>
    </cfRule>
    <cfRule type="cellIs" dxfId="1891" priority="1739" operator="greaterThan">
      <formula>0</formula>
    </cfRule>
  </conditionalFormatting>
  <conditionalFormatting sqref="F209">
    <cfRule type="cellIs" dxfId="1890" priority="1735" operator="greaterThan">
      <formula>0</formula>
    </cfRule>
    <cfRule type="cellIs" dxfId="1889" priority="1736" operator="lessThan">
      <formula>0</formula>
    </cfRule>
  </conditionalFormatting>
  <conditionalFormatting sqref="F213">
    <cfRule type="cellIs" dxfId="1888" priority="1733" operator="greaterThan">
      <formula>0</formula>
    </cfRule>
    <cfRule type="cellIs" dxfId="1887" priority="1734" operator="lessThan">
      <formula>0</formula>
    </cfRule>
  </conditionalFormatting>
  <conditionalFormatting sqref="F217">
    <cfRule type="cellIs" dxfId="1886" priority="1731" operator="greaterThan">
      <formula>0</formula>
    </cfRule>
    <cfRule type="cellIs" dxfId="1885" priority="1732" operator="lessThan">
      <formula>0</formula>
    </cfRule>
  </conditionalFormatting>
  <conditionalFormatting sqref="G209">
    <cfRule type="cellIs" dxfId="1884" priority="1729" operator="lessThan">
      <formula>0</formula>
    </cfRule>
    <cfRule type="cellIs" dxfId="1883" priority="1730" operator="greaterThan">
      <formula>0</formula>
    </cfRule>
  </conditionalFormatting>
  <conditionalFormatting sqref="G213">
    <cfRule type="cellIs" dxfId="1882" priority="1727" operator="lessThan">
      <formula>0</formula>
    </cfRule>
    <cfRule type="cellIs" dxfId="1881" priority="1728" operator="greaterThan">
      <formula>0</formula>
    </cfRule>
  </conditionalFormatting>
  <conditionalFormatting sqref="G217">
    <cfRule type="cellIs" dxfId="1880" priority="1725" operator="lessThan">
      <formula>0</formula>
    </cfRule>
    <cfRule type="cellIs" dxfId="1879" priority="1726" operator="greaterThan">
      <formula>0</formula>
    </cfRule>
  </conditionalFormatting>
  <conditionalFormatting sqref="H209">
    <cfRule type="cellIs" dxfId="1878" priority="1723" operator="greaterThan">
      <formula>0</formula>
    </cfRule>
    <cfRule type="cellIs" dxfId="1877" priority="1724" operator="lessThan">
      <formula>0</formula>
    </cfRule>
  </conditionalFormatting>
  <conditionalFormatting sqref="I209">
    <cfRule type="cellIs" dxfId="1876" priority="1721" operator="lessThan">
      <formula>0</formula>
    </cfRule>
    <cfRule type="cellIs" dxfId="1875" priority="1722" operator="greaterThan">
      <formula>0</formula>
    </cfRule>
  </conditionalFormatting>
  <conditionalFormatting sqref="J209">
    <cfRule type="cellIs" dxfId="1874" priority="1719" operator="greaterThan">
      <formula>0</formula>
    </cfRule>
    <cfRule type="cellIs" dxfId="1873" priority="1720" operator="lessThan">
      <formula>0</formula>
    </cfRule>
  </conditionalFormatting>
  <conditionalFormatting sqref="K209">
    <cfRule type="cellIs" dxfId="1872" priority="1717" operator="lessThan">
      <formula>0</formula>
    </cfRule>
    <cfRule type="cellIs" dxfId="1871" priority="1718" operator="greaterThan">
      <formula>0</formula>
    </cfRule>
  </conditionalFormatting>
  <conditionalFormatting sqref="L209">
    <cfRule type="cellIs" dxfId="1870" priority="1715" operator="greaterThan">
      <formula>0</formula>
    </cfRule>
    <cfRule type="cellIs" dxfId="1869" priority="1716" operator="lessThan">
      <formula>0</formula>
    </cfRule>
  </conditionalFormatting>
  <conditionalFormatting sqref="M209">
    <cfRule type="cellIs" dxfId="1868" priority="1713" operator="lessThan">
      <formula>0</formula>
    </cfRule>
    <cfRule type="cellIs" dxfId="1867" priority="1714" operator="greaterThan">
      <formula>0</formula>
    </cfRule>
  </conditionalFormatting>
  <conditionalFormatting sqref="N209">
    <cfRule type="cellIs" dxfId="1866" priority="1711" operator="greaterThan">
      <formula>0</formula>
    </cfRule>
    <cfRule type="cellIs" dxfId="1865" priority="1712" operator="lessThan">
      <formula>0</formula>
    </cfRule>
  </conditionalFormatting>
  <conditionalFormatting sqref="O209">
    <cfRule type="cellIs" dxfId="1864" priority="1709" operator="lessThan">
      <formula>0</formula>
    </cfRule>
    <cfRule type="cellIs" dxfId="1863" priority="1710" operator="greaterThan">
      <formula>0</formula>
    </cfRule>
  </conditionalFormatting>
  <conditionalFormatting sqref="P209">
    <cfRule type="cellIs" dxfId="1862" priority="1707" operator="greaterThan">
      <formula>0</formula>
    </cfRule>
    <cfRule type="cellIs" dxfId="1861" priority="1708" operator="lessThan">
      <formula>0</formula>
    </cfRule>
  </conditionalFormatting>
  <conditionalFormatting sqref="Q209">
    <cfRule type="cellIs" dxfId="1860" priority="1705" operator="lessThan">
      <formula>0</formula>
    </cfRule>
    <cfRule type="cellIs" dxfId="1859" priority="1706" operator="greaterThan">
      <formula>0</formula>
    </cfRule>
  </conditionalFormatting>
  <conditionalFormatting sqref="R209">
    <cfRule type="cellIs" dxfId="1858" priority="1703" operator="greaterThan">
      <formula>0</formula>
    </cfRule>
    <cfRule type="cellIs" dxfId="1857" priority="1704" operator="lessThan">
      <formula>0</formula>
    </cfRule>
  </conditionalFormatting>
  <conditionalFormatting sqref="S209">
    <cfRule type="cellIs" dxfId="1856" priority="1701" operator="lessThan">
      <formula>0</formula>
    </cfRule>
    <cfRule type="cellIs" dxfId="1855" priority="1702" operator="greaterThan">
      <formula>0</formula>
    </cfRule>
  </conditionalFormatting>
  <conditionalFormatting sqref="T209">
    <cfRule type="cellIs" dxfId="1854" priority="1699" operator="greaterThan">
      <formula>0</formula>
    </cfRule>
    <cfRule type="cellIs" dxfId="1853" priority="1700" operator="lessThan">
      <formula>0</formula>
    </cfRule>
  </conditionalFormatting>
  <conditionalFormatting sqref="U209">
    <cfRule type="cellIs" dxfId="1852" priority="1697" operator="lessThan">
      <formula>0</formula>
    </cfRule>
    <cfRule type="cellIs" dxfId="1851" priority="1698" operator="greaterThan">
      <formula>0</formula>
    </cfRule>
  </conditionalFormatting>
  <conditionalFormatting sqref="V209">
    <cfRule type="cellIs" dxfId="1850" priority="1695" operator="greaterThan">
      <formula>0</formula>
    </cfRule>
    <cfRule type="cellIs" dxfId="1849" priority="1696" operator="lessThan">
      <formula>0</formula>
    </cfRule>
  </conditionalFormatting>
  <conditionalFormatting sqref="W209">
    <cfRule type="cellIs" dxfId="1848" priority="1693" operator="lessThan">
      <formula>0</formula>
    </cfRule>
    <cfRule type="cellIs" dxfId="1847" priority="1694" operator="greaterThan">
      <formula>0</formula>
    </cfRule>
  </conditionalFormatting>
  <conditionalFormatting sqref="X209">
    <cfRule type="cellIs" dxfId="1846" priority="1691" operator="greaterThan">
      <formula>0</formula>
    </cfRule>
    <cfRule type="cellIs" dxfId="1845" priority="1692" operator="lessThan">
      <formula>0</formula>
    </cfRule>
  </conditionalFormatting>
  <conditionalFormatting sqref="Y209">
    <cfRule type="cellIs" dxfId="1844" priority="1689" operator="lessThan">
      <formula>0</formula>
    </cfRule>
    <cfRule type="cellIs" dxfId="1843" priority="1690" operator="greaterThan">
      <formula>0</formula>
    </cfRule>
  </conditionalFormatting>
  <conditionalFormatting sqref="Z209">
    <cfRule type="cellIs" dxfId="1842" priority="1687" operator="greaterThan">
      <formula>0</formula>
    </cfRule>
    <cfRule type="cellIs" dxfId="1841" priority="1688" operator="lessThan">
      <formula>0</formula>
    </cfRule>
  </conditionalFormatting>
  <conditionalFormatting sqref="AA209">
    <cfRule type="cellIs" dxfId="1840" priority="1685" operator="lessThan">
      <formula>0</formula>
    </cfRule>
    <cfRule type="cellIs" dxfId="1839" priority="1686" operator="greaterThan">
      <formula>0</formula>
    </cfRule>
  </conditionalFormatting>
  <conditionalFormatting sqref="AB209">
    <cfRule type="cellIs" dxfId="1838" priority="1683" operator="greaterThan">
      <formula>0</formula>
    </cfRule>
    <cfRule type="cellIs" dxfId="1837" priority="1684" operator="lessThan">
      <formula>0</formula>
    </cfRule>
  </conditionalFormatting>
  <conditionalFormatting sqref="AC209">
    <cfRule type="cellIs" dxfId="1836" priority="1681" operator="lessThan">
      <formula>0</formula>
    </cfRule>
    <cfRule type="cellIs" dxfId="1835" priority="1682" operator="greaterThan">
      <formula>0</formula>
    </cfRule>
  </conditionalFormatting>
  <conditionalFormatting sqref="H213">
    <cfRule type="cellIs" dxfId="1834" priority="1679" operator="greaterThan">
      <formula>0</formula>
    </cfRule>
    <cfRule type="cellIs" dxfId="1833" priority="1680" operator="lessThan">
      <formula>0</formula>
    </cfRule>
  </conditionalFormatting>
  <conditionalFormatting sqref="I213">
    <cfRule type="cellIs" dxfId="1832" priority="1677" operator="lessThan">
      <formula>0</formula>
    </cfRule>
    <cfRule type="cellIs" dxfId="1831" priority="1678" operator="greaterThan">
      <formula>0</formula>
    </cfRule>
  </conditionalFormatting>
  <conditionalFormatting sqref="J213">
    <cfRule type="cellIs" dxfId="1830" priority="1675" operator="greaterThan">
      <formula>0</formula>
    </cfRule>
    <cfRule type="cellIs" dxfId="1829" priority="1676" operator="lessThan">
      <formula>0</formula>
    </cfRule>
  </conditionalFormatting>
  <conditionalFormatting sqref="K213">
    <cfRule type="cellIs" dxfId="1828" priority="1673" operator="lessThan">
      <formula>0</formula>
    </cfRule>
    <cfRule type="cellIs" dxfId="1827" priority="1674" operator="greaterThan">
      <formula>0</formula>
    </cfRule>
  </conditionalFormatting>
  <conditionalFormatting sqref="L213">
    <cfRule type="cellIs" dxfId="1826" priority="1671" operator="greaterThan">
      <formula>0</formula>
    </cfRule>
    <cfRule type="cellIs" dxfId="1825" priority="1672" operator="lessThan">
      <formula>0</formula>
    </cfRule>
  </conditionalFormatting>
  <conditionalFormatting sqref="M213">
    <cfRule type="cellIs" dxfId="1824" priority="1669" operator="lessThan">
      <formula>0</formula>
    </cfRule>
    <cfRule type="cellIs" dxfId="1823" priority="1670" operator="greaterThan">
      <formula>0</formula>
    </cfRule>
  </conditionalFormatting>
  <conditionalFormatting sqref="N213">
    <cfRule type="cellIs" dxfId="1822" priority="1667" operator="greaterThan">
      <formula>0</formula>
    </cfRule>
    <cfRule type="cellIs" dxfId="1821" priority="1668" operator="lessThan">
      <formula>0</formula>
    </cfRule>
  </conditionalFormatting>
  <conditionalFormatting sqref="O213">
    <cfRule type="cellIs" dxfId="1820" priority="1665" operator="lessThan">
      <formula>0</formula>
    </cfRule>
    <cfRule type="cellIs" dxfId="1819" priority="1666" operator="greaterThan">
      <formula>0</formula>
    </cfRule>
  </conditionalFormatting>
  <conditionalFormatting sqref="P213">
    <cfRule type="cellIs" dxfId="1818" priority="1663" operator="greaterThan">
      <formula>0</formula>
    </cfRule>
    <cfRule type="cellIs" dxfId="1817" priority="1664" operator="lessThan">
      <formula>0</formula>
    </cfRule>
  </conditionalFormatting>
  <conditionalFormatting sqref="Q213">
    <cfRule type="cellIs" dxfId="1816" priority="1661" operator="lessThan">
      <formula>0</formula>
    </cfRule>
    <cfRule type="cellIs" dxfId="1815" priority="1662" operator="greaterThan">
      <formula>0</formula>
    </cfRule>
  </conditionalFormatting>
  <conditionalFormatting sqref="R213">
    <cfRule type="cellIs" dxfId="1814" priority="1659" operator="greaterThan">
      <formula>0</formula>
    </cfRule>
    <cfRule type="cellIs" dxfId="1813" priority="1660" operator="lessThan">
      <formula>0</formula>
    </cfRule>
  </conditionalFormatting>
  <conditionalFormatting sqref="S213">
    <cfRule type="cellIs" dxfId="1812" priority="1657" operator="lessThan">
      <formula>0</formula>
    </cfRule>
    <cfRule type="cellIs" dxfId="1811" priority="1658" operator="greaterThan">
      <formula>0</formula>
    </cfRule>
  </conditionalFormatting>
  <conditionalFormatting sqref="T213">
    <cfRule type="cellIs" dxfId="1810" priority="1655" operator="greaterThan">
      <formula>0</formula>
    </cfRule>
    <cfRule type="cellIs" dxfId="1809" priority="1656" operator="lessThan">
      <formula>0</formula>
    </cfRule>
  </conditionalFormatting>
  <conditionalFormatting sqref="U213">
    <cfRule type="cellIs" dxfId="1808" priority="1653" operator="lessThan">
      <formula>0</formula>
    </cfRule>
    <cfRule type="cellIs" dxfId="1807" priority="1654" operator="greaterThan">
      <formula>0</formula>
    </cfRule>
  </conditionalFormatting>
  <conditionalFormatting sqref="V213">
    <cfRule type="cellIs" dxfId="1806" priority="1651" operator="greaterThan">
      <formula>0</formula>
    </cfRule>
    <cfRule type="cellIs" dxfId="1805" priority="1652" operator="lessThan">
      <formula>0</formula>
    </cfRule>
  </conditionalFormatting>
  <conditionalFormatting sqref="W213">
    <cfRule type="cellIs" dxfId="1804" priority="1649" operator="lessThan">
      <formula>0</formula>
    </cfRule>
    <cfRule type="cellIs" dxfId="1803" priority="1650" operator="greaterThan">
      <formula>0</formula>
    </cfRule>
  </conditionalFormatting>
  <conditionalFormatting sqref="X213">
    <cfRule type="cellIs" dxfId="1802" priority="1647" operator="greaterThan">
      <formula>0</formula>
    </cfRule>
    <cfRule type="cellIs" dxfId="1801" priority="1648" operator="lessThan">
      <formula>0</formula>
    </cfRule>
  </conditionalFormatting>
  <conditionalFormatting sqref="Y213">
    <cfRule type="cellIs" dxfId="1800" priority="1645" operator="lessThan">
      <formula>0</formula>
    </cfRule>
    <cfRule type="cellIs" dxfId="1799" priority="1646" operator="greaterThan">
      <formula>0</formula>
    </cfRule>
  </conditionalFormatting>
  <conditionalFormatting sqref="Z213">
    <cfRule type="cellIs" dxfId="1798" priority="1643" operator="greaterThan">
      <formula>0</formula>
    </cfRule>
    <cfRule type="cellIs" dxfId="1797" priority="1644" operator="lessThan">
      <formula>0</formula>
    </cfRule>
  </conditionalFormatting>
  <conditionalFormatting sqref="AA213">
    <cfRule type="cellIs" dxfId="1796" priority="1641" operator="lessThan">
      <formula>0</formula>
    </cfRule>
    <cfRule type="cellIs" dxfId="1795" priority="1642" operator="greaterThan">
      <formula>0</formula>
    </cfRule>
  </conditionalFormatting>
  <conditionalFormatting sqref="AB213">
    <cfRule type="cellIs" dxfId="1794" priority="1639" operator="greaterThan">
      <formula>0</formula>
    </cfRule>
    <cfRule type="cellIs" dxfId="1793" priority="1640" operator="lessThan">
      <formula>0</formula>
    </cfRule>
  </conditionalFormatting>
  <conditionalFormatting sqref="AC213">
    <cfRule type="cellIs" dxfId="1792" priority="1637" operator="lessThan">
      <formula>0</formula>
    </cfRule>
    <cfRule type="cellIs" dxfId="1791" priority="1638" operator="greaterThan">
      <formula>0</formula>
    </cfRule>
  </conditionalFormatting>
  <conditionalFormatting sqref="H217">
    <cfRule type="cellIs" dxfId="1790" priority="1635" operator="greaterThan">
      <formula>0</formula>
    </cfRule>
    <cfRule type="cellIs" dxfId="1789" priority="1636" operator="lessThan">
      <formula>0</formula>
    </cfRule>
  </conditionalFormatting>
  <conditionalFormatting sqref="I217">
    <cfRule type="cellIs" dxfId="1788" priority="1633" operator="lessThan">
      <formula>0</formula>
    </cfRule>
    <cfRule type="cellIs" dxfId="1787" priority="1634" operator="greaterThan">
      <formula>0</formula>
    </cfRule>
  </conditionalFormatting>
  <conditionalFormatting sqref="J217">
    <cfRule type="cellIs" dxfId="1786" priority="1631" operator="greaterThan">
      <formula>0</formula>
    </cfRule>
    <cfRule type="cellIs" dxfId="1785" priority="1632" operator="lessThan">
      <formula>0</formula>
    </cfRule>
  </conditionalFormatting>
  <conditionalFormatting sqref="K217">
    <cfRule type="cellIs" dxfId="1784" priority="1629" operator="lessThan">
      <formula>0</formula>
    </cfRule>
    <cfRule type="cellIs" dxfId="1783" priority="1630" operator="greaterThan">
      <formula>0</formula>
    </cfRule>
  </conditionalFormatting>
  <conditionalFormatting sqref="L217">
    <cfRule type="cellIs" dxfId="1782" priority="1627" operator="greaterThan">
      <formula>0</formula>
    </cfRule>
    <cfRule type="cellIs" dxfId="1781" priority="1628" operator="lessThan">
      <formula>0</formula>
    </cfRule>
  </conditionalFormatting>
  <conditionalFormatting sqref="M217">
    <cfRule type="cellIs" dxfId="1780" priority="1625" operator="lessThan">
      <formula>0</formula>
    </cfRule>
    <cfRule type="cellIs" dxfId="1779" priority="1626" operator="greaterThan">
      <formula>0</formula>
    </cfRule>
  </conditionalFormatting>
  <conditionalFormatting sqref="N217">
    <cfRule type="cellIs" dxfId="1778" priority="1623" operator="greaterThan">
      <formula>0</formula>
    </cfRule>
    <cfRule type="cellIs" dxfId="1777" priority="1624" operator="lessThan">
      <formula>0</formula>
    </cfRule>
  </conditionalFormatting>
  <conditionalFormatting sqref="O217">
    <cfRule type="cellIs" dxfId="1776" priority="1621" operator="lessThan">
      <formula>0</formula>
    </cfRule>
    <cfRule type="cellIs" dxfId="1775" priority="1622" operator="greaterThan">
      <formula>0</formula>
    </cfRule>
  </conditionalFormatting>
  <conditionalFormatting sqref="P217">
    <cfRule type="cellIs" dxfId="1774" priority="1619" operator="greaterThan">
      <formula>0</formula>
    </cfRule>
    <cfRule type="cellIs" dxfId="1773" priority="1620" operator="lessThan">
      <formula>0</formula>
    </cfRule>
  </conditionalFormatting>
  <conditionalFormatting sqref="Q217">
    <cfRule type="cellIs" dxfId="1772" priority="1617" operator="lessThan">
      <formula>0</formula>
    </cfRule>
    <cfRule type="cellIs" dxfId="1771" priority="1618" operator="greaterThan">
      <formula>0</formula>
    </cfRule>
  </conditionalFormatting>
  <conditionalFormatting sqref="R217">
    <cfRule type="cellIs" dxfId="1770" priority="1615" operator="greaterThan">
      <formula>0</formula>
    </cfRule>
    <cfRule type="cellIs" dxfId="1769" priority="1616" operator="lessThan">
      <formula>0</formula>
    </cfRule>
  </conditionalFormatting>
  <conditionalFormatting sqref="S217">
    <cfRule type="cellIs" dxfId="1768" priority="1613" operator="lessThan">
      <formula>0</formula>
    </cfRule>
    <cfRule type="cellIs" dxfId="1767" priority="1614" operator="greaterThan">
      <formula>0</formula>
    </cfRule>
  </conditionalFormatting>
  <conditionalFormatting sqref="T217">
    <cfRule type="cellIs" dxfId="1766" priority="1611" operator="greaterThan">
      <formula>0</formula>
    </cfRule>
    <cfRule type="cellIs" dxfId="1765" priority="1612" operator="lessThan">
      <formula>0</formula>
    </cfRule>
  </conditionalFormatting>
  <conditionalFormatting sqref="U217">
    <cfRule type="cellIs" dxfId="1764" priority="1609" operator="lessThan">
      <formula>0</formula>
    </cfRule>
    <cfRule type="cellIs" dxfId="1763" priority="1610" operator="greaterThan">
      <formula>0</formula>
    </cfRule>
  </conditionalFormatting>
  <conditionalFormatting sqref="V217">
    <cfRule type="cellIs" dxfId="1762" priority="1607" operator="greaterThan">
      <formula>0</formula>
    </cfRule>
    <cfRule type="cellIs" dxfId="1761" priority="1608" operator="lessThan">
      <formula>0</formula>
    </cfRule>
  </conditionalFormatting>
  <conditionalFormatting sqref="W217">
    <cfRule type="cellIs" dxfId="1760" priority="1605" operator="lessThan">
      <formula>0</formula>
    </cfRule>
    <cfRule type="cellIs" dxfId="1759" priority="1606" operator="greaterThan">
      <formula>0</formula>
    </cfRule>
  </conditionalFormatting>
  <conditionalFormatting sqref="X217">
    <cfRule type="cellIs" dxfId="1758" priority="1603" operator="greaterThan">
      <formula>0</formula>
    </cfRule>
    <cfRule type="cellIs" dxfId="1757" priority="1604" operator="lessThan">
      <formula>0</formula>
    </cfRule>
  </conditionalFormatting>
  <conditionalFormatting sqref="Y217">
    <cfRule type="cellIs" dxfId="1756" priority="1601" operator="lessThan">
      <formula>0</formula>
    </cfRule>
    <cfRule type="cellIs" dxfId="1755" priority="1602" operator="greaterThan">
      <formula>0</formula>
    </cfRule>
  </conditionalFormatting>
  <conditionalFormatting sqref="Z217">
    <cfRule type="cellIs" dxfId="1754" priority="1599" operator="greaterThan">
      <formula>0</formula>
    </cfRule>
    <cfRule type="cellIs" dxfId="1753" priority="1600" operator="lessThan">
      <formula>0</formula>
    </cfRule>
  </conditionalFormatting>
  <conditionalFormatting sqref="AA217">
    <cfRule type="cellIs" dxfId="1752" priority="1597" operator="lessThan">
      <formula>0</formula>
    </cfRule>
    <cfRule type="cellIs" dxfId="1751" priority="1598" operator="greaterThan">
      <formula>0</formula>
    </cfRule>
  </conditionalFormatting>
  <conditionalFormatting sqref="AB217">
    <cfRule type="cellIs" dxfId="1750" priority="1595" operator="greaterThan">
      <formula>0</formula>
    </cfRule>
    <cfRule type="cellIs" dxfId="1749" priority="1596" operator="lessThan">
      <formula>0</formula>
    </cfRule>
  </conditionalFormatting>
  <conditionalFormatting sqref="AC217">
    <cfRule type="cellIs" dxfId="1748" priority="1593" operator="lessThan">
      <formula>0</formula>
    </cfRule>
    <cfRule type="cellIs" dxfId="1747" priority="1594" operator="greaterThan">
      <formula>0</formula>
    </cfRule>
  </conditionalFormatting>
  <conditionalFormatting sqref="F221">
    <cfRule type="cellIs" dxfId="1746" priority="1591" operator="greaterThan">
      <formula>0</formula>
    </cfRule>
    <cfRule type="cellIs" dxfId="1745" priority="1592" operator="lessThan">
      <formula>0</formula>
    </cfRule>
  </conditionalFormatting>
  <conditionalFormatting sqref="G221">
    <cfRule type="cellIs" dxfId="1744" priority="1589" operator="lessThan">
      <formula>0</formula>
    </cfRule>
    <cfRule type="cellIs" dxfId="1743" priority="1590" operator="greaterThan">
      <formula>0</formula>
    </cfRule>
  </conditionalFormatting>
  <conditionalFormatting sqref="H221">
    <cfRule type="cellIs" dxfId="1742" priority="1587" operator="greaterThan">
      <formula>0</formula>
    </cfRule>
    <cfRule type="cellIs" dxfId="1741" priority="1588" operator="lessThan">
      <formula>0</formula>
    </cfRule>
  </conditionalFormatting>
  <conditionalFormatting sqref="I221">
    <cfRule type="cellIs" dxfId="1740" priority="1585" operator="lessThan">
      <formula>0</formula>
    </cfRule>
    <cfRule type="cellIs" dxfId="1739" priority="1586" operator="greaterThan">
      <formula>0</formula>
    </cfRule>
  </conditionalFormatting>
  <conditionalFormatting sqref="J221">
    <cfRule type="cellIs" dxfId="1738" priority="1583" operator="greaterThan">
      <formula>0</formula>
    </cfRule>
    <cfRule type="cellIs" dxfId="1737" priority="1584" operator="lessThan">
      <formula>0</formula>
    </cfRule>
  </conditionalFormatting>
  <conditionalFormatting sqref="K221">
    <cfRule type="cellIs" dxfId="1736" priority="1581" operator="lessThan">
      <formula>0</formula>
    </cfRule>
    <cfRule type="cellIs" dxfId="1735" priority="1582" operator="greaterThan">
      <formula>0</formula>
    </cfRule>
  </conditionalFormatting>
  <conditionalFormatting sqref="L221">
    <cfRule type="cellIs" dxfId="1734" priority="1579" operator="greaterThan">
      <formula>0</formula>
    </cfRule>
    <cfRule type="cellIs" dxfId="1733" priority="1580" operator="lessThan">
      <formula>0</formula>
    </cfRule>
  </conditionalFormatting>
  <conditionalFormatting sqref="M221">
    <cfRule type="cellIs" dxfId="1732" priority="1577" operator="lessThan">
      <formula>0</formula>
    </cfRule>
    <cfRule type="cellIs" dxfId="1731" priority="1578" operator="greaterThan">
      <formula>0</formula>
    </cfRule>
  </conditionalFormatting>
  <conditionalFormatting sqref="N221">
    <cfRule type="cellIs" dxfId="1730" priority="1575" operator="greaterThan">
      <formula>0</formula>
    </cfRule>
    <cfRule type="cellIs" dxfId="1729" priority="1576" operator="lessThan">
      <formula>0</formula>
    </cfRule>
  </conditionalFormatting>
  <conditionalFormatting sqref="O221">
    <cfRule type="cellIs" dxfId="1728" priority="1573" operator="lessThan">
      <formula>0</formula>
    </cfRule>
    <cfRule type="cellIs" dxfId="1727" priority="1574" operator="greaterThan">
      <formula>0</formula>
    </cfRule>
  </conditionalFormatting>
  <conditionalFormatting sqref="P221">
    <cfRule type="cellIs" dxfId="1726" priority="1571" operator="greaterThan">
      <formula>0</formula>
    </cfRule>
    <cfRule type="cellIs" dxfId="1725" priority="1572" operator="lessThan">
      <formula>0</formula>
    </cfRule>
  </conditionalFormatting>
  <conditionalFormatting sqref="Q221">
    <cfRule type="cellIs" dxfId="1724" priority="1569" operator="lessThan">
      <formula>0</formula>
    </cfRule>
    <cfRule type="cellIs" dxfId="1723" priority="1570" operator="greaterThan">
      <formula>0</formula>
    </cfRule>
  </conditionalFormatting>
  <conditionalFormatting sqref="R221">
    <cfRule type="cellIs" dxfId="1722" priority="1567" operator="greaterThan">
      <formula>0</formula>
    </cfRule>
    <cfRule type="cellIs" dxfId="1721" priority="1568" operator="lessThan">
      <formula>0</formula>
    </cfRule>
  </conditionalFormatting>
  <conditionalFormatting sqref="S221">
    <cfRule type="cellIs" dxfId="1720" priority="1565" operator="lessThan">
      <formula>0</formula>
    </cfRule>
    <cfRule type="cellIs" dxfId="1719" priority="1566" operator="greaterThan">
      <formula>0</formula>
    </cfRule>
  </conditionalFormatting>
  <conditionalFormatting sqref="T221">
    <cfRule type="cellIs" dxfId="1718" priority="1563" operator="greaterThan">
      <formula>0</formula>
    </cfRule>
    <cfRule type="cellIs" dxfId="1717" priority="1564" operator="lessThan">
      <formula>0</formula>
    </cfRule>
  </conditionalFormatting>
  <conditionalFormatting sqref="U221">
    <cfRule type="cellIs" dxfId="1716" priority="1561" operator="lessThan">
      <formula>0</formula>
    </cfRule>
    <cfRule type="cellIs" dxfId="1715" priority="1562" operator="greaterThan">
      <formula>0</formula>
    </cfRule>
  </conditionalFormatting>
  <conditionalFormatting sqref="V221">
    <cfRule type="cellIs" dxfId="1714" priority="1559" operator="greaterThan">
      <formula>0</formula>
    </cfRule>
    <cfRule type="cellIs" dxfId="1713" priority="1560" operator="lessThan">
      <formula>0</formula>
    </cfRule>
  </conditionalFormatting>
  <conditionalFormatting sqref="W221">
    <cfRule type="cellIs" dxfId="1712" priority="1557" operator="lessThan">
      <formula>0</formula>
    </cfRule>
    <cfRule type="cellIs" dxfId="1711" priority="1558" operator="greaterThan">
      <formula>0</formula>
    </cfRule>
  </conditionalFormatting>
  <conditionalFormatting sqref="X221">
    <cfRule type="cellIs" dxfId="1710" priority="1555" operator="greaterThan">
      <formula>0</formula>
    </cfRule>
    <cfRule type="cellIs" dxfId="1709" priority="1556" operator="lessThan">
      <formula>0</formula>
    </cfRule>
  </conditionalFormatting>
  <conditionalFormatting sqref="Y221">
    <cfRule type="cellIs" dxfId="1708" priority="1553" operator="lessThan">
      <formula>0</formula>
    </cfRule>
    <cfRule type="cellIs" dxfId="1707" priority="1554" operator="greaterThan">
      <formula>0</formula>
    </cfRule>
  </conditionalFormatting>
  <conditionalFormatting sqref="Z221">
    <cfRule type="cellIs" dxfId="1706" priority="1551" operator="greaterThan">
      <formula>0</formula>
    </cfRule>
    <cfRule type="cellIs" dxfId="1705" priority="1552" operator="lessThan">
      <formula>0</formula>
    </cfRule>
  </conditionalFormatting>
  <conditionalFormatting sqref="AA221">
    <cfRule type="cellIs" dxfId="1704" priority="1549" operator="lessThan">
      <formula>0</formula>
    </cfRule>
    <cfRule type="cellIs" dxfId="1703" priority="1550" operator="greaterThan">
      <formula>0</formula>
    </cfRule>
  </conditionalFormatting>
  <conditionalFormatting sqref="AB221">
    <cfRule type="cellIs" dxfId="1702" priority="1547" operator="greaterThan">
      <formula>0</formula>
    </cfRule>
    <cfRule type="cellIs" dxfId="1701" priority="1548" operator="lessThan">
      <formula>0</formula>
    </cfRule>
  </conditionalFormatting>
  <conditionalFormatting sqref="AC221">
    <cfRule type="cellIs" dxfId="1700" priority="1545" operator="lessThan">
      <formula>0</formula>
    </cfRule>
    <cfRule type="cellIs" dxfId="1699" priority="1546" operator="greaterThan">
      <formula>0</formula>
    </cfRule>
  </conditionalFormatting>
  <conditionalFormatting sqref="F244">
    <cfRule type="cellIs" dxfId="1698" priority="1446" operator="lessThan">
      <formula>$B244</formula>
    </cfRule>
    <cfRule type="cellIs" dxfId="1697" priority="1447" operator="greaterThan">
      <formula>$B244</formula>
    </cfRule>
  </conditionalFormatting>
  <conditionalFormatting sqref="H244">
    <cfRule type="cellIs" dxfId="1696" priority="1444" operator="lessThan">
      <formula>$B244</formula>
    </cfRule>
    <cfRule type="cellIs" dxfId="1695" priority="1445" operator="greaterThan">
      <formula>$B244</formula>
    </cfRule>
  </conditionalFormatting>
  <conditionalFormatting sqref="J244">
    <cfRule type="cellIs" dxfId="1694" priority="1442" operator="lessThan">
      <formula>$B244</formula>
    </cfRule>
    <cfRule type="cellIs" dxfId="1693" priority="1443" operator="greaterThan">
      <formula>$B244</formula>
    </cfRule>
  </conditionalFormatting>
  <conditionalFormatting sqref="L244">
    <cfRule type="cellIs" dxfId="1692" priority="1440" operator="lessThan">
      <formula>$B244</formula>
    </cfRule>
    <cfRule type="cellIs" dxfId="1691" priority="1441" operator="greaterThan">
      <formula>$B244</formula>
    </cfRule>
  </conditionalFormatting>
  <conditionalFormatting sqref="N244">
    <cfRule type="cellIs" dxfId="1690" priority="1438" operator="lessThan">
      <formula>$B244</formula>
    </cfRule>
    <cfRule type="cellIs" dxfId="1689" priority="1439" operator="greaterThan">
      <formula>$B244</formula>
    </cfRule>
  </conditionalFormatting>
  <conditionalFormatting sqref="P244">
    <cfRule type="cellIs" dxfId="1688" priority="1436" operator="lessThan">
      <formula>$B244</formula>
    </cfRule>
    <cfRule type="cellIs" dxfId="1687" priority="1437" operator="greaterThan">
      <formula>$B244</formula>
    </cfRule>
  </conditionalFormatting>
  <conditionalFormatting sqref="R244">
    <cfRule type="cellIs" dxfId="1686" priority="1434" operator="lessThan">
      <formula>$B244</formula>
    </cfRule>
    <cfRule type="cellIs" dxfId="1685" priority="1435" operator="greaterThan">
      <formula>$B244</formula>
    </cfRule>
  </conditionalFormatting>
  <conditionalFormatting sqref="T244">
    <cfRule type="cellIs" dxfId="1684" priority="1432" operator="lessThan">
      <formula>$B244</formula>
    </cfRule>
    <cfRule type="cellIs" dxfId="1683" priority="1433" operator="greaterThan">
      <formula>$B244</formula>
    </cfRule>
  </conditionalFormatting>
  <conditionalFormatting sqref="V244">
    <cfRule type="cellIs" dxfId="1682" priority="1430" operator="lessThan">
      <formula>$B244</formula>
    </cfRule>
    <cfRule type="cellIs" dxfId="1681" priority="1431" operator="greaterThan">
      <formula>$B244</formula>
    </cfRule>
  </conditionalFormatting>
  <conditionalFormatting sqref="X244">
    <cfRule type="cellIs" dxfId="1680" priority="1428" operator="lessThan">
      <formula>$B244</formula>
    </cfRule>
    <cfRule type="cellIs" dxfId="1679" priority="1429" operator="greaterThan">
      <formula>$B244</formula>
    </cfRule>
  </conditionalFormatting>
  <conditionalFormatting sqref="Z244">
    <cfRule type="cellIs" dxfId="1678" priority="1426" operator="lessThan">
      <formula>$B244</formula>
    </cfRule>
    <cfRule type="cellIs" dxfId="1677" priority="1427" operator="greaterThan">
      <formula>$B244</formula>
    </cfRule>
  </conditionalFormatting>
  <conditionalFormatting sqref="AB244">
    <cfRule type="cellIs" dxfId="1676" priority="1424" operator="lessThan">
      <formula>$B244</formula>
    </cfRule>
    <cfRule type="cellIs" dxfId="1675" priority="1425" operator="greaterThan">
      <formula>$B244</formula>
    </cfRule>
  </conditionalFormatting>
  <conditionalFormatting sqref="G244">
    <cfRule type="cellIs" dxfId="1674" priority="1422" operator="greaterThan">
      <formula>$C244</formula>
    </cfRule>
    <cfRule type="cellIs" dxfId="1673" priority="1423" operator="lessThan">
      <formula>$C244</formula>
    </cfRule>
  </conditionalFormatting>
  <conditionalFormatting sqref="I244">
    <cfRule type="cellIs" dxfId="1672" priority="1420" operator="greaterThan">
      <formula>$C244</formula>
    </cfRule>
    <cfRule type="cellIs" dxfId="1671" priority="1421" operator="lessThan">
      <formula>$C244</formula>
    </cfRule>
  </conditionalFormatting>
  <conditionalFormatting sqref="K244">
    <cfRule type="cellIs" dxfId="1670" priority="1418" operator="greaterThan">
      <formula>$C244</formula>
    </cfRule>
    <cfRule type="cellIs" dxfId="1669" priority="1419" operator="lessThan">
      <formula>$C244</formula>
    </cfRule>
  </conditionalFormatting>
  <conditionalFormatting sqref="M244">
    <cfRule type="cellIs" dxfId="1668" priority="1416" operator="greaterThan">
      <formula>$C244</formula>
    </cfRule>
    <cfRule type="cellIs" dxfId="1667" priority="1417" operator="lessThan">
      <formula>$C244</formula>
    </cfRule>
  </conditionalFormatting>
  <conditionalFormatting sqref="O244">
    <cfRule type="cellIs" dxfId="1666" priority="1414" operator="greaterThan">
      <formula>$C244</formula>
    </cfRule>
    <cfRule type="cellIs" dxfId="1665" priority="1415" operator="lessThan">
      <formula>$C244</formula>
    </cfRule>
  </conditionalFormatting>
  <conditionalFormatting sqref="Q244">
    <cfRule type="cellIs" dxfId="1664" priority="1412" operator="greaterThan">
      <formula>$C244</formula>
    </cfRule>
    <cfRule type="cellIs" dxfId="1663" priority="1413" operator="lessThan">
      <formula>$C244</formula>
    </cfRule>
  </conditionalFormatting>
  <conditionalFormatting sqref="S244">
    <cfRule type="cellIs" dxfId="1662" priority="1410" operator="greaterThan">
      <formula>$C244</formula>
    </cfRule>
    <cfRule type="cellIs" dxfId="1661" priority="1411" operator="lessThan">
      <formula>$C244</formula>
    </cfRule>
  </conditionalFormatting>
  <conditionalFormatting sqref="U244">
    <cfRule type="cellIs" dxfId="1660" priority="1408" operator="greaterThan">
      <formula>$C244</formula>
    </cfRule>
    <cfRule type="cellIs" dxfId="1659" priority="1409" operator="lessThan">
      <formula>$C244</formula>
    </cfRule>
  </conditionalFormatting>
  <conditionalFormatting sqref="W244">
    <cfRule type="cellIs" dxfId="1658" priority="1406" operator="greaterThan">
      <formula>$C244</formula>
    </cfRule>
    <cfRule type="cellIs" dxfId="1657" priority="1407" operator="lessThan">
      <formula>$C244</formula>
    </cfRule>
  </conditionalFormatting>
  <conditionalFormatting sqref="Y244">
    <cfRule type="cellIs" dxfId="1656" priority="1404" operator="greaterThan">
      <formula>$C244</formula>
    </cfRule>
    <cfRule type="cellIs" dxfId="1655" priority="1405" operator="lessThan">
      <formula>$C244</formula>
    </cfRule>
  </conditionalFormatting>
  <conditionalFormatting sqref="AA244">
    <cfRule type="cellIs" dxfId="1654" priority="1402" operator="greaterThan">
      <formula>$C244</formula>
    </cfRule>
    <cfRule type="cellIs" dxfId="1653" priority="1403" operator="lessThan">
      <formula>$C244</formula>
    </cfRule>
  </conditionalFormatting>
  <conditionalFormatting sqref="AC244">
    <cfRule type="cellIs" dxfId="1652" priority="1400" operator="greaterThan">
      <formula>$C244</formula>
    </cfRule>
    <cfRule type="cellIs" dxfId="1651" priority="1401" operator="lessThan">
      <formula>$C244</formula>
    </cfRule>
  </conditionalFormatting>
  <conditionalFormatting sqref="F248">
    <cfRule type="cellIs" dxfId="1650" priority="1398" operator="lessThan">
      <formula>$B244</formula>
    </cfRule>
    <cfRule type="cellIs" dxfId="1649" priority="1399" operator="greaterThan">
      <formula>$B244</formula>
    </cfRule>
  </conditionalFormatting>
  <conditionalFormatting sqref="G248">
    <cfRule type="cellIs" dxfId="1648" priority="1396" operator="greaterThan">
      <formula>$C244</formula>
    </cfRule>
    <cfRule type="cellIs" dxfId="1647" priority="1397" operator="lessThan">
      <formula>$C244</formula>
    </cfRule>
  </conditionalFormatting>
  <conditionalFormatting sqref="F252">
    <cfRule type="cellIs" dxfId="1646" priority="1394" operator="lessThan">
      <formula>$B244</formula>
    </cfRule>
    <cfRule type="cellIs" dxfId="1645" priority="1395" operator="greaterThan">
      <formula>$B244</formula>
    </cfRule>
  </conditionalFormatting>
  <conditionalFormatting sqref="G252">
    <cfRule type="cellIs" dxfId="1644" priority="1392" operator="greaterThan">
      <formula>$C244</formula>
    </cfRule>
    <cfRule type="cellIs" dxfId="1643" priority="1393" operator="lessThan">
      <formula>$C244</formula>
    </cfRule>
  </conditionalFormatting>
  <conditionalFormatting sqref="F256">
    <cfRule type="cellIs" dxfId="1642" priority="1390" operator="lessThan">
      <formula>$B244</formula>
    </cfRule>
    <cfRule type="cellIs" dxfId="1641" priority="1391" operator="greaterThan">
      <formula>$B244</formula>
    </cfRule>
  </conditionalFormatting>
  <conditionalFormatting sqref="G256">
    <cfRule type="cellIs" dxfId="1640" priority="1388" operator="greaterThan">
      <formula>$C244</formula>
    </cfRule>
    <cfRule type="cellIs" dxfId="1639" priority="1389" operator="lessThan">
      <formula>$C244</formula>
    </cfRule>
  </conditionalFormatting>
  <conditionalFormatting sqref="F260">
    <cfRule type="cellIs" dxfId="1638" priority="1386" operator="lessThan">
      <formula>$B244</formula>
    </cfRule>
    <cfRule type="cellIs" dxfId="1637" priority="1387" operator="greaterThan">
      <formula>$B244</formula>
    </cfRule>
  </conditionalFormatting>
  <conditionalFormatting sqref="G260">
    <cfRule type="cellIs" dxfId="1636" priority="1384" operator="greaterThan">
      <formula>$C244</formula>
    </cfRule>
    <cfRule type="cellIs" dxfId="1635" priority="1385" operator="lessThan">
      <formula>$C244</formula>
    </cfRule>
  </conditionalFormatting>
  <conditionalFormatting sqref="H248">
    <cfRule type="cellIs" dxfId="1634" priority="1382" operator="lessThan">
      <formula>$B244</formula>
    </cfRule>
    <cfRule type="cellIs" dxfId="1633" priority="1383" operator="greaterThan">
      <formula>$B244</formula>
    </cfRule>
  </conditionalFormatting>
  <conditionalFormatting sqref="J248">
    <cfRule type="cellIs" dxfId="1632" priority="1380" operator="lessThan">
      <formula>$B244</formula>
    </cfRule>
    <cfRule type="cellIs" dxfId="1631" priority="1381" operator="greaterThan">
      <formula>$B244</formula>
    </cfRule>
  </conditionalFormatting>
  <conditionalFormatting sqref="L248">
    <cfRule type="cellIs" dxfId="1630" priority="1378" operator="lessThan">
      <formula>$B244</formula>
    </cfRule>
    <cfRule type="cellIs" dxfId="1629" priority="1379" operator="greaterThan">
      <formula>$B244</formula>
    </cfRule>
  </conditionalFormatting>
  <conditionalFormatting sqref="N248">
    <cfRule type="cellIs" dxfId="1628" priority="1376" operator="lessThan">
      <formula>$B244</formula>
    </cfRule>
    <cfRule type="cellIs" dxfId="1627" priority="1377" operator="greaterThan">
      <formula>$B244</formula>
    </cfRule>
  </conditionalFormatting>
  <conditionalFormatting sqref="P248">
    <cfRule type="cellIs" dxfId="1626" priority="1374" operator="lessThan">
      <formula>$B244</formula>
    </cfRule>
    <cfRule type="cellIs" dxfId="1625" priority="1375" operator="greaterThan">
      <formula>$B244</formula>
    </cfRule>
  </conditionalFormatting>
  <conditionalFormatting sqref="R248">
    <cfRule type="cellIs" dxfId="1624" priority="1372" operator="lessThan">
      <formula>$B244</formula>
    </cfRule>
    <cfRule type="cellIs" dxfId="1623" priority="1373" operator="greaterThan">
      <formula>$B244</formula>
    </cfRule>
  </conditionalFormatting>
  <conditionalFormatting sqref="T248">
    <cfRule type="cellIs" dxfId="1622" priority="1370" operator="lessThan">
      <formula>$B244</formula>
    </cfRule>
    <cfRule type="cellIs" dxfId="1621" priority="1371" operator="greaterThan">
      <formula>$B244</formula>
    </cfRule>
  </conditionalFormatting>
  <conditionalFormatting sqref="V248">
    <cfRule type="cellIs" dxfId="1620" priority="1368" operator="lessThan">
      <formula>$B244</formula>
    </cfRule>
    <cfRule type="cellIs" dxfId="1619" priority="1369" operator="greaterThan">
      <formula>$B244</formula>
    </cfRule>
  </conditionalFormatting>
  <conditionalFormatting sqref="X248">
    <cfRule type="cellIs" dxfId="1618" priority="1366" operator="lessThan">
      <formula>$B244</formula>
    </cfRule>
    <cfRule type="cellIs" dxfId="1617" priority="1367" operator="greaterThan">
      <formula>$B244</formula>
    </cfRule>
  </conditionalFormatting>
  <conditionalFormatting sqref="Z248">
    <cfRule type="cellIs" dxfId="1616" priority="1364" operator="lessThan">
      <formula>$B244</formula>
    </cfRule>
    <cfRule type="cellIs" dxfId="1615" priority="1365" operator="greaterThan">
      <formula>$B244</formula>
    </cfRule>
  </conditionalFormatting>
  <conditionalFormatting sqref="AB248">
    <cfRule type="cellIs" dxfId="1614" priority="1362" operator="lessThan">
      <formula>$B244</formula>
    </cfRule>
    <cfRule type="cellIs" dxfId="1613" priority="1363" operator="greaterThan">
      <formula>$B244</formula>
    </cfRule>
  </conditionalFormatting>
  <conditionalFormatting sqref="I248">
    <cfRule type="cellIs" dxfId="1612" priority="1360" operator="greaterThan">
      <formula>$C244</formula>
    </cfRule>
    <cfRule type="cellIs" dxfId="1611" priority="1361" operator="lessThan">
      <formula>$C244</formula>
    </cfRule>
  </conditionalFormatting>
  <conditionalFormatting sqref="K248">
    <cfRule type="cellIs" dxfId="1610" priority="1358" operator="greaterThan">
      <formula>$C244</formula>
    </cfRule>
    <cfRule type="cellIs" dxfId="1609" priority="1359" operator="lessThan">
      <formula>$C244</formula>
    </cfRule>
  </conditionalFormatting>
  <conditionalFormatting sqref="M248">
    <cfRule type="cellIs" dxfId="1608" priority="1356" operator="greaterThan">
      <formula>$C244</formula>
    </cfRule>
    <cfRule type="cellIs" dxfId="1607" priority="1357" operator="lessThan">
      <formula>$C244</formula>
    </cfRule>
  </conditionalFormatting>
  <conditionalFormatting sqref="O248">
    <cfRule type="cellIs" dxfId="1606" priority="1354" operator="greaterThan">
      <formula>$C244</formula>
    </cfRule>
    <cfRule type="cellIs" dxfId="1605" priority="1355" operator="lessThan">
      <formula>$C244</formula>
    </cfRule>
  </conditionalFormatting>
  <conditionalFormatting sqref="Q248">
    <cfRule type="cellIs" dxfId="1604" priority="1352" operator="greaterThan">
      <formula>$C244</formula>
    </cfRule>
    <cfRule type="cellIs" dxfId="1603" priority="1353" operator="lessThan">
      <formula>$C244</formula>
    </cfRule>
  </conditionalFormatting>
  <conditionalFormatting sqref="S248">
    <cfRule type="cellIs" dxfId="1602" priority="1350" operator="greaterThan">
      <formula>$C244</formula>
    </cfRule>
    <cfRule type="cellIs" dxfId="1601" priority="1351" operator="lessThan">
      <formula>$C244</formula>
    </cfRule>
  </conditionalFormatting>
  <conditionalFormatting sqref="U248">
    <cfRule type="cellIs" dxfId="1600" priority="1348" operator="greaterThan">
      <formula>$C244</formula>
    </cfRule>
    <cfRule type="cellIs" dxfId="1599" priority="1349" operator="lessThan">
      <formula>$C244</formula>
    </cfRule>
  </conditionalFormatting>
  <conditionalFormatting sqref="W248">
    <cfRule type="cellIs" dxfId="1598" priority="1346" operator="greaterThan">
      <formula>$C244</formula>
    </cfRule>
    <cfRule type="cellIs" dxfId="1597" priority="1347" operator="lessThan">
      <formula>$C244</formula>
    </cfRule>
  </conditionalFormatting>
  <conditionalFormatting sqref="Y248">
    <cfRule type="cellIs" dxfId="1596" priority="1344" operator="greaterThan">
      <formula>$C244</formula>
    </cfRule>
    <cfRule type="cellIs" dxfId="1595" priority="1345" operator="lessThan">
      <formula>$C244</formula>
    </cfRule>
  </conditionalFormatting>
  <conditionalFormatting sqref="AA248">
    <cfRule type="cellIs" dxfId="1594" priority="1342" operator="greaterThan">
      <formula>$C244</formula>
    </cfRule>
    <cfRule type="cellIs" dxfId="1593" priority="1343" operator="lessThan">
      <formula>$C244</formula>
    </cfRule>
  </conditionalFormatting>
  <conditionalFormatting sqref="AC248">
    <cfRule type="cellIs" dxfId="1592" priority="1340" operator="greaterThan">
      <formula>$C244</formula>
    </cfRule>
    <cfRule type="cellIs" dxfId="1591" priority="1341" operator="lessThan">
      <formula>$C244</formula>
    </cfRule>
  </conditionalFormatting>
  <conditionalFormatting sqref="H252">
    <cfRule type="cellIs" dxfId="1590" priority="1338" operator="lessThan">
      <formula>$B244</formula>
    </cfRule>
    <cfRule type="cellIs" dxfId="1589" priority="1339" operator="greaterThan">
      <formula>$B244</formula>
    </cfRule>
  </conditionalFormatting>
  <conditionalFormatting sqref="J252">
    <cfRule type="cellIs" dxfId="1588" priority="1336" operator="lessThan">
      <formula>$B244</formula>
    </cfRule>
    <cfRule type="cellIs" dxfId="1587" priority="1337" operator="greaterThan">
      <formula>$B244</formula>
    </cfRule>
  </conditionalFormatting>
  <conditionalFormatting sqref="L252">
    <cfRule type="cellIs" dxfId="1586" priority="1334" operator="lessThan">
      <formula>$B244</formula>
    </cfRule>
    <cfRule type="cellIs" dxfId="1585" priority="1335" operator="greaterThan">
      <formula>$B244</formula>
    </cfRule>
  </conditionalFormatting>
  <conditionalFormatting sqref="N252">
    <cfRule type="cellIs" dxfId="1584" priority="1332" operator="lessThan">
      <formula>$B244</formula>
    </cfRule>
    <cfRule type="cellIs" dxfId="1583" priority="1333" operator="greaterThan">
      <formula>$B244</formula>
    </cfRule>
  </conditionalFormatting>
  <conditionalFormatting sqref="P252">
    <cfRule type="cellIs" dxfId="1582" priority="1330" operator="lessThan">
      <formula>$B244</formula>
    </cfRule>
    <cfRule type="cellIs" dxfId="1581" priority="1331" operator="greaterThan">
      <formula>$B244</formula>
    </cfRule>
  </conditionalFormatting>
  <conditionalFormatting sqref="R252">
    <cfRule type="cellIs" dxfId="1580" priority="1328" operator="lessThan">
      <formula>$B244</formula>
    </cfRule>
    <cfRule type="cellIs" dxfId="1579" priority="1329" operator="greaterThan">
      <formula>$B244</formula>
    </cfRule>
  </conditionalFormatting>
  <conditionalFormatting sqref="T252">
    <cfRule type="cellIs" dxfId="1578" priority="1326" operator="lessThan">
      <formula>$B244</formula>
    </cfRule>
    <cfRule type="cellIs" dxfId="1577" priority="1327" operator="greaterThan">
      <formula>$B244</formula>
    </cfRule>
  </conditionalFormatting>
  <conditionalFormatting sqref="V252">
    <cfRule type="cellIs" dxfId="1576" priority="1324" operator="lessThan">
      <formula>$B244</formula>
    </cfRule>
    <cfRule type="cellIs" dxfId="1575" priority="1325" operator="greaterThan">
      <formula>$B244</formula>
    </cfRule>
  </conditionalFormatting>
  <conditionalFormatting sqref="X252">
    <cfRule type="cellIs" dxfId="1574" priority="1322" operator="lessThan">
      <formula>$B244</formula>
    </cfRule>
    <cfRule type="cellIs" dxfId="1573" priority="1323" operator="greaterThan">
      <formula>$B244</formula>
    </cfRule>
  </conditionalFormatting>
  <conditionalFormatting sqref="Z252">
    <cfRule type="cellIs" dxfId="1572" priority="1320" operator="lessThan">
      <formula>$B244</formula>
    </cfRule>
    <cfRule type="cellIs" dxfId="1571" priority="1321" operator="greaterThan">
      <formula>$B244</formula>
    </cfRule>
  </conditionalFormatting>
  <conditionalFormatting sqref="AB252">
    <cfRule type="cellIs" dxfId="1570" priority="1318" operator="lessThan">
      <formula>$B244</formula>
    </cfRule>
    <cfRule type="cellIs" dxfId="1569" priority="1319" operator="greaterThan">
      <formula>$B244</formula>
    </cfRule>
  </conditionalFormatting>
  <conditionalFormatting sqref="I252">
    <cfRule type="cellIs" dxfId="1568" priority="1316" operator="greaterThan">
      <formula>$C244</formula>
    </cfRule>
    <cfRule type="cellIs" dxfId="1567" priority="1317" operator="lessThan">
      <formula>$C244</formula>
    </cfRule>
  </conditionalFormatting>
  <conditionalFormatting sqref="K252">
    <cfRule type="cellIs" dxfId="1566" priority="1314" operator="greaterThan">
      <formula>$C244</formula>
    </cfRule>
    <cfRule type="cellIs" dxfId="1565" priority="1315" operator="lessThan">
      <formula>$C244</formula>
    </cfRule>
  </conditionalFormatting>
  <conditionalFormatting sqref="M252">
    <cfRule type="cellIs" dxfId="1564" priority="1312" operator="greaterThan">
      <formula>$C244</formula>
    </cfRule>
    <cfRule type="cellIs" dxfId="1563" priority="1313" operator="lessThan">
      <formula>$C244</formula>
    </cfRule>
  </conditionalFormatting>
  <conditionalFormatting sqref="O252">
    <cfRule type="cellIs" dxfId="1562" priority="1310" operator="greaterThan">
      <formula>$C244</formula>
    </cfRule>
    <cfRule type="cellIs" dxfId="1561" priority="1311" operator="lessThan">
      <formula>$C244</formula>
    </cfRule>
  </conditionalFormatting>
  <conditionalFormatting sqref="Q252">
    <cfRule type="cellIs" dxfId="1560" priority="1308" operator="greaterThan">
      <formula>$C244</formula>
    </cfRule>
    <cfRule type="cellIs" dxfId="1559" priority="1309" operator="lessThan">
      <formula>$C244</formula>
    </cfRule>
  </conditionalFormatting>
  <conditionalFormatting sqref="S252">
    <cfRule type="cellIs" dxfId="1558" priority="1306" operator="greaterThan">
      <formula>$C244</formula>
    </cfRule>
    <cfRule type="cellIs" dxfId="1557" priority="1307" operator="lessThan">
      <formula>$C244</formula>
    </cfRule>
  </conditionalFormatting>
  <conditionalFormatting sqref="U252">
    <cfRule type="cellIs" dxfId="1556" priority="1304" operator="greaterThan">
      <formula>$C244</formula>
    </cfRule>
    <cfRule type="cellIs" dxfId="1555" priority="1305" operator="lessThan">
      <formula>$C244</formula>
    </cfRule>
  </conditionalFormatting>
  <conditionalFormatting sqref="W252">
    <cfRule type="cellIs" dxfId="1554" priority="1302" operator="greaterThan">
      <formula>$C244</formula>
    </cfRule>
    <cfRule type="cellIs" dxfId="1553" priority="1303" operator="lessThan">
      <formula>$C244</formula>
    </cfRule>
  </conditionalFormatting>
  <conditionalFormatting sqref="Y252">
    <cfRule type="cellIs" dxfId="1552" priority="1300" operator="greaterThan">
      <formula>$C244</formula>
    </cfRule>
    <cfRule type="cellIs" dxfId="1551" priority="1301" operator="lessThan">
      <formula>$C244</formula>
    </cfRule>
  </conditionalFormatting>
  <conditionalFormatting sqref="AA252">
    <cfRule type="cellIs" dxfId="1550" priority="1298" operator="greaterThan">
      <formula>$C244</formula>
    </cfRule>
    <cfRule type="cellIs" dxfId="1549" priority="1299" operator="lessThan">
      <formula>$C244</formula>
    </cfRule>
  </conditionalFormatting>
  <conditionalFormatting sqref="AC252">
    <cfRule type="cellIs" dxfId="1548" priority="1296" operator="greaterThan">
      <formula>$C244</formula>
    </cfRule>
    <cfRule type="cellIs" dxfId="1547" priority="1297" operator="lessThan">
      <formula>$C244</formula>
    </cfRule>
  </conditionalFormatting>
  <conditionalFormatting sqref="H256">
    <cfRule type="cellIs" dxfId="1546" priority="1294" operator="lessThan">
      <formula>$B244</formula>
    </cfRule>
    <cfRule type="cellIs" dxfId="1545" priority="1295" operator="greaterThan">
      <formula>$B244</formula>
    </cfRule>
  </conditionalFormatting>
  <conditionalFormatting sqref="J256">
    <cfRule type="cellIs" dxfId="1544" priority="1292" operator="lessThan">
      <formula>$B244</formula>
    </cfRule>
    <cfRule type="cellIs" dxfId="1543" priority="1293" operator="greaterThan">
      <formula>$B244</formula>
    </cfRule>
  </conditionalFormatting>
  <conditionalFormatting sqref="L256">
    <cfRule type="cellIs" dxfId="1542" priority="1290" operator="lessThan">
      <formula>$B244</formula>
    </cfRule>
    <cfRule type="cellIs" dxfId="1541" priority="1291" operator="greaterThan">
      <formula>$B244</formula>
    </cfRule>
  </conditionalFormatting>
  <conditionalFormatting sqref="N256">
    <cfRule type="cellIs" dxfId="1540" priority="1288" operator="lessThan">
      <formula>$B244</formula>
    </cfRule>
    <cfRule type="cellIs" dxfId="1539" priority="1289" operator="greaterThan">
      <formula>$B244</formula>
    </cfRule>
  </conditionalFormatting>
  <conditionalFormatting sqref="P256">
    <cfRule type="cellIs" dxfId="1538" priority="1286" operator="lessThan">
      <formula>$B244</formula>
    </cfRule>
    <cfRule type="cellIs" dxfId="1537" priority="1287" operator="greaterThan">
      <formula>$B244</formula>
    </cfRule>
  </conditionalFormatting>
  <conditionalFormatting sqref="R256">
    <cfRule type="cellIs" dxfId="1536" priority="1284" operator="lessThan">
      <formula>$B244</formula>
    </cfRule>
    <cfRule type="cellIs" dxfId="1535" priority="1285" operator="greaterThan">
      <formula>$B244</formula>
    </cfRule>
  </conditionalFormatting>
  <conditionalFormatting sqref="T256">
    <cfRule type="cellIs" dxfId="1534" priority="1282" operator="lessThan">
      <formula>$B244</formula>
    </cfRule>
    <cfRule type="cellIs" dxfId="1533" priority="1283" operator="greaterThan">
      <formula>$B244</formula>
    </cfRule>
  </conditionalFormatting>
  <conditionalFormatting sqref="V256">
    <cfRule type="cellIs" dxfId="1532" priority="1280" operator="lessThan">
      <formula>$B244</formula>
    </cfRule>
    <cfRule type="cellIs" dxfId="1531" priority="1281" operator="greaterThan">
      <formula>$B244</formula>
    </cfRule>
  </conditionalFormatting>
  <conditionalFormatting sqref="X256">
    <cfRule type="cellIs" dxfId="1530" priority="1278" operator="lessThan">
      <formula>$B244</formula>
    </cfRule>
    <cfRule type="cellIs" dxfId="1529" priority="1279" operator="greaterThan">
      <formula>$B244</formula>
    </cfRule>
  </conditionalFormatting>
  <conditionalFormatting sqref="Z256">
    <cfRule type="cellIs" dxfId="1528" priority="1276" operator="lessThan">
      <formula>$B244</formula>
    </cfRule>
    <cfRule type="cellIs" dxfId="1527" priority="1277" operator="greaterThan">
      <formula>$B244</formula>
    </cfRule>
  </conditionalFormatting>
  <conditionalFormatting sqref="AB256">
    <cfRule type="cellIs" dxfId="1526" priority="1274" operator="lessThan">
      <formula>$B244</formula>
    </cfRule>
    <cfRule type="cellIs" dxfId="1525" priority="1275" operator="greaterThan">
      <formula>$B244</formula>
    </cfRule>
  </conditionalFormatting>
  <conditionalFormatting sqref="I256">
    <cfRule type="cellIs" dxfId="1524" priority="1272" operator="greaterThan">
      <formula>$C244</formula>
    </cfRule>
    <cfRule type="cellIs" dxfId="1523" priority="1273" operator="lessThan">
      <formula>$C244</formula>
    </cfRule>
  </conditionalFormatting>
  <conditionalFormatting sqref="K256">
    <cfRule type="cellIs" dxfId="1522" priority="1270" operator="greaterThan">
      <formula>$C244</formula>
    </cfRule>
    <cfRule type="cellIs" dxfId="1521" priority="1271" operator="lessThan">
      <formula>$C244</formula>
    </cfRule>
  </conditionalFormatting>
  <conditionalFormatting sqref="M256">
    <cfRule type="cellIs" dxfId="1520" priority="1268" operator="greaterThan">
      <formula>$C244</formula>
    </cfRule>
    <cfRule type="cellIs" dxfId="1519" priority="1269" operator="lessThan">
      <formula>$C244</formula>
    </cfRule>
  </conditionalFormatting>
  <conditionalFormatting sqref="O256">
    <cfRule type="cellIs" dxfId="1518" priority="1266" operator="greaterThan">
      <formula>$C244</formula>
    </cfRule>
    <cfRule type="cellIs" dxfId="1517" priority="1267" operator="lessThan">
      <formula>$C244</formula>
    </cfRule>
  </conditionalFormatting>
  <conditionalFormatting sqref="Q256">
    <cfRule type="cellIs" dxfId="1516" priority="1264" operator="greaterThan">
      <formula>$C244</formula>
    </cfRule>
    <cfRule type="cellIs" dxfId="1515" priority="1265" operator="lessThan">
      <formula>$C244</formula>
    </cfRule>
  </conditionalFormatting>
  <conditionalFormatting sqref="S256">
    <cfRule type="cellIs" dxfId="1514" priority="1262" operator="greaterThan">
      <formula>$C244</formula>
    </cfRule>
    <cfRule type="cellIs" dxfId="1513" priority="1263" operator="lessThan">
      <formula>$C244</formula>
    </cfRule>
  </conditionalFormatting>
  <conditionalFormatting sqref="U256">
    <cfRule type="cellIs" dxfId="1512" priority="1260" operator="greaterThan">
      <formula>$C244</formula>
    </cfRule>
    <cfRule type="cellIs" dxfId="1511" priority="1261" operator="lessThan">
      <formula>$C244</formula>
    </cfRule>
  </conditionalFormatting>
  <conditionalFormatting sqref="W256">
    <cfRule type="cellIs" dxfId="1510" priority="1258" operator="greaterThan">
      <formula>$C244</formula>
    </cfRule>
    <cfRule type="cellIs" dxfId="1509" priority="1259" operator="lessThan">
      <formula>$C244</formula>
    </cfRule>
  </conditionalFormatting>
  <conditionalFormatting sqref="Y256">
    <cfRule type="cellIs" dxfId="1508" priority="1256" operator="greaterThan">
      <formula>$C244</formula>
    </cfRule>
    <cfRule type="cellIs" dxfId="1507" priority="1257" operator="lessThan">
      <formula>$C244</formula>
    </cfRule>
  </conditionalFormatting>
  <conditionalFormatting sqref="AA256">
    <cfRule type="cellIs" dxfId="1506" priority="1254" operator="greaterThan">
      <formula>$C244</formula>
    </cfRule>
    <cfRule type="cellIs" dxfId="1505" priority="1255" operator="lessThan">
      <formula>$C244</formula>
    </cfRule>
  </conditionalFormatting>
  <conditionalFormatting sqref="AC256">
    <cfRule type="cellIs" dxfId="1504" priority="1252" operator="greaterThan">
      <formula>$C244</formula>
    </cfRule>
    <cfRule type="cellIs" dxfId="1503" priority="1253" operator="lessThan">
      <formula>$C244</formula>
    </cfRule>
  </conditionalFormatting>
  <conditionalFormatting sqref="H260">
    <cfRule type="cellIs" dxfId="1502" priority="1250" operator="lessThan">
      <formula>$B244</formula>
    </cfRule>
    <cfRule type="cellIs" dxfId="1501" priority="1251" operator="greaterThan">
      <formula>$B244</formula>
    </cfRule>
  </conditionalFormatting>
  <conditionalFormatting sqref="J260">
    <cfRule type="cellIs" dxfId="1500" priority="1248" operator="lessThan">
      <formula>$B244</formula>
    </cfRule>
    <cfRule type="cellIs" dxfId="1499" priority="1249" operator="greaterThan">
      <formula>$B244</formula>
    </cfRule>
  </conditionalFormatting>
  <conditionalFormatting sqref="L260">
    <cfRule type="cellIs" dxfId="1498" priority="1246" operator="lessThan">
      <formula>$B244</formula>
    </cfRule>
    <cfRule type="cellIs" dxfId="1497" priority="1247" operator="greaterThan">
      <formula>$B244</formula>
    </cfRule>
  </conditionalFormatting>
  <conditionalFormatting sqref="N260">
    <cfRule type="cellIs" dxfId="1496" priority="1244" operator="lessThan">
      <formula>$B244</formula>
    </cfRule>
    <cfRule type="cellIs" dxfId="1495" priority="1245" operator="greaterThan">
      <formula>$B244</formula>
    </cfRule>
  </conditionalFormatting>
  <conditionalFormatting sqref="P260">
    <cfRule type="cellIs" dxfId="1494" priority="1242" operator="lessThan">
      <formula>$B244</formula>
    </cfRule>
    <cfRule type="cellIs" dxfId="1493" priority="1243" operator="greaterThan">
      <formula>$B244</formula>
    </cfRule>
  </conditionalFormatting>
  <conditionalFormatting sqref="R260">
    <cfRule type="cellIs" dxfId="1492" priority="1240" operator="lessThan">
      <formula>$B244</formula>
    </cfRule>
    <cfRule type="cellIs" dxfId="1491" priority="1241" operator="greaterThan">
      <formula>$B244</formula>
    </cfRule>
  </conditionalFormatting>
  <conditionalFormatting sqref="T260">
    <cfRule type="cellIs" dxfId="1490" priority="1238" operator="lessThan">
      <formula>$B244</formula>
    </cfRule>
    <cfRule type="cellIs" dxfId="1489" priority="1239" operator="greaterThan">
      <formula>$B244</formula>
    </cfRule>
  </conditionalFormatting>
  <conditionalFormatting sqref="V260">
    <cfRule type="cellIs" dxfId="1488" priority="1236" operator="lessThan">
      <formula>$B244</formula>
    </cfRule>
    <cfRule type="cellIs" dxfId="1487" priority="1237" operator="greaterThan">
      <formula>$B244</formula>
    </cfRule>
  </conditionalFormatting>
  <conditionalFormatting sqref="X260">
    <cfRule type="cellIs" dxfId="1486" priority="1234" operator="lessThan">
      <formula>$B244</formula>
    </cfRule>
    <cfRule type="cellIs" dxfId="1485" priority="1235" operator="greaterThan">
      <formula>$B244</formula>
    </cfRule>
  </conditionalFormatting>
  <conditionalFormatting sqref="Z260">
    <cfRule type="cellIs" dxfId="1484" priority="1232" operator="lessThan">
      <formula>$B244</formula>
    </cfRule>
    <cfRule type="cellIs" dxfId="1483" priority="1233" operator="greaterThan">
      <formula>$B244</formula>
    </cfRule>
  </conditionalFormatting>
  <conditionalFormatting sqref="AB260">
    <cfRule type="cellIs" dxfId="1482" priority="1230" operator="lessThan">
      <formula>$B244</formula>
    </cfRule>
    <cfRule type="cellIs" dxfId="1481" priority="1231" operator="greaterThan">
      <formula>$B244</formula>
    </cfRule>
  </conditionalFormatting>
  <conditionalFormatting sqref="I260">
    <cfRule type="cellIs" dxfId="1480" priority="1228" operator="greaterThan">
      <formula>$C244</formula>
    </cfRule>
    <cfRule type="cellIs" dxfId="1479" priority="1229" operator="lessThan">
      <formula>$C244</formula>
    </cfRule>
  </conditionalFormatting>
  <conditionalFormatting sqref="K260">
    <cfRule type="cellIs" dxfId="1478" priority="1226" operator="greaterThan">
      <formula>$C244</formula>
    </cfRule>
    <cfRule type="cellIs" dxfId="1477" priority="1227" operator="lessThan">
      <formula>$C244</formula>
    </cfRule>
  </conditionalFormatting>
  <conditionalFormatting sqref="M260">
    <cfRule type="cellIs" dxfId="1476" priority="1224" operator="greaterThan">
      <formula>$C244</formula>
    </cfRule>
    <cfRule type="cellIs" dxfId="1475" priority="1225" operator="lessThan">
      <formula>$C244</formula>
    </cfRule>
  </conditionalFormatting>
  <conditionalFormatting sqref="O260">
    <cfRule type="cellIs" dxfId="1474" priority="1222" operator="greaterThan">
      <formula>$C244</formula>
    </cfRule>
    <cfRule type="cellIs" dxfId="1473" priority="1223" operator="lessThan">
      <formula>$C244</formula>
    </cfRule>
  </conditionalFormatting>
  <conditionalFormatting sqref="Q260">
    <cfRule type="cellIs" dxfId="1472" priority="1220" operator="greaterThan">
      <formula>$C244</formula>
    </cfRule>
    <cfRule type="cellIs" dxfId="1471" priority="1221" operator="lessThan">
      <formula>$C244</formula>
    </cfRule>
  </conditionalFormatting>
  <conditionalFormatting sqref="S260">
    <cfRule type="cellIs" dxfId="1470" priority="1218" operator="greaterThan">
      <formula>$C244</formula>
    </cfRule>
    <cfRule type="cellIs" dxfId="1469" priority="1219" operator="lessThan">
      <formula>$C244</formula>
    </cfRule>
  </conditionalFormatting>
  <conditionalFormatting sqref="U260">
    <cfRule type="cellIs" dxfId="1468" priority="1216" operator="greaterThan">
      <formula>$C244</formula>
    </cfRule>
    <cfRule type="cellIs" dxfId="1467" priority="1217" operator="lessThan">
      <formula>$C244</formula>
    </cfRule>
  </conditionalFormatting>
  <conditionalFormatting sqref="W260">
    <cfRule type="cellIs" dxfId="1466" priority="1214" operator="greaterThan">
      <formula>$C244</formula>
    </cfRule>
    <cfRule type="cellIs" dxfId="1465" priority="1215" operator="lessThan">
      <formula>$C244</formula>
    </cfRule>
  </conditionalFormatting>
  <conditionalFormatting sqref="Y260">
    <cfRule type="cellIs" dxfId="1464" priority="1212" operator="greaterThan">
      <formula>$C244</formula>
    </cfRule>
    <cfRule type="cellIs" dxfId="1463" priority="1213" operator="lessThan">
      <formula>$C244</formula>
    </cfRule>
  </conditionalFormatting>
  <conditionalFormatting sqref="AA260">
    <cfRule type="cellIs" dxfId="1462" priority="1210" operator="greaterThan">
      <formula>$C244</formula>
    </cfRule>
    <cfRule type="cellIs" dxfId="1461" priority="1211" operator="lessThan">
      <formula>$C244</formula>
    </cfRule>
  </conditionalFormatting>
  <conditionalFormatting sqref="AC260">
    <cfRule type="cellIs" dxfId="1460" priority="1208" operator="greaterThan">
      <formula>$C244</formula>
    </cfRule>
    <cfRule type="cellIs" dxfId="1459" priority="1209" operator="lessThan">
      <formula>$C244</formula>
    </cfRule>
  </conditionalFormatting>
  <conditionalFormatting sqref="F246">
    <cfRule type="cellIs" dxfId="1458" priority="1207" operator="equal">
      <formula>1</formula>
    </cfRule>
  </conditionalFormatting>
  <conditionalFormatting sqref="F245">
    <cfRule type="cellIs" dxfId="1457" priority="1203" operator="greaterThan">
      <formula>0</formula>
    </cfRule>
    <cfRule type="cellIs" dxfId="1456" priority="1206" operator="lessThan">
      <formula>0</formula>
    </cfRule>
  </conditionalFormatting>
  <conditionalFormatting sqref="G245">
    <cfRule type="cellIs" dxfId="1455" priority="1204" operator="lessThan">
      <formula>0</formula>
    </cfRule>
    <cfRule type="cellIs" dxfId="1454" priority="1205" operator="greaterThan">
      <formula>0</formula>
    </cfRule>
  </conditionalFormatting>
  <conditionalFormatting sqref="H245">
    <cfRule type="cellIs" dxfId="1453" priority="1199" operator="greaterThan">
      <formula>0</formula>
    </cfRule>
    <cfRule type="cellIs" dxfId="1452" priority="1202" operator="lessThan">
      <formula>0</formula>
    </cfRule>
  </conditionalFormatting>
  <conditionalFormatting sqref="I245">
    <cfRule type="cellIs" dxfId="1451" priority="1200" operator="lessThan">
      <formula>0</formula>
    </cfRule>
    <cfRule type="cellIs" dxfId="1450" priority="1201" operator="greaterThan">
      <formula>0</formula>
    </cfRule>
  </conditionalFormatting>
  <conditionalFormatting sqref="J245">
    <cfRule type="cellIs" dxfId="1449" priority="1195" operator="greaterThan">
      <formula>0</formula>
    </cfRule>
    <cfRule type="cellIs" dxfId="1448" priority="1198" operator="lessThan">
      <formula>0</formula>
    </cfRule>
  </conditionalFormatting>
  <conditionalFormatting sqref="K245">
    <cfRule type="cellIs" dxfId="1447" priority="1196" operator="lessThan">
      <formula>0</formula>
    </cfRule>
    <cfRule type="cellIs" dxfId="1446" priority="1197" operator="greaterThan">
      <formula>0</formula>
    </cfRule>
  </conditionalFormatting>
  <conditionalFormatting sqref="L245">
    <cfRule type="cellIs" dxfId="1445" priority="1191" operator="greaterThan">
      <formula>0</formula>
    </cfRule>
    <cfRule type="cellIs" dxfId="1444" priority="1194" operator="lessThan">
      <formula>0</formula>
    </cfRule>
  </conditionalFormatting>
  <conditionalFormatting sqref="M245">
    <cfRule type="cellIs" dxfId="1443" priority="1192" operator="lessThan">
      <formula>0</formula>
    </cfRule>
    <cfRule type="cellIs" dxfId="1442" priority="1193" operator="greaterThan">
      <formula>0</formula>
    </cfRule>
  </conditionalFormatting>
  <conditionalFormatting sqref="N245">
    <cfRule type="cellIs" dxfId="1441" priority="1187" operator="greaterThan">
      <formula>0</formula>
    </cfRule>
    <cfRule type="cellIs" dxfId="1440" priority="1190" operator="lessThan">
      <formula>0</formula>
    </cfRule>
  </conditionalFormatting>
  <conditionalFormatting sqref="O245">
    <cfRule type="cellIs" dxfId="1439" priority="1188" operator="lessThan">
      <formula>0</formula>
    </cfRule>
    <cfRule type="cellIs" dxfId="1438" priority="1189" operator="greaterThan">
      <formula>0</formula>
    </cfRule>
  </conditionalFormatting>
  <conditionalFormatting sqref="P245">
    <cfRule type="cellIs" dxfId="1437" priority="1183" operator="greaterThan">
      <formula>0</formula>
    </cfRule>
    <cfRule type="cellIs" dxfId="1436" priority="1186" operator="lessThan">
      <formula>0</formula>
    </cfRule>
  </conditionalFormatting>
  <conditionalFormatting sqref="Q245">
    <cfRule type="cellIs" dxfId="1435" priority="1184" operator="lessThan">
      <formula>0</formula>
    </cfRule>
    <cfRule type="cellIs" dxfId="1434" priority="1185" operator="greaterThan">
      <formula>0</formula>
    </cfRule>
  </conditionalFormatting>
  <conditionalFormatting sqref="R245">
    <cfRule type="cellIs" dxfId="1433" priority="1179" operator="greaterThan">
      <formula>0</formula>
    </cfRule>
    <cfRule type="cellIs" dxfId="1432" priority="1182" operator="lessThan">
      <formula>0</formula>
    </cfRule>
  </conditionalFormatting>
  <conditionalFormatting sqref="S245">
    <cfRule type="cellIs" dxfId="1431" priority="1180" operator="lessThan">
      <formula>0</formula>
    </cfRule>
    <cfRule type="cellIs" dxfId="1430" priority="1181" operator="greaterThan">
      <formula>0</formula>
    </cfRule>
  </conditionalFormatting>
  <conditionalFormatting sqref="T245">
    <cfRule type="cellIs" dxfId="1429" priority="1175" operator="greaterThan">
      <formula>0</formula>
    </cfRule>
    <cfRule type="cellIs" dxfId="1428" priority="1178" operator="lessThan">
      <formula>0</formula>
    </cfRule>
  </conditionalFormatting>
  <conditionalFormatting sqref="U245">
    <cfRule type="cellIs" dxfId="1427" priority="1176" operator="lessThan">
      <formula>0</formula>
    </cfRule>
    <cfRule type="cellIs" dxfId="1426" priority="1177" operator="greaterThan">
      <formula>0</formula>
    </cfRule>
  </conditionalFormatting>
  <conditionalFormatting sqref="V245">
    <cfRule type="cellIs" dxfId="1425" priority="1171" operator="greaterThan">
      <formula>0</formula>
    </cfRule>
    <cfRule type="cellIs" dxfId="1424" priority="1174" operator="lessThan">
      <formula>0</formula>
    </cfRule>
  </conditionalFormatting>
  <conditionalFormatting sqref="W245">
    <cfRule type="cellIs" dxfId="1423" priority="1172" operator="lessThan">
      <formula>0</formula>
    </cfRule>
    <cfRule type="cellIs" dxfId="1422" priority="1173" operator="greaterThan">
      <formula>0</formula>
    </cfRule>
  </conditionalFormatting>
  <conditionalFormatting sqref="X245">
    <cfRule type="cellIs" dxfId="1421" priority="1167" operator="greaterThan">
      <formula>0</formula>
    </cfRule>
    <cfRule type="cellIs" dxfId="1420" priority="1170" operator="lessThan">
      <formula>0</formula>
    </cfRule>
  </conditionalFormatting>
  <conditionalFormatting sqref="Y245">
    <cfRule type="cellIs" dxfId="1419" priority="1168" operator="lessThan">
      <formula>0</formula>
    </cfRule>
    <cfRule type="cellIs" dxfId="1418" priority="1169" operator="greaterThan">
      <formula>0</formula>
    </cfRule>
  </conditionalFormatting>
  <conditionalFormatting sqref="Z245">
    <cfRule type="cellIs" dxfId="1417" priority="1163" operator="greaterThan">
      <formula>0</formula>
    </cfRule>
    <cfRule type="cellIs" dxfId="1416" priority="1166" operator="lessThan">
      <formula>0</formula>
    </cfRule>
  </conditionalFormatting>
  <conditionalFormatting sqref="AA245">
    <cfRule type="cellIs" dxfId="1415" priority="1164" operator="lessThan">
      <formula>0</formula>
    </cfRule>
    <cfRule type="cellIs" dxfId="1414" priority="1165" operator="greaterThan">
      <formula>0</formula>
    </cfRule>
  </conditionalFormatting>
  <conditionalFormatting sqref="AB245">
    <cfRule type="cellIs" dxfId="1413" priority="1159" operator="greaterThan">
      <formula>0</formula>
    </cfRule>
    <cfRule type="cellIs" dxfId="1412" priority="1162" operator="lessThan">
      <formula>0</formula>
    </cfRule>
  </conditionalFormatting>
  <conditionalFormatting sqref="AC245">
    <cfRule type="cellIs" dxfId="1411" priority="1160" operator="lessThan">
      <formula>0</formula>
    </cfRule>
    <cfRule type="cellIs" dxfId="1410" priority="1161" operator="greaterThan">
      <formula>0</formula>
    </cfRule>
  </conditionalFormatting>
  <conditionalFormatting sqref="F249">
    <cfRule type="cellIs" dxfId="1409" priority="1157" operator="greaterThan">
      <formula>0</formula>
    </cfRule>
    <cfRule type="cellIs" dxfId="1408" priority="1158" operator="lessThan">
      <formula>0</formula>
    </cfRule>
  </conditionalFormatting>
  <conditionalFormatting sqref="F253">
    <cfRule type="cellIs" dxfId="1407" priority="1155" operator="greaterThan">
      <formula>0</formula>
    </cfRule>
    <cfRule type="cellIs" dxfId="1406" priority="1156" operator="lessThan">
      <formula>0</formula>
    </cfRule>
  </conditionalFormatting>
  <conditionalFormatting sqref="F257">
    <cfRule type="cellIs" dxfId="1405" priority="1153" operator="greaterThan">
      <formula>0</formula>
    </cfRule>
    <cfRule type="cellIs" dxfId="1404" priority="1154" operator="lessThan">
      <formula>0</formula>
    </cfRule>
  </conditionalFormatting>
  <conditionalFormatting sqref="G249">
    <cfRule type="cellIs" dxfId="1403" priority="1151" operator="lessThan">
      <formula>0</formula>
    </cfRule>
    <cfRule type="cellIs" dxfId="1402" priority="1152" operator="greaterThan">
      <formula>0</formula>
    </cfRule>
  </conditionalFormatting>
  <conditionalFormatting sqref="G253">
    <cfRule type="cellIs" dxfId="1401" priority="1149" operator="lessThan">
      <formula>0</formula>
    </cfRule>
    <cfRule type="cellIs" dxfId="1400" priority="1150" operator="greaterThan">
      <formula>0</formula>
    </cfRule>
  </conditionalFormatting>
  <conditionalFormatting sqref="G257">
    <cfRule type="cellIs" dxfId="1399" priority="1147" operator="lessThan">
      <formula>0</formula>
    </cfRule>
    <cfRule type="cellIs" dxfId="1398" priority="1148" operator="greaterThan">
      <formula>0</formula>
    </cfRule>
  </conditionalFormatting>
  <conditionalFormatting sqref="H249">
    <cfRule type="cellIs" dxfId="1397" priority="1145" operator="greaterThan">
      <formula>0</formula>
    </cfRule>
    <cfRule type="cellIs" dxfId="1396" priority="1146" operator="lessThan">
      <formula>0</formula>
    </cfRule>
  </conditionalFormatting>
  <conditionalFormatting sqref="I249">
    <cfRule type="cellIs" dxfId="1395" priority="1143" operator="lessThan">
      <formula>0</formula>
    </cfRule>
    <cfRule type="cellIs" dxfId="1394" priority="1144" operator="greaterThan">
      <formula>0</formula>
    </cfRule>
  </conditionalFormatting>
  <conditionalFormatting sqref="J249">
    <cfRule type="cellIs" dxfId="1393" priority="1141" operator="greaterThan">
      <formula>0</formula>
    </cfRule>
    <cfRule type="cellIs" dxfId="1392" priority="1142" operator="lessThan">
      <formula>0</formula>
    </cfRule>
  </conditionalFormatting>
  <conditionalFormatting sqref="K249">
    <cfRule type="cellIs" dxfId="1391" priority="1139" operator="lessThan">
      <formula>0</formula>
    </cfRule>
    <cfRule type="cellIs" dxfId="1390" priority="1140" operator="greaterThan">
      <formula>0</formula>
    </cfRule>
  </conditionalFormatting>
  <conditionalFormatting sqref="L249">
    <cfRule type="cellIs" dxfId="1389" priority="1137" operator="greaterThan">
      <formula>0</formula>
    </cfRule>
    <cfRule type="cellIs" dxfId="1388" priority="1138" operator="lessThan">
      <formula>0</formula>
    </cfRule>
  </conditionalFormatting>
  <conditionalFormatting sqref="M249">
    <cfRule type="cellIs" dxfId="1387" priority="1135" operator="lessThan">
      <formula>0</formula>
    </cfRule>
    <cfRule type="cellIs" dxfId="1386" priority="1136" operator="greaterThan">
      <formula>0</formula>
    </cfRule>
  </conditionalFormatting>
  <conditionalFormatting sqref="N249">
    <cfRule type="cellIs" dxfId="1385" priority="1133" operator="greaterThan">
      <formula>0</formula>
    </cfRule>
    <cfRule type="cellIs" dxfId="1384" priority="1134" operator="lessThan">
      <formula>0</formula>
    </cfRule>
  </conditionalFormatting>
  <conditionalFormatting sqref="O249">
    <cfRule type="cellIs" dxfId="1383" priority="1131" operator="lessThan">
      <formula>0</formula>
    </cfRule>
    <cfRule type="cellIs" dxfId="1382" priority="1132" operator="greaterThan">
      <formula>0</formula>
    </cfRule>
  </conditionalFormatting>
  <conditionalFormatting sqref="P249">
    <cfRule type="cellIs" dxfId="1381" priority="1129" operator="greaterThan">
      <formula>0</formula>
    </cfRule>
    <cfRule type="cellIs" dxfId="1380" priority="1130" operator="lessThan">
      <formula>0</formula>
    </cfRule>
  </conditionalFormatting>
  <conditionalFormatting sqref="Q249">
    <cfRule type="cellIs" dxfId="1379" priority="1127" operator="lessThan">
      <formula>0</formula>
    </cfRule>
    <cfRule type="cellIs" dxfId="1378" priority="1128" operator="greaterThan">
      <formula>0</formula>
    </cfRule>
  </conditionalFormatting>
  <conditionalFormatting sqref="R249">
    <cfRule type="cellIs" dxfId="1377" priority="1125" operator="greaterThan">
      <formula>0</formula>
    </cfRule>
    <cfRule type="cellIs" dxfId="1376" priority="1126" operator="lessThan">
      <formula>0</formula>
    </cfRule>
  </conditionalFormatting>
  <conditionalFormatting sqref="S249">
    <cfRule type="cellIs" dxfId="1375" priority="1123" operator="lessThan">
      <formula>0</formula>
    </cfRule>
    <cfRule type="cellIs" dxfId="1374" priority="1124" operator="greaterThan">
      <formula>0</formula>
    </cfRule>
  </conditionalFormatting>
  <conditionalFormatting sqref="T249">
    <cfRule type="cellIs" dxfId="1373" priority="1121" operator="greaterThan">
      <formula>0</formula>
    </cfRule>
    <cfRule type="cellIs" dxfId="1372" priority="1122" operator="lessThan">
      <formula>0</formula>
    </cfRule>
  </conditionalFormatting>
  <conditionalFormatting sqref="U249">
    <cfRule type="cellIs" dxfId="1371" priority="1119" operator="lessThan">
      <formula>0</formula>
    </cfRule>
    <cfRule type="cellIs" dxfId="1370" priority="1120" operator="greaterThan">
      <formula>0</formula>
    </cfRule>
  </conditionalFormatting>
  <conditionalFormatting sqref="V249">
    <cfRule type="cellIs" dxfId="1369" priority="1117" operator="greaterThan">
      <formula>0</formula>
    </cfRule>
    <cfRule type="cellIs" dxfId="1368" priority="1118" operator="lessThan">
      <formula>0</formula>
    </cfRule>
  </conditionalFormatting>
  <conditionalFormatting sqref="W249">
    <cfRule type="cellIs" dxfId="1367" priority="1115" operator="lessThan">
      <formula>0</formula>
    </cfRule>
    <cfRule type="cellIs" dxfId="1366" priority="1116" operator="greaterThan">
      <formula>0</formula>
    </cfRule>
  </conditionalFormatting>
  <conditionalFormatting sqref="X249">
    <cfRule type="cellIs" dxfId="1365" priority="1113" operator="greaterThan">
      <formula>0</formula>
    </cfRule>
    <cfRule type="cellIs" dxfId="1364" priority="1114" operator="lessThan">
      <formula>0</formula>
    </cfRule>
  </conditionalFormatting>
  <conditionalFormatting sqref="Y249">
    <cfRule type="cellIs" dxfId="1363" priority="1111" operator="lessThan">
      <formula>0</formula>
    </cfRule>
    <cfRule type="cellIs" dxfId="1362" priority="1112" operator="greaterThan">
      <formula>0</formula>
    </cfRule>
  </conditionalFormatting>
  <conditionalFormatting sqref="Z249">
    <cfRule type="cellIs" dxfId="1361" priority="1109" operator="greaterThan">
      <formula>0</formula>
    </cfRule>
    <cfRule type="cellIs" dxfId="1360" priority="1110" operator="lessThan">
      <formula>0</formula>
    </cfRule>
  </conditionalFormatting>
  <conditionalFormatting sqref="AA249">
    <cfRule type="cellIs" dxfId="1359" priority="1107" operator="lessThan">
      <formula>0</formula>
    </cfRule>
    <cfRule type="cellIs" dxfId="1358" priority="1108" operator="greaterThan">
      <formula>0</formula>
    </cfRule>
  </conditionalFormatting>
  <conditionalFormatting sqref="AB249">
    <cfRule type="cellIs" dxfId="1357" priority="1105" operator="greaterThan">
      <formula>0</formula>
    </cfRule>
    <cfRule type="cellIs" dxfId="1356" priority="1106" operator="lessThan">
      <formula>0</formula>
    </cfRule>
  </conditionalFormatting>
  <conditionalFormatting sqref="AC249">
    <cfRule type="cellIs" dxfId="1355" priority="1103" operator="lessThan">
      <formula>0</formula>
    </cfRule>
    <cfRule type="cellIs" dxfId="1354" priority="1104" operator="greaterThan">
      <formula>0</formula>
    </cfRule>
  </conditionalFormatting>
  <conditionalFormatting sqref="H253">
    <cfRule type="cellIs" dxfId="1353" priority="1101" operator="greaterThan">
      <formula>0</formula>
    </cfRule>
    <cfRule type="cellIs" dxfId="1352" priority="1102" operator="lessThan">
      <formula>0</formula>
    </cfRule>
  </conditionalFormatting>
  <conditionalFormatting sqref="I253">
    <cfRule type="cellIs" dxfId="1351" priority="1099" operator="lessThan">
      <formula>0</formula>
    </cfRule>
    <cfRule type="cellIs" dxfId="1350" priority="1100" operator="greaterThan">
      <formula>0</formula>
    </cfRule>
  </conditionalFormatting>
  <conditionalFormatting sqref="J253">
    <cfRule type="cellIs" dxfId="1349" priority="1097" operator="greaterThan">
      <formula>0</formula>
    </cfRule>
    <cfRule type="cellIs" dxfId="1348" priority="1098" operator="lessThan">
      <formula>0</formula>
    </cfRule>
  </conditionalFormatting>
  <conditionalFormatting sqref="K253">
    <cfRule type="cellIs" dxfId="1347" priority="1095" operator="lessThan">
      <formula>0</formula>
    </cfRule>
    <cfRule type="cellIs" dxfId="1346" priority="1096" operator="greaterThan">
      <formula>0</formula>
    </cfRule>
  </conditionalFormatting>
  <conditionalFormatting sqref="L253">
    <cfRule type="cellIs" dxfId="1345" priority="1093" operator="greaterThan">
      <formula>0</formula>
    </cfRule>
    <cfRule type="cellIs" dxfId="1344" priority="1094" operator="lessThan">
      <formula>0</formula>
    </cfRule>
  </conditionalFormatting>
  <conditionalFormatting sqref="M253">
    <cfRule type="cellIs" dxfId="1343" priority="1091" operator="lessThan">
      <formula>0</formula>
    </cfRule>
    <cfRule type="cellIs" dxfId="1342" priority="1092" operator="greaterThan">
      <formula>0</formula>
    </cfRule>
  </conditionalFormatting>
  <conditionalFormatting sqref="N253">
    <cfRule type="cellIs" dxfId="1341" priority="1089" operator="greaterThan">
      <formula>0</formula>
    </cfRule>
    <cfRule type="cellIs" dxfId="1340" priority="1090" operator="lessThan">
      <formula>0</formula>
    </cfRule>
  </conditionalFormatting>
  <conditionalFormatting sqref="O253">
    <cfRule type="cellIs" dxfId="1339" priority="1087" operator="lessThan">
      <formula>0</formula>
    </cfRule>
    <cfRule type="cellIs" dxfId="1338" priority="1088" operator="greaterThan">
      <formula>0</formula>
    </cfRule>
  </conditionalFormatting>
  <conditionalFormatting sqref="P253">
    <cfRule type="cellIs" dxfId="1337" priority="1085" operator="greaterThan">
      <formula>0</formula>
    </cfRule>
    <cfRule type="cellIs" dxfId="1336" priority="1086" operator="lessThan">
      <formula>0</formula>
    </cfRule>
  </conditionalFormatting>
  <conditionalFormatting sqref="Q253">
    <cfRule type="cellIs" dxfId="1335" priority="1083" operator="lessThan">
      <formula>0</formula>
    </cfRule>
    <cfRule type="cellIs" dxfId="1334" priority="1084" operator="greaterThan">
      <formula>0</formula>
    </cfRule>
  </conditionalFormatting>
  <conditionalFormatting sqref="R253">
    <cfRule type="cellIs" dxfId="1333" priority="1081" operator="greaterThan">
      <formula>0</formula>
    </cfRule>
    <cfRule type="cellIs" dxfId="1332" priority="1082" operator="lessThan">
      <formula>0</formula>
    </cfRule>
  </conditionalFormatting>
  <conditionalFormatting sqref="S253">
    <cfRule type="cellIs" dxfId="1331" priority="1079" operator="lessThan">
      <formula>0</formula>
    </cfRule>
    <cfRule type="cellIs" dxfId="1330" priority="1080" operator="greaterThan">
      <formula>0</formula>
    </cfRule>
  </conditionalFormatting>
  <conditionalFormatting sqref="T253">
    <cfRule type="cellIs" dxfId="1329" priority="1077" operator="greaterThan">
      <formula>0</formula>
    </cfRule>
    <cfRule type="cellIs" dxfId="1328" priority="1078" operator="lessThan">
      <formula>0</formula>
    </cfRule>
  </conditionalFormatting>
  <conditionalFormatting sqref="U253">
    <cfRule type="cellIs" dxfId="1327" priority="1075" operator="lessThan">
      <formula>0</formula>
    </cfRule>
    <cfRule type="cellIs" dxfId="1326" priority="1076" operator="greaterThan">
      <formula>0</formula>
    </cfRule>
  </conditionalFormatting>
  <conditionalFormatting sqref="V253">
    <cfRule type="cellIs" dxfId="1325" priority="1073" operator="greaterThan">
      <formula>0</formula>
    </cfRule>
    <cfRule type="cellIs" dxfId="1324" priority="1074" operator="lessThan">
      <formula>0</formula>
    </cfRule>
  </conditionalFormatting>
  <conditionalFormatting sqref="W253">
    <cfRule type="cellIs" dxfId="1323" priority="1071" operator="lessThan">
      <formula>0</formula>
    </cfRule>
    <cfRule type="cellIs" dxfId="1322" priority="1072" operator="greaterThan">
      <formula>0</formula>
    </cfRule>
  </conditionalFormatting>
  <conditionalFormatting sqref="X253">
    <cfRule type="cellIs" dxfId="1321" priority="1069" operator="greaterThan">
      <formula>0</formula>
    </cfRule>
    <cfRule type="cellIs" dxfId="1320" priority="1070" operator="lessThan">
      <formula>0</formula>
    </cfRule>
  </conditionalFormatting>
  <conditionalFormatting sqref="Y253">
    <cfRule type="cellIs" dxfId="1319" priority="1067" operator="lessThan">
      <formula>0</formula>
    </cfRule>
    <cfRule type="cellIs" dxfId="1318" priority="1068" operator="greaterThan">
      <formula>0</formula>
    </cfRule>
  </conditionalFormatting>
  <conditionalFormatting sqref="Z253">
    <cfRule type="cellIs" dxfId="1317" priority="1065" operator="greaterThan">
      <formula>0</formula>
    </cfRule>
    <cfRule type="cellIs" dxfId="1316" priority="1066" operator="lessThan">
      <formula>0</formula>
    </cfRule>
  </conditionalFormatting>
  <conditionalFormatting sqref="AA253">
    <cfRule type="cellIs" dxfId="1315" priority="1063" operator="lessThan">
      <formula>0</formula>
    </cfRule>
    <cfRule type="cellIs" dxfId="1314" priority="1064" operator="greaterThan">
      <formula>0</formula>
    </cfRule>
  </conditionalFormatting>
  <conditionalFormatting sqref="AB253">
    <cfRule type="cellIs" dxfId="1313" priority="1061" operator="greaterThan">
      <formula>0</formula>
    </cfRule>
    <cfRule type="cellIs" dxfId="1312" priority="1062" operator="lessThan">
      <formula>0</formula>
    </cfRule>
  </conditionalFormatting>
  <conditionalFormatting sqref="AC253">
    <cfRule type="cellIs" dxfId="1311" priority="1059" operator="lessThan">
      <formula>0</formula>
    </cfRule>
    <cfRule type="cellIs" dxfId="1310" priority="1060" operator="greaterThan">
      <formula>0</formula>
    </cfRule>
  </conditionalFormatting>
  <conditionalFormatting sqref="H257">
    <cfRule type="cellIs" dxfId="1309" priority="1057" operator="greaterThan">
      <formula>0</formula>
    </cfRule>
    <cfRule type="cellIs" dxfId="1308" priority="1058" operator="lessThan">
      <formula>0</formula>
    </cfRule>
  </conditionalFormatting>
  <conditionalFormatting sqref="I257">
    <cfRule type="cellIs" dxfId="1307" priority="1055" operator="lessThan">
      <formula>0</formula>
    </cfRule>
    <cfRule type="cellIs" dxfId="1306" priority="1056" operator="greaterThan">
      <formula>0</formula>
    </cfRule>
  </conditionalFormatting>
  <conditionalFormatting sqref="J257">
    <cfRule type="cellIs" dxfId="1305" priority="1053" operator="greaterThan">
      <formula>0</formula>
    </cfRule>
    <cfRule type="cellIs" dxfId="1304" priority="1054" operator="lessThan">
      <formula>0</formula>
    </cfRule>
  </conditionalFormatting>
  <conditionalFormatting sqref="K257">
    <cfRule type="cellIs" dxfId="1303" priority="1051" operator="lessThan">
      <formula>0</formula>
    </cfRule>
    <cfRule type="cellIs" dxfId="1302" priority="1052" operator="greaterThan">
      <formula>0</formula>
    </cfRule>
  </conditionalFormatting>
  <conditionalFormatting sqref="L257">
    <cfRule type="cellIs" dxfId="1301" priority="1049" operator="greaterThan">
      <formula>0</formula>
    </cfRule>
    <cfRule type="cellIs" dxfId="1300" priority="1050" operator="lessThan">
      <formula>0</formula>
    </cfRule>
  </conditionalFormatting>
  <conditionalFormatting sqref="M257">
    <cfRule type="cellIs" dxfId="1299" priority="1047" operator="lessThan">
      <formula>0</formula>
    </cfRule>
    <cfRule type="cellIs" dxfId="1298" priority="1048" operator="greaterThan">
      <formula>0</formula>
    </cfRule>
  </conditionalFormatting>
  <conditionalFormatting sqref="N257">
    <cfRule type="cellIs" dxfId="1297" priority="1045" operator="greaterThan">
      <formula>0</formula>
    </cfRule>
    <cfRule type="cellIs" dxfId="1296" priority="1046" operator="lessThan">
      <formula>0</formula>
    </cfRule>
  </conditionalFormatting>
  <conditionalFormatting sqref="O257">
    <cfRule type="cellIs" dxfId="1295" priority="1043" operator="lessThan">
      <formula>0</formula>
    </cfRule>
    <cfRule type="cellIs" dxfId="1294" priority="1044" operator="greaterThan">
      <formula>0</formula>
    </cfRule>
  </conditionalFormatting>
  <conditionalFormatting sqref="P257">
    <cfRule type="cellIs" dxfId="1293" priority="1041" operator="greaterThan">
      <formula>0</formula>
    </cfRule>
    <cfRule type="cellIs" dxfId="1292" priority="1042" operator="lessThan">
      <formula>0</formula>
    </cfRule>
  </conditionalFormatting>
  <conditionalFormatting sqref="Q257">
    <cfRule type="cellIs" dxfId="1291" priority="1039" operator="lessThan">
      <formula>0</formula>
    </cfRule>
    <cfRule type="cellIs" dxfId="1290" priority="1040" operator="greaterThan">
      <formula>0</formula>
    </cfRule>
  </conditionalFormatting>
  <conditionalFormatting sqref="R257">
    <cfRule type="cellIs" dxfId="1289" priority="1037" operator="greaterThan">
      <formula>0</formula>
    </cfRule>
    <cfRule type="cellIs" dxfId="1288" priority="1038" operator="lessThan">
      <formula>0</formula>
    </cfRule>
  </conditionalFormatting>
  <conditionalFormatting sqref="S257">
    <cfRule type="cellIs" dxfId="1287" priority="1035" operator="lessThan">
      <formula>0</formula>
    </cfRule>
    <cfRule type="cellIs" dxfId="1286" priority="1036" operator="greaterThan">
      <formula>0</formula>
    </cfRule>
  </conditionalFormatting>
  <conditionalFormatting sqref="T257">
    <cfRule type="cellIs" dxfId="1285" priority="1033" operator="greaterThan">
      <formula>0</formula>
    </cfRule>
    <cfRule type="cellIs" dxfId="1284" priority="1034" operator="lessThan">
      <formula>0</formula>
    </cfRule>
  </conditionalFormatting>
  <conditionalFormatting sqref="U257">
    <cfRule type="cellIs" dxfId="1283" priority="1031" operator="lessThan">
      <formula>0</formula>
    </cfRule>
    <cfRule type="cellIs" dxfId="1282" priority="1032" operator="greaterThan">
      <formula>0</formula>
    </cfRule>
  </conditionalFormatting>
  <conditionalFormatting sqref="V257">
    <cfRule type="cellIs" dxfId="1281" priority="1029" operator="greaterThan">
      <formula>0</formula>
    </cfRule>
    <cfRule type="cellIs" dxfId="1280" priority="1030" operator="lessThan">
      <formula>0</formula>
    </cfRule>
  </conditionalFormatting>
  <conditionalFormatting sqref="W257">
    <cfRule type="cellIs" dxfId="1279" priority="1027" operator="lessThan">
      <formula>0</formula>
    </cfRule>
    <cfRule type="cellIs" dxfId="1278" priority="1028" operator="greaterThan">
      <formula>0</formula>
    </cfRule>
  </conditionalFormatting>
  <conditionalFormatting sqref="X257">
    <cfRule type="cellIs" dxfId="1277" priority="1025" operator="greaterThan">
      <formula>0</formula>
    </cfRule>
    <cfRule type="cellIs" dxfId="1276" priority="1026" operator="lessThan">
      <formula>0</formula>
    </cfRule>
  </conditionalFormatting>
  <conditionalFormatting sqref="Y257">
    <cfRule type="cellIs" dxfId="1275" priority="1023" operator="lessThan">
      <formula>0</formula>
    </cfRule>
    <cfRule type="cellIs" dxfId="1274" priority="1024" operator="greaterThan">
      <formula>0</formula>
    </cfRule>
  </conditionalFormatting>
  <conditionalFormatting sqref="Z257">
    <cfRule type="cellIs" dxfId="1273" priority="1021" operator="greaterThan">
      <formula>0</formula>
    </cfRule>
    <cfRule type="cellIs" dxfId="1272" priority="1022" operator="lessThan">
      <formula>0</formula>
    </cfRule>
  </conditionalFormatting>
  <conditionalFormatting sqref="AA257">
    <cfRule type="cellIs" dxfId="1271" priority="1019" operator="lessThan">
      <formula>0</formula>
    </cfRule>
    <cfRule type="cellIs" dxfId="1270" priority="1020" operator="greaterThan">
      <formula>0</formula>
    </cfRule>
  </conditionalFormatting>
  <conditionalFormatting sqref="AB257">
    <cfRule type="cellIs" dxfId="1269" priority="1017" operator="greaterThan">
      <formula>0</formula>
    </cfRule>
    <cfRule type="cellIs" dxfId="1268" priority="1018" operator="lessThan">
      <formula>0</formula>
    </cfRule>
  </conditionalFormatting>
  <conditionalFormatting sqref="AC257">
    <cfRule type="cellIs" dxfId="1267" priority="1015" operator="lessThan">
      <formula>0</formula>
    </cfRule>
    <cfRule type="cellIs" dxfId="1266" priority="1016" operator="greaterThan">
      <formula>0</formula>
    </cfRule>
  </conditionalFormatting>
  <conditionalFormatting sqref="F261">
    <cfRule type="cellIs" dxfId="1265" priority="1013" operator="greaterThan">
      <formula>0</formula>
    </cfRule>
    <cfRule type="cellIs" dxfId="1264" priority="1014" operator="lessThan">
      <formula>0</formula>
    </cfRule>
  </conditionalFormatting>
  <conditionalFormatting sqref="G261">
    <cfRule type="cellIs" dxfId="1263" priority="1011" operator="lessThan">
      <formula>0</formula>
    </cfRule>
    <cfRule type="cellIs" dxfId="1262" priority="1012" operator="greaterThan">
      <formula>0</formula>
    </cfRule>
  </conditionalFormatting>
  <conditionalFormatting sqref="H261">
    <cfRule type="cellIs" dxfId="1261" priority="1009" operator="greaterThan">
      <formula>0</formula>
    </cfRule>
    <cfRule type="cellIs" dxfId="1260" priority="1010" operator="lessThan">
      <formula>0</formula>
    </cfRule>
  </conditionalFormatting>
  <conditionalFormatting sqref="I261">
    <cfRule type="cellIs" dxfId="1259" priority="1007" operator="lessThan">
      <formula>0</formula>
    </cfRule>
    <cfRule type="cellIs" dxfId="1258" priority="1008" operator="greaterThan">
      <formula>0</formula>
    </cfRule>
  </conditionalFormatting>
  <conditionalFormatting sqref="J261">
    <cfRule type="cellIs" dxfId="1257" priority="1005" operator="greaterThan">
      <formula>0</formula>
    </cfRule>
    <cfRule type="cellIs" dxfId="1256" priority="1006" operator="lessThan">
      <formula>0</formula>
    </cfRule>
  </conditionalFormatting>
  <conditionalFormatting sqref="K261">
    <cfRule type="cellIs" dxfId="1255" priority="1003" operator="lessThan">
      <formula>0</formula>
    </cfRule>
    <cfRule type="cellIs" dxfId="1254" priority="1004" operator="greaterThan">
      <formula>0</formula>
    </cfRule>
  </conditionalFormatting>
  <conditionalFormatting sqref="L261">
    <cfRule type="cellIs" dxfId="1253" priority="1001" operator="greaterThan">
      <formula>0</formula>
    </cfRule>
    <cfRule type="cellIs" dxfId="1252" priority="1002" operator="lessThan">
      <formula>0</formula>
    </cfRule>
  </conditionalFormatting>
  <conditionalFormatting sqref="M261">
    <cfRule type="cellIs" dxfId="1251" priority="999" operator="lessThan">
      <formula>0</formula>
    </cfRule>
    <cfRule type="cellIs" dxfId="1250" priority="1000" operator="greaterThan">
      <formula>0</formula>
    </cfRule>
  </conditionalFormatting>
  <conditionalFormatting sqref="N261">
    <cfRule type="cellIs" dxfId="1249" priority="997" operator="greaterThan">
      <formula>0</formula>
    </cfRule>
    <cfRule type="cellIs" dxfId="1248" priority="998" operator="lessThan">
      <formula>0</formula>
    </cfRule>
  </conditionalFormatting>
  <conditionalFormatting sqref="O261">
    <cfRule type="cellIs" dxfId="1247" priority="995" operator="lessThan">
      <formula>0</formula>
    </cfRule>
    <cfRule type="cellIs" dxfId="1246" priority="996" operator="greaterThan">
      <formula>0</formula>
    </cfRule>
  </conditionalFormatting>
  <conditionalFormatting sqref="P261">
    <cfRule type="cellIs" dxfId="1245" priority="993" operator="greaterThan">
      <formula>0</formula>
    </cfRule>
    <cfRule type="cellIs" dxfId="1244" priority="994" operator="lessThan">
      <formula>0</formula>
    </cfRule>
  </conditionalFormatting>
  <conditionalFormatting sqref="Q261">
    <cfRule type="cellIs" dxfId="1243" priority="991" operator="lessThan">
      <formula>0</formula>
    </cfRule>
    <cfRule type="cellIs" dxfId="1242" priority="992" operator="greaterThan">
      <formula>0</formula>
    </cfRule>
  </conditionalFormatting>
  <conditionalFormatting sqref="R261">
    <cfRule type="cellIs" dxfId="1241" priority="989" operator="greaterThan">
      <formula>0</formula>
    </cfRule>
    <cfRule type="cellIs" dxfId="1240" priority="990" operator="lessThan">
      <formula>0</formula>
    </cfRule>
  </conditionalFormatting>
  <conditionalFormatting sqref="S261">
    <cfRule type="cellIs" dxfId="1239" priority="987" operator="lessThan">
      <formula>0</formula>
    </cfRule>
    <cfRule type="cellIs" dxfId="1238" priority="988" operator="greaterThan">
      <formula>0</formula>
    </cfRule>
  </conditionalFormatting>
  <conditionalFormatting sqref="T261">
    <cfRule type="cellIs" dxfId="1237" priority="985" operator="greaterThan">
      <formula>0</formula>
    </cfRule>
    <cfRule type="cellIs" dxfId="1236" priority="986" operator="lessThan">
      <formula>0</formula>
    </cfRule>
  </conditionalFormatting>
  <conditionalFormatting sqref="U261">
    <cfRule type="cellIs" dxfId="1235" priority="983" operator="lessThan">
      <formula>0</formula>
    </cfRule>
    <cfRule type="cellIs" dxfId="1234" priority="984" operator="greaterThan">
      <formula>0</formula>
    </cfRule>
  </conditionalFormatting>
  <conditionalFormatting sqref="V261">
    <cfRule type="cellIs" dxfId="1233" priority="981" operator="greaterThan">
      <formula>0</formula>
    </cfRule>
    <cfRule type="cellIs" dxfId="1232" priority="982" operator="lessThan">
      <formula>0</formula>
    </cfRule>
  </conditionalFormatting>
  <conditionalFormatting sqref="W261">
    <cfRule type="cellIs" dxfId="1231" priority="979" operator="lessThan">
      <formula>0</formula>
    </cfRule>
    <cfRule type="cellIs" dxfId="1230" priority="980" operator="greaterThan">
      <formula>0</formula>
    </cfRule>
  </conditionalFormatting>
  <conditionalFormatting sqref="X261">
    <cfRule type="cellIs" dxfId="1229" priority="977" operator="greaterThan">
      <formula>0</formula>
    </cfRule>
    <cfRule type="cellIs" dxfId="1228" priority="978" operator="lessThan">
      <formula>0</formula>
    </cfRule>
  </conditionalFormatting>
  <conditionalFormatting sqref="Y261">
    <cfRule type="cellIs" dxfId="1227" priority="975" operator="lessThan">
      <formula>0</formula>
    </cfRule>
    <cfRule type="cellIs" dxfId="1226" priority="976" operator="greaterThan">
      <formula>0</formula>
    </cfRule>
  </conditionalFormatting>
  <conditionalFormatting sqref="Z261">
    <cfRule type="cellIs" dxfId="1225" priority="973" operator="greaterThan">
      <formula>0</formula>
    </cfRule>
    <cfRule type="cellIs" dxfId="1224" priority="974" operator="lessThan">
      <formula>0</formula>
    </cfRule>
  </conditionalFormatting>
  <conditionalFormatting sqref="AA261">
    <cfRule type="cellIs" dxfId="1223" priority="971" operator="lessThan">
      <formula>0</formula>
    </cfRule>
    <cfRule type="cellIs" dxfId="1222" priority="972" operator="greaterThan">
      <formula>0</formula>
    </cfRule>
  </conditionalFormatting>
  <conditionalFormatting sqref="AB261">
    <cfRule type="cellIs" dxfId="1221" priority="969" operator="greaterThan">
      <formula>0</formula>
    </cfRule>
    <cfRule type="cellIs" dxfId="1220" priority="970" operator="lessThan">
      <formula>0</formula>
    </cfRule>
  </conditionalFormatting>
  <conditionalFormatting sqref="AC261">
    <cfRule type="cellIs" dxfId="1219" priority="967" operator="lessThan">
      <formula>0</formula>
    </cfRule>
    <cfRule type="cellIs" dxfId="1218" priority="968" operator="greaterThan">
      <formula>0</formula>
    </cfRule>
  </conditionalFormatting>
  <conditionalFormatting sqref="F264">
    <cfRule type="cellIs" dxfId="1217" priority="965" operator="lessThan">
      <formula>$B264</formula>
    </cfRule>
    <cfRule type="cellIs" dxfId="1216" priority="966" operator="greaterThan">
      <formula>$B264</formula>
    </cfRule>
  </conditionalFormatting>
  <conditionalFormatting sqref="H264">
    <cfRule type="cellIs" dxfId="1215" priority="963" operator="lessThan">
      <formula>$B264</formula>
    </cfRule>
    <cfRule type="cellIs" dxfId="1214" priority="964" operator="greaterThan">
      <formula>$B264</formula>
    </cfRule>
  </conditionalFormatting>
  <conditionalFormatting sqref="J264">
    <cfRule type="cellIs" dxfId="1213" priority="961" operator="lessThan">
      <formula>$B264</formula>
    </cfRule>
    <cfRule type="cellIs" dxfId="1212" priority="962" operator="greaterThan">
      <formula>$B264</formula>
    </cfRule>
  </conditionalFormatting>
  <conditionalFormatting sqref="L264">
    <cfRule type="cellIs" dxfId="1211" priority="959" operator="lessThan">
      <formula>$B264</formula>
    </cfRule>
    <cfRule type="cellIs" dxfId="1210" priority="960" operator="greaterThan">
      <formula>$B264</formula>
    </cfRule>
  </conditionalFormatting>
  <conditionalFormatting sqref="N264">
    <cfRule type="cellIs" dxfId="1209" priority="957" operator="lessThan">
      <formula>$B264</formula>
    </cfRule>
    <cfRule type="cellIs" dxfId="1208" priority="958" operator="greaterThan">
      <formula>$B264</formula>
    </cfRule>
  </conditionalFormatting>
  <conditionalFormatting sqref="P264">
    <cfRule type="cellIs" dxfId="1207" priority="955" operator="lessThan">
      <formula>$B264</formula>
    </cfRule>
    <cfRule type="cellIs" dxfId="1206" priority="956" operator="greaterThan">
      <formula>$B264</formula>
    </cfRule>
  </conditionalFormatting>
  <conditionalFormatting sqref="R264">
    <cfRule type="cellIs" dxfId="1205" priority="953" operator="lessThan">
      <formula>$B264</formula>
    </cfRule>
    <cfRule type="cellIs" dxfId="1204" priority="954" operator="greaterThan">
      <formula>$B264</formula>
    </cfRule>
  </conditionalFormatting>
  <conditionalFormatting sqref="T264">
    <cfRule type="cellIs" dxfId="1203" priority="951" operator="lessThan">
      <formula>$B264</formula>
    </cfRule>
    <cfRule type="cellIs" dxfId="1202" priority="952" operator="greaterThan">
      <formula>$B264</formula>
    </cfRule>
  </conditionalFormatting>
  <conditionalFormatting sqref="V264">
    <cfRule type="cellIs" dxfId="1201" priority="949" operator="lessThan">
      <formula>$B264</formula>
    </cfRule>
    <cfRule type="cellIs" dxfId="1200" priority="950" operator="greaterThan">
      <formula>$B264</formula>
    </cfRule>
  </conditionalFormatting>
  <conditionalFormatting sqref="X264">
    <cfRule type="cellIs" dxfId="1199" priority="947" operator="lessThan">
      <formula>$B264</formula>
    </cfRule>
    <cfRule type="cellIs" dxfId="1198" priority="948" operator="greaterThan">
      <formula>$B264</formula>
    </cfRule>
  </conditionalFormatting>
  <conditionalFormatting sqref="Z264">
    <cfRule type="cellIs" dxfId="1197" priority="945" operator="lessThan">
      <formula>$B264</formula>
    </cfRule>
    <cfRule type="cellIs" dxfId="1196" priority="946" operator="greaterThan">
      <formula>$B264</formula>
    </cfRule>
  </conditionalFormatting>
  <conditionalFormatting sqref="AB264">
    <cfRule type="cellIs" dxfId="1195" priority="943" operator="lessThan">
      <formula>$B264</formula>
    </cfRule>
    <cfRule type="cellIs" dxfId="1194" priority="944" operator="greaterThan">
      <formula>$B264</formula>
    </cfRule>
  </conditionalFormatting>
  <conditionalFormatting sqref="G264">
    <cfRule type="cellIs" dxfId="1193" priority="941" operator="greaterThan">
      <formula>$C264</formula>
    </cfRule>
    <cfRule type="cellIs" dxfId="1192" priority="942" operator="lessThan">
      <formula>$C264</formula>
    </cfRule>
  </conditionalFormatting>
  <conditionalFormatting sqref="I264">
    <cfRule type="cellIs" dxfId="1191" priority="939" operator="greaterThan">
      <formula>$C264</formula>
    </cfRule>
    <cfRule type="cellIs" dxfId="1190" priority="940" operator="lessThan">
      <formula>$C264</formula>
    </cfRule>
  </conditionalFormatting>
  <conditionalFormatting sqref="K264">
    <cfRule type="cellIs" dxfId="1189" priority="937" operator="greaterThan">
      <formula>$C264</formula>
    </cfRule>
    <cfRule type="cellIs" dxfId="1188" priority="938" operator="lessThan">
      <formula>$C264</formula>
    </cfRule>
  </conditionalFormatting>
  <conditionalFormatting sqref="M264">
    <cfRule type="cellIs" dxfId="1187" priority="935" operator="greaterThan">
      <formula>$C264</formula>
    </cfRule>
    <cfRule type="cellIs" dxfId="1186" priority="936" operator="lessThan">
      <formula>$C264</formula>
    </cfRule>
  </conditionalFormatting>
  <conditionalFormatting sqref="O264">
    <cfRule type="cellIs" dxfId="1185" priority="933" operator="greaterThan">
      <formula>$C264</formula>
    </cfRule>
    <cfRule type="cellIs" dxfId="1184" priority="934" operator="lessThan">
      <formula>$C264</formula>
    </cfRule>
  </conditionalFormatting>
  <conditionalFormatting sqref="Q264">
    <cfRule type="cellIs" dxfId="1183" priority="931" operator="greaterThan">
      <formula>$C264</formula>
    </cfRule>
    <cfRule type="cellIs" dxfId="1182" priority="932" operator="lessThan">
      <formula>$C264</formula>
    </cfRule>
  </conditionalFormatting>
  <conditionalFormatting sqref="S264">
    <cfRule type="cellIs" dxfId="1181" priority="929" operator="greaterThan">
      <formula>$C264</formula>
    </cfRule>
    <cfRule type="cellIs" dxfId="1180" priority="930" operator="lessThan">
      <formula>$C264</formula>
    </cfRule>
  </conditionalFormatting>
  <conditionalFormatting sqref="U264">
    <cfRule type="cellIs" dxfId="1179" priority="927" operator="greaterThan">
      <formula>$C264</formula>
    </cfRule>
    <cfRule type="cellIs" dxfId="1178" priority="928" operator="lessThan">
      <formula>$C264</formula>
    </cfRule>
  </conditionalFormatting>
  <conditionalFormatting sqref="W264">
    <cfRule type="cellIs" dxfId="1177" priority="925" operator="greaterThan">
      <formula>$C264</formula>
    </cfRule>
    <cfRule type="cellIs" dxfId="1176" priority="926" operator="lessThan">
      <formula>$C264</formula>
    </cfRule>
  </conditionalFormatting>
  <conditionalFormatting sqref="Y264">
    <cfRule type="cellIs" dxfId="1175" priority="923" operator="greaterThan">
      <formula>$C264</formula>
    </cfRule>
    <cfRule type="cellIs" dxfId="1174" priority="924" operator="lessThan">
      <formula>$C264</formula>
    </cfRule>
  </conditionalFormatting>
  <conditionalFormatting sqref="AA264">
    <cfRule type="cellIs" dxfId="1173" priority="921" operator="greaterThan">
      <formula>$C264</formula>
    </cfRule>
    <cfRule type="cellIs" dxfId="1172" priority="922" operator="lessThan">
      <formula>$C264</formula>
    </cfRule>
  </conditionalFormatting>
  <conditionalFormatting sqref="AC264">
    <cfRule type="cellIs" dxfId="1171" priority="919" operator="greaterThan">
      <formula>$C264</formula>
    </cfRule>
    <cfRule type="cellIs" dxfId="1170" priority="920" operator="lessThan">
      <formula>$C264</formula>
    </cfRule>
  </conditionalFormatting>
  <conditionalFormatting sqref="F268">
    <cfRule type="cellIs" dxfId="1169" priority="917" operator="lessThan">
      <formula>$B264</formula>
    </cfRule>
    <cfRule type="cellIs" dxfId="1168" priority="918" operator="greaterThan">
      <formula>$B264</formula>
    </cfRule>
  </conditionalFormatting>
  <conditionalFormatting sqref="G268">
    <cfRule type="cellIs" dxfId="1167" priority="915" operator="greaterThan">
      <formula>$C264</formula>
    </cfRule>
    <cfRule type="cellIs" dxfId="1166" priority="916" operator="lessThan">
      <formula>$C264</formula>
    </cfRule>
  </conditionalFormatting>
  <conditionalFormatting sqref="F272">
    <cfRule type="cellIs" dxfId="1165" priority="913" operator="lessThan">
      <formula>$B264</formula>
    </cfRule>
    <cfRule type="cellIs" dxfId="1164" priority="914" operator="greaterThan">
      <formula>$B264</formula>
    </cfRule>
  </conditionalFormatting>
  <conditionalFormatting sqref="G272">
    <cfRule type="cellIs" dxfId="1163" priority="911" operator="greaterThan">
      <formula>$C264</formula>
    </cfRule>
    <cfRule type="cellIs" dxfId="1162" priority="912" operator="lessThan">
      <formula>$C264</formula>
    </cfRule>
  </conditionalFormatting>
  <conditionalFormatting sqref="F276">
    <cfRule type="cellIs" dxfId="1161" priority="909" operator="lessThan">
      <formula>$B264</formula>
    </cfRule>
    <cfRule type="cellIs" dxfId="1160" priority="910" operator="greaterThan">
      <formula>$B264</formula>
    </cfRule>
  </conditionalFormatting>
  <conditionalFormatting sqref="G276">
    <cfRule type="cellIs" dxfId="1159" priority="907" operator="greaterThan">
      <formula>$C264</formula>
    </cfRule>
    <cfRule type="cellIs" dxfId="1158" priority="908" operator="lessThan">
      <formula>$C264</formula>
    </cfRule>
  </conditionalFormatting>
  <conditionalFormatting sqref="F280">
    <cfRule type="cellIs" dxfId="1157" priority="905" operator="lessThan">
      <formula>$B264</formula>
    </cfRule>
    <cfRule type="cellIs" dxfId="1156" priority="906" operator="greaterThan">
      <formula>$B264</formula>
    </cfRule>
  </conditionalFormatting>
  <conditionalFormatting sqref="G280">
    <cfRule type="cellIs" dxfId="1155" priority="903" operator="greaterThan">
      <formula>$C264</formula>
    </cfRule>
    <cfRule type="cellIs" dxfId="1154" priority="904" operator="lessThan">
      <formula>$C264</formula>
    </cfRule>
  </conditionalFormatting>
  <conditionalFormatting sqref="H268">
    <cfRule type="cellIs" dxfId="1153" priority="901" operator="lessThan">
      <formula>$B264</formula>
    </cfRule>
    <cfRule type="cellIs" dxfId="1152" priority="902" operator="greaterThan">
      <formula>$B264</formula>
    </cfRule>
  </conditionalFormatting>
  <conditionalFormatting sqref="J268">
    <cfRule type="cellIs" dxfId="1151" priority="899" operator="lessThan">
      <formula>$B264</formula>
    </cfRule>
    <cfRule type="cellIs" dxfId="1150" priority="900" operator="greaterThan">
      <formula>$B264</formula>
    </cfRule>
  </conditionalFormatting>
  <conditionalFormatting sqref="L268">
    <cfRule type="cellIs" dxfId="1149" priority="897" operator="lessThan">
      <formula>$B264</formula>
    </cfRule>
    <cfRule type="cellIs" dxfId="1148" priority="898" operator="greaterThan">
      <formula>$B264</formula>
    </cfRule>
  </conditionalFormatting>
  <conditionalFormatting sqref="N268">
    <cfRule type="cellIs" dxfId="1147" priority="895" operator="lessThan">
      <formula>$B264</formula>
    </cfRule>
    <cfRule type="cellIs" dxfId="1146" priority="896" operator="greaterThan">
      <formula>$B264</formula>
    </cfRule>
  </conditionalFormatting>
  <conditionalFormatting sqref="P268">
    <cfRule type="cellIs" dxfId="1145" priority="893" operator="lessThan">
      <formula>$B264</formula>
    </cfRule>
    <cfRule type="cellIs" dxfId="1144" priority="894" operator="greaterThan">
      <formula>$B264</formula>
    </cfRule>
  </conditionalFormatting>
  <conditionalFormatting sqref="R268">
    <cfRule type="cellIs" dxfId="1143" priority="891" operator="lessThan">
      <formula>$B264</formula>
    </cfRule>
    <cfRule type="cellIs" dxfId="1142" priority="892" operator="greaterThan">
      <formula>$B264</formula>
    </cfRule>
  </conditionalFormatting>
  <conditionalFormatting sqref="T268">
    <cfRule type="cellIs" dxfId="1141" priority="889" operator="lessThan">
      <formula>$B264</formula>
    </cfRule>
    <cfRule type="cellIs" dxfId="1140" priority="890" operator="greaterThan">
      <formula>$B264</formula>
    </cfRule>
  </conditionalFormatting>
  <conditionalFormatting sqref="V268">
    <cfRule type="cellIs" dxfId="1139" priority="887" operator="lessThan">
      <formula>$B264</formula>
    </cfRule>
    <cfRule type="cellIs" dxfId="1138" priority="888" operator="greaterThan">
      <formula>$B264</formula>
    </cfRule>
  </conditionalFormatting>
  <conditionalFormatting sqref="X268">
    <cfRule type="cellIs" dxfId="1137" priority="885" operator="lessThan">
      <formula>$B264</formula>
    </cfRule>
    <cfRule type="cellIs" dxfId="1136" priority="886" operator="greaterThan">
      <formula>$B264</formula>
    </cfRule>
  </conditionalFormatting>
  <conditionalFormatting sqref="Z268">
    <cfRule type="cellIs" dxfId="1135" priority="883" operator="lessThan">
      <formula>$B264</formula>
    </cfRule>
    <cfRule type="cellIs" dxfId="1134" priority="884" operator="greaterThan">
      <formula>$B264</formula>
    </cfRule>
  </conditionalFormatting>
  <conditionalFormatting sqref="AB268">
    <cfRule type="cellIs" dxfId="1133" priority="881" operator="lessThan">
      <formula>$B264</formula>
    </cfRule>
    <cfRule type="cellIs" dxfId="1132" priority="882" operator="greaterThan">
      <formula>$B264</formula>
    </cfRule>
  </conditionalFormatting>
  <conditionalFormatting sqref="I268">
    <cfRule type="cellIs" dxfId="1131" priority="879" operator="greaterThan">
      <formula>$C264</formula>
    </cfRule>
    <cfRule type="cellIs" dxfId="1130" priority="880" operator="lessThan">
      <formula>$C264</formula>
    </cfRule>
  </conditionalFormatting>
  <conditionalFormatting sqref="K268">
    <cfRule type="cellIs" dxfId="1129" priority="877" operator="greaterThan">
      <formula>$C264</formula>
    </cfRule>
    <cfRule type="cellIs" dxfId="1128" priority="878" operator="lessThan">
      <formula>$C264</formula>
    </cfRule>
  </conditionalFormatting>
  <conditionalFormatting sqref="M268">
    <cfRule type="cellIs" dxfId="1127" priority="875" operator="greaterThan">
      <formula>$C264</formula>
    </cfRule>
    <cfRule type="cellIs" dxfId="1126" priority="876" operator="lessThan">
      <formula>$C264</formula>
    </cfRule>
  </conditionalFormatting>
  <conditionalFormatting sqref="O268">
    <cfRule type="cellIs" dxfId="1125" priority="873" operator="greaterThan">
      <formula>$C264</formula>
    </cfRule>
    <cfRule type="cellIs" dxfId="1124" priority="874" operator="lessThan">
      <formula>$C264</formula>
    </cfRule>
  </conditionalFormatting>
  <conditionalFormatting sqref="Q268">
    <cfRule type="cellIs" dxfId="1123" priority="871" operator="greaterThan">
      <formula>$C264</formula>
    </cfRule>
    <cfRule type="cellIs" dxfId="1122" priority="872" operator="lessThan">
      <formula>$C264</formula>
    </cfRule>
  </conditionalFormatting>
  <conditionalFormatting sqref="S268">
    <cfRule type="cellIs" dxfId="1121" priority="869" operator="greaterThan">
      <formula>$C264</formula>
    </cfRule>
    <cfRule type="cellIs" dxfId="1120" priority="870" operator="lessThan">
      <formula>$C264</formula>
    </cfRule>
  </conditionalFormatting>
  <conditionalFormatting sqref="U268">
    <cfRule type="cellIs" dxfId="1119" priority="867" operator="greaterThan">
      <formula>$C264</formula>
    </cfRule>
    <cfRule type="cellIs" dxfId="1118" priority="868" operator="lessThan">
      <formula>$C264</formula>
    </cfRule>
  </conditionalFormatting>
  <conditionalFormatting sqref="W268">
    <cfRule type="cellIs" dxfId="1117" priority="865" operator="greaterThan">
      <formula>$C264</formula>
    </cfRule>
    <cfRule type="cellIs" dxfId="1116" priority="866" operator="lessThan">
      <formula>$C264</formula>
    </cfRule>
  </conditionalFormatting>
  <conditionalFormatting sqref="Y268">
    <cfRule type="cellIs" dxfId="1115" priority="863" operator="greaterThan">
      <formula>$C264</formula>
    </cfRule>
    <cfRule type="cellIs" dxfId="1114" priority="864" operator="lessThan">
      <formula>$C264</formula>
    </cfRule>
  </conditionalFormatting>
  <conditionalFormatting sqref="AA268">
    <cfRule type="cellIs" dxfId="1113" priority="861" operator="greaterThan">
      <formula>$C264</formula>
    </cfRule>
    <cfRule type="cellIs" dxfId="1112" priority="862" operator="lessThan">
      <formula>$C264</formula>
    </cfRule>
  </conditionalFormatting>
  <conditionalFormatting sqref="AC268">
    <cfRule type="cellIs" dxfId="1111" priority="859" operator="greaterThan">
      <formula>$C264</formula>
    </cfRule>
    <cfRule type="cellIs" dxfId="1110" priority="860" operator="lessThan">
      <formula>$C264</formula>
    </cfRule>
  </conditionalFormatting>
  <conditionalFormatting sqref="H272">
    <cfRule type="cellIs" dxfId="1109" priority="857" operator="lessThan">
      <formula>$B264</formula>
    </cfRule>
    <cfRule type="cellIs" dxfId="1108" priority="858" operator="greaterThan">
      <formula>$B264</formula>
    </cfRule>
  </conditionalFormatting>
  <conditionalFormatting sqref="J272">
    <cfRule type="cellIs" dxfId="1107" priority="855" operator="lessThan">
      <formula>$B264</formula>
    </cfRule>
    <cfRule type="cellIs" dxfId="1106" priority="856" operator="greaterThan">
      <formula>$B264</formula>
    </cfRule>
  </conditionalFormatting>
  <conditionalFormatting sqref="L272">
    <cfRule type="cellIs" dxfId="1105" priority="853" operator="lessThan">
      <formula>$B264</formula>
    </cfRule>
    <cfRule type="cellIs" dxfId="1104" priority="854" operator="greaterThan">
      <formula>$B264</formula>
    </cfRule>
  </conditionalFormatting>
  <conditionalFormatting sqref="N272">
    <cfRule type="cellIs" dxfId="1103" priority="851" operator="lessThan">
      <formula>$B264</formula>
    </cfRule>
    <cfRule type="cellIs" dxfId="1102" priority="852" operator="greaterThan">
      <formula>$B264</formula>
    </cfRule>
  </conditionalFormatting>
  <conditionalFormatting sqref="P272">
    <cfRule type="cellIs" dxfId="1101" priority="849" operator="lessThan">
      <formula>$B264</formula>
    </cfRule>
    <cfRule type="cellIs" dxfId="1100" priority="850" operator="greaterThan">
      <formula>$B264</formula>
    </cfRule>
  </conditionalFormatting>
  <conditionalFormatting sqref="R272">
    <cfRule type="cellIs" dxfId="1099" priority="847" operator="lessThan">
      <formula>$B264</formula>
    </cfRule>
    <cfRule type="cellIs" dxfId="1098" priority="848" operator="greaterThan">
      <formula>$B264</formula>
    </cfRule>
  </conditionalFormatting>
  <conditionalFormatting sqref="T272">
    <cfRule type="cellIs" dxfId="1097" priority="845" operator="lessThan">
      <formula>$B264</formula>
    </cfRule>
    <cfRule type="cellIs" dxfId="1096" priority="846" operator="greaterThan">
      <formula>$B264</formula>
    </cfRule>
  </conditionalFormatting>
  <conditionalFormatting sqref="V272">
    <cfRule type="cellIs" dxfId="1095" priority="843" operator="lessThan">
      <formula>$B264</formula>
    </cfRule>
    <cfRule type="cellIs" dxfId="1094" priority="844" operator="greaterThan">
      <formula>$B264</formula>
    </cfRule>
  </conditionalFormatting>
  <conditionalFormatting sqref="X272">
    <cfRule type="cellIs" dxfId="1093" priority="841" operator="lessThan">
      <formula>$B264</formula>
    </cfRule>
    <cfRule type="cellIs" dxfId="1092" priority="842" operator="greaterThan">
      <formula>$B264</formula>
    </cfRule>
  </conditionalFormatting>
  <conditionalFormatting sqref="Z272">
    <cfRule type="cellIs" dxfId="1091" priority="839" operator="lessThan">
      <formula>$B264</formula>
    </cfRule>
    <cfRule type="cellIs" dxfId="1090" priority="840" operator="greaterThan">
      <formula>$B264</formula>
    </cfRule>
  </conditionalFormatting>
  <conditionalFormatting sqref="AB272">
    <cfRule type="cellIs" dxfId="1089" priority="837" operator="lessThan">
      <formula>$B264</formula>
    </cfRule>
    <cfRule type="cellIs" dxfId="1088" priority="838" operator="greaterThan">
      <formula>$B264</formula>
    </cfRule>
  </conditionalFormatting>
  <conditionalFormatting sqref="I272">
    <cfRule type="cellIs" dxfId="1087" priority="835" operator="greaterThan">
      <formula>$C264</formula>
    </cfRule>
    <cfRule type="cellIs" dxfId="1086" priority="836" operator="lessThan">
      <formula>$C264</formula>
    </cfRule>
  </conditionalFormatting>
  <conditionalFormatting sqref="K272">
    <cfRule type="cellIs" dxfId="1085" priority="833" operator="greaterThan">
      <formula>$C264</formula>
    </cfRule>
    <cfRule type="cellIs" dxfId="1084" priority="834" operator="lessThan">
      <formula>$C264</formula>
    </cfRule>
  </conditionalFormatting>
  <conditionalFormatting sqref="M272">
    <cfRule type="cellIs" dxfId="1083" priority="831" operator="greaterThan">
      <formula>$C264</formula>
    </cfRule>
    <cfRule type="cellIs" dxfId="1082" priority="832" operator="lessThan">
      <formula>$C264</formula>
    </cfRule>
  </conditionalFormatting>
  <conditionalFormatting sqref="O272">
    <cfRule type="cellIs" dxfId="1081" priority="829" operator="greaterThan">
      <formula>$C264</formula>
    </cfRule>
    <cfRule type="cellIs" dxfId="1080" priority="830" operator="lessThan">
      <formula>$C264</formula>
    </cfRule>
  </conditionalFormatting>
  <conditionalFormatting sqref="Q272">
    <cfRule type="cellIs" dxfId="1079" priority="827" operator="greaterThan">
      <formula>$C264</formula>
    </cfRule>
    <cfRule type="cellIs" dxfId="1078" priority="828" operator="lessThan">
      <formula>$C264</formula>
    </cfRule>
  </conditionalFormatting>
  <conditionalFormatting sqref="S272">
    <cfRule type="cellIs" dxfId="1077" priority="825" operator="greaterThan">
      <formula>$C264</formula>
    </cfRule>
    <cfRule type="cellIs" dxfId="1076" priority="826" operator="lessThan">
      <formula>$C264</formula>
    </cfRule>
  </conditionalFormatting>
  <conditionalFormatting sqref="U272">
    <cfRule type="cellIs" dxfId="1075" priority="823" operator="greaterThan">
      <formula>$C264</formula>
    </cfRule>
    <cfRule type="cellIs" dxfId="1074" priority="824" operator="lessThan">
      <formula>$C264</formula>
    </cfRule>
  </conditionalFormatting>
  <conditionalFormatting sqref="W272">
    <cfRule type="cellIs" dxfId="1073" priority="821" operator="greaterThan">
      <formula>$C264</formula>
    </cfRule>
    <cfRule type="cellIs" dxfId="1072" priority="822" operator="lessThan">
      <formula>$C264</formula>
    </cfRule>
  </conditionalFormatting>
  <conditionalFormatting sqref="Y272">
    <cfRule type="cellIs" dxfId="1071" priority="819" operator="greaterThan">
      <formula>$C264</formula>
    </cfRule>
    <cfRule type="cellIs" dxfId="1070" priority="820" operator="lessThan">
      <formula>$C264</formula>
    </cfRule>
  </conditionalFormatting>
  <conditionalFormatting sqref="AA272">
    <cfRule type="cellIs" dxfId="1069" priority="817" operator="greaterThan">
      <formula>$C264</formula>
    </cfRule>
    <cfRule type="cellIs" dxfId="1068" priority="818" operator="lessThan">
      <formula>$C264</formula>
    </cfRule>
  </conditionalFormatting>
  <conditionalFormatting sqref="AC272">
    <cfRule type="cellIs" dxfId="1067" priority="815" operator="greaterThan">
      <formula>$C264</formula>
    </cfRule>
    <cfRule type="cellIs" dxfId="1066" priority="816" operator="lessThan">
      <formula>$C264</formula>
    </cfRule>
  </conditionalFormatting>
  <conditionalFormatting sqref="H276">
    <cfRule type="cellIs" dxfId="1065" priority="813" operator="lessThan">
      <formula>$B264</formula>
    </cfRule>
    <cfRule type="cellIs" dxfId="1064" priority="814" operator="greaterThan">
      <formula>$B264</formula>
    </cfRule>
  </conditionalFormatting>
  <conditionalFormatting sqref="J276">
    <cfRule type="cellIs" dxfId="1063" priority="811" operator="lessThan">
      <formula>$B264</formula>
    </cfRule>
    <cfRule type="cellIs" dxfId="1062" priority="812" operator="greaterThan">
      <formula>$B264</formula>
    </cfRule>
  </conditionalFormatting>
  <conditionalFormatting sqref="L276">
    <cfRule type="cellIs" dxfId="1061" priority="809" operator="lessThan">
      <formula>$B264</formula>
    </cfRule>
    <cfRule type="cellIs" dxfId="1060" priority="810" operator="greaterThan">
      <formula>$B264</formula>
    </cfRule>
  </conditionalFormatting>
  <conditionalFormatting sqref="N276">
    <cfRule type="cellIs" dxfId="1059" priority="807" operator="lessThan">
      <formula>$B264</formula>
    </cfRule>
    <cfRule type="cellIs" dxfId="1058" priority="808" operator="greaterThan">
      <formula>$B264</formula>
    </cfRule>
  </conditionalFormatting>
  <conditionalFormatting sqref="P276">
    <cfRule type="cellIs" dxfId="1057" priority="805" operator="lessThan">
      <formula>$B264</formula>
    </cfRule>
    <cfRule type="cellIs" dxfId="1056" priority="806" operator="greaterThan">
      <formula>$B264</formula>
    </cfRule>
  </conditionalFormatting>
  <conditionalFormatting sqref="R276">
    <cfRule type="cellIs" dxfId="1055" priority="803" operator="lessThan">
      <formula>$B264</formula>
    </cfRule>
    <cfRule type="cellIs" dxfId="1054" priority="804" operator="greaterThan">
      <formula>$B264</formula>
    </cfRule>
  </conditionalFormatting>
  <conditionalFormatting sqref="T276">
    <cfRule type="cellIs" dxfId="1053" priority="801" operator="lessThan">
      <formula>$B264</formula>
    </cfRule>
    <cfRule type="cellIs" dxfId="1052" priority="802" operator="greaterThan">
      <formula>$B264</formula>
    </cfRule>
  </conditionalFormatting>
  <conditionalFormatting sqref="V276">
    <cfRule type="cellIs" dxfId="1051" priority="799" operator="lessThan">
      <formula>$B264</formula>
    </cfRule>
    <cfRule type="cellIs" dxfId="1050" priority="800" operator="greaterThan">
      <formula>$B264</formula>
    </cfRule>
  </conditionalFormatting>
  <conditionalFormatting sqref="X276">
    <cfRule type="cellIs" dxfId="1049" priority="797" operator="lessThan">
      <formula>$B264</formula>
    </cfRule>
    <cfRule type="cellIs" dxfId="1048" priority="798" operator="greaterThan">
      <formula>$B264</formula>
    </cfRule>
  </conditionalFormatting>
  <conditionalFormatting sqref="Z276">
    <cfRule type="cellIs" dxfId="1047" priority="795" operator="lessThan">
      <formula>$B264</formula>
    </cfRule>
    <cfRule type="cellIs" dxfId="1046" priority="796" operator="greaterThan">
      <formula>$B264</formula>
    </cfRule>
  </conditionalFormatting>
  <conditionalFormatting sqref="AB276">
    <cfRule type="cellIs" dxfId="1045" priority="793" operator="lessThan">
      <formula>$B264</formula>
    </cfRule>
    <cfRule type="cellIs" dxfId="1044" priority="794" operator="greaterThan">
      <formula>$B264</formula>
    </cfRule>
  </conditionalFormatting>
  <conditionalFormatting sqref="I276">
    <cfRule type="cellIs" dxfId="1043" priority="791" operator="greaterThan">
      <formula>$C264</formula>
    </cfRule>
    <cfRule type="cellIs" dxfId="1042" priority="792" operator="lessThan">
      <formula>$C264</formula>
    </cfRule>
  </conditionalFormatting>
  <conditionalFormatting sqref="K276">
    <cfRule type="cellIs" dxfId="1041" priority="789" operator="greaterThan">
      <formula>$C264</formula>
    </cfRule>
    <cfRule type="cellIs" dxfId="1040" priority="790" operator="lessThan">
      <formula>$C264</formula>
    </cfRule>
  </conditionalFormatting>
  <conditionalFormatting sqref="M276">
    <cfRule type="cellIs" dxfId="1039" priority="787" operator="greaterThan">
      <formula>$C264</formula>
    </cfRule>
    <cfRule type="cellIs" dxfId="1038" priority="788" operator="lessThan">
      <formula>$C264</formula>
    </cfRule>
  </conditionalFormatting>
  <conditionalFormatting sqref="O276">
    <cfRule type="cellIs" dxfId="1037" priority="785" operator="greaterThan">
      <formula>$C264</formula>
    </cfRule>
    <cfRule type="cellIs" dxfId="1036" priority="786" operator="lessThan">
      <formula>$C264</formula>
    </cfRule>
  </conditionalFormatting>
  <conditionalFormatting sqref="Q276">
    <cfRule type="cellIs" dxfId="1035" priority="783" operator="greaterThan">
      <formula>$C264</formula>
    </cfRule>
    <cfRule type="cellIs" dxfId="1034" priority="784" operator="lessThan">
      <formula>$C264</formula>
    </cfRule>
  </conditionalFormatting>
  <conditionalFormatting sqref="S276">
    <cfRule type="cellIs" dxfId="1033" priority="781" operator="greaterThan">
      <formula>$C264</formula>
    </cfRule>
    <cfRule type="cellIs" dxfId="1032" priority="782" operator="lessThan">
      <formula>$C264</formula>
    </cfRule>
  </conditionalFormatting>
  <conditionalFormatting sqref="U276">
    <cfRule type="cellIs" dxfId="1031" priority="779" operator="greaterThan">
      <formula>$C264</formula>
    </cfRule>
    <cfRule type="cellIs" dxfId="1030" priority="780" operator="lessThan">
      <formula>$C264</formula>
    </cfRule>
  </conditionalFormatting>
  <conditionalFormatting sqref="W276">
    <cfRule type="cellIs" dxfId="1029" priority="777" operator="greaterThan">
      <formula>$C264</formula>
    </cfRule>
    <cfRule type="cellIs" dxfId="1028" priority="778" operator="lessThan">
      <formula>$C264</formula>
    </cfRule>
  </conditionalFormatting>
  <conditionalFormatting sqref="Y276">
    <cfRule type="cellIs" dxfId="1027" priority="775" operator="greaterThan">
      <formula>$C264</formula>
    </cfRule>
    <cfRule type="cellIs" dxfId="1026" priority="776" operator="lessThan">
      <formula>$C264</formula>
    </cfRule>
  </conditionalFormatting>
  <conditionalFormatting sqref="AA276">
    <cfRule type="cellIs" dxfId="1025" priority="773" operator="greaterThan">
      <formula>$C264</formula>
    </cfRule>
    <cfRule type="cellIs" dxfId="1024" priority="774" operator="lessThan">
      <formula>$C264</formula>
    </cfRule>
  </conditionalFormatting>
  <conditionalFormatting sqref="AC276">
    <cfRule type="cellIs" dxfId="1023" priority="771" operator="greaterThan">
      <formula>$C264</formula>
    </cfRule>
    <cfRule type="cellIs" dxfId="1022" priority="772" operator="lessThan">
      <formula>$C264</formula>
    </cfRule>
  </conditionalFormatting>
  <conditionalFormatting sqref="H280">
    <cfRule type="cellIs" dxfId="1021" priority="769" operator="lessThan">
      <formula>$B264</formula>
    </cfRule>
    <cfRule type="cellIs" dxfId="1020" priority="770" operator="greaterThan">
      <formula>$B264</formula>
    </cfRule>
  </conditionalFormatting>
  <conditionalFormatting sqref="J280">
    <cfRule type="cellIs" dxfId="1019" priority="767" operator="lessThan">
      <formula>$B264</formula>
    </cfRule>
    <cfRule type="cellIs" dxfId="1018" priority="768" operator="greaterThan">
      <formula>$B264</formula>
    </cfRule>
  </conditionalFormatting>
  <conditionalFormatting sqref="L280">
    <cfRule type="cellIs" dxfId="1017" priority="765" operator="lessThan">
      <formula>$B264</formula>
    </cfRule>
    <cfRule type="cellIs" dxfId="1016" priority="766" operator="greaterThan">
      <formula>$B264</formula>
    </cfRule>
  </conditionalFormatting>
  <conditionalFormatting sqref="N280">
    <cfRule type="cellIs" dxfId="1015" priority="763" operator="lessThan">
      <formula>$B264</formula>
    </cfRule>
    <cfRule type="cellIs" dxfId="1014" priority="764" operator="greaterThan">
      <formula>$B264</formula>
    </cfRule>
  </conditionalFormatting>
  <conditionalFormatting sqref="P280">
    <cfRule type="cellIs" dxfId="1013" priority="761" operator="lessThan">
      <formula>$B264</formula>
    </cfRule>
    <cfRule type="cellIs" dxfId="1012" priority="762" operator="greaterThan">
      <formula>$B264</formula>
    </cfRule>
  </conditionalFormatting>
  <conditionalFormatting sqref="R280">
    <cfRule type="cellIs" dxfId="1011" priority="759" operator="lessThan">
      <formula>$B264</formula>
    </cfRule>
    <cfRule type="cellIs" dxfId="1010" priority="760" operator="greaterThan">
      <formula>$B264</formula>
    </cfRule>
  </conditionalFormatting>
  <conditionalFormatting sqref="T280">
    <cfRule type="cellIs" dxfId="1009" priority="757" operator="lessThan">
      <formula>$B264</formula>
    </cfRule>
    <cfRule type="cellIs" dxfId="1008" priority="758" operator="greaterThan">
      <formula>$B264</formula>
    </cfRule>
  </conditionalFormatting>
  <conditionalFormatting sqref="V280">
    <cfRule type="cellIs" dxfId="1007" priority="755" operator="lessThan">
      <formula>$B264</formula>
    </cfRule>
    <cfRule type="cellIs" dxfId="1006" priority="756" operator="greaterThan">
      <formula>$B264</formula>
    </cfRule>
  </conditionalFormatting>
  <conditionalFormatting sqref="X280">
    <cfRule type="cellIs" dxfId="1005" priority="753" operator="lessThan">
      <formula>$B264</formula>
    </cfRule>
    <cfRule type="cellIs" dxfId="1004" priority="754" operator="greaterThan">
      <formula>$B264</formula>
    </cfRule>
  </conditionalFormatting>
  <conditionalFormatting sqref="Z280">
    <cfRule type="cellIs" dxfId="1003" priority="751" operator="lessThan">
      <formula>$B264</formula>
    </cfRule>
    <cfRule type="cellIs" dxfId="1002" priority="752" operator="greaterThan">
      <formula>$B264</formula>
    </cfRule>
  </conditionalFormatting>
  <conditionalFormatting sqref="AB280">
    <cfRule type="cellIs" dxfId="1001" priority="749" operator="lessThan">
      <formula>$B264</formula>
    </cfRule>
    <cfRule type="cellIs" dxfId="1000" priority="750" operator="greaterThan">
      <formula>$B264</formula>
    </cfRule>
  </conditionalFormatting>
  <conditionalFormatting sqref="I280">
    <cfRule type="cellIs" dxfId="999" priority="747" operator="greaterThan">
      <formula>$C264</formula>
    </cfRule>
    <cfRule type="cellIs" dxfId="998" priority="748" operator="lessThan">
      <formula>$C264</formula>
    </cfRule>
  </conditionalFormatting>
  <conditionalFormatting sqref="K280">
    <cfRule type="cellIs" dxfId="997" priority="745" operator="greaterThan">
      <formula>$C264</formula>
    </cfRule>
    <cfRule type="cellIs" dxfId="996" priority="746" operator="lessThan">
      <formula>$C264</formula>
    </cfRule>
  </conditionalFormatting>
  <conditionalFormatting sqref="M280">
    <cfRule type="cellIs" dxfId="995" priority="743" operator="greaterThan">
      <formula>$C264</formula>
    </cfRule>
    <cfRule type="cellIs" dxfId="994" priority="744" operator="lessThan">
      <formula>$C264</formula>
    </cfRule>
  </conditionalFormatting>
  <conditionalFormatting sqref="O280">
    <cfRule type="cellIs" dxfId="993" priority="741" operator="greaterThan">
      <formula>$C264</formula>
    </cfRule>
    <cfRule type="cellIs" dxfId="992" priority="742" operator="lessThan">
      <formula>$C264</formula>
    </cfRule>
  </conditionalFormatting>
  <conditionalFormatting sqref="Q280">
    <cfRule type="cellIs" dxfId="991" priority="739" operator="greaterThan">
      <formula>$C264</formula>
    </cfRule>
    <cfRule type="cellIs" dxfId="990" priority="740" operator="lessThan">
      <formula>$C264</formula>
    </cfRule>
  </conditionalFormatting>
  <conditionalFormatting sqref="S280">
    <cfRule type="cellIs" dxfId="989" priority="737" operator="greaterThan">
      <formula>$C264</formula>
    </cfRule>
    <cfRule type="cellIs" dxfId="988" priority="738" operator="lessThan">
      <formula>$C264</formula>
    </cfRule>
  </conditionalFormatting>
  <conditionalFormatting sqref="U280">
    <cfRule type="cellIs" dxfId="987" priority="735" operator="greaterThan">
      <formula>$C264</formula>
    </cfRule>
    <cfRule type="cellIs" dxfId="986" priority="736" operator="lessThan">
      <formula>$C264</formula>
    </cfRule>
  </conditionalFormatting>
  <conditionalFormatting sqref="W280">
    <cfRule type="cellIs" dxfId="985" priority="733" operator="greaterThan">
      <formula>$C264</formula>
    </cfRule>
    <cfRule type="cellIs" dxfId="984" priority="734" operator="lessThan">
      <formula>$C264</formula>
    </cfRule>
  </conditionalFormatting>
  <conditionalFormatting sqref="Y280">
    <cfRule type="cellIs" dxfId="983" priority="731" operator="greaterThan">
      <formula>$C264</formula>
    </cfRule>
    <cfRule type="cellIs" dxfId="982" priority="732" operator="lessThan">
      <formula>$C264</formula>
    </cfRule>
  </conditionalFormatting>
  <conditionalFormatting sqref="AA280">
    <cfRule type="cellIs" dxfId="981" priority="729" operator="greaterThan">
      <formula>$C264</formula>
    </cfRule>
    <cfRule type="cellIs" dxfId="980" priority="730" operator="lessThan">
      <formula>$C264</formula>
    </cfRule>
  </conditionalFormatting>
  <conditionalFormatting sqref="AC280">
    <cfRule type="cellIs" dxfId="979" priority="727" operator="greaterThan">
      <formula>$C264</formula>
    </cfRule>
    <cfRule type="cellIs" dxfId="978" priority="728" operator="lessThan">
      <formula>$C264</formula>
    </cfRule>
  </conditionalFormatting>
  <conditionalFormatting sqref="F266">
    <cfRule type="cellIs" dxfId="977" priority="726" operator="equal">
      <formula>1</formula>
    </cfRule>
  </conditionalFormatting>
  <conditionalFormatting sqref="F265">
    <cfRule type="cellIs" dxfId="976" priority="722" operator="greaterThan">
      <formula>0</formula>
    </cfRule>
    <cfRule type="cellIs" dxfId="975" priority="725" operator="lessThan">
      <formula>0</formula>
    </cfRule>
  </conditionalFormatting>
  <conditionalFormatting sqref="G265">
    <cfRule type="cellIs" dxfId="974" priority="723" operator="lessThan">
      <formula>0</formula>
    </cfRule>
    <cfRule type="cellIs" dxfId="973" priority="724" operator="greaterThan">
      <formula>0</formula>
    </cfRule>
  </conditionalFormatting>
  <conditionalFormatting sqref="H265">
    <cfRule type="cellIs" dxfId="972" priority="718" operator="greaterThan">
      <formula>0</formula>
    </cfRule>
    <cfRule type="cellIs" dxfId="971" priority="721" operator="lessThan">
      <formula>0</formula>
    </cfRule>
  </conditionalFormatting>
  <conditionalFormatting sqref="I265">
    <cfRule type="cellIs" dxfId="970" priority="719" operator="lessThan">
      <formula>0</formula>
    </cfRule>
    <cfRule type="cellIs" dxfId="969" priority="720" operator="greaterThan">
      <formula>0</formula>
    </cfRule>
  </conditionalFormatting>
  <conditionalFormatting sqref="J265">
    <cfRule type="cellIs" dxfId="968" priority="714" operator="greaterThan">
      <formula>0</formula>
    </cfRule>
    <cfRule type="cellIs" dxfId="967" priority="717" operator="lessThan">
      <formula>0</formula>
    </cfRule>
  </conditionalFormatting>
  <conditionalFormatting sqref="K265">
    <cfRule type="cellIs" dxfId="966" priority="715" operator="lessThan">
      <formula>0</formula>
    </cfRule>
    <cfRule type="cellIs" dxfId="965" priority="716" operator="greaterThan">
      <formula>0</formula>
    </cfRule>
  </conditionalFormatting>
  <conditionalFormatting sqref="L265">
    <cfRule type="cellIs" dxfId="964" priority="710" operator="greaterThan">
      <formula>0</formula>
    </cfRule>
    <cfRule type="cellIs" dxfId="963" priority="713" operator="lessThan">
      <formula>0</formula>
    </cfRule>
  </conditionalFormatting>
  <conditionalFormatting sqref="M265">
    <cfRule type="cellIs" dxfId="962" priority="711" operator="lessThan">
      <formula>0</formula>
    </cfRule>
    <cfRule type="cellIs" dxfId="961" priority="712" operator="greaterThan">
      <formula>0</formula>
    </cfRule>
  </conditionalFormatting>
  <conditionalFormatting sqref="N265">
    <cfRule type="cellIs" dxfId="960" priority="706" operator="greaterThan">
      <formula>0</formula>
    </cfRule>
    <cfRule type="cellIs" dxfId="959" priority="709" operator="lessThan">
      <formula>0</formula>
    </cfRule>
  </conditionalFormatting>
  <conditionalFormatting sqref="O265">
    <cfRule type="cellIs" dxfId="958" priority="707" operator="lessThan">
      <formula>0</formula>
    </cfRule>
    <cfRule type="cellIs" dxfId="957" priority="708" operator="greaterThan">
      <formula>0</formula>
    </cfRule>
  </conditionalFormatting>
  <conditionalFormatting sqref="P265">
    <cfRule type="cellIs" dxfId="956" priority="702" operator="greaterThan">
      <formula>0</formula>
    </cfRule>
    <cfRule type="cellIs" dxfId="955" priority="705" operator="lessThan">
      <formula>0</formula>
    </cfRule>
  </conditionalFormatting>
  <conditionalFormatting sqref="Q265">
    <cfRule type="cellIs" dxfId="954" priority="703" operator="lessThan">
      <formula>0</formula>
    </cfRule>
    <cfRule type="cellIs" dxfId="953" priority="704" operator="greaterThan">
      <formula>0</formula>
    </cfRule>
  </conditionalFormatting>
  <conditionalFormatting sqref="R265">
    <cfRule type="cellIs" dxfId="952" priority="698" operator="greaterThan">
      <formula>0</formula>
    </cfRule>
    <cfRule type="cellIs" dxfId="951" priority="701" operator="lessThan">
      <formula>0</formula>
    </cfRule>
  </conditionalFormatting>
  <conditionalFormatting sqref="S265">
    <cfRule type="cellIs" dxfId="950" priority="699" operator="lessThan">
      <formula>0</formula>
    </cfRule>
    <cfRule type="cellIs" dxfId="949" priority="700" operator="greaterThan">
      <formula>0</formula>
    </cfRule>
  </conditionalFormatting>
  <conditionalFormatting sqref="T265">
    <cfRule type="cellIs" dxfId="948" priority="694" operator="greaterThan">
      <formula>0</formula>
    </cfRule>
    <cfRule type="cellIs" dxfId="947" priority="697" operator="lessThan">
      <formula>0</formula>
    </cfRule>
  </conditionalFormatting>
  <conditionalFormatting sqref="U265">
    <cfRule type="cellIs" dxfId="946" priority="695" operator="lessThan">
      <formula>0</formula>
    </cfRule>
    <cfRule type="cellIs" dxfId="945" priority="696" operator="greaterThan">
      <formula>0</formula>
    </cfRule>
  </conditionalFormatting>
  <conditionalFormatting sqref="V265">
    <cfRule type="cellIs" dxfId="944" priority="690" operator="greaterThan">
      <formula>0</formula>
    </cfRule>
    <cfRule type="cellIs" dxfId="943" priority="693" operator="lessThan">
      <formula>0</formula>
    </cfRule>
  </conditionalFormatting>
  <conditionalFormatting sqref="W265">
    <cfRule type="cellIs" dxfId="942" priority="691" operator="lessThan">
      <formula>0</formula>
    </cfRule>
    <cfRule type="cellIs" dxfId="941" priority="692" operator="greaterThan">
      <formula>0</formula>
    </cfRule>
  </conditionalFormatting>
  <conditionalFormatting sqref="X265">
    <cfRule type="cellIs" dxfId="940" priority="686" operator="greaterThan">
      <formula>0</formula>
    </cfRule>
    <cfRule type="cellIs" dxfId="939" priority="689" operator="lessThan">
      <formula>0</formula>
    </cfRule>
  </conditionalFormatting>
  <conditionalFormatting sqref="Y265">
    <cfRule type="cellIs" dxfId="938" priority="687" operator="lessThan">
      <formula>0</formula>
    </cfRule>
    <cfRule type="cellIs" dxfId="937" priority="688" operator="greaterThan">
      <formula>0</formula>
    </cfRule>
  </conditionalFormatting>
  <conditionalFormatting sqref="Z265">
    <cfRule type="cellIs" dxfId="936" priority="682" operator="greaterThan">
      <formula>0</formula>
    </cfRule>
    <cfRule type="cellIs" dxfId="935" priority="685" operator="lessThan">
      <formula>0</formula>
    </cfRule>
  </conditionalFormatting>
  <conditionalFormatting sqref="AA265">
    <cfRule type="cellIs" dxfId="934" priority="683" operator="lessThan">
      <formula>0</formula>
    </cfRule>
    <cfRule type="cellIs" dxfId="933" priority="684" operator="greaterThan">
      <formula>0</formula>
    </cfRule>
  </conditionalFormatting>
  <conditionalFormatting sqref="AB265">
    <cfRule type="cellIs" dxfId="932" priority="678" operator="greaterThan">
      <formula>0</formula>
    </cfRule>
    <cfRule type="cellIs" dxfId="931" priority="681" operator="lessThan">
      <formula>0</formula>
    </cfRule>
  </conditionalFormatting>
  <conditionalFormatting sqref="AC265">
    <cfRule type="cellIs" dxfId="930" priority="679" operator="lessThan">
      <formula>0</formula>
    </cfRule>
    <cfRule type="cellIs" dxfId="929" priority="680" operator="greaterThan">
      <formula>0</formula>
    </cfRule>
  </conditionalFormatting>
  <conditionalFormatting sqref="F269">
    <cfRule type="cellIs" dxfId="928" priority="676" operator="greaterThan">
      <formula>0</formula>
    </cfRule>
    <cfRule type="cellIs" dxfId="927" priority="677" operator="lessThan">
      <formula>0</formula>
    </cfRule>
  </conditionalFormatting>
  <conditionalFormatting sqref="F273">
    <cfRule type="cellIs" dxfId="926" priority="674" operator="greaterThan">
      <formula>0</formula>
    </cfRule>
    <cfRule type="cellIs" dxfId="925" priority="675" operator="lessThan">
      <formula>0</formula>
    </cfRule>
  </conditionalFormatting>
  <conditionalFormatting sqref="F277">
    <cfRule type="cellIs" dxfId="924" priority="672" operator="greaterThan">
      <formula>0</formula>
    </cfRule>
    <cfRule type="cellIs" dxfId="923" priority="673" operator="lessThan">
      <formula>0</formula>
    </cfRule>
  </conditionalFormatting>
  <conditionalFormatting sqref="G269">
    <cfRule type="cellIs" dxfId="922" priority="670" operator="lessThan">
      <formula>0</formula>
    </cfRule>
    <cfRule type="cellIs" dxfId="921" priority="671" operator="greaterThan">
      <formula>0</formula>
    </cfRule>
  </conditionalFormatting>
  <conditionalFormatting sqref="G273">
    <cfRule type="cellIs" dxfId="920" priority="668" operator="lessThan">
      <formula>0</formula>
    </cfRule>
    <cfRule type="cellIs" dxfId="919" priority="669" operator="greaterThan">
      <formula>0</formula>
    </cfRule>
  </conditionalFormatting>
  <conditionalFormatting sqref="G277">
    <cfRule type="cellIs" dxfId="918" priority="666" operator="lessThan">
      <formula>0</formula>
    </cfRule>
    <cfRule type="cellIs" dxfId="917" priority="667" operator="greaterThan">
      <formula>0</formula>
    </cfRule>
  </conditionalFormatting>
  <conditionalFormatting sqref="H269">
    <cfRule type="cellIs" dxfId="916" priority="664" operator="greaterThan">
      <formula>0</formula>
    </cfRule>
    <cfRule type="cellIs" dxfId="915" priority="665" operator="lessThan">
      <formula>0</formula>
    </cfRule>
  </conditionalFormatting>
  <conditionalFormatting sqref="I269">
    <cfRule type="cellIs" dxfId="914" priority="662" operator="lessThan">
      <formula>0</formula>
    </cfRule>
    <cfRule type="cellIs" dxfId="913" priority="663" operator="greaterThan">
      <formula>0</formula>
    </cfRule>
  </conditionalFormatting>
  <conditionalFormatting sqref="J269">
    <cfRule type="cellIs" dxfId="912" priority="660" operator="greaterThan">
      <formula>0</formula>
    </cfRule>
    <cfRule type="cellIs" dxfId="911" priority="661" operator="lessThan">
      <formula>0</formula>
    </cfRule>
  </conditionalFormatting>
  <conditionalFormatting sqref="K269">
    <cfRule type="cellIs" dxfId="910" priority="658" operator="lessThan">
      <formula>0</formula>
    </cfRule>
    <cfRule type="cellIs" dxfId="909" priority="659" operator="greaterThan">
      <formula>0</formula>
    </cfRule>
  </conditionalFormatting>
  <conditionalFormatting sqref="L269">
    <cfRule type="cellIs" dxfId="908" priority="656" operator="greaterThan">
      <formula>0</formula>
    </cfRule>
    <cfRule type="cellIs" dxfId="907" priority="657" operator="lessThan">
      <formula>0</formula>
    </cfRule>
  </conditionalFormatting>
  <conditionalFormatting sqref="M269">
    <cfRule type="cellIs" dxfId="906" priority="654" operator="lessThan">
      <formula>0</formula>
    </cfRule>
    <cfRule type="cellIs" dxfId="905" priority="655" operator="greaterThan">
      <formula>0</formula>
    </cfRule>
  </conditionalFormatting>
  <conditionalFormatting sqref="N269">
    <cfRule type="cellIs" dxfId="904" priority="652" operator="greaterThan">
      <formula>0</formula>
    </cfRule>
    <cfRule type="cellIs" dxfId="903" priority="653" operator="lessThan">
      <formula>0</formula>
    </cfRule>
  </conditionalFormatting>
  <conditionalFormatting sqref="O269">
    <cfRule type="cellIs" dxfId="902" priority="650" operator="lessThan">
      <formula>0</formula>
    </cfRule>
    <cfRule type="cellIs" dxfId="901" priority="651" operator="greaterThan">
      <formula>0</formula>
    </cfRule>
  </conditionalFormatting>
  <conditionalFormatting sqref="P269">
    <cfRule type="cellIs" dxfId="900" priority="648" operator="greaterThan">
      <formula>0</formula>
    </cfRule>
    <cfRule type="cellIs" dxfId="899" priority="649" operator="lessThan">
      <formula>0</formula>
    </cfRule>
  </conditionalFormatting>
  <conditionalFormatting sqref="Q269">
    <cfRule type="cellIs" dxfId="898" priority="646" operator="lessThan">
      <formula>0</formula>
    </cfRule>
    <cfRule type="cellIs" dxfId="897" priority="647" operator="greaterThan">
      <formula>0</formula>
    </cfRule>
  </conditionalFormatting>
  <conditionalFormatting sqref="R269">
    <cfRule type="cellIs" dxfId="896" priority="644" operator="greaterThan">
      <formula>0</formula>
    </cfRule>
    <cfRule type="cellIs" dxfId="895" priority="645" operator="lessThan">
      <formula>0</formula>
    </cfRule>
  </conditionalFormatting>
  <conditionalFormatting sqref="S269">
    <cfRule type="cellIs" dxfId="894" priority="642" operator="lessThan">
      <formula>0</formula>
    </cfRule>
    <cfRule type="cellIs" dxfId="893" priority="643" operator="greaterThan">
      <formula>0</formula>
    </cfRule>
  </conditionalFormatting>
  <conditionalFormatting sqref="T269">
    <cfRule type="cellIs" dxfId="892" priority="640" operator="greaterThan">
      <formula>0</formula>
    </cfRule>
    <cfRule type="cellIs" dxfId="891" priority="641" operator="lessThan">
      <formula>0</formula>
    </cfRule>
  </conditionalFormatting>
  <conditionalFormatting sqref="U269">
    <cfRule type="cellIs" dxfId="890" priority="638" operator="lessThan">
      <formula>0</formula>
    </cfRule>
    <cfRule type="cellIs" dxfId="889" priority="639" operator="greaterThan">
      <formula>0</formula>
    </cfRule>
  </conditionalFormatting>
  <conditionalFormatting sqref="V269">
    <cfRule type="cellIs" dxfId="888" priority="636" operator="greaterThan">
      <formula>0</formula>
    </cfRule>
    <cfRule type="cellIs" dxfId="887" priority="637" operator="lessThan">
      <formula>0</formula>
    </cfRule>
  </conditionalFormatting>
  <conditionalFormatting sqref="W269">
    <cfRule type="cellIs" dxfId="886" priority="634" operator="lessThan">
      <formula>0</formula>
    </cfRule>
    <cfRule type="cellIs" dxfId="885" priority="635" operator="greaterThan">
      <formula>0</formula>
    </cfRule>
  </conditionalFormatting>
  <conditionalFormatting sqref="X269">
    <cfRule type="cellIs" dxfId="884" priority="632" operator="greaterThan">
      <formula>0</formula>
    </cfRule>
    <cfRule type="cellIs" dxfId="883" priority="633" operator="lessThan">
      <formula>0</formula>
    </cfRule>
  </conditionalFormatting>
  <conditionalFormatting sqref="Y269">
    <cfRule type="cellIs" dxfId="882" priority="630" operator="lessThan">
      <formula>0</formula>
    </cfRule>
    <cfRule type="cellIs" dxfId="881" priority="631" operator="greaterThan">
      <formula>0</formula>
    </cfRule>
  </conditionalFormatting>
  <conditionalFormatting sqref="Z269">
    <cfRule type="cellIs" dxfId="880" priority="628" operator="greaterThan">
      <formula>0</formula>
    </cfRule>
    <cfRule type="cellIs" dxfId="879" priority="629" operator="lessThan">
      <formula>0</formula>
    </cfRule>
  </conditionalFormatting>
  <conditionalFormatting sqref="AA269">
    <cfRule type="cellIs" dxfId="878" priority="626" operator="lessThan">
      <formula>0</formula>
    </cfRule>
    <cfRule type="cellIs" dxfId="877" priority="627" operator="greaterThan">
      <formula>0</formula>
    </cfRule>
  </conditionalFormatting>
  <conditionalFormatting sqref="AB269">
    <cfRule type="cellIs" dxfId="876" priority="624" operator="greaterThan">
      <formula>0</formula>
    </cfRule>
    <cfRule type="cellIs" dxfId="875" priority="625" operator="lessThan">
      <formula>0</formula>
    </cfRule>
  </conditionalFormatting>
  <conditionalFormatting sqref="AC269">
    <cfRule type="cellIs" dxfId="874" priority="622" operator="lessThan">
      <formula>0</formula>
    </cfRule>
    <cfRule type="cellIs" dxfId="873" priority="623" operator="greaterThan">
      <formula>0</formula>
    </cfRule>
  </conditionalFormatting>
  <conditionalFormatting sqref="H273">
    <cfRule type="cellIs" dxfId="872" priority="620" operator="greaterThan">
      <formula>0</formula>
    </cfRule>
    <cfRule type="cellIs" dxfId="871" priority="621" operator="lessThan">
      <formula>0</formula>
    </cfRule>
  </conditionalFormatting>
  <conditionalFormatting sqref="I273">
    <cfRule type="cellIs" dxfId="870" priority="618" operator="lessThan">
      <formula>0</formula>
    </cfRule>
    <cfRule type="cellIs" dxfId="869" priority="619" operator="greaterThan">
      <formula>0</formula>
    </cfRule>
  </conditionalFormatting>
  <conditionalFormatting sqref="J273">
    <cfRule type="cellIs" dxfId="868" priority="616" operator="greaterThan">
      <formula>0</formula>
    </cfRule>
    <cfRule type="cellIs" dxfId="867" priority="617" operator="lessThan">
      <formula>0</formula>
    </cfRule>
  </conditionalFormatting>
  <conditionalFormatting sqref="K273">
    <cfRule type="cellIs" dxfId="866" priority="614" operator="lessThan">
      <formula>0</formula>
    </cfRule>
    <cfRule type="cellIs" dxfId="865" priority="615" operator="greaterThan">
      <formula>0</formula>
    </cfRule>
  </conditionalFormatting>
  <conditionalFormatting sqref="L273">
    <cfRule type="cellIs" dxfId="864" priority="612" operator="greaterThan">
      <formula>0</formula>
    </cfRule>
    <cfRule type="cellIs" dxfId="863" priority="613" operator="lessThan">
      <formula>0</formula>
    </cfRule>
  </conditionalFormatting>
  <conditionalFormatting sqref="M273">
    <cfRule type="cellIs" dxfId="862" priority="610" operator="lessThan">
      <formula>0</formula>
    </cfRule>
    <cfRule type="cellIs" dxfId="861" priority="611" operator="greaterThan">
      <formula>0</formula>
    </cfRule>
  </conditionalFormatting>
  <conditionalFormatting sqref="N273">
    <cfRule type="cellIs" dxfId="860" priority="608" operator="greaterThan">
      <formula>0</formula>
    </cfRule>
    <cfRule type="cellIs" dxfId="859" priority="609" operator="lessThan">
      <formula>0</formula>
    </cfRule>
  </conditionalFormatting>
  <conditionalFormatting sqref="O273">
    <cfRule type="cellIs" dxfId="858" priority="606" operator="lessThan">
      <formula>0</formula>
    </cfRule>
    <cfRule type="cellIs" dxfId="857" priority="607" operator="greaterThan">
      <formula>0</formula>
    </cfRule>
  </conditionalFormatting>
  <conditionalFormatting sqref="P273">
    <cfRule type="cellIs" dxfId="856" priority="604" operator="greaterThan">
      <formula>0</formula>
    </cfRule>
    <cfRule type="cellIs" dxfId="855" priority="605" operator="lessThan">
      <formula>0</formula>
    </cfRule>
  </conditionalFormatting>
  <conditionalFormatting sqref="Q273">
    <cfRule type="cellIs" dxfId="854" priority="602" operator="lessThan">
      <formula>0</formula>
    </cfRule>
    <cfRule type="cellIs" dxfId="853" priority="603" operator="greaterThan">
      <formula>0</formula>
    </cfRule>
  </conditionalFormatting>
  <conditionalFormatting sqref="R273">
    <cfRule type="cellIs" dxfId="852" priority="600" operator="greaterThan">
      <formula>0</formula>
    </cfRule>
    <cfRule type="cellIs" dxfId="851" priority="601" operator="lessThan">
      <formula>0</formula>
    </cfRule>
  </conditionalFormatting>
  <conditionalFormatting sqref="S273">
    <cfRule type="cellIs" dxfId="850" priority="598" operator="lessThan">
      <formula>0</formula>
    </cfRule>
    <cfRule type="cellIs" dxfId="849" priority="599" operator="greaterThan">
      <formula>0</formula>
    </cfRule>
  </conditionalFormatting>
  <conditionalFormatting sqref="T273">
    <cfRule type="cellIs" dxfId="848" priority="596" operator="greaterThan">
      <formula>0</formula>
    </cfRule>
    <cfRule type="cellIs" dxfId="847" priority="597" operator="lessThan">
      <formula>0</formula>
    </cfRule>
  </conditionalFormatting>
  <conditionalFormatting sqref="U273">
    <cfRule type="cellIs" dxfId="846" priority="594" operator="lessThan">
      <formula>0</formula>
    </cfRule>
    <cfRule type="cellIs" dxfId="845" priority="595" operator="greaterThan">
      <formula>0</formula>
    </cfRule>
  </conditionalFormatting>
  <conditionalFormatting sqref="V273">
    <cfRule type="cellIs" dxfId="844" priority="592" operator="greaterThan">
      <formula>0</formula>
    </cfRule>
    <cfRule type="cellIs" dxfId="843" priority="593" operator="lessThan">
      <formula>0</formula>
    </cfRule>
  </conditionalFormatting>
  <conditionalFormatting sqref="W273">
    <cfRule type="cellIs" dxfId="842" priority="590" operator="lessThan">
      <formula>0</formula>
    </cfRule>
    <cfRule type="cellIs" dxfId="841" priority="591" operator="greaterThan">
      <formula>0</formula>
    </cfRule>
  </conditionalFormatting>
  <conditionalFormatting sqref="X273">
    <cfRule type="cellIs" dxfId="840" priority="588" operator="greaterThan">
      <formula>0</formula>
    </cfRule>
    <cfRule type="cellIs" dxfId="839" priority="589" operator="lessThan">
      <formula>0</formula>
    </cfRule>
  </conditionalFormatting>
  <conditionalFormatting sqref="Y273">
    <cfRule type="cellIs" dxfId="838" priority="586" operator="lessThan">
      <formula>0</formula>
    </cfRule>
    <cfRule type="cellIs" dxfId="837" priority="587" operator="greaterThan">
      <formula>0</formula>
    </cfRule>
  </conditionalFormatting>
  <conditionalFormatting sqref="Z273">
    <cfRule type="cellIs" dxfId="836" priority="584" operator="greaterThan">
      <formula>0</formula>
    </cfRule>
    <cfRule type="cellIs" dxfId="835" priority="585" operator="lessThan">
      <formula>0</formula>
    </cfRule>
  </conditionalFormatting>
  <conditionalFormatting sqref="AA273">
    <cfRule type="cellIs" dxfId="834" priority="582" operator="lessThan">
      <formula>0</formula>
    </cfRule>
    <cfRule type="cellIs" dxfId="833" priority="583" operator="greaterThan">
      <formula>0</formula>
    </cfRule>
  </conditionalFormatting>
  <conditionalFormatting sqref="AB273">
    <cfRule type="cellIs" dxfId="832" priority="580" operator="greaterThan">
      <formula>0</formula>
    </cfRule>
    <cfRule type="cellIs" dxfId="831" priority="581" operator="lessThan">
      <formula>0</formula>
    </cfRule>
  </conditionalFormatting>
  <conditionalFormatting sqref="AC273">
    <cfRule type="cellIs" dxfId="830" priority="578" operator="lessThan">
      <formula>0</formula>
    </cfRule>
    <cfRule type="cellIs" dxfId="829" priority="579" operator="greaterThan">
      <formula>0</formula>
    </cfRule>
  </conditionalFormatting>
  <conditionalFormatting sqref="H277">
    <cfRule type="cellIs" dxfId="828" priority="576" operator="greaterThan">
      <formula>0</formula>
    </cfRule>
    <cfRule type="cellIs" dxfId="827" priority="577" operator="lessThan">
      <formula>0</formula>
    </cfRule>
  </conditionalFormatting>
  <conditionalFormatting sqref="I277">
    <cfRule type="cellIs" dxfId="826" priority="574" operator="lessThan">
      <formula>0</formula>
    </cfRule>
    <cfRule type="cellIs" dxfId="825" priority="575" operator="greaterThan">
      <formula>0</formula>
    </cfRule>
  </conditionalFormatting>
  <conditionalFormatting sqref="J277">
    <cfRule type="cellIs" dxfId="824" priority="572" operator="greaterThan">
      <formula>0</formula>
    </cfRule>
    <cfRule type="cellIs" dxfId="823" priority="573" operator="lessThan">
      <formula>0</formula>
    </cfRule>
  </conditionalFormatting>
  <conditionalFormatting sqref="K277">
    <cfRule type="cellIs" dxfId="822" priority="570" operator="lessThan">
      <formula>0</formula>
    </cfRule>
    <cfRule type="cellIs" dxfId="821" priority="571" operator="greaterThan">
      <formula>0</formula>
    </cfRule>
  </conditionalFormatting>
  <conditionalFormatting sqref="L277">
    <cfRule type="cellIs" dxfId="820" priority="568" operator="greaterThan">
      <formula>0</formula>
    </cfRule>
    <cfRule type="cellIs" dxfId="819" priority="569" operator="lessThan">
      <formula>0</formula>
    </cfRule>
  </conditionalFormatting>
  <conditionalFormatting sqref="M277">
    <cfRule type="cellIs" dxfId="818" priority="566" operator="lessThan">
      <formula>0</formula>
    </cfRule>
    <cfRule type="cellIs" dxfId="817" priority="567" operator="greaterThan">
      <formula>0</formula>
    </cfRule>
  </conditionalFormatting>
  <conditionalFormatting sqref="N277">
    <cfRule type="cellIs" dxfId="816" priority="564" operator="greaterThan">
      <formula>0</formula>
    </cfRule>
    <cfRule type="cellIs" dxfId="815" priority="565" operator="lessThan">
      <formula>0</formula>
    </cfRule>
  </conditionalFormatting>
  <conditionalFormatting sqref="O277">
    <cfRule type="cellIs" dxfId="814" priority="562" operator="lessThan">
      <formula>0</formula>
    </cfRule>
    <cfRule type="cellIs" dxfId="813" priority="563" operator="greaterThan">
      <formula>0</formula>
    </cfRule>
  </conditionalFormatting>
  <conditionalFormatting sqref="P277">
    <cfRule type="cellIs" dxfId="812" priority="560" operator="greaterThan">
      <formula>0</formula>
    </cfRule>
    <cfRule type="cellIs" dxfId="811" priority="561" operator="lessThan">
      <formula>0</formula>
    </cfRule>
  </conditionalFormatting>
  <conditionalFormatting sqref="Q277">
    <cfRule type="cellIs" dxfId="810" priority="558" operator="lessThan">
      <formula>0</formula>
    </cfRule>
    <cfRule type="cellIs" dxfId="809" priority="559" operator="greaterThan">
      <formula>0</formula>
    </cfRule>
  </conditionalFormatting>
  <conditionalFormatting sqref="R277">
    <cfRule type="cellIs" dxfId="808" priority="556" operator="greaterThan">
      <formula>0</formula>
    </cfRule>
    <cfRule type="cellIs" dxfId="807" priority="557" operator="lessThan">
      <formula>0</formula>
    </cfRule>
  </conditionalFormatting>
  <conditionalFormatting sqref="S277">
    <cfRule type="cellIs" dxfId="806" priority="554" operator="lessThan">
      <formula>0</formula>
    </cfRule>
    <cfRule type="cellIs" dxfId="805" priority="555" operator="greaterThan">
      <formula>0</formula>
    </cfRule>
  </conditionalFormatting>
  <conditionalFormatting sqref="T277">
    <cfRule type="cellIs" dxfId="804" priority="552" operator="greaterThan">
      <formula>0</formula>
    </cfRule>
    <cfRule type="cellIs" dxfId="803" priority="553" operator="lessThan">
      <formula>0</formula>
    </cfRule>
  </conditionalFormatting>
  <conditionalFormatting sqref="U277">
    <cfRule type="cellIs" dxfId="802" priority="550" operator="lessThan">
      <formula>0</formula>
    </cfRule>
    <cfRule type="cellIs" dxfId="801" priority="551" operator="greaterThan">
      <formula>0</formula>
    </cfRule>
  </conditionalFormatting>
  <conditionalFormatting sqref="V277">
    <cfRule type="cellIs" dxfId="800" priority="548" operator="greaterThan">
      <formula>0</formula>
    </cfRule>
    <cfRule type="cellIs" dxfId="799" priority="549" operator="lessThan">
      <formula>0</formula>
    </cfRule>
  </conditionalFormatting>
  <conditionalFormatting sqref="W277">
    <cfRule type="cellIs" dxfId="798" priority="546" operator="lessThan">
      <formula>0</formula>
    </cfRule>
    <cfRule type="cellIs" dxfId="797" priority="547" operator="greaterThan">
      <formula>0</formula>
    </cfRule>
  </conditionalFormatting>
  <conditionalFormatting sqref="X277">
    <cfRule type="cellIs" dxfId="796" priority="544" operator="greaterThan">
      <formula>0</formula>
    </cfRule>
    <cfRule type="cellIs" dxfId="795" priority="545" operator="lessThan">
      <formula>0</formula>
    </cfRule>
  </conditionalFormatting>
  <conditionalFormatting sqref="Y277">
    <cfRule type="cellIs" dxfId="794" priority="542" operator="lessThan">
      <formula>0</formula>
    </cfRule>
    <cfRule type="cellIs" dxfId="793" priority="543" operator="greaterThan">
      <formula>0</formula>
    </cfRule>
  </conditionalFormatting>
  <conditionalFormatting sqref="Z277">
    <cfRule type="cellIs" dxfId="792" priority="540" operator="greaterThan">
      <formula>0</formula>
    </cfRule>
    <cfRule type="cellIs" dxfId="791" priority="541" operator="lessThan">
      <formula>0</formula>
    </cfRule>
  </conditionalFormatting>
  <conditionalFormatting sqref="AA277">
    <cfRule type="cellIs" dxfId="790" priority="538" operator="lessThan">
      <formula>0</formula>
    </cfRule>
    <cfRule type="cellIs" dxfId="789" priority="539" operator="greaterThan">
      <formula>0</formula>
    </cfRule>
  </conditionalFormatting>
  <conditionalFormatting sqref="AB277">
    <cfRule type="cellIs" dxfId="788" priority="536" operator="greaterThan">
      <formula>0</formula>
    </cfRule>
    <cfRule type="cellIs" dxfId="787" priority="537" operator="lessThan">
      <formula>0</formula>
    </cfRule>
  </conditionalFormatting>
  <conditionalFormatting sqref="AC277">
    <cfRule type="cellIs" dxfId="786" priority="534" operator="lessThan">
      <formula>0</formula>
    </cfRule>
    <cfRule type="cellIs" dxfId="785" priority="535" operator="greaterThan">
      <formula>0</formula>
    </cfRule>
  </conditionalFormatting>
  <conditionalFormatting sqref="F281">
    <cfRule type="cellIs" dxfId="784" priority="532" operator="greaterThan">
      <formula>0</formula>
    </cfRule>
    <cfRule type="cellIs" dxfId="783" priority="533" operator="lessThan">
      <formula>0</formula>
    </cfRule>
  </conditionalFormatting>
  <conditionalFormatting sqref="G281">
    <cfRule type="cellIs" dxfId="782" priority="530" operator="lessThan">
      <formula>0</formula>
    </cfRule>
    <cfRule type="cellIs" dxfId="781" priority="531" operator="greaterThan">
      <formula>0</formula>
    </cfRule>
  </conditionalFormatting>
  <conditionalFormatting sqref="H281">
    <cfRule type="cellIs" dxfId="780" priority="528" operator="greaterThan">
      <formula>0</formula>
    </cfRule>
    <cfRule type="cellIs" dxfId="779" priority="529" operator="lessThan">
      <formula>0</formula>
    </cfRule>
  </conditionalFormatting>
  <conditionalFormatting sqref="I281">
    <cfRule type="cellIs" dxfId="778" priority="526" operator="lessThan">
      <formula>0</formula>
    </cfRule>
    <cfRule type="cellIs" dxfId="777" priority="527" operator="greaterThan">
      <formula>0</formula>
    </cfRule>
  </conditionalFormatting>
  <conditionalFormatting sqref="J281">
    <cfRule type="cellIs" dxfId="776" priority="524" operator="greaterThan">
      <formula>0</formula>
    </cfRule>
    <cfRule type="cellIs" dxfId="775" priority="525" operator="lessThan">
      <formula>0</formula>
    </cfRule>
  </conditionalFormatting>
  <conditionalFormatting sqref="K281">
    <cfRule type="cellIs" dxfId="774" priority="522" operator="lessThan">
      <formula>0</formula>
    </cfRule>
    <cfRule type="cellIs" dxfId="773" priority="523" operator="greaterThan">
      <formula>0</formula>
    </cfRule>
  </conditionalFormatting>
  <conditionalFormatting sqref="L281">
    <cfRule type="cellIs" dxfId="772" priority="520" operator="greaterThan">
      <formula>0</formula>
    </cfRule>
    <cfRule type="cellIs" dxfId="771" priority="521" operator="lessThan">
      <formula>0</formula>
    </cfRule>
  </conditionalFormatting>
  <conditionalFormatting sqref="M281">
    <cfRule type="cellIs" dxfId="770" priority="518" operator="lessThan">
      <formula>0</formula>
    </cfRule>
    <cfRule type="cellIs" dxfId="769" priority="519" operator="greaterThan">
      <formula>0</formula>
    </cfRule>
  </conditionalFormatting>
  <conditionalFormatting sqref="N281">
    <cfRule type="cellIs" dxfId="768" priority="516" operator="greaterThan">
      <formula>0</formula>
    </cfRule>
    <cfRule type="cellIs" dxfId="767" priority="517" operator="lessThan">
      <formula>0</formula>
    </cfRule>
  </conditionalFormatting>
  <conditionalFormatting sqref="O281">
    <cfRule type="cellIs" dxfId="766" priority="514" operator="lessThan">
      <formula>0</formula>
    </cfRule>
    <cfRule type="cellIs" dxfId="765" priority="515" operator="greaterThan">
      <formula>0</formula>
    </cfRule>
  </conditionalFormatting>
  <conditionalFormatting sqref="P281">
    <cfRule type="cellIs" dxfId="764" priority="512" operator="greaterThan">
      <formula>0</formula>
    </cfRule>
    <cfRule type="cellIs" dxfId="763" priority="513" operator="lessThan">
      <formula>0</formula>
    </cfRule>
  </conditionalFormatting>
  <conditionalFormatting sqref="Q281">
    <cfRule type="cellIs" dxfId="762" priority="510" operator="lessThan">
      <formula>0</formula>
    </cfRule>
    <cfRule type="cellIs" dxfId="761" priority="511" operator="greaterThan">
      <formula>0</formula>
    </cfRule>
  </conditionalFormatting>
  <conditionalFormatting sqref="R281">
    <cfRule type="cellIs" dxfId="760" priority="508" operator="greaterThan">
      <formula>0</formula>
    </cfRule>
    <cfRule type="cellIs" dxfId="759" priority="509" operator="lessThan">
      <formula>0</formula>
    </cfRule>
  </conditionalFormatting>
  <conditionalFormatting sqref="S281">
    <cfRule type="cellIs" dxfId="758" priority="506" operator="lessThan">
      <formula>0</formula>
    </cfRule>
    <cfRule type="cellIs" dxfId="757" priority="507" operator="greaterThan">
      <formula>0</formula>
    </cfRule>
  </conditionalFormatting>
  <conditionalFormatting sqref="T281">
    <cfRule type="cellIs" dxfId="756" priority="504" operator="greaterThan">
      <formula>0</formula>
    </cfRule>
    <cfRule type="cellIs" dxfId="755" priority="505" operator="lessThan">
      <formula>0</formula>
    </cfRule>
  </conditionalFormatting>
  <conditionalFormatting sqref="U281">
    <cfRule type="cellIs" dxfId="754" priority="502" operator="lessThan">
      <formula>0</formula>
    </cfRule>
    <cfRule type="cellIs" dxfId="753" priority="503" operator="greaterThan">
      <formula>0</formula>
    </cfRule>
  </conditionalFormatting>
  <conditionalFormatting sqref="V281">
    <cfRule type="cellIs" dxfId="752" priority="500" operator="greaterThan">
      <formula>0</formula>
    </cfRule>
    <cfRule type="cellIs" dxfId="751" priority="501" operator="lessThan">
      <formula>0</formula>
    </cfRule>
  </conditionalFormatting>
  <conditionalFormatting sqref="W281">
    <cfRule type="cellIs" dxfId="750" priority="498" operator="lessThan">
      <formula>0</formula>
    </cfRule>
    <cfRule type="cellIs" dxfId="749" priority="499" operator="greaterThan">
      <formula>0</formula>
    </cfRule>
  </conditionalFormatting>
  <conditionalFormatting sqref="X281">
    <cfRule type="cellIs" dxfId="748" priority="496" operator="greaterThan">
      <formula>0</formula>
    </cfRule>
    <cfRule type="cellIs" dxfId="747" priority="497" operator="lessThan">
      <formula>0</formula>
    </cfRule>
  </conditionalFormatting>
  <conditionalFormatting sqref="Y281">
    <cfRule type="cellIs" dxfId="746" priority="494" operator="lessThan">
      <formula>0</formula>
    </cfRule>
    <cfRule type="cellIs" dxfId="745" priority="495" operator="greaterThan">
      <formula>0</formula>
    </cfRule>
  </conditionalFormatting>
  <conditionalFormatting sqref="Z281">
    <cfRule type="cellIs" dxfId="744" priority="492" operator="greaterThan">
      <formula>0</formula>
    </cfRule>
    <cfRule type="cellIs" dxfId="743" priority="493" operator="lessThan">
      <formula>0</formula>
    </cfRule>
  </conditionalFormatting>
  <conditionalFormatting sqref="AA281">
    <cfRule type="cellIs" dxfId="742" priority="490" operator="lessThan">
      <formula>0</formula>
    </cfRule>
    <cfRule type="cellIs" dxfId="741" priority="491" operator="greaterThan">
      <formula>0</formula>
    </cfRule>
  </conditionalFormatting>
  <conditionalFormatting sqref="AB281">
    <cfRule type="cellIs" dxfId="740" priority="488" operator="greaterThan">
      <formula>0</formula>
    </cfRule>
    <cfRule type="cellIs" dxfId="739" priority="489" operator="lessThan">
      <formula>0</formula>
    </cfRule>
  </conditionalFormatting>
  <conditionalFormatting sqref="AC281">
    <cfRule type="cellIs" dxfId="738" priority="486" operator="lessThan">
      <formula>0</formula>
    </cfRule>
    <cfRule type="cellIs" dxfId="737" priority="487" operator="greaterThan">
      <formula>0</formula>
    </cfRule>
  </conditionalFormatting>
  <conditionalFormatting sqref="F284">
    <cfRule type="cellIs" dxfId="736" priority="484" operator="lessThan">
      <formula>$B284</formula>
    </cfRule>
    <cfRule type="cellIs" dxfId="735" priority="485" operator="greaterThan">
      <formula>$B284</formula>
    </cfRule>
  </conditionalFormatting>
  <conditionalFormatting sqref="H284">
    <cfRule type="cellIs" dxfId="734" priority="482" operator="lessThan">
      <formula>$B284</formula>
    </cfRule>
    <cfRule type="cellIs" dxfId="733" priority="483" operator="greaterThan">
      <formula>$B284</formula>
    </cfRule>
  </conditionalFormatting>
  <conditionalFormatting sqref="J284">
    <cfRule type="cellIs" dxfId="732" priority="480" operator="lessThan">
      <formula>$B284</formula>
    </cfRule>
    <cfRule type="cellIs" dxfId="731" priority="481" operator="greaterThan">
      <formula>$B284</formula>
    </cfRule>
  </conditionalFormatting>
  <conditionalFormatting sqref="L284">
    <cfRule type="cellIs" dxfId="730" priority="478" operator="lessThan">
      <formula>$B284</formula>
    </cfRule>
    <cfRule type="cellIs" dxfId="729" priority="479" operator="greaterThan">
      <formula>$B284</formula>
    </cfRule>
  </conditionalFormatting>
  <conditionalFormatting sqref="N284">
    <cfRule type="cellIs" dxfId="728" priority="476" operator="lessThan">
      <formula>$B284</formula>
    </cfRule>
    <cfRule type="cellIs" dxfId="727" priority="477" operator="greaterThan">
      <formula>$B284</formula>
    </cfRule>
  </conditionalFormatting>
  <conditionalFormatting sqref="P284">
    <cfRule type="cellIs" dxfId="726" priority="474" operator="lessThan">
      <formula>$B284</formula>
    </cfRule>
    <cfRule type="cellIs" dxfId="725" priority="475" operator="greaterThan">
      <formula>$B284</formula>
    </cfRule>
  </conditionalFormatting>
  <conditionalFormatting sqref="R284">
    <cfRule type="cellIs" dxfId="724" priority="472" operator="lessThan">
      <formula>$B284</formula>
    </cfRule>
    <cfRule type="cellIs" dxfId="723" priority="473" operator="greaterThan">
      <formula>$B284</formula>
    </cfRule>
  </conditionalFormatting>
  <conditionalFormatting sqref="T284">
    <cfRule type="cellIs" dxfId="722" priority="470" operator="lessThan">
      <formula>$B284</formula>
    </cfRule>
    <cfRule type="cellIs" dxfId="721" priority="471" operator="greaterThan">
      <formula>$B284</formula>
    </cfRule>
  </conditionalFormatting>
  <conditionalFormatting sqref="V284">
    <cfRule type="cellIs" dxfId="720" priority="468" operator="lessThan">
      <formula>$B284</formula>
    </cfRule>
    <cfRule type="cellIs" dxfId="719" priority="469" operator="greaterThan">
      <formula>$B284</formula>
    </cfRule>
  </conditionalFormatting>
  <conditionalFormatting sqref="X284">
    <cfRule type="cellIs" dxfId="718" priority="466" operator="lessThan">
      <formula>$B284</formula>
    </cfRule>
    <cfRule type="cellIs" dxfId="717" priority="467" operator="greaterThan">
      <formula>$B284</formula>
    </cfRule>
  </conditionalFormatting>
  <conditionalFormatting sqref="Z284">
    <cfRule type="cellIs" dxfId="716" priority="464" operator="lessThan">
      <formula>$B284</formula>
    </cfRule>
    <cfRule type="cellIs" dxfId="715" priority="465" operator="greaterThan">
      <formula>$B284</formula>
    </cfRule>
  </conditionalFormatting>
  <conditionalFormatting sqref="AB284">
    <cfRule type="cellIs" dxfId="714" priority="462" operator="lessThan">
      <formula>$B284</formula>
    </cfRule>
    <cfRule type="cellIs" dxfId="713" priority="463" operator="greaterThan">
      <formula>$B284</formula>
    </cfRule>
  </conditionalFormatting>
  <conditionalFormatting sqref="G284">
    <cfRule type="cellIs" dxfId="712" priority="460" operator="greaterThan">
      <formula>$C284</formula>
    </cfRule>
    <cfRule type="cellIs" dxfId="711" priority="461" operator="lessThan">
      <formula>$C284</formula>
    </cfRule>
  </conditionalFormatting>
  <conditionalFormatting sqref="I284">
    <cfRule type="cellIs" dxfId="710" priority="458" operator="greaterThan">
      <formula>$C284</formula>
    </cfRule>
    <cfRule type="cellIs" dxfId="709" priority="459" operator="lessThan">
      <formula>$C284</formula>
    </cfRule>
  </conditionalFormatting>
  <conditionalFormatting sqref="K284">
    <cfRule type="cellIs" dxfId="708" priority="456" operator="greaterThan">
      <formula>$C284</formula>
    </cfRule>
    <cfRule type="cellIs" dxfId="707" priority="457" operator="lessThan">
      <formula>$C284</formula>
    </cfRule>
  </conditionalFormatting>
  <conditionalFormatting sqref="M284">
    <cfRule type="cellIs" dxfId="706" priority="454" operator="greaterThan">
      <formula>$C284</formula>
    </cfRule>
    <cfRule type="cellIs" dxfId="705" priority="455" operator="lessThan">
      <formula>$C284</formula>
    </cfRule>
  </conditionalFormatting>
  <conditionalFormatting sqref="O284">
    <cfRule type="cellIs" dxfId="704" priority="452" operator="greaterThan">
      <formula>$C284</formula>
    </cfRule>
    <cfRule type="cellIs" dxfId="703" priority="453" operator="lessThan">
      <formula>$C284</formula>
    </cfRule>
  </conditionalFormatting>
  <conditionalFormatting sqref="Q284">
    <cfRule type="cellIs" dxfId="702" priority="450" operator="greaterThan">
      <formula>$C284</formula>
    </cfRule>
    <cfRule type="cellIs" dxfId="701" priority="451" operator="lessThan">
      <formula>$C284</formula>
    </cfRule>
  </conditionalFormatting>
  <conditionalFormatting sqref="S284">
    <cfRule type="cellIs" dxfId="700" priority="448" operator="greaterThan">
      <formula>$C284</formula>
    </cfRule>
    <cfRule type="cellIs" dxfId="699" priority="449" operator="lessThan">
      <formula>$C284</formula>
    </cfRule>
  </conditionalFormatting>
  <conditionalFormatting sqref="U284">
    <cfRule type="cellIs" dxfId="698" priority="446" operator="greaterThan">
      <formula>$C284</formula>
    </cfRule>
    <cfRule type="cellIs" dxfId="697" priority="447" operator="lessThan">
      <formula>$C284</formula>
    </cfRule>
  </conditionalFormatting>
  <conditionalFormatting sqref="W284">
    <cfRule type="cellIs" dxfId="696" priority="444" operator="greaterThan">
      <formula>$C284</formula>
    </cfRule>
    <cfRule type="cellIs" dxfId="695" priority="445" operator="lessThan">
      <formula>$C284</formula>
    </cfRule>
  </conditionalFormatting>
  <conditionalFormatting sqref="Y284">
    <cfRule type="cellIs" dxfId="694" priority="442" operator="greaterThan">
      <formula>$C284</formula>
    </cfRule>
    <cfRule type="cellIs" dxfId="693" priority="443" operator="lessThan">
      <formula>$C284</formula>
    </cfRule>
  </conditionalFormatting>
  <conditionalFormatting sqref="AA284">
    <cfRule type="cellIs" dxfId="692" priority="440" operator="greaterThan">
      <formula>$C284</formula>
    </cfRule>
    <cfRule type="cellIs" dxfId="691" priority="441" operator="lessThan">
      <formula>$C284</formula>
    </cfRule>
  </conditionalFormatting>
  <conditionalFormatting sqref="AC284">
    <cfRule type="cellIs" dxfId="690" priority="438" operator="greaterThan">
      <formula>$C284</formula>
    </cfRule>
    <cfRule type="cellIs" dxfId="689" priority="439" operator="lessThan">
      <formula>$C284</formula>
    </cfRule>
  </conditionalFormatting>
  <conditionalFormatting sqref="F288">
    <cfRule type="cellIs" dxfId="688" priority="436" operator="lessThan">
      <formula>$B284</formula>
    </cfRule>
    <cfRule type="cellIs" dxfId="687" priority="437" operator="greaterThan">
      <formula>$B284</formula>
    </cfRule>
  </conditionalFormatting>
  <conditionalFormatting sqref="G288">
    <cfRule type="cellIs" dxfId="686" priority="434" operator="greaterThan">
      <formula>$C284</formula>
    </cfRule>
    <cfRule type="cellIs" dxfId="685" priority="435" operator="lessThan">
      <formula>$C284</formula>
    </cfRule>
  </conditionalFormatting>
  <conditionalFormatting sqref="F292">
    <cfRule type="cellIs" dxfId="684" priority="432" operator="lessThan">
      <formula>$B284</formula>
    </cfRule>
    <cfRule type="cellIs" dxfId="683" priority="433" operator="greaterThan">
      <formula>$B284</formula>
    </cfRule>
  </conditionalFormatting>
  <conditionalFormatting sqref="G292">
    <cfRule type="cellIs" dxfId="682" priority="430" operator="greaterThan">
      <formula>$C284</formula>
    </cfRule>
    <cfRule type="cellIs" dxfId="681" priority="431" operator="lessThan">
      <formula>$C284</formula>
    </cfRule>
  </conditionalFormatting>
  <conditionalFormatting sqref="F296">
    <cfRule type="cellIs" dxfId="680" priority="428" operator="lessThan">
      <formula>$B284</formula>
    </cfRule>
    <cfRule type="cellIs" dxfId="679" priority="429" operator="greaterThan">
      <formula>$B284</formula>
    </cfRule>
  </conditionalFormatting>
  <conditionalFormatting sqref="G296">
    <cfRule type="cellIs" dxfId="678" priority="426" operator="greaterThan">
      <formula>$C284</formula>
    </cfRule>
    <cfRule type="cellIs" dxfId="677" priority="427" operator="lessThan">
      <formula>$C284</formula>
    </cfRule>
  </conditionalFormatting>
  <conditionalFormatting sqref="F300">
    <cfRule type="cellIs" dxfId="676" priority="424" operator="lessThan">
      <formula>$B284</formula>
    </cfRule>
    <cfRule type="cellIs" dxfId="675" priority="425" operator="greaterThan">
      <formula>$B284</formula>
    </cfRule>
  </conditionalFormatting>
  <conditionalFormatting sqref="G300">
    <cfRule type="cellIs" dxfId="674" priority="422" operator="greaterThan">
      <formula>$C284</formula>
    </cfRule>
    <cfRule type="cellIs" dxfId="673" priority="423" operator="lessThan">
      <formula>$C284</formula>
    </cfRule>
  </conditionalFormatting>
  <conditionalFormatting sqref="H288">
    <cfRule type="cellIs" dxfId="672" priority="420" operator="lessThan">
      <formula>$B284</formula>
    </cfRule>
    <cfRule type="cellIs" dxfId="671" priority="421" operator="greaterThan">
      <formula>$B284</formula>
    </cfRule>
  </conditionalFormatting>
  <conditionalFormatting sqref="J288">
    <cfRule type="cellIs" dxfId="670" priority="418" operator="lessThan">
      <formula>$B284</formula>
    </cfRule>
    <cfRule type="cellIs" dxfId="669" priority="419" operator="greaterThan">
      <formula>$B284</formula>
    </cfRule>
  </conditionalFormatting>
  <conditionalFormatting sqref="L288">
    <cfRule type="cellIs" dxfId="668" priority="416" operator="lessThan">
      <formula>$B284</formula>
    </cfRule>
    <cfRule type="cellIs" dxfId="667" priority="417" operator="greaterThan">
      <formula>$B284</formula>
    </cfRule>
  </conditionalFormatting>
  <conditionalFormatting sqref="N288">
    <cfRule type="cellIs" dxfId="666" priority="414" operator="lessThan">
      <formula>$B284</formula>
    </cfRule>
    <cfRule type="cellIs" dxfId="665" priority="415" operator="greaterThan">
      <formula>$B284</formula>
    </cfRule>
  </conditionalFormatting>
  <conditionalFormatting sqref="P288">
    <cfRule type="cellIs" dxfId="664" priority="412" operator="lessThan">
      <formula>$B284</formula>
    </cfRule>
    <cfRule type="cellIs" dxfId="663" priority="413" operator="greaterThan">
      <formula>$B284</formula>
    </cfRule>
  </conditionalFormatting>
  <conditionalFormatting sqref="R288">
    <cfRule type="cellIs" dxfId="662" priority="410" operator="lessThan">
      <formula>$B284</formula>
    </cfRule>
    <cfRule type="cellIs" dxfId="661" priority="411" operator="greaterThan">
      <formula>$B284</formula>
    </cfRule>
  </conditionalFormatting>
  <conditionalFormatting sqref="T288">
    <cfRule type="cellIs" dxfId="660" priority="408" operator="lessThan">
      <formula>$B284</formula>
    </cfRule>
    <cfRule type="cellIs" dxfId="659" priority="409" operator="greaterThan">
      <formula>$B284</formula>
    </cfRule>
  </conditionalFormatting>
  <conditionalFormatting sqref="V288">
    <cfRule type="cellIs" dxfId="658" priority="406" operator="lessThan">
      <formula>$B284</formula>
    </cfRule>
    <cfRule type="cellIs" dxfId="657" priority="407" operator="greaterThan">
      <formula>$B284</formula>
    </cfRule>
  </conditionalFormatting>
  <conditionalFormatting sqref="X288">
    <cfRule type="cellIs" dxfId="656" priority="404" operator="lessThan">
      <formula>$B284</formula>
    </cfRule>
    <cfRule type="cellIs" dxfId="655" priority="405" operator="greaterThan">
      <formula>$B284</formula>
    </cfRule>
  </conditionalFormatting>
  <conditionalFormatting sqref="Z288">
    <cfRule type="cellIs" dxfId="654" priority="402" operator="lessThan">
      <formula>$B284</formula>
    </cfRule>
    <cfRule type="cellIs" dxfId="653" priority="403" operator="greaterThan">
      <formula>$B284</formula>
    </cfRule>
  </conditionalFormatting>
  <conditionalFormatting sqref="AB288">
    <cfRule type="cellIs" dxfId="652" priority="400" operator="lessThan">
      <formula>$B284</formula>
    </cfRule>
    <cfRule type="cellIs" dxfId="651" priority="401" operator="greaterThan">
      <formula>$B284</formula>
    </cfRule>
  </conditionalFormatting>
  <conditionalFormatting sqref="I288">
    <cfRule type="cellIs" dxfId="650" priority="398" operator="greaterThan">
      <formula>$C284</formula>
    </cfRule>
    <cfRule type="cellIs" dxfId="649" priority="399" operator="lessThan">
      <formula>$C284</formula>
    </cfRule>
  </conditionalFormatting>
  <conditionalFormatting sqref="K288">
    <cfRule type="cellIs" dxfId="648" priority="396" operator="greaterThan">
      <formula>$C284</formula>
    </cfRule>
    <cfRule type="cellIs" dxfId="647" priority="397" operator="lessThan">
      <formula>$C284</formula>
    </cfRule>
  </conditionalFormatting>
  <conditionalFormatting sqref="M288">
    <cfRule type="cellIs" dxfId="646" priority="394" operator="greaterThan">
      <formula>$C284</formula>
    </cfRule>
    <cfRule type="cellIs" dxfId="645" priority="395" operator="lessThan">
      <formula>$C284</formula>
    </cfRule>
  </conditionalFormatting>
  <conditionalFormatting sqref="O288">
    <cfRule type="cellIs" dxfId="644" priority="392" operator="greaterThan">
      <formula>$C284</formula>
    </cfRule>
    <cfRule type="cellIs" dxfId="643" priority="393" operator="lessThan">
      <formula>$C284</formula>
    </cfRule>
  </conditionalFormatting>
  <conditionalFormatting sqref="Q288">
    <cfRule type="cellIs" dxfId="642" priority="390" operator="greaterThan">
      <formula>$C284</formula>
    </cfRule>
    <cfRule type="cellIs" dxfId="641" priority="391" operator="lessThan">
      <formula>$C284</formula>
    </cfRule>
  </conditionalFormatting>
  <conditionalFormatting sqref="S288">
    <cfRule type="cellIs" dxfId="640" priority="388" operator="greaterThan">
      <formula>$C284</formula>
    </cfRule>
    <cfRule type="cellIs" dxfId="639" priority="389" operator="lessThan">
      <formula>$C284</formula>
    </cfRule>
  </conditionalFormatting>
  <conditionalFormatting sqref="U288">
    <cfRule type="cellIs" dxfId="638" priority="386" operator="greaterThan">
      <formula>$C284</formula>
    </cfRule>
    <cfRule type="cellIs" dxfId="637" priority="387" operator="lessThan">
      <formula>$C284</formula>
    </cfRule>
  </conditionalFormatting>
  <conditionalFormatting sqref="W288">
    <cfRule type="cellIs" dxfId="636" priority="384" operator="greaterThan">
      <formula>$C284</formula>
    </cfRule>
    <cfRule type="cellIs" dxfId="635" priority="385" operator="lessThan">
      <formula>$C284</formula>
    </cfRule>
  </conditionalFormatting>
  <conditionalFormatting sqref="Y288">
    <cfRule type="cellIs" dxfId="634" priority="382" operator="greaterThan">
      <formula>$C284</formula>
    </cfRule>
    <cfRule type="cellIs" dxfId="633" priority="383" operator="lessThan">
      <formula>$C284</formula>
    </cfRule>
  </conditionalFormatting>
  <conditionalFormatting sqref="AA288">
    <cfRule type="cellIs" dxfId="632" priority="380" operator="greaterThan">
      <formula>$C284</formula>
    </cfRule>
    <cfRule type="cellIs" dxfId="631" priority="381" operator="lessThan">
      <formula>$C284</formula>
    </cfRule>
  </conditionalFormatting>
  <conditionalFormatting sqref="AC288">
    <cfRule type="cellIs" dxfId="630" priority="378" operator="greaterThan">
      <formula>$C284</formula>
    </cfRule>
    <cfRule type="cellIs" dxfId="629" priority="379" operator="lessThan">
      <formula>$C284</formula>
    </cfRule>
  </conditionalFormatting>
  <conditionalFormatting sqref="H292">
    <cfRule type="cellIs" dxfId="628" priority="376" operator="lessThan">
      <formula>$B284</formula>
    </cfRule>
    <cfRule type="cellIs" dxfId="627" priority="377" operator="greaterThan">
      <formula>$B284</formula>
    </cfRule>
  </conditionalFormatting>
  <conditionalFormatting sqref="J292">
    <cfRule type="cellIs" dxfId="626" priority="374" operator="lessThan">
      <formula>$B284</formula>
    </cfRule>
    <cfRule type="cellIs" dxfId="625" priority="375" operator="greaterThan">
      <formula>$B284</formula>
    </cfRule>
  </conditionalFormatting>
  <conditionalFormatting sqref="L292">
    <cfRule type="cellIs" dxfId="624" priority="372" operator="lessThan">
      <formula>$B284</formula>
    </cfRule>
    <cfRule type="cellIs" dxfId="623" priority="373" operator="greaterThan">
      <formula>$B284</formula>
    </cfRule>
  </conditionalFormatting>
  <conditionalFormatting sqref="N292">
    <cfRule type="cellIs" dxfId="622" priority="370" operator="lessThan">
      <formula>$B284</formula>
    </cfRule>
    <cfRule type="cellIs" dxfId="621" priority="371" operator="greaterThan">
      <formula>$B284</formula>
    </cfRule>
  </conditionalFormatting>
  <conditionalFormatting sqref="P292">
    <cfRule type="cellIs" dxfId="620" priority="368" operator="lessThan">
      <formula>$B284</formula>
    </cfRule>
    <cfRule type="cellIs" dxfId="619" priority="369" operator="greaterThan">
      <formula>$B284</formula>
    </cfRule>
  </conditionalFormatting>
  <conditionalFormatting sqref="R292">
    <cfRule type="cellIs" dxfId="618" priority="366" operator="lessThan">
      <formula>$B284</formula>
    </cfRule>
    <cfRule type="cellIs" dxfId="617" priority="367" operator="greaterThan">
      <formula>$B284</formula>
    </cfRule>
  </conditionalFormatting>
  <conditionalFormatting sqref="T292">
    <cfRule type="cellIs" dxfId="616" priority="364" operator="lessThan">
      <formula>$B284</formula>
    </cfRule>
    <cfRule type="cellIs" dxfId="615" priority="365" operator="greaterThan">
      <formula>$B284</formula>
    </cfRule>
  </conditionalFormatting>
  <conditionalFormatting sqref="V292">
    <cfRule type="cellIs" dxfId="614" priority="362" operator="lessThan">
      <formula>$B284</formula>
    </cfRule>
    <cfRule type="cellIs" dxfId="613" priority="363" operator="greaterThan">
      <formula>$B284</formula>
    </cfRule>
  </conditionalFormatting>
  <conditionalFormatting sqref="X292">
    <cfRule type="cellIs" dxfId="612" priority="360" operator="lessThan">
      <formula>$B284</formula>
    </cfRule>
    <cfRule type="cellIs" dxfId="611" priority="361" operator="greaterThan">
      <formula>$B284</formula>
    </cfRule>
  </conditionalFormatting>
  <conditionalFormatting sqref="Z292">
    <cfRule type="cellIs" dxfId="610" priority="358" operator="lessThan">
      <formula>$B284</formula>
    </cfRule>
    <cfRule type="cellIs" dxfId="609" priority="359" operator="greaterThan">
      <formula>$B284</formula>
    </cfRule>
  </conditionalFormatting>
  <conditionalFormatting sqref="AB292">
    <cfRule type="cellIs" dxfId="608" priority="356" operator="lessThan">
      <formula>$B284</formula>
    </cfRule>
    <cfRule type="cellIs" dxfId="607" priority="357" operator="greaterThan">
      <formula>$B284</formula>
    </cfRule>
  </conditionalFormatting>
  <conditionalFormatting sqref="I292">
    <cfRule type="cellIs" dxfId="606" priority="354" operator="greaterThan">
      <formula>$C284</formula>
    </cfRule>
    <cfRule type="cellIs" dxfId="605" priority="355" operator="lessThan">
      <formula>$C284</formula>
    </cfRule>
  </conditionalFormatting>
  <conditionalFormatting sqref="K292">
    <cfRule type="cellIs" dxfId="604" priority="352" operator="greaterThan">
      <formula>$C284</formula>
    </cfRule>
    <cfRule type="cellIs" dxfId="603" priority="353" operator="lessThan">
      <formula>$C284</formula>
    </cfRule>
  </conditionalFormatting>
  <conditionalFormatting sqref="M292">
    <cfRule type="cellIs" dxfId="602" priority="350" operator="greaterThan">
      <formula>$C284</formula>
    </cfRule>
    <cfRule type="cellIs" dxfId="601" priority="351" operator="lessThan">
      <formula>$C284</formula>
    </cfRule>
  </conditionalFormatting>
  <conditionalFormatting sqref="O292">
    <cfRule type="cellIs" dxfId="600" priority="348" operator="greaterThan">
      <formula>$C284</formula>
    </cfRule>
    <cfRule type="cellIs" dxfId="599" priority="349" operator="lessThan">
      <formula>$C284</formula>
    </cfRule>
  </conditionalFormatting>
  <conditionalFormatting sqref="Q292">
    <cfRule type="cellIs" dxfId="598" priority="346" operator="greaterThan">
      <formula>$C284</formula>
    </cfRule>
    <cfRule type="cellIs" dxfId="597" priority="347" operator="lessThan">
      <formula>$C284</formula>
    </cfRule>
  </conditionalFormatting>
  <conditionalFormatting sqref="S292">
    <cfRule type="cellIs" dxfId="596" priority="344" operator="greaterThan">
      <formula>$C284</formula>
    </cfRule>
    <cfRule type="cellIs" dxfId="595" priority="345" operator="lessThan">
      <formula>$C284</formula>
    </cfRule>
  </conditionalFormatting>
  <conditionalFormatting sqref="U292">
    <cfRule type="cellIs" dxfId="594" priority="342" operator="greaterThan">
      <formula>$C284</formula>
    </cfRule>
    <cfRule type="cellIs" dxfId="593" priority="343" operator="lessThan">
      <formula>$C284</formula>
    </cfRule>
  </conditionalFormatting>
  <conditionalFormatting sqref="W292">
    <cfRule type="cellIs" dxfId="592" priority="340" operator="greaterThan">
      <formula>$C284</formula>
    </cfRule>
    <cfRule type="cellIs" dxfId="591" priority="341" operator="lessThan">
      <formula>$C284</formula>
    </cfRule>
  </conditionalFormatting>
  <conditionalFormatting sqref="Y292">
    <cfRule type="cellIs" dxfId="590" priority="338" operator="greaterThan">
      <formula>$C284</formula>
    </cfRule>
    <cfRule type="cellIs" dxfId="589" priority="339" operator="lessThan">
      <formula>$C284</formula>
    </cfRule>
  </conditionalFormatting>
  <conditionalFormatting sqref="AA292">
    <cfRule type="cellIs" dxfId="588" priority="336" operator="greaterThan">
      <formula>$C284</formula>
    </cfRule>
    <cfRule type="cellIs" dxfId="587" priority="337" operator="lessThan">
      <formula>$C284</formula>
    </cfRule>
  </conditionalFormatting>
  <conditionalFormatting sqref="AC292">
    <cfRule type="cellIs" dxfId="586" priority="334" operator="greaterThan">
      <formula>$C284</formula>
    </cfRule>
    <cfRule type="cellIs" dxfId="585" priority="335" operator="lessThan">
      <formula>$C284</formula>
    </cfRule>
  </conditionalFormatting>
  <conditionalFormatting sqref="H296">
    <cfRule type="cellIs" dxfId="584" priority="332" operator="lessThan">
      <formula>$B284</formula>
    </cfRule>
    <cfRule type="cellIs" dxfId="583" priority="333" operator="greaterThan">
      <formula>$B284</formula>
    </cfRule>
  </conditionalFormatting>
  <conditionalFormatting sqref="J296">
    <cfRule type="cellIs" dxfId="582" priority="330" operator="lessThan">
      <formula>$B284</formula>
    </cfRule>
    <cfRule type="cellIs" dxfId="581" priority="331" operator="greaterThan">
      <formula>$B284</formula>
    </cfRule>
  </conditionalFormatting>
  <conditionalFormatting sqref="L296">
    <cfRule type="cellIs" dxfId="580" priority="328" operator="lessThan">
      <formula>$B284</formula>
    </cfRule>
    <cfRule type="cellIs" dxfId="579" priority="329" operator="greaterThan">
      <formula>$B284</formula>
    </cfRule>
  </conditionalFormatting>
  <conditionalFormatting sqref="N296">
    <cfRule type="cellIs" dxfId="578" priority="326" operator="lessThan">
      <formula>$B284</formula>
    </cfRule>
    <cfRule type="cellIs" dxfId="577" priority="327" operator="greaterThan">
      <formula>$B284</formula>
    </cfRule>
  </conditionalFormatting>
  <conditionalFormatting sqref="P296">
    <cfRule type="cellIs" dxfId="576" priority="324" operator="lessThan">
      <formula>$B284</formula>
    </cfRule>
    <cfRule type="cellIs" dxfId="575" priority="325" operator="greaterThan">
      <formula>$B284</formula>
    </cfRule>
  </conditionalFormatting>
  <conditionalFormatting sqref="R296">
    <cfRule type="cellIs" dxfId="574" priority="322" operator="lessThan">
      <formula>$B284</formula>
    </cfRule>
    <cfRule type="cellIs" dxfId="573" priority="323" operator="greaterThan">
      <formula>$B284</formula>
    </cfRule>
  </conditionalFormatting>
  <conditionalFormatting sqref="T296">
    <cfRule type="cellIs" dxfId="572" priority="320" operator="lessThan">
      <formula>$B284</formula>
    </cfRule>
    <cfRule type="cellIs" dxfId="571" priority="321" operator="greaterThan">
      <formula>$B284</formula>
    </cfRule>
  </conditionalFormatting>
  <conditionalFormatting sqref="V296">
    <cfRule type="cellIs" dxfId="570" priority="318" operator="lessThan">
      <formula>$B284</formula>
    </cfRule>
    <cfRule type="cellIs" dxfId="569" priority="319" operator="greaterThan">
      <formula>$B284</formula>
    </cfRule>
  </conditionalFormatting>
  <conditionalFormatting sqref="X296">
    <cfRule type="cellIs" dxfId="568" priority="316" operator="lessThan">
      <formula>$B284</formula>
    </cfRule>
    <cfRule type="cellIs" dxfId="567" priority="317" operator="greaterThan">
      <formula>$B284</formula>
    </cfRule>
  </conditionalFormatting>
  <conditionalFormatting sqref="Z296">
    <cfRule type="cellIs" dxfId="566" priority="314" operator="lessThan">
      <formula>$B284</formula>
    </cfRule>
    <cfRule type="cellIs" dxfId="565" priority="315" operator="greaterThan">
      <formula>$B284</formula>
    </cfRule>
  </conditionalFormatting>
  <conditionalFormatting sqref="AB296">
    <cfRule type="cellIs" dxfId="564" priority="312" operator="lessThan">
      <formula>$B284</formula>
    </cfRule>
    <cfRule type="cellIs" dxfId="563" priority="313" operator="greaterThan">
      <formula>$B284</formula>
    </cfRule>
  </conditionalFormatting>
  <conditionalFormatting sqref="I296">
    <cfRule type="cellIs" dxfId="562" priority="310" operator="greaterThan">
      <formula>$C284</formula>
    </cfRule>
    <cfRule type="cellIs" dxfId="561" priority="311" operator="lessThan">
      <formula>$C284</formula>
    </cfRule>
  </conditionalFormatting>
  <conditionalFormatting sqref="K296">
    <cfRule type="cellIs" dxfId="560" priority="308" operator="greaterThan">
      <formula>$C284</formula>
    </cfRule>
    <cfRule type="cellIs" dxfId="559" priority="309" operator="lessThan">
      <formula>$C284</formula>
    </cfRule>
  </conditionalFormatting>
  <conditionalFormatting sqref="M296">
    <cfRule type="cellIs" dxfId="558" priority="306" operator="greaterThan">
      <formula>$C284</formula>
    </cfRule>
    <cfRule type="cellIs" dxfId="557" priority="307" operator="lessThan">
      <formula>$C284</formula>
    </cfRule>
  </conditionalFormatting>
  <conditionalFormatting sqref="O296">
    <cfRule type="cellIs" dxfId="556" priority="304" operator="greaterThan">
      <formula>$C284</formula>
    </cfRule>
    <cfRule type="cellIs" dxfId="555" priority="305" operator="lessThan">
      <formula>$C284</formula>
    </cfRule>
  </conditionalFormatting>
  <conditionalFormatting sqref="Q296">
    <cfRule type="cellIs" dxfId="554" priority="302" operator="greaterThan">
      <formula>$C284</formula>
    </cfRule>
    <cfRule type="cellIs" dxfId="553" priority="303" operator="lessThan">
      <formula>$C284</formula>
    </cfRule>
  </conditionalFormatting>
  <conditionalFormatting sqref="S296">
    <cfRule type="cellIs" dxfId="552" priority="300" operator="greaterThan">
      <formula>$C284</formula>
    </cfRule>
    <cfRule type="cellIs" dxfId="551" priority="301" operator="lessThan">
      <formula>$C284</formula>
    </cfRule>
  </conditionalFormatting>
  <conditionalFormatting sqref="U296">
    <cfRule type="cellIs" dxfId="550" priority="298" operator="greaterThan">
      <formula>$C284</formula>
    </cfRule>
    <cfRule type="cellIs" dxfId="549" priority="299" operator="lessThan">
      <formula>$C284</formula>
    </cfRule>
  </conditionalFormatting>
  <conditionalFormatting sqref="W296">
    <cfRule type="cellIs" dxfId="548" priority="296" operator="greaterThan">
      <formula>$C284</formula>
    </cfRule>
    <cfRule type="cellIs" dxfId="547" priority="297" operator="lessThan">
      <formula>$C284</formula>
    </cfRule>
  </conditionalFormatting>
  <conditionalFormatting sqref="Y296">
    <cfRule type="cellIs" dxfId="546" priority="294" operator="greaterThan">
      <formula>$C284</formula>
    </cfRule>
    <cfRule type="cellIs" dxfId="545" priority="295" operator="lessThan">
      <formula>$C284</formula>
    </cfRule>
  </conditionalFormatting>
  <conditionalFormatting sqref="AA296">
    <cfRule type="cellIs" dxfId="544" priority="292" operator="greaterThan">
      <formula>$C284</formula>
    </cfRule>
    <cfRule type="cellIs" dxfId="543" priority="293" operator="lessThan">
      <formula>$C284</formula>
    </cfRule>
  </conditionalFormatting>
  <conditionalFormatting sqref="AC296">
    <cfRule type="cellIs" dxfId="542" priority="290" operator="greaterThan">
      <formula>$C284</formula>
    </cfRule>
    <cfRule type="cellIs" dxfId="541" priority="291" operator="lessThan">
      <formula>$C284</formula>
    </cfRule>
  </conditionalFormatting>
  <conditionalFormatting sqref="H300">
    <cfRule type="cellIs" dxfId="540" priority="288" operator="lessThan">
      <formula>$B284</formula>
    </cfRule>
    <cfRule type="cellIs" dxfId="539" priority="289" operator="greaterThan">
      <formula>$B284</formula>
    </cfRule>
  </conditionalFormatting>
  <conditionalFormatting sqref="J300">
    <cfRule type="cellIs" dxfId="538" priority="286" operator="lessThan">
      <formula>$B284</formula>
    </cfRule>
    <cfRule type="cellIs" dxfId="537" priority="287" operator="greaterThan">
      <formula>$B284</formula>
    </cfRule>
  </conditionalFormatting>
  <conditionalFormatting sqref="L300">
    <cfRule type="cellIs" dxfId="536" priority="284" operator="lessThan">
      <formula>$B284</formula>
    </cfRule>
    <cfRule type="cellIs" dxfId="535" priority="285" operator="greaterThan">
      <formula>$B284</formula>
    </cfRule>
  </conditionalFormatting>
  <conditionalFormatting sqref="N300">
    <cfRule type="cellIs" dxfId="534" priority="282" operator="lessThan">
      <formula>$B284</formula>
    </cfRule>
    <cfRule type="cellIs" dxfId="533" priority="283" operator="greaterThan">
      <formula>$B284</formula>
    </cfRule>
  </conditionalFormatting>
  <conditionalFormatting sqref="P300">
    <cfRule type="cellIs" dxfId="532" priority="280" operator="lessThan">
      <formula>$B284</formula>
    </cfRule>
    <cfRule type="cellIs" dxfId="531" priority="281" operator="greaterThan">
      <formula>$B284</formula>
    </cfRule>
  </conditionalFormatting>
  <conditionalFormatting sqref="R300">
    <cfRule type="cellIs" dxfId="530" priority="278" operator="lessThan">
      <formula>$B284</formula>
    </cfRule>
    <cfRule type="cellIs" dxfId="529" priority="279" operator="greaterThan">
      <formula>$B284</formula>
    </cfRule>
  </conditionalFormatting>
  <conditionalFormatting sqref="T300">
    <cfRule type="cellIs" dxfId="528" priority="276" operator="lessThan">
      <formula>$B284</formula>
    </cfRule>
    <cfRule type="cellIs" dxfId="527" priority="277" operator="greaterThan">
      <formula>$B284</formula>
    </cfRule>
  </conditionalFormatting>
  <conditionalFormatting sqref="V300">
    <cfRule type="cellIs" dxfId="526" priority="274" operator="lessThan">
      <formula>$B284</formula>
    </cfRule>
    <cfRule type="cellIs" dxfId="525" priority="275" operator="greaterThan">
      <formula>$B284</formula>
    </cfRule>
  </conditionalFormatting>
  <conditionalFormatting sqref="X300">
    <cfRule type="cellIs" dxfId="524" priority="272" operator="lessThan">
      <formula>$B284</formula>
    </cfRule>
    <cfRule type="cellIs" dxfId="523" priority="273" operator="greaterThan">
      <formula>$B284</formula>
    </cfRule>
  </conditionalFormatting>
  <conditionalFormatting sqref="Z300">
    <cfRule type="cellIs" dxfId="522" priority="270" operator="lessThan">
      <formula>$B284</formula>
    </cfRule>
    <cfRule type="cellIs" dxfId="521" priority="271" operator="greaterThan">
      <formula>$B284</formula>
    </cfRule>
  </conditionalFormatting>
  <conditionalFormatting sqref="AB300">
    <cfRule type="cellIs" dxfId="520" priority="268" operator="lessThan">
      <formula>$B284</formula>
    </cfRule>
    <cfRule type="cellIs" dxfId="519" priority="269" operator="greaterThan">
      <formula>$B284</formula>
    </cfRule>
  </conditionalFormatting>
  <conditionalFormatting sqref="I300">
    <cfRule type="cellIs" dxfId="518" priority="266" operator="greaterThan">
      <formula>$C284</formula>
    </cfRule>
    <cfRule type="cellIs" dxfId="517" priority="267" operator="lessThan">
      <formula>$C284</formula>
    </cfRule>
  </conditionalFormatting>
  <conditionalFormatting sqref="K300">
    <cfRule type="cellIs" dxfId="516" priority="264" operator="greaterThan">
      <formula>$C284</formula>
    </cfRule>
    <cfRule type="cellIs" dxfId="515" priority="265" operator="lessThan">
      <formula>$C284</formula>
    </cfRule>
  </conditionalFormatting>
  <conditionalFormatting sqref="M300">
    <cfRule type="cellIs" dxfId="514" priority="262" operator="greaterThan">
      <formula>$C284</formula>
    </cfRule>
    <cfRule type="cellIs" dxfId="513" priority="263" operator="lessThan">
      <formula>$C284</formula>
    </cfRule>
  </conditionalFormatting>
  <conditionalFormatting sqref="O300">
    <cfRule type="cellIs" dxfId="512" priority="260" operator="greaterThan">
      <formula>$C284</formula>
    </cfRule>
    <cfRule type="cellIs" dxfId="511" priority="261" operator="lessThan">
      <formula>$C284</formula>
    </cfRule>
  </conditionalFormatting>
  <conditionalFormatting sqref="Q300">
    <cfRule type="cellIs" dxfId="510" priority="258" operator="greaterThan">
      <formula>$C284</formula>
    </cfRule>
    <cfRule type="cellIs" dxfId="509" priority="259" operator="lessThan">
      <formula>$C284</formula>
    </cfRule>
  </conditionalFormatting>
  <conditionalFormatting sqref="S300">
    <cfRule type="cellIs" dxfId="508" priority="256" operator="greaterThan">
      <formula>$C284</formula>
    </cfRule>
    <cfRule type="cellIs" dxfId="507" priority="257" operator="lessThan">
      <formula>$C284</formula>
    </cfRule>
  </conditionalFormatting>
  <conditionalFormatting sqref="U300">
    <cfRule type="cellIs" dxfId="506" priority="254" operator="greaterThan">
      <formula>$C284</formula>
    </cfRule>
    <cfRule type="cellIs" dxfId="505" priority="255" operator="lessThan">
      <formula>$C284</formula>
    </cfRule>
  </conditionalFormatting>
  <conditionalFormatting sqref="W300">
    <cfRule type="cellIs" dxfId="504" priority="252" operator="greaterThan">
      <formula>$C284</formula>
    </cfRule>
    <cfRule type="cellIs" dxfId="503" priority="253" operator="lessThan">
      <formula>$C284</formula>
    </cfRule>
  </conditionalFormatting>
  <conditionalFormatting sqref="Y300">
    <cfRule type="cellIs" dxfId="502" priority="250" operator="greaterThan">
      <formula>$C284</formula>
    </cfRule>
    <cfRule type="cellIs" dxfId="501" priority="251" operator="lessThan">
      <formula>$C284</formula>
    </cfRule>
  </conditionalFormatting>
  <conditionalFormatting sqref="AA300">
    <cfRule type="cellIs" dxfId="500" priority="248" operator="greaterThan">
      <formula>$C284</formula>
    </cfRule>
    <cfRule type="cellIs" dxfId="499" priority="249" operator="lessThan">
      <formula>$C284</formula>
    </cfRule>
  </conditionalFormatting>
  <conditionalFormatting sqref="AC300">
    <cfRule type="cellIs" dxfId="498" priority="246" operator="greaterThan">
      <formula>$C284</formula>
    </cfRule>
    <cfRule type="cellIs" dxfId="497" priority="247" operator="lessThan">
      <formula>$C284</formula>
    </cfRule>
  </conditionalFormatting>
  <conditionalFormatting sqref="F286">
    <cfRule type="cellIs" dxfId="496" priority="245" operator="equal">
      <formula>1</formula>
    </cfRule>
  </conditionalFormatting>
  <conditionalFormatting sqref="F285">
    <cfRule type="cellIs" dxfId="495" priority="241" operator="greaterThan">
      <formula>0</formula>
    </cfRule>
    <cfRule type="cellIs" dxfId="494" priority="244" operator="lessThan">
      <formula>0</formula>
    </cfRule>
  </conditionalFormatting>
  <conditionalFormatting sqref="G285">
    <cfRule type="cellIs" dxfId="493" priority="242" operator="lessThan">
      <formula>0</formula>
    </cfRule>
    <cfRule type="cellIs" dxfId="492" priority="243" operator="greaterThan">
      <formula>0</formula>
    </cfRule>
  </conditionalFormatting>
  <conditionalFormatting sqref="H285">
    <cfRule type="cellIs" dxfId="491" priority="237" operator="greaterThan">
      <formula>0</formula>
    </cfRule>
    <cfRule type="cellIs" dxfId="490" priority="240" operator="lessThan">
      <formula>0</formula>
    </cfRule>
  </conditionalFormatting>
  <conditionalFormatting sqref="I285">
    <cfRule type="cellIs" dxfId="489" priority="238" operator="lessThan">
      <formula>0</formula>
    </cfRule>
    <cfRule type="cellIs" dxfId="488" priority="239" operator="greaterThan">
      <formula>0</formula>
    </cfRule>
  </conditionalFormatting>
  <conditionalFormatting sqref="J285">
    <cfRule type="cellIs" dxfId="487" priority="233" operator="greaterThan">
      <formula>0</formula>
    </cfRule>
    <cfRule type="cellIs" dxfId="486" priority="236" operator="lessThan">
      <formula>0</formula>
    </cfRule>
  </conditionalFormatting>
  <conditionalFormatting sqref="K285">
    <cfRule type="cellIs" dxfId="485" priority="234" operator="lessThan">
      <formula>0</formula>
    </cfRule>
    <cfRule type="cellIs" dxfId="484" priority="235" operator="greaterThan">
      <formula>0</formula>
    </cfRule>
  </conditionalFormatting>
  <conditionalFormatting sqref="L285">
    <cfRule type="cellIs" dxfId="483" priority="229" operator="greaterThan">
      <formula>0</formula>
    </cfRule>
    <cfRule type="cellIs" dxfId="482" priority="232" operator="lessThan">
      <formula>0</formula>
    </cfRule>
  </conditionalFormatting>
  <conditionalFormatting sqref="M285">
    <cfRule type="cellIs" dxfId="481" priority="230" operator="lessThan">
      <formula>0</formula>
    </cfRule>
    <cfRule type="cellIs" dxfId="480" priority="231" operator="greaterThan">
      <formula>0</formula>
    </cfRule>
  </conditionalFormatting>
  <conditionalFormatting sqref="N285">
    <cfRule type="cellIs" dxfId="479" priority="225" operator="greaterThan">
      <formula>0</formula>
    </cfRule>
    <cfRule type="cellIs" dxfId="478" priority="228" operator="lessThan">
      <formula>0</formula>
    </cfRule>
  </conditionalFormatting>
  <conditionalFormatting sqref="O285">
    <cfRule type="cellIs" dxfId="477" priority="226" operator="lessThan">
      <formula>0</formula>
    </cfRule>
    <cfRule type="cellIs" dxfId="476" priority="227" operator="greaterThan">
      <formula>0</formula>
    </cfRule>
  </conditionalFormatting>
  <conditionalFormatting sqref="P285">
    <cfRule type="cellIs" dxfId="475" priority="221" operator="greaterThan">
      <formula>0</formula>
    </cfRule>
    <cfRule type="cellIs" dxfId="474" priority="224" operator="lessThan">
      <formula>0</formula>
    </cfRule>
  </conditionalFormatting>
  <conditionalFormatting sqref="Q285">
    <cfRule type="cellIs" dxfId="473" priority="222" operator="lessThan">
      <formula>0</formula>
    </cfRule>
    <cfRule type="cellIs" dxfId="472" priority="223" operator="greaterThan">
      <formula>0</formula>
    </cfRule>
  </conditionalFormatting>
  <conditionalFormatting sqref="R285">
    <cfRule type="cellIs" dxfId="471" priority="217" operator="greaterThan">
      <formula>0</formula>
    </cfRule>
    <cfRule type="cellIs" dxfId="470" priority="220" operator="lessThan">
      <formula>0</formula>
    </cfRule>
  </conditionalFormatting>
  <conditionalFormatting sqref="S285">
    <cfRule type="cellIs" dxfId="469" priority="218" operator="lessThan">
      <formula>0</formula>
    </cfRule>
    <cfRule type="cellIs" dxfId="468" priority="219" operator="greaterThan">
      <formula>0</formula>
    </cfRule>
  </conditionalFormatting>
  <conditionalFormatting sqref="T285">
    <cfRule type="cellIs" dxfId="467" priority="213" operator="greaterThan">
      <formula>0</formula>
    </cfRule>
    <cfRule type="cellIs" dxfId="466" priority="216" operator="lessThan">
      <formula>0</formula>
    </cfRule>
  </conditionalFormatting>
  <conditionalFormatting sqref="U285">
    <cfRule type="cellIs" dxfId="465" priority="214" operator="lessThan">
      <formula>0</formula>
    </cfRule>
    <cfRule type="cellIs" dxfId="464" priority="215" operator="greaterThan">
      <formula>0</formula>
    </cfRule>
  </conditionalFormatting>
  <conditionalFormatting sqref="V285">
    <cfRule type="cellIs" dxfId="463" priority="209" operator="greaterThan">
      <formula>0</formula>
    </cfRule>
    <cfRule type="cellIs" dxfId="462" priority="212" operator="lessThan">
      <formula>0</formula>
    </cfRule>
  </conditionalFormatting>
  <conditionalFormatting sqref="W285">
    <cfRule type="cellIs" dxfId="461" priority="210" operator="lessThan">
      <formula>0</formula>
    </cfRule>
    <cfRule type="cellIs" dxfId="460" priority="211" operator="greaterThan">
      <formula>0</formula>
    </cfRule>
  </conditionalFormatting>
  <conditionalFormatting sqref="X285">
    <cfRule type="cellIs" dxfId="459" priority="205" operator="greaterThan">
      <formula>0</formula>
    </cfRule>
    <cfRule type="cellIs" dxfId="458" priority="208" operator="lessThan">
      <formula>0</formula>
    </cfRule>
  </conditionalFormatting>
  <conditionalFormatting sqref="Y285">
    <cfRule type="cellIs" dxfId="457" priority="206" operator="lessThan">
      <formula>0</formula>
    </cfRule>
    <cfRule type="cellIs" dxfId="456" priority="207" operator="greaterThan">
      <formula>0</formula>
    </cfRule>
  </conditionalFormatting>
  <conditionalFormatting sqref="Z285">
    <cfRule type="cellIs" dxfId="455" priority="201" operator="greaterThan">
      <formula>0</formula>
    </cfRule>
    <cfRule type="cellIs" dxfId="454" priority="204" operator="lessThan">
      <formula>0</formula>
    </cfRule>
  </conditionalFormatting>
  <conditionalFormatting sqref="AA285">
    <cfRule type="cellIs" dxfId="453" priority="202" operator="lessThan">
      <formula>0</formula>
    </cfRule>
    <cfRule type="cellIs" dxfId="452" priority="203" operator="greaterThan">
      <formula>0</formula>
    </cfRule>
  </conditionalFormatting>
  <conditionalFormatting sqref="AB285">
    <cfRule type="cellIs" dxfId="451" priority="197" operator="greaterThan">
      <formula>0</formula>
    </cfRule>
    <cfRule type="cellIs" dxfId="450" priority="200" operator="lessThan">
      <formula>0</formula>
    </cfRule>
  </conditionalFormatting>
  <conditionalFormatting sqref="AC285">
    <cfRule type="cellIs" dxfId="449" priority="198" operator="lessThan">
      <formula>0</formula>
    </cfRule>
    <cfRule type="cellIs" dxfId="448" priority="199" operator="greaterThan">
      <formula>0</formula>
    </cfRule>
  </conditionalFormatting>
  <conditionalFormatting sqref="F289">
    <cfRule type="cellIs" dxfId="447" priority="195" operator="greaterThan">
      <formula>0</formula>
    </cfRule>
    <cfRule type="cellIs" dxfId="446" priority="196" operator="lessThan">
      <formula>0</formula>
    </cfRule>
  </conditionalFormatting>
  <conditionalFormatting sqref="F293">
    <cfRule type="cellIs" dxfId="445" priority="193" operator="greaterThan">
      <formula>0</formula>
    </cfRule>
    <cfRule type="cellIs" dxfId="444" priority="194" operator="lessThan">
      <formula>0</formula>
    </cfRule>
  </conditionalFormatting>
  <conditionalFormatting sqref="F297">
    <cfRule type="cellIs" dxfId="443" priority="191" operator="greaterThan">
      <formula>0</formula>
    </cfRule>
    <cfRule type="cellIs" dxfId="442" priority="192" operator="lessThan">
      <formula>0</formula>
    </cfRule>
  </conditionalFormatting>
  <conditionalFormatting sqref="G289">
    <cfRule type="cellIs" dxfId="441" priority="189" operator="lessThan">
      <formula>0</formula>
    </cfRule>
    <cfRule type="cellIs" dxfId="440" priority="190" operator="greaterThan">
      <formula>0</formula>
    </cfRule>
  </conditionalFormatting>
  <conditionalFormatting sqref="G293">
    <cfRule type="cellIs" dxfId="439" priority="187" operator="lessThan">
      <formula>0</formula>
    </cfRule>
    <cfRule type="cellIs" dxfId="438" priority="188" operator="greaterThan">
      <formula>0</formula>
    </cfRule>
  </conditionalFormatting>
  <conditionalFormatting sqref="G297">
    <cfRule type="cellIs" dxfId="437" priority="185" operator="lessThan">
      <formula>0</formula>
    </cfRule>
    <cfRule type="cellIs" dxfId="436" priority="186" operator="greaterThan">
      <formula>0</formula>
    </cfRule>
  </conditionalFormatting>
  <conditionalFormatting sqref="H289">
    <cfRule type="cellIs" dxfId="435" priority="183" operator="greaterThan">
      <formula>0</formula>
    </cfRule>
    <cfRule type="cellIs" dxfId="434" priority="184" operator="lessThan">
      <formula>0</formula>
    </cfRule>
  </conditionalFormatting>
  <conditionalFormatting sqref="I289">
    <cfRule type="cellIs" dxfId="433" priority="181" operator="lessThan">
      <formula>0</formula>
    </cfRule>
    <cfRule type="cellIs" dxfId="432" priority="182" operator="greaterThan">
      <formula>0</formula>
    </cfRule>
  </conditionalFormatting>
  <conditionalFormatting sqref="J289">
    <cfRule type="cellIs" dxfId="431" priority="179" operator="greaterThan">
      <formula>0</formula>
    </cfRule>
    <cfRule type="cellIs" dxfId="430" priority="180" operator="lessThan">
      <formula>0</formula>
    </cfRule>
  </conditionalFormatting>
  <conditionalFormatting sqref="K289">
    <cfRule type="cellIs" dxfId="429" priority="177" operator="lessThan">
      <formula>0</formula>
    </cfRule>
    <cfRule type="cellIs" dxfId="428" priority="178" operator="greaterThan">
      <formula>0</formula>
    </cfRule>
  </conditionalFormatting>
  <conditionalFormatting sqref="L289">
    <cfRule type="cellIs" dxfId="427" priority="175" operator="greaterThan">
      <formula>0</formula>
    </cfRule>
    <cfRule type="cellIs" dxfId="426" priority="176" operator="lessThan">
      <formula>0</formula>
    </cfRule>
  </conditionalFormatting>
  <conditionalFormatting sqref="M289">
    <cfRule type="cellIs" dxfId="425" priority="173" operator="lessThan">
      <formula>0</formula>
    </cfRule>
    <cfRule type="cellIs" dxfId="424" priority="174" operator="greaterThan">
      <formula>0</formula>
    </cfRule>
  </conditionalFormatting>
  <conditionalFormatting sqref="N289">
    <cfRule type="cellIs" dxfId="423" priority="171" operator="greaterThan">
      <formula>0</formula>
    </cfRule>
    <cfRule type="cellIs" dxfId="422" priority="172" operator="lessThan">
      <formula>0</formula>
    </cfRule>
  </conditionalFormatting>
  <conditionalFormatting sqref="O289">
    <cfRule type="cellIs" dxfId="421" priority="169" operator="lessThan">
      <formula>0</formula>
    </cfRule>
    <cfRule type="cellIs" dxfId="420" priority="170" operator="greaterThan">
      <formula>0</formula>
    </cfRule>
  </conditionalFormatting>
  <conditionalFormatting sqref="P289">
    <cfRule type="cellIs" dxfId="419" priority="167" operator="greaterThan">
      <formula>0</formula>
    </cfRule>
    <cfRule type="cellIs" dxfId="418" priority="168" operator="lessThan">
      <formula>0</formula>
    </cfRule>
  </conditionalFormatting>
  <conditionalFormatting sqref="Q289">
    <cfRule type="cellIs" dxfId="417" priority="165" operator="lessThan">
      <formula>0</formula>
    </cfRule>
    <cfRule type="cellIs" dxfId="416" priority="166" operator="greaterThan">
      <formula>0</formula>
    </cfRule>
  </conditionalFormatting>
  <conditionalFormatting sqref="R289">
    <cfRule type="cellIs" dxfId="415" priority="163" operator="greaterThan">
      <formula>0</formula>
    </cfRule>
    <cfRule type="cellIs" dxfId="414" priority="164" operator="lessThan">
      <formula>0</formula>
    </cfRule>
  </conditionalFormatting>
  <conditionalFormatting sqref="S289">
    <cfRule type="cellIs" dxfId="413" priority="161" operator="lessThan">
      <formula>0</formula>
    </cfRule>
    <cfRule type="cellIs" dxfId="412" priority="162" operator="greaterThan">
      <formula>0</formula>
    </cfRule>
  </conditionalFormatting>
  <conditionalFormatting sqref="T289">
    <cfRule type="cellIs" dxfId="411" priority="159" operator="greaterThan">
      <formula>0</formula>
    </cfRule>
    <cfRule type="cellIs" dxfId="410" priority="160" operator="lessThan">
      <formula>0</formula>
    </cfRule>
  </conditionalFormatting>
  <conditionalFormatting sqref="U289">
    <cfRule type="cellIs" dxfId="409" priority="157" operator="lessThan">
      <formula>0</formula>
    </cfRule>
    <cfRule type="cellIs" dxfId="408" priority="158" operator="greaterThan">
      <formula>0</formula>
    </cfRule>
  </conditionalFormatting>
  <conditionalFormatting sqref="V289">
    <cfRule type="cellIs" dxfId="407" priority="155" operator="greaterThan">
      <formula>0</formula>
    </cfRule>
    <cfRule type="cellIs" dxfId="406" priority="156" operator="lessThan">
      <formula>0</formula>
    </cfRule>
  </conditionalFormatting>
  <conditionalFormatting sqref="W289">
    <cfRule type="cellIs" dxfId="405" priority="153" operator="lessThan">
      <formula>0</formula>
    </cfRule>
    <cfRule type="cellIs" dxfId="404" priority="154" operator="greaterThan">
      <formula>0</formula>
    </cfRule>
  </conditionalFormatting>
  <conditionalFormatting sqref="X289">
    <cfRule type="cellIs" dxfId="403" priority="151" operator="greaterThan">
      <formula>0</formula>
    </cfRule>
    <cfRule type="cellIs" dxfId="402" priority="152" operator="lessThan">
      <formula>0</formula>
    </cfRule>
  </conditionalFormatting>
  <conditionalFormatting sqref="Y289">
    <cfRule type="cellIs" dxfId="401" priority="149" operator="lessThan">
      <formula>0</formula>
    </cfRule>
    <cfRule type="cellIs" dxfId="400" priority="150" operator="greaterThan">
      <formula>0</formula>
    </cfRule>
  </conditionalFormatting>
  <conditionalFormatting sqref="Z289">
    <cfRule type="cellIs" dxfId="399" priority="147" operator="greaterThan">
      <formula>0</formula>
    </cfRule>
    <cfRule type="cellIs" dxfId="398" priority="148" operator="lessThan">
      <formula>0</formula>
    </cfRule>
  </conditionalFormatting>
  <conditionalFormatting sqref="AA289">
    <cfRule type="cellIs" dxfId="397" priority="145" operator="lessThan">
      <formula>0</formula>
    </cfRule>
    <cfRule type="cellIs" dxfId="396" priority="146" operator="greaterThan">
      <formula>0</formula>
    </cfRule>
  </conditionalFormatting>
  <conditionalFormatting sqref="AB289">
    <cfRule type="cellIs" dxfId="395" priority="143" operator="greaterThan">
      <formula>0</formula>
    </cfRule>
    <cfRule type="cellIs" dxfId="394" priority="144" operator="lessThan">
      <formula>0</formula>
    </cfRule>
  </conditionalFormatting>
  <conditionalFormatting sqref="AC289">
    <cfRule type="cellIs" dxfId="393" priority="141" operator="lessThan">
      <formula>0</formula>
    </cfRule>
    <cfRule type="cellIs" dxfId="392" priority="142" operator="greaterThan">
      <formula>0</formula>
    </cfRule>
  </conditionalFormatting>
  <conditionalFormatting sqref="H293">
    <cfRule type="cellIs" dxfId="391" priority="139" operator="greaterThan">
      <formula>0</formula>
    </cfRule>
    <cfRule type="cellIs" dxfId="390" priority="140" operator="lessThan">
      <formula>0</formula>
    </cfRule>
  </conditionalFormatting>
  <conditionalFormatting sqref="I293">
    <cfRule type="cellIs" dxfId="389" priority="137" operator="lessThan">
      <formula>0</formula>
    </cfRule>
    <cfRule type="cellIs" dxfId="388" priority="138" operator="greaterThan">
      <formula>0</formula>
    </cfRule>
  </conditionalFormatting>
  <conditionalFormatting sqref="J293">
    <cfRule type="cellIs" dxfId="387" priority="135" operator="greaterThan">
      <formula>0</formula>
    </cfRule>
    <cfRule type="cellIs" dxfId="386" priority="136" operator="lessThan">
      <formula>0</formula>
    </cfRule>
  </conditionalFormatting>
  <conditionalFormatting sqref="K293">
    <cfRule type="cellIs" dxfId="385" priority="133" operator="lessThan">
      <formula>0</formula>
    </cfRule>
    <cfRule type="cellIs" dxfId="384" priority="134" operator="greaterThan">
      <formula>0</formula>
    </cfRule>
  </conditionalFormatting>
  <conditionalFormatting sqref="L293">
    <cfRule type="cellIs" dxfId="383" priority="131" operator="greaterThan">
      <formula>0</formula>
    </cfRule>
    <cfRule type="cellIs" dxfId="382" priority="132" operator="lessThan">
      <formula>0</formula>
    </cfRule>
  </conditionalFormatting>
  <conditionalFormatting sqref="M293">
    <cfRule type="cellIs" dxfId="381" priority="129" operator="lessThan">
      <formula>0</formula>
    </cfRule>
    <cfRule type="cellIs" dxfId="380" priority="130" operator="greaterThan">
      <formula>0</formula>
    </cfRule>
  </conditionalFormatting>
  <conditionalFormatting sqref="N293">
    <cfRule type="cellIs" dxfId="379" priority="127" operator="greaterThan">
      <formula>0</formula>
    </cfRule>
    <cfRule type="cellIs" dxfId="378" priority="128" operator="lessThan">
      <formula>0</formula>
    </cfRule>
  </conditionalFormatting>
  <conditionalFormatting sqref="O293">
    <cfRule type="cellIs" dxfId="377" priority="125" operator="lessThan">
      <formula>0</formula>
    </cfRule>
    <cfRule type="cellIs" dxfId="376" priority="126" operator="greaterThan">
      <formula>0</formula>
    </cfRule>
  </conditionalFormatting>
  <conditionalFormatting sqref="P293">
    <cfRule type="cellIs" dxfId="375" priority="123" operator="greaterThan">
      <formula>0</formula>
    </cfRule>
    <cfRule type="cellIs" dxfId="374" priority="124" operator="lessThan">
      <formula>0</formula>
    </cfRule>
  </conditionalFormatting>
  <conditionalFormatting sqref="Q293">
    <cfRule type="cellIs" dxfId="373" priority="121" operator="lessThan">
      <formula>0</formula>
    </cfRule>
    <cfRule type="cellIs" dxfId="372" priority="122" operator="greaterThan">
      <formula>0</formula>
    </cfRule>
  </conditionalFormatting>
  <conditionalFormatting sqref="R293">
    <cfRule type="cellIs" dxfId="371" priority="119" operator="greaterThan">
      <formula>0</formula>
    </cfRule>
    <cfRule type="cellIs" dxfId="370" priority="120" operator="lessThan">
      <formula>0</formula>
    </cfRule>
  </conditionalFormatting>
  <conditionalFormatting sqref="S293">
    <cfRule type="cellIs" dxfId="369" priority="117" operator="lessThan">
      <formula>0</formula>
    </cfRule>
    <cfRule type="cellIs" dxfId="368" priority="118" operator="greaterThan">
      <formula>0</formula>
    </cfRule>
  </conditionalFormatting>
  <conditionalFormatting sqref="T293">
    <cfRule type="cellIs" dxfId="367" priority="115" operator="greaterThan">
      <formula>0</formula>
    </cfRule>
    <cfRule type="cellIs" dxfId="366" priority="116" operator="lessThan">
      <formula>0</formula>
    </cfRule>
  </conditionalFormatting>
  <conditionalFormatting sqref="U293">
    <cfRule type="cellIs" dxfId="365" priority="113" operator="lessThan">
      <formula>0</formula>
    </cfRule>
    <cfRule type="cellIs" dxfId="364" priority="114" operator="greaterThan">
      <formula>0</formula>
    </cfRule>
  </conditionalFormatting>
  <conditionalFormatting sqref="V293">
    <cfRule type="cellIs" dxfId="363" priority="111" operator="greaterThan">
      <formula>0</formula>
    </cfRule>
    <cfRule type="cellIs" dxfId="362" priority="112" operator="lessThan">
      <formula>0</formula>
    </cfRule>
  </conditionalFormatting>
  <conditionalFormatting sqref="W293">
    <cfRule type="cellIs" dxfId="361" priority="109" operator="lessThan">
      <formula>0</formula>
    </cfRule>
    <cfRule type="cellIs" dxfId="360" priority="110" operator="greaterThan">
      <formula>0</formula>
    </cfRule>
  </conditionalFormatting>
  <conditionalFormatting sqref="X293">
    <cfRule type="cellIs" dxfId="359" priority="107" operator="greaterThan">
      <formula>0</formula>
    </cfRule>
    <cfRule type="cellIs" dxfId="358" priority="108" operator="lessThan">
      <formula>0</formula>
    </cfRule>
  </conditionalFormatting>
  <conditionalFormatting sqref="Y293">
    <cfRule type="cellIs" dxfId="357" priority="105" operator="lessThan">
      <formula>0</formula>
    </cfRule>
    <cfRule type="cellIs" dxfId="356" priority="106" operator="greaterThan">
      <formula>0</formula>
    </cfRule>
  </conditionalFormatting>
  <conditionalFormatting sqref="Z293">
    <cfRule type="cellIs" dxfId="355" priority="103" operator="greaterThan">
      <formula>0</formula>
    </cfRule>
    <cfRule type="cellIs" dxfId="354" priority="104" operator="lessThan">
      <formula>0</formula>
    </cfRule>
  </conditionalFormatting>
  <conditionalFormatting sqref="AA293">
    <cfRule type="cellIs" dxfId="353" priority="101" operator="lessThan">
      <formula>0</formula>
    </cfRule>
    <cfRule type="cellIs" dxfId="352" priority="102" operator="greaterThan">
      <formula>0</formula>
    </cfRule>
  </conditionalFormatting>
  <conditionalFormatting sqref="AB293">
    <cfRule type="cellIs" dxfId="351" priority="99" operator="greaterThan">
      <formula>0</formula>
    </cfRule>
    <cfRule type="cellIs" dxfId="350" priority="100" operator="lessThan">
      <formula>0</formula>
    </cfRule>
  </conditionalFormatting>
  <conditionalFormatting sqref="AC293">
    <cfRule type="cellIs" dxfId="349" priority="97" operator="lessThan">
      <formula>0</formula>
    </cfRule>
    <cfRule type="cellIs" dxfId="348" priority="98" operator="greaterThan">
      <formula>0</formula>
    </cfRule>
  </conditionalFormatting>
  <conditionalFormatting sqref="H297">
    <cfRule type="cellIs" dxfId="347" priority="95" operator="greaterThan">
      <formula>0</formula>
    </cfRule>
    <cfRule type="cellIs" dxfId="346" priority="96" operator="lessThan">
      <formula>0</formula>
    </cfRule>
  </conditionalFormatting>
  <conditionalFormatting sqref="I297">
    <cfRule type="cellIs" dxfId="345" priority="93" operator="lessThan">
      <formula>0</formula>
    </cfRule>
    <cfRule type="cellIs" dxfId="344" priority="94" operator="greaterThan">
      <formula>0</formula>
    </cfRule>
  </conditionalFormatting>
  <conditionalFormatting sqref="J297">
    <cfRule type="cellIs" dxfId="343" priority="91" operator="greaterThan">
      <formula>0</formula>
    </cfRule>
    <cfRule type="cellIs" dxfId="342" priority="92" operator="lessThan">
      <formula>0</formula>
    </cfRule>
  </conditionalFormatting>
  <conditionalFormatting sqref="K297">
    <cfRule type="cellIs" dxfId="341" priority="89" operator="lessThan">
      <formula>0</formula>
    </cfRule>
    <cfRule type="cellIs" dxfId="340" priority="90" operator="greaterThan">
      <formula>0</formula>
    </cfRule>
  </conditionalFormatting>
  <conditionalFormatting sqref="L297">
    <cfRule type="cellIs" dxfId="339" priority="87" operator="greaterThan">
      <formula>0</formula>
    </cfRule>
    <cfRule type="cellIs" dxfId="338" priority="88" operator="lessThan">
      <formula>0</formula>
    </cfRule>
  </conditionalFormatting>
  <conditionalFormatting sqref="M297">
    <cfRule type="cellIs" dxfId="337" priority="85" operator="lessThan">
      <formula>0</formula>
    </cfRule>
    <cfRule type="cellIs" dxfId="336" priority="86" operator="greaterThan">
      <formula>0</formula>
    </cfRule>
  </conditionalFormatting>
  <conditionalFormatting sqref="N297">
    <cfRule type="cellIs" dxfId="335" priority="83" operator="greaterThan">
      <formula>0</formula>
    </cfRule>
    <cfRule type="cellIs" dxfId="334" priority="84" operator="lessThan">
      <formula>0</formula>
    </cfRule>
  </conditionalFormatting>
  <conditionalFormatting sqref="O297">
    <cfRule type="cellIs" dxfId="333" priority="81" operator="lessThan">
      <formula>0</formula>
    </cfRule>
    <cfRule type="cellIs" dxfId="332" priority="82" operator="greaterThan">
      <formula>0</formula>
    </cfRule>
  </conditionalFormatting>
  <conditionalFormatting sqref="P297">
    <cfRule type="cellIs" dxfId="331" priority="79" operator="greaterThan">
      <formula>0</formula>
    </cfRule>
    <cfRule type="cellIs" dxfId="330" priority="80" operator="lessThan">
      <formula>0</formula>
    </cfRule>
  </conditionalFormatting>
  <conditionalFormatting sqref="Q297">
    <cfRule type="cellIs" dxfId="329" priority="77" operator="lessThan">
      <formula>0</formula>
    </cfRule>
    <cfRule type="cellIs" dxfId="328" priority="78" operator="greaterThan">
      <formula>0</formula>
    </cfRule>
  </conditionalFormatting>
  <conditionalFormatting sqref="R297">
    <cfRule type="cellIs" dxfId="327" priority="75" operator="greaterThan">
      <formula>0</formula>
    </cfRule>
    <cfRule type="cellIs" dxfId="326" priority="76" operator="lessThan">
      <formula>0</formula>
    </cfRule>
  </conditionalFormatting>
  <conditionalFormatting sqref="S297">
    <cfRule type="cellIs" dxfId="325" priority="73" operator="lessThan">
      <formula>0</formula>
    </cfRule>
    <cfRule type="cellIs" dxfId="324" priority="74" operator="greaterThan">
      <formula>0</formula>
    </cfRule>
  </conditionalFormatting>
  <conditionalFormatting sqref="T297">
    <cfRule type="cellIs" dxfId="323" priority="71" operator="greaterThan">
      <formula>0</formula>
    </cfRule>
    <cfRule type="cellIs" dxfId="322" priority="72" operator="lessThan">
      <formula>0</formula>
    </cfRule>
  </conditionalFormatting>
  <conditionalFormatting sqref="U297">
    <cfRule type="cellIs" dxfId="321" priority="69" operator="lessThan">
      <formula>0</formula>
    </cfRule>
    <cfRule type="cellIs" dxfId="320" priority="70" operator="greaterThan">
      <formula>0</formula>
    </cfRule>
  </conditionalFormatting>
  <conditionalFormatting sqref="V297">
    <cfRule type="cellIs" dxfId="319" priority="67" operator="greaterThan">
      <formula>0</formula>
    </cfRule>
    <cfRule type="cellIs" dxfId="318" priority="68" operator="lessThan">
      <formula>0</formula>
    </cfRule>
  </conditionalFormatting>
  <conditionalFormatting sqref="W297">
    <cfRule type="cellIs" dxfId="317" priority="65" operator="lessThan">
      <formula>0</formula>
    </cfRule>
    <cfRule type="cellIs" dxfId="316" priority="66" operator="greaterThan">
      <formula>0</formula>
    </cfRule>
  </conditionalFormatting>
  <conditionalFormatting sqref="X297">
    <cfRule type="cellIs" dxfId="315" priority="63" operator="greaterThan">
      <formula>0</formula>
    </cfRule>
    <cfRule type="cellIs" dxfId="314" priority="64" operator="lessThan">
      <formula>0</formula>
    </cfRule>
  </conditionalFormatting>
  <conditionalFormatting sqref="Y297">
    <cfRule type="cellIs" dxfId="313" priority="61" operator="lessThan">
      <formula>0</formula>
    </cfRule>
    <cfRule type="cellIs" dxfId="312" priority="62" operator="greaterThan">
      <formula>0</formula>
    </cfRule>
  </conditionalFormatting>
  <conditionalFormatting sqref="Z297">
    <cfRule type="cellIs" dxfId="311" priority="59" operator="greaterThan">
      <formula>0</formula>
    </cfRule>
    <cfRule type="cellIs" dxfId="310" priority="60" operator="lessThan">
      <formula>0</formula>
    </cfRule>
  </conditionalFormatting>
  <conditionalFormatting sqref="AA297">
    <cfRule type="cellIs" dxfId="309" priority="57" operator="lessThan">
      <formula>0</formula>
    </cfRule>
    <cfRule type="cellIs" dxfId="308" priority="58" operator="greaterThan">
      <formula>0</formula>
    </cfRule>
  </conditionalFormatting>
  <conditionalFormatting sqref="AB297">
    <cfRule type="cellIs" dxfId="307" priority="55" operator="greaterThan">
      <formula>0</formula>
    </cfRule>
    <cfRule type="cellIs" dxfId="306" priority="56" operator="lessThan">
      <formula>0</formula>
    </cfRule>
  </conditionalFormatting>
  <conditionalFormatting sqref="AC297">
    <cfRule type="cellIs" dxfId="305" priority="53" operator="lessThan">
      <formula>0</formula>
    </cfRule>
    <cfRule type="cellIs" dxfId="304" priority="54" operator="greaterThan">
      <formula>0</formula>
    </cfRule>
  </conditionalFormatting>
  <conditionalFormatting sqref="F301">
    <cfRule type="cellIs" dxfId="303" priority="51" operator="greaterThan">
      <formula>0</formula>
    </cfRule>
    <cfRule type="cellIs" dxfId="302" priority="52" operator="lessThan">
      <formula>0</formula>
    </cfRule>
  </conditionalFormatting>
  <conditionalFormatting sqref="G301">
    <cfRule type="cellIs" dxfId="301" priority="49" operator="lessThan">
      <formula>0</formula>
    </cfRule>
    <cfRule type="cellIs" dxfId="300" priority="50" operator="greaterThan">
      <formula>0</formula>
    </cfRule>
  </conditionalFormatting>
  <conditionalFormatting sqref="H301">
    <cfRule type="cellIs" dxfId="299" priority="47" operator="greaterThan">
      <formula>0</formula>
    </cfRule>
    <cfRule type="cellIs" dxfId="298" priority="48" operator="lessThan">
      <formula>0</formula>
    </cfRule>
  </conditionalFormatting>
  <conditionalFormatting sqref="I301">
    <cfRule type="cellIs" dxfId="297" priority="45" operator="lessThan">
      <formula>0</formula>
    </cfRule>
    <cfRule type="cellIs" dxfId="296" priority="46" operator="greaterThan">
      <formula>0</formula>
    </cfRule>
  </conditionalFormatting>
  <conditionalFormatting sqref="J301">
    <cfRule type="cellIs" dxfId="295" priority="43" operator="greaterThan">
      <formula>0</formula>
    </cfRule>
    <cfRule type="cellIs" dxfId="294" priority="44" operator="lessThan">
      <formula>0</formula>
    </cfRule>
  </conditionalFormatting>
  <conditionalFormatting sqref="K301">
    <cfRule type="cellIs" dxfId="293" priority="41" operator="lessThan">
      <formula>0</formula>
    </cfRule>
    <cfRule type="cellIs" dxfId="292" priority="42" operator="greaterThan">
      <formula>0</formula>
    </cfRule>
  </conditionalFormatting>
  <conditionalFormatting sqref="L301">
    <cfRule type="cellIs" dxfId="291" priority="39" operator="greaterThan">
      <formula>0</formula>
    </cfRule>
    <cfRule type="cellIs" dxfId="290" priority="40" operator="lessThan">
      <formula>0</formula>
    </cfRule>
  </conditionalFormatting>
  <conditionalFormatting sqref="M301">
    <cfRule type="cellIs" dxfId="289" priority="37" operator="lessThan">
      <formula>0</formula>
    </cfRule>
    <cfRule type="cellIs" dxfId="288" priority="38" operator="greaterThan">
      <formula>0</formula>
    </cfRule>
  </conditionalFormatting>
  <conditionalFormatting sqref="N301">
    <cfRule type="cellIs" dxfId="287" priority="35" operator="greaterThan">
      <formula>0</formula>
    </cfRule>
    <cfRule type="cellIs" dxfId="286" priority="36" operator="lessThan">
      <formula>0</formula>
    </cfRule>
  </conditionalFormatting>
  <conditionalFormatting sqref="O301">
    <cfRule type="cellIs" dxfId="285" priority="33" operator="lessThan">
      <formula>0</formula>
    </cfRule>
    <cfRule type="cellIs" dxfId="284" priority="34" operator="greaterThan">
      <formula>0</formula>
    </cfRule>
  </conditionalFormatting>
  <conditionalFormatting sqref="P301">
    <cfRule type="cellIs" dxfId="283" priority="31" operator="greaterThan">
      <formula>0</formula>
    </cfRule>
    <cfRule type="cellIs" dxfId="282" priority="32" operator="lessThan">
      <formula>0</formula>
    </cfRule>
  </conditionalFormatting>
  <conditionalFormatting sqref="Q301">
    <cfRule type="cellIs" dxfId="281" priority="29" operator="lessThan">
      <formula>0</formula>
    </cfRule>
    <cfRule type="cellIs" dxfId="280" priority="30" operator="greaterThan">
      <formula>0</formula>
    </cfRule>
  </conditionalFormatting>
  <conditionalFormatting sqref="R301">
    <cfRule type="cellIs" dxfId="279" priority="27" operator="greaterThan">
      <formula>0</formula>
    </cfRule>
    <cfRule type="cellIs" dxfId="278" priority="28" operator="lessThan">
      <formula>0</formula>
    </cfRule>
  </conditionalFormatting>
  <conditionalFormatting sqref="S301">
    <cfRule type="cellIs" dxfId="277" priority="25" operator="lessThan">
      <formula>0</formula>
    </cfRule>
    <cfRule type="cellIs" dxfId="276" priority="26" operator="greaterThan">
      <formula>0</formula>
    </cfRule>
  </conditionalFormatting>
  <conditionalFormatting sqref="T301">
    <cfRule type="cellIs" dxfId="275" priority="23" operator="greaterThan">
      <formula>0</formula>
    </cfRule>
    <cfRule type="cellIs" dxfId="274" priority="24" operator="lessThan">
      <formula>0</formula>
    </cfRule>
  </conditionalFormatting>
  <conditionalFormatting sqref="U301">
    <cfRule type="cellIs" dxfId="273" priority="21" operator="lessThan">
      <formula>0</formula>
    </cfRule>
    <cfRule type="cellIs" dxfId="272" priority="22" operator="greaterThan">
      <formula>0</formula>
    </cfRule>
  </conditionalFormatting>
  <conditionalFormatting sqref="V301">
    <cfRule type="cellIs" dxfId="271" priority="19" operator="greaterThan">
      <formula>0</formula>
    </cfRule>
    <cfRule type="cellIs" dxfId="270" priority="20" operator="lessThan">
      <formula>0</formula>
    </cfRule>
  </conditionalFormatting>
  <conditionalFormatting sqref="W301">
    <cfRule type="cellIs" dxfId="269" priority="17" operator="lessThan">
      <formula>0</formula>
    </cfRule>
    <cfRule type="cellIs" dxfId="268" priority="18" operator="greaterThan">
      <formula>0</formula>
    </cfRule>
  </conditionalFormatting>
  <conditionalFormatting sqref="X301">
    <cfRule type="cellIs" dxfId="267" priority="15" operator="greaterThan">
      <formula>0</formula>
    </cfRule>
    <cfRule type="cellIs" dxfId="266" priority="16" operator="lessThan">
      <formula>0</formula>
    </cfRule>
  </conditionalFormatting>
  <conditionalFormatting sqref="Y301">
    <cfRule type="cellIs" dxfId="265" priority="13" operator="lessThan">
      <formula>0</formula>
    </cfRule>
    <cfRule type="cellIs" dxfId="264" priority="14" operator="greaterThan">
      <formula>0</formula>
    </cfRule>
  </conditionalFormatting>
  <conditionalFormatting sqref="Z301">
    <cfRule type="cellIs" dxfId="263" priority="11" operator="greaterThan">
      <formula>0</formula>
    </cfRule>
    <cfRule type="cellIs" dxfId="262" priority="12" operator="lessThan">
      <formula>0</formula>
    </cfRule>
  </conditionalFormatting>
  <conditionalFormatting sqref="AA301">
    <cfRule type="cellIs" dxfId="261" priority="9" operator="lessThan">
      <formula>0</formula>
    </cfRule>
    <cfRule type="cellIs" dxfId="260" priority="10" operator="greaterThan">
      <formula>0</formula>
    </cfRule>
  </conditionalFormatting>
  <conditionalFormatting sqref="AB301">
    <cfRule type="cellIs" dxfId="259" priority="7" operator="greaterThan">
      <formula>0</formula>
    </cfRule>
    <cfRule type="cellIs" dxfId="258" priority="8" operator="lessThan">
      <formula>0</formula>
    </cfRule>
  </conditionalFormatting>
  <conditionalFormatting sqref="AC301">
    <cfRule type="cellIs" dxfId="257" priority="5" operator="lessThan">
      <formula>0</formula>
    </cfRule>
    <cfRule type="cellIs" dxfId="256" priority="6" operator="greaterThan">
      <formula>0</formula>
    </cfRule>
  </conditionalFormatting>
  <conditionalFormatting sqref="F310:AC310 F314:AC314 F318:AC318 F322:AC322 F326:AC327">
    <cfRule type="cellIs" dxfId="255" priority="4" operator="equal">
      <formula>1</formula>
    </cfRule>
  </conditionalFormatting>
  <conditionalFormatting sqref="F332:AC332">
    <cfRule type="cellIs" dxfId="254" priority="3" operator="equal">
      <formula>1</formula>
    </cfRule>
  </conditionalFormatting>
  <conditionalFormatting sqref="AK307:AK326">
    <cfRule type="cellIs" dxfId="253" priority="2" operator="equal">
      <formula>1</formula>
    </cfRule>
  </conditionalFormatting>
  <conditionalFormatting sqref="AM307:AM326">
    <cfRule type="cellIs" dxfId="252" priority="1" operator="equal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Input-output spaces</vt:lpstr>
      <vt:lpstr>Input space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2017-08-07T11:14:17Z</dcterms:created>
  <dcterms:modified xsi:type="dcterms:W3CDTF">2017-08-25T16:02:07Z</dcterms:modified>
</cp:coreProperties>
</file>